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35" windowHeight="8925" tabRatio="975" firstSheet="4" activeTab="6"/>
  </bookViews>
  <sheets>
    <sheet name="HorMat" sheetId="23" state="hidden" r:id="rId1"/>
    <sheet name="HorAm" sheetId="21" state="hidden" r:id="rId2"/>
    <sheet name="HorSoir" sheetId="22" state="hidden" r:id="rId3"/>
    <sheet name="HorSup" sheetId="107" state="hidden" r:id="rId4"/>
    <sheet name="01" sheetId="80" r:id="rId5"/>
    <sheet name="02" sheetId="81" r:id="rId6"/>
    <sheet name="03" sheetId="82" r:id="rId7"/>
    <sheet name="04" sheetId="27" r:id="rId8"/>
    <sheet name="05" sheetId="106" r:id="rId9"/>
    <sheet name="06" sheetId="83" r:id="rId10"/>
    <sheet name="07" sheetId="84" r:id="rId11"/>
    <sheet name="08" sheetId="85" r:id="rId12"/>
    <sheet name="09" sheetId="86" r:id="rId13"/>
    <sheet name="10" sheetId="91" r:id="rId14"/>
    <sheet name="11" sheetId="90" r:id="rId15"/>
    <sheet name="12" sheetId="89" r:id="rId16"/>
    <sheet name="13" sheetId="92" r:id="rId17"/>
    <sheet name="14" sheetId="93" r:id="rId18"/>
    <sheet name="15" sheetId="94" r:id="rId19"/>
    <sheet name="16" sheetId="95" r:id="rId20"/>
    <sheet name="17" sheetId="98" r:id="rId21"/>
    <sheet name="18" sheetId="96" r:id="rId22"/>
    <sheet name="19" sheetId="97" r:id="rId23"/>
    <sheet name="20" sheetId="100" r:id="rId24"/>
    <sheet name="21" sheetId="69" r:id="rId25"/>
    <sheet name="22" sheetId="31" r:id="rId26"/>
    <sheet name="23" sheetId="70" r:id="rId27"/>
    <sheet name="24" sheetId="41" r:id="rId28"/>
    <sheet name="25" sheetId="75" r:id="rId29"/>
    <sheet name="26" sheetId="43" r:id="rId30"/>
    <sheet name="27" sheetId="73" r:id="rId31"/>
    <sheet name="28" sheetId="76" r:id="rId32"/>
    <sheet name="29" sheetId="101" r:id="rId33"/>
    <sheet name="30" sheetId="102" r:id="rId34"/>
    <sheet name="31" sheetId="103" r:id="rId35"/>
    <sheet name="modele" sheetId="104" r:id="rId36"/>
  </sheets>
  <externalReferences>
    <externalReference r:id="rId37"/>
    <externalReference r:id="rId38"/>
  </externalReferences>
  <definedNames>
    <definedName name="_xlnm._FilterDatabase" localSheetId="14" hidden="1">'11'!$K$7:$L$56</definedName>
    <definedName name="_xlnm._FilterDatabase" localSheetId="21" hidden="1">'18'!$K$7:$L$56</definedName>
    <definedName name="_xlnm._FilterDatabase" localSheetId="28" hidden="1">'25'!$K$7:$L$57</definedName>
    <definedName name="_xlnm._FilterDatabase" localSheetId="30" hidden="1">'27'!$K$7:$L$56</definedName>
    <definedName name="_xlnm._FilterDatabase" localSheetId="33" hidden="1">'30'!$K$7:$L$57</definedName>
    <definedName name="ADMINISTRATIF">[1]ADMINISTRATIF!$A$1:$A$11</definedName>
    <definedName name="CPL">[1]CPL!$A$1:$A$16</definedName>
    <definedName name="HorAm">HorAm!$A$1:$A$12</definedName>
    <definedName name="HorMat">HorMat!$A$1:$A$23</definedName>
    <definedName name="HorSoir">HorSoir!$A$1:$A$5</definedName>
    <definedName name="HorSup">HorSup!$A$1:$A$17</definedName>
    <definedName name="HortMat">HorMat!$A$1:$A$23</definedName>
    <definedName name="Liste" localSheetId="4">OFFSET([2]Parametres!$C$2,,,COUNTA([2]Parametres!#REF!)-1)</definedName>
    <definedName name="Liste" localSheetId="5">OFFSET([2]Parametres!$C$2,,,COUNTA([2]Parametres!#REF!)-1)</definedName>
    <definedName name="Liste" localSheetId="6">OFFSET([2]Parametres!$C$2,,,COUNTA([2]Parametres!#REF!)-1)</definedName>
    <definedName name="Liste" localSheetId="8">OFFSET([2]Parametres!$C$2,,,COUNTA([2]Parametres!#REF!)-1)</definedName>
    <definedName name="Liste" localSheetId="9">OFFSET([2]Parametres!$C$2,,,COUNTA([2]Parametres!#REF!)-1)</definedName>
    <definedName name="Liste" localSheetId="10">OFFSET([2]Parametres!$C$2,,,COUNTA([2]Parametres!#REF!)-1)</definedName>
    <definedName name="Liste" localSheetId="11">OFFSET([2]Parametres!$C$2,,,COUNTA([2]Parametres!#REF!)-1)</definedName>
    <definedName name="Liste" localSheetId="12">OFFSET([2]Parametres!$C$2,,,COUNTA([2]Parametres!#REF!)-1)</definedName>
    <definedName name="Liste" localSheetId="13">OFFSET([2]Parametres!$C$2,,,COUNTA([2]Parametres!#REF!)-1)</definedName>
    <definedName name="Liste" localSheetId="14">OFFSET([2]Parametres!$C$2,,,COUNTA([2]Parametres!#REF!)-1)</definedName>
    <definedName name="Liste" localSheetId="15">OFFSET([2]Parametres!$C$2,,,COUNTA([2]Parametres!#REF!)-1)</definedName>
    <definedName name="Liste" localSheetId="16">OFFSET([2]Parametres!$C$2,,,COUNTA([2]Parametres!#REF!)-1)</definedName>
    <definedName name="Liste" localSheetId="17">OFFSET([2]Parametres!$C$2,,,COUNTA([2]Parametres!#REF!)-1)</definedName>
    <definedName name="Liste" localSheetId="18">OFFSET([2]Parametres!$C$2,,,COUNTA([2]Parametres!#REF!)-1)</definedName>
    <definedName name="Liste" localSheetId="19">OFFSET([2]Parametres!$C$2,,,COUNTA([2]Parametres!#REF!)-1)</definedName>
    <definedName name="Liste" localSheetId="20">OFFSET([2]Parametres!$C$2,,,COUNTA([2]Parametres!#REF!)-1)</definedName>
    <definedName name="Liste" localSheetId="21">OFFSET([2]Parametres!$C$2,,,COUNTA([2]Parametres!#REF!)-1)</definedName>
    <definedName name="Liste" localSheetId="22">OFFSET([2]Parametres!$C$2,,,COUNTA([2]Parametres!#REF!)-1)</definedName>
    <definedName name="Liste" localSheetId="23">OFFSET([2]Parametres!$C$2,,,COUNTA([2]Parametres!#REF!)-1)</definedName>
    <definedName name="Liste" localSheetId="24">OFFSET([2]Parametres!$C$2,,,COUNTA([2]Parametres!#REF!)-1)</definedName>
    <definedName name="Liste" localSheetId="25">OFFSET([2]Parametres!$C$2,,,COUNTA([2]Parametres!#REF!)-1)</definedName>
    <definedName name="Liste" localSheetId="26">OFFSET([2]Parametres!$C$2,,,COUNTA([2]Parametres!#REF!)-1)</definedName>
    <definedName name="Liste" localSheetId="27">OFFSET([2]Parametres!$C$2,,,COUNTA([2]Parametres!#REF!)-1)</definedName>
    <definedName name="Liste" localSheetId="28">OFFSET([2]Parametres!$C$2,,,COUNTA([2]Parametres!#REF!)-1)</definedName>
    <definedName name="Liste" localSheetId="29">OFFSET([2]Parametres!$C$2,,,COUNTA([2]Parametres!#REF!)-1)</definedName>
    <definedName name="Liste" localSheetId="30">OFFSET([2]Parametres!$C$2,,,COUNTA([2]Parametres!#REF!)-1)</definedName>
    <definedName name="Liste" localSheetId="31">OFFSET([2]Parametres!$C$2,,,COUNTA([2]Parametres!#REF!)-1)</definedName>
    <definedName name="Liste" localSheetId="32">OFFSET([2]Parametres!$C$2,,,COUNTA([2]Parametres!#REF!)-1)</definedName>
    <definedName name="Liste" localSheetId="33">OFFSET([2]Parametres!$C$2,,,COUNTA([2]Parametres!#REF!)-1)</definedName>
    <definedName name="Liste" localSheetId="34">OFFSET([2]Parametres!$C$2,,,COUNTA([2]Parametres!#REF!)-1)</definedName>
    <definedName name="Liste" localSheetId="35">OFFSET([2]Parametres!$C$2,,,COUNTA([2]Parametres!#REF!)-1)</definedName>
    <definedName name="Liste">OFFSET([2]Parametres!$C$2,,,COUNTA([2]Parametres!#REF!)-1)</definedName>
    <definedName name="RESPONSABLE">[1]RESPONSABLE!$A$1:$A$20</definedName>
    <definedName name="RIPPEURS">[1]RIPPEURS!$A$1:$A$22</definedName>
    <definedName name="_xlnm.Print_Area" localSheetId="4">'01'!$A$1:$M$64</definedName>
    <definedName name="_xlnm.Print_Area" localSheetId="5">'02'!$A$1:$M$64</definedName>
    <definedName name="_xlnm.Print_Area" localSheetId="6">'03'!$A$1:$M$64</definedName>
    <definedName name="_xlnm.Print_Area" localSheetId="7">'04'!$A$1:$M$64</definedName>
    <definedName name="_xlnm.Print_Area" localSheetId="8">'05'!$A$1:$M$64</definedName>
    <definedName name="_xlnm.Print_Area" localSheetId="9">'06'!$A$1:$M$64</definedName>
    <definedName name="_xlnm.Print_Area" localSheetId="10">'07'!$A$1:$M$64</definedName>
    <definedName name="_xlnm.Print_Area" localSheetId="11">'08'!$A$1:$M$64</definedName>
    <definedName name="_xlnm.Print_Area" localSheetId="12">'09'!$A$1:$M$64</definedName>
    <definedName name="_xlnm.Print_Area" localSheetId="13">'10'!$A$1:$M$64</definedName>
    <definedName name="_xlnm.Print_Area" localSheetId="14">'11'!$A$1:$M$64</definedName>
    <definedName name="_xlnm.Print_Area" localSheetId="15">'12'!$A$1:$M$64</definedName>
    <definedName name="_xlnm.Print_Area" localSheetId="16">'13'!$A$1:$M$64</definedName>
    <definedName name="_xlnm.Print_Area" localSheetId="17">'14'!$A$1:$M$64</definedName>
    <definedName name="_xlnm.Print_Area" localSheetId="18">'15'!$A$1:$M$64</definedName>
    <definedName name="_xlnm.Print_Area" localSheetId="19">'16'!$A$1:$M$64</definedName>
    <definedName name="_xlnm.Print_Area" localSheetId="20">'17'!$A$1:$M$64</definedName>
    <definedName name="_xlnm.Print_Area" localSheetId="21">'18'!$A$1:$M$64</definedName>
    <definedName name="_xlnm.Print_Area" localSheetId="22">'19'!$A$1:$M$64</definedName>
    <definedName name="_xlnm.Print_Area" localSheetId="23">'20'!$A$1:$M$64</definedName>
    <definedName name="_xlnm.Print_Area" localSheetId="24">'21'!$A$1:$M$64</definedName>
    <definedName name="_xlnm.Print_Area" localSheetId="25">'22'!$A$1:$M$64</definedName>
    <definedName name="_xlnm.Print_Area" localSheetId="26">'23'!$A$1:$M$64</definedName>
    <definedName name="_xlnm.Print_Area" localSheetId="27">'24'!$A$1:$M$64</definedName>
    <definedName name="_xlnm.Print_Area" localSheetId="28">'25'!$A$1:$M$64</definedName>
    <definedName name="_xlnm.Print_Area" localSheetId="29">'26'!$A$1:$M$64</definedName>
    <definedName name="_xlnm.Print_Area" localSheetId="30">'27'!$A$1:$M$64</definedName>
    <definedName name="_xlnm.Print_Area" localSheetId="31">'28'!$A$1:$M$64</definedName>
    <definedName name="_xlnm.Print_Area" localSheetId="32">'29'!$A$1:$M$64</definedName>
    <definedName name="_xlnm.Print_Area" localSheetId="33">'30'!$A$1:$M$64</definedName>
    <definedName name="_xlnm.Print_Area" localSheetId="34">'31'!$A$1:$M$64</definedName>
    <definedName name="_xlnm.Print_Area" localSheetId="35">modele!$A$1:$M$64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64" i="82" l="1"/>
  <c r="L63" i="82"/>
  <c r="L62" i="82"/>
  <c r="L61" i="82"/>
  <c r="L60" i="82"/>
  <c r="L59" i="82"/>
  <c r="L58" i="82"/>
  <c r="L57" i="82"/>
  <c r="L56" i="82"/>
  <c r="L55" i="82"/>
  <c r="L54" i="82"/>
  <c r="L53" i="82"/>
  <c r="L52" i="82"/>
  <c r="L51" i="82"/>
  <c r="L50" i="82"/>
  <c r="L49" i="82"/>
  <c r="L48" i="82"/>
  <c r="L47" i="82"/>
  <c r="L46" i="82"/>
  <c r="L45" i="82"/>
  <c r="L44" i="82"/>
  <c r="L43" i="82"/>
  <c r="L42" i="82"/>
  <c r="L41" i="82"/>
  <c r="L40" i="82"/>
  <c r="L39" i="82"/>
  <c r="L38" i="82"/>
  <c r="L37" i="82"/>
  <c r="L36" i="82"/>
  <c r="L35" i="82"/>
  <c r="L34" i="82"/>
  <c r="L33" i="82"/>
  <c r="L32" i="82"/>
  <c r="L31" i="82"/>
  <c r="L30" i="82"/>
  <c r="L29" i="82"/>
  <c r="L28" i="82"/>
  <c r="L27" i="82"/>
  <c r="L26" i="82"/>
  <c r="L25" i="82"/>
  <c r="L24" i="82"/>
  <c r="L23" i="82"/>
  <c r="L22" i="82"/>
  <c r="L21" i="82"/>
  <c r="L20" i="82"/>
  <c r="L19" i="82"/>
  <c r="L18" i="82"/>
  <c r="L17" i="82"/>
  <c r="L16" i="82"/>
  <c r="L15" i="82"/>
  <c r="L14" i="82"/>
  <c r="L13" i="82"/>
  <c r="L12" i="82"/>
  <c r="L11" i="82"/>
  <c r="L10" i="82"/>
  <c r="L9" i="82"/>
  <c r="L8" i="82"/>
  <c r="L64" i="80"/>
  <c r="L63" i="80"/>
  <c r="L62" i="80"/>
  <c r="L61" i="80"/>
  <c r="L60" i="80"/>
  <c r="L59" i="80"/>
  <c r="L58" i="80"/>
  <c r="L57" i="80"/>
  <c r="L56" i="80"/>
  <c r="L55" i="80"/>
  <c r="L54" i="80"/>
  <c r="L53" i="80"/>
  <c r="L52" i="80"/>
  <c r="L51" i="80"/>
  <c r="L50" i="80"/>
  <c r="L49" i="80"/>
  <c r="L48" i="80"/>
  <c r="L47" i="80"/>
  <c r="L46" i="80"/>
  <c r="L45" i="80"/>
  <c r="L44" i="80"/>
  <c r="L43" i="80"/>
  <c r="L42" i="80"/>
  <c r="L41" i="80"/>
  <c r="L40" i="80"/>
  <c r="L39" i="80"/>
  <c r="L38" i="80"/>
  <c r="L37" i="80"/>
  <c r="L36" i="80"/>
  <c r="L35" i="80"/>
  <c r="L34" i="80"/>
  <c r="L33" i="80"/>
  <c r="L32" i="80"/>
  <c r="L31" i="80"/>
  <c r="L30" i="80"/>
  <c r="L29" i="80"/>
  <c r="L28" i="80"/>
  <c r="L27" i="80"/>
  <c r="L26" i="80"/>
  <c r="L25" i="80"/>
  <c r="L24" i="80"/>
  <c r="L23" i="80"/>
  <c r="L22" i="80"/>
  <c r="L21" i="80"/>
  <c r="L20" i="80"/>
  <c r="L19" i="80"/>
  <c r="L18" i="80"/>
  <c r="L17" i="80"/>
  <c r="L16" i="80"/>
  <c r="L15" i="80"/>
  <c r="L14" i="80"/>
  <c r="L13" i="80"/>
  <c r="L12" i="80"/>
  <c r="L11" i="80"/>
  <c r="L10" i="80"/>
  <c r="L9" i="80"/>
  <c r="L8" i="80"/>
  <c r="L64" i="27"/>
  <c r="L63" i="27"/>
  <c r="L62" i="27"/>
  <c r="L61" i="27"/>
  <c r="L60" i="27"/>
  <c r="L59" i="27"/>
  <c r="L58" i="27"/>
  <c r="L57" i="27"/>
  <c r="L56" i="27"/>
  <c r="L55" i="27"/>
  <c r="L54" i="27"/>
  <c r="L53" i="27"/>
  <c r="L52" i="27"/>
  <c r="L51" i="27"/>
  <c r="L50" i="27"/>
  <c r="L49" i="27"/>
  <c r="L48" i="27"/>
  <c r="L47" i="27"/>
  <c r="L46" i="27"/>
  <c r="L45" i="27"/>
  <c r="L44" i="27"/>
  <c r="L43" i="27"/>
  <c r="L42" i="27"/>
  <c r="L41" i="27"/>
  <c r="L40" i="27"/>
  <c r="L39" i="27"/>
  <c r="L38" i="27"/>
  <c r="L37" i="27"/>
  <c r="L36" i="27"/>
  <c r="L35" i="27"/>
  <c r="L34" i="27"/>
  <c r="L33" i="27"/>
  <c r="L32" i="27"/>
  <c r="L31" i="27"/>
  <c r="L30" i="27"/>
  <c r="L29" i="27"/>
  <c r="L28" i="27"/>
  <c r="L27" i="27"/>
  <c r="L26" i="27"/>
  <c r="L25" i="27"/>
  <c r="L24" i="27"/>
  <c r="L23" i="27"/>
  <c r="L22" i="27"/>
  <c r="L21" i="27"/>
  <c r="L20" i="27"/>
  <c r="L19" i="27"/>
  <c r="L18" i="27"/>
  <c r="L17" i="27"/>
  <c r="L16" i="27"/>
  <c r="L15" i="27"/>
  <c r="L14" i="27"/>
  <c r="L13" i="27"/>
  <c r="L12" i="27"/>
  <c r="L11" i="27"/>
  <c r="L10" i="27"/>
  <c r="L9" i="27"/>
  <c r="L8" i="27"/>
  <c r="L64" i="106"/>
  <c r="L63" i="106"/>
  <c r="L62" i="106"/>
  <c r="L61" i="106"/>
  <c r="L60" i="106"/>
  <c r="L59" i="106"/>
  <c r="L58" i="106"/>
  <c r="L57" i="106"/>
  <c r="L56" i="106"/>
  <c r="L55" i="106"/>
  <c r="L54" i="106"/>
  <c r="L53" i="106"/>
  <c r="L52" i="106"/>
  <c r="L51" i="106"/>
  <c r="L50" i="106"/>
  <c r="L49" i="106"/>
  <c r="L48" i="106"/>
  <c r="L47" i="106"/>
  <c r="L46" i="106"/>
  <c r="L45" i="106"/>
  <c r="L44" i="106"/>
  <c r="L43" i="106"/>
  <c r="L42" i="106"/>
  <c r="L41" i="106"/>
  <c r="L40" i="106"/>
  <c r="L39" i="106"/>
  <c r="L38" i="106"/>
  <c r="L37" i="106"/>
  <c r="L36" i="106"/>
  <c r="L35" i="106"/>
  <c r="L34" i="106"/>
  <c r="L33" i="106"/>
  <c r="L32" i="106"/>
  <c r="L31" i="106"/>
  <c r="L30" i="106"/>
  <c r="L29" i="106"/>
  <c r="L28" i="106"/>
  <c r="L27" i="106"/>
  <c r="L26" i="106"/>
  <c r="L25" i="106"/>
  <c r="L24" i="106"/>
  <c r="L23" i="106"/>
  <c r="L22" i="106"/>
  <c r="L21" i="106"/>
  <c r="L20" i="106"/>
  <c r="L19" i="106"/>
  <c r="L18" i="106"/>
  <c r="L17" i="106"/>
  <c r="L16" i="106"/>
  <c r="L15" i="106"/>
  <c r="L14" i="106"/>
  <c r="L13" i="106"/>
  <c r="L12" i="106"/>
  <c r="L11" i="106"/>
  <c r="L10" i="106"/>
  <c r="L9" i="106"/>
  <c r="L8" i="106"/>
  <c r="L64" i="83"/>
  <c r="L63" i="83"/>
  <c r="L62" i="83"/>
  <c r="L61" i="83"/>
  <c r="L60" i="83"/>
  <c r="L59" i="83"/>
  <c r="L58" i="83"/>
  <c r="L57" i="83"/>
  <c r="L56" i="83"/>
  <c r="L55" i="83"/>
  <c r="L54" i="83"/>
  <c r="L53" i="83"/>
  <c r="L52" i="83"/>
  <c r="L51" i="83"/>
  <c r="L50" i="83"/>
  <c r="L49" i="83"/>
  <c r="L48" i="83"/>
  <c r="L47" i="83"/>
  <c r="L46" i="83"/>
  <c r="L45" i="83"/>
  <c r="L44" i="83"/>
  <c r="L43" i="83"/>
  <c r="L42" i="83"/>
  <c r="L41" i="83"/>
  <c r="L40" i="83"/>
  <c r="L39" i="83"/>
  <c r="L38" i="83"/>
  <c r="L37" i="83"/>
  <c r="L36" i="83"/>
  <c r="L35" i="83"/>
  <c r="L34" i="83"/>
  <c r="L33" i="83"/>
  <c r="L32" i="83"/>
  <c r="L31" i="83"/>
  <c r="L30" i="83"/>
  <c r="L29" i="83"/>
  <c r="L28" i="83"/>
  <c r="L27" i="83"/>
  <c r="L26" i="83"/>
  <c r="L25" i="83"/>
  <c r="L24" i="83"/>
  <c r="L23" i="83"/>
  <c r="L22" i="83"/>
  <c r="L21" i="83"/>
  <c r="L20" i="83"/>
  <c r="L19" i="83"/>
  <c r="L18" i="83"/>
  <c r="L17" i="83"/>
  <c r="L16" i="83"/>
  <c r="L15" i="83"/>
  <c r="L14" i="83"/>
  <c r="L13" i="83"/>
  <c r="L12" i="83"/>
  <c r="L11" i="83"/>
  <c r="L10" i="83"/>
  <c r="L9" i="83"/>
  <c r="L8" i="83"/>
  <c r="L64" i="84"/>
  <c r="L63" i="84"/>
  <c r="L62" i="84"/>
  <c r="L61" i="84"/>
  <c r="L60" i="84"/>
  <c r="L59" i="84"/>
  <c r="L58" i="84"/>
  <c r="L57" i="84"/>
  <c r="L56" i="84"/>
  <c r="L55" i="84"/>
  <c r="L54" i="84"/>
  <c r="L53" i="84"/>
  <c r="L52" i="84"/>
  <c r="L51" i="84"/>
  <c r="L50" i="84"/>
  <c r="L49" i="84"/>
  <c r="L48" i="84"/>
  <c r="L47" i="84"/>
  <c r="L46" i="84"/>
  <c r="L45" i="84"/>
  <c r="L44" i="84"/>
  <c r="L43" i="84"/>
  <c r="L42" i="84"/>
  <c r="L41" i="84"/>
  <c r="L40" i="84"/>
  <c r="L39" i="84"/>
  <c r="L38" i="84"/>
  <c r="L37" i="84"/>
  <c r="L36" i="84"/>
  <c r="L35" i="84"/>
  <c r="L34" i="84"/>
  <c r="L33" i="84"/>
  <c r="L32" i="84"/>
  <c r="L31" i="84"/>
  <c r="L30" i="84"/>
  <c r="L29" i="84"/>
  <c r="L28" i="84"/>
  <c r="L27" i="84"/>
  <c r="L26" i="84"/>
  <c r="L25" i="84"/>
  <c r="L24" i="84"/>
  <c r="L23" i="84"/>
  <c r="L22" i="84"/>
  <c r="L21" i="84"/>
  <c r="L20" i="84"/>
  <c r="L19" i="84"/>
  <c r="L18" i="84"/>
  <c r="L17" i="84"/>
  <c r="L16" i="84"/>
  <c r="L15" i="84"/>
  <c r="L14" i="84"/>
  <c r="L13" i="84"/>
  <c r="L12" i="84"/>
  <c r="L11" i="84"/>
  <c r="L10" i="84"/>
  <c r="L9" i="84"/>
  <c r="L8" i="84"/>
  <c r="L64" i="85"/>
  <c r="L63" i="85"/>
  <c r="L62" i="85"/>
  <c r="L61" i="85"/>
  <c r="L60" i="85"/>
  <c r="L59" i="85"/>
  <c r="L58" i="85"/>
  <c r="L57" i="85"/>
  <c r="L56" i="85"/>
  <c r="L55" i="85"/>
  <c r="L54" i="85"/>
  <c r="L53" i="85"/>
  <c r="L52" i="85"/>
  <c r="L51" i="85"/>
  <c r="L50" i="85"/>
  <c r="L49" i="85"/>
  <c r="L48" i="85"/>
  <c r="L47" i="85"/>
  <c r="L46" i="85"/>
  <c r="L45" i="85"/>
  <c r="L44" i="85"/>
  <c r="L43" i="85"/>
  <c r="L42" i="85"/>
  <c r="L41" i="85"/>
  <c r="L40" i="85"/>
  <c r="L39" i="85"/>
  <c r="L38" i="85"/>
  <c r="L37" i="85"/>
  <c r="L36" i="85"/>
  <c r="L35" i="85"/>
  <c r="L34" i="85"/>
  <c r="L33" i="85"/>
  <c r="L32" i="85"/>
  <c r="L31" i="85"/>
  <c r="L30" i="85"/>
  <c r="L29" i="85"/>
  <c r="L28" i="85"/>
  <c r="L27" i="85"/>
  <c r="L26" i="85"/>
  <c r="L25" i="85"/>
  <c r="L24" i="85"/>
  <c r="L23" i="85"/>
  <c r="L22" i="85"/>
  <c r="L21" i="85"/>
  <c r="L20" i="85"/>
  <c r="L19" i="85"/>
  <c r="L18" i="85"/>
  <c r="L17" i="85"/>
  <c r="L16" i="85"/>
  <c r="L15" i="85"/>
  <c r="L14" i="85"/>
  <c r="L13" i="85"/>
  <c r="L12" i="85"/>
  <c r="L11" i="85"/>
  <c r="L10" i="85"/>
  <c r="L9" i="85"/>
  <c r="L8" i="85"/>
  <c r="L64" i="86"/>
  <c r="L63" i="86"/>
  <c r="L62" i="86"/>
  <c r="L61" i="86"/>
  <c r="L60" i="86"/>
  <c r="L59" i="86"/>
  <c r="L58" i="86"/>
  <c r="L57" i="86"/>
  <c r="L56" i="86"/>
  <c r="L55" i="86"/>
  <c r="L54" i="86"/>
  <c r="L53" i="86"/>
  <c r="L52" i="86"/>
  <c r="L51" i="86"/>
  <c r="L50" i="86"/>
  <c r="L49" i="86"/>
  <c r="L48" i="86"/>
  <c r="L47" i="86"/>
  <c r="L46" i="86"/>
  <c r="L45" i="86"/>
  <c r="L44" i="86"/>
  <c r="L43" i="86"/>
  <c r="L42" i="86"/>
  <c r="L41" i="86"/>
  <c r="L40" i="86"/>
  <c r="L39" i="86"/>
  <c r="L38" i="86"/>
  <c r="L37" i="86"/>
  <c r="L36" i="86"/>
  <c r="L35" i="86"/>
  <c r="L34" i="86"/>
  <c r="L33" i="86"/>
  <c r="L32" i="86"/>
  <c r="L31" i="86"/>
  <c r="L30" i="86"/>
  <c r="L29" i="86"/>
  <c r="L28" i="86"/>
  <c r="L27" i="86"/>
  <c r="L26" i="86"/>
  <c r="L25" i="86"/>
  <c r="L24" i="86"/>
  <c r="L23" i="86"/>
  <c r="L22" i="86"/>
  <c r="L21" i="86"/>
  <c r="L20" i="86"/>
  <c r="L19" i="86"/>
  <c r="L18" i="86"/>
  <c r="L17" i="86"/>
  <c r="L16" i="86"/>
  <c r="L15" i="86"/>
  <c r="L14" i="86"/>
  <c r="L13" i="86"/>
  <c r="L12" i="86"/>
  <c r="L11" i="86"/>
  <c r="L10" i="86"/>
  <c r="L9" i="86"/>
  <c r="L8" i="86"/>
  <c r="L64" i="91"/>
  <c r="L63" i="91"/>
  <c r="L62" i="91"/>
  <c r="L61" i="91"/>
  <c r="L60" i="91"/>
  <c r="L59" i="91"/>
  <c r="L58" i="91"/>
  <c r="L57" i="91"/>
  <c r="L56" i="91"/>
  <c r="L55" i="91"/>
  <c r="L54" i="91"/>
  <c r="L53" i="91"/>
  <c r="L52" i="91"/>
  <c r="L51" i="91"/>
  <c r="L50" i="91"/>
  <c r="L49" i="91"/>
  <c r="L48" i="91"/>
  <c r="L47" i="91"/>
  <c r="L46" i="91"/>
  <c r="L45" i="91"/>
  <c r="L44" i="91"/>
  <c r="L43" i="91"/>
  <c r="L42" i="91"/>
  <c r="L41" i="91"/>
  <c r="L40" i="91"/>
  <c r="L39" i="91"/>
  <c r="L38" i="91"/>
  <c r="L37" i="91"/>
  <c r="L36" i="91"/>
  <c r="L35" i="91"/>
  <c r="L34" i="91"/>
  <c r="L33" i="91"/>
  <c r="L32" i="91"/>
  <c r="L31" i="91"/>
  <c r="L30" i="91"/>
  <c r="L29" i="91"/>
  <c r="L28" i="91"/>
  <c r="L27" i="91"/>
  <c r="L26" i="91"/>
  <c r="L25" i="91"/>
  <c r="L24" i="91"/>
  <c r="L23" i="91"/>
  <c r="L22" i="91"/>
  <c r="L21" i="91"/>
  <c r="L20" i="91"/>
  <c r="L19" i="91"/>
  <c r="L18" i="91"/>
  <c r="L17" i="91"/>
  <c r="L16" i="91"/>
  <c r="L15" i="91"/>
  <c r="L14" i="91"/>
  <c r="L13" i="91"/>
  <c r="L12" i="91"/>
  <c r="L11" i="91"/>
  <c r="L10" i="91"/>
  <c r="L9" i="91"/>
  <c r="L8" i="91"/>
  <c r="L64" i="90"/>
  <c r="L63" i="90"/>
  <c r="L62" i="90"/>
  <c r="L61" i="90"/>
  <c r="L60" i="90"/>
  <c r="L59" i="90"/>
  <c r="L58" i="90"/>
  <c r="L57" i="90"/>
  <c r="L56" i="90"/>
  <c r="L55" i="90"/>
  <c r="L54" i="90"/>
  <c r="L53" i="90"/>
  <c r="L52" i="90"/>
  <c r="L51" i="90"/>
  <c r="L50" i="90"/>
  <c r="L49" i="90"/>
  <c r="L48" i="90"/>
  <c r="L47" i="90"/>
  <c r="L46" i="90"/>
  <c r="L45" i="90"/>
  <c r="L44" i="90"/>
  <c r="L43" i="90"/>
  <c r="L42" i="90"/>
  <c r="L41" i="90"/>
  <c r="L40" i="90"/>
  <c r="L39" i="90"/>
  <c r="L38" i="90"/>
  <c r="L37" i="90"/>
  <c r="L36" i="90"/>
  <c r="L35" i="90"/>
  <c r="L34" i="90"/>
  <c r="L33" i="90"/>
  <c r="L32" i="90"/>
  <c r="L31" i="90"/>
  <c r="L30" i="90"/>
  <c r="L29" i="90"/>
  <c r="L28" i="90"/>
  <c r="L27" i="90"/>
  <c r="L26" i="90"/>
  <c r="L25" i="90"/>
  <c r="L24" i="90"/>
  <c r="L23" i="90"/>
  <c r="L22" i="90"/>
  <c r="L21" i="90"/>
  <c r="L20" i="90"/>
  <c r="L19" i="90"/>
  <c r="L18" i="90"/>
  <c r="L17" i="90"/>
  <c r="L16" i="90"/>
  <c r="L15" i="90"/>
  <c r="L14" i="90"/>
  <c r="L13" i="90"/>
  <c r="L12" i="90"/>
  <c r="L11" i="90"/>
  <c r="L10" i="90"/>
  <c r="L9" i="90"/>
  <c r="L8" i="90"/>
  <c r="L64" i="89"/>
  <c r="L63" i="89"/>
  <c r="L62" i="89"/>
  <c r="L61" i="89"/>
  <c r="L60" i="89"/>
  <c r="L59" i="89"/>
  <c r="L58" i="89"/>
  <c r="L57" i="89"/>
  <c r="L56" i="89"/>
  <c r="L55" i="89"/>
  <c r="L54" i="89"/>
  <c r="L53" i="89"/>
  <c r="L52" i="89"/>
  <c r="L51" i="89"/>
  <c r="L50" i="89"/>
  <c r="L49" i="89"/>
  <c r="L48" i="89"/>
  <c r="L47" i="89"/>
  <c r="L46" i="89"/>
  <c r="L45" i="89"/>
  <c r="L44" i="89"/>
  <c r="L43" i="89"/>
  <c r="L42" i="89"/>
  <c r="L41" i="89"/>
  <c r="L40" i="89"/>
  <c r="L39" i="89"/>
  <c r="L38" i="89"/>
  <c r="L37" i="89"/>
  <c r="L36" i="89"/>
  <c r="L35" i="89"/>
  <c r="L34" i="89"/>
  <c r="L33" i="89"/>
  <c r="L32" i="89"/>
  <c r="L31" i="89"/>
  <c r="L30" i="89"/>
  <c r="L29" i="89"/>
  <c r="L28" i="89"/>
  <c r="L27" i="89"/>
  <c r="L26" i="89"/>
  <c r="L25" i="89"/>
  <c r="L24" i="89"/>
  <c r="L23" i="89"/>
  <c r="L22" i="89"/>
  <c r="L21" i="89"/>
  <c r="L20" i="89"/>
  <c r="L19" i="89"/>
  <c r="L18" i="89"/>
  <c r="L17" i="89"/>
  <c r="L16" i="89"/>
  <c r="L15" i="89"/>
  <c r="L14" i="89"/>
  <c r="L13" i="89"/>
  <c r="L12" i="89"/>
  <c r="L11" i="89"/>
  <c r="L10" i="89"/>
  <c r="L9" i="89"/>
  <c r="L8" i="89"/>
  <c r="L64" i="92"/>
  <c r="L63" i="92"/>
  <c r="L62" i="92"/>
  <c r="L61" i="92"/>
  <c r="L60" i="92"/>
  <c r="L59" i="92"/>
  <c r="L58" i="92"/>
  <c r="L57" i="92"/>
  <c r="L56" i="92"/>
  <c r="L55" i="92"/>
  <c r="L54" i="92"/>
  <c r="L53" i="92"/>
  <c r="L52" i="92"/>
  <c r="L51" i="92"/>
  <c r="L50" i="92"/>
  <c r="L49" i="92"/>
  <c r="L48" i="92"/>
  <c r="L47" i="92"/>
  <c r="L46" i="92"/>
  <c r="L45" i="92"/>
  <c r="L44" i="92"/>
  <c r="L43" i="92"/>
  <c r="L42" i="92"/>
  <c r="L41" i="92"/>
  <c r="L40" i="92"/>
  <c r="L39" i="92"/>
  <c r="L38" i="92"/>
  <c r="L37" i="92"/>
  <c r="L36" i="92"/>
  <c r="L35" i="92"/>
  <c r="L34" i="92"/>
  <c r="L33" i="92"/>
  <c r="L32" i="92"/>
  <c r="L31" i="92"/>
  <c r="L30" i="92"/>
  <c r="L29" i="92"/>
  <c r="L28" i="92"/>
  <c r="L27" i="92"/>
  <c r="L26" i="92"/>
  <c r="L25" i="92"/>
  <c r="L24" i="92"/>
  <c r="L23" i="92"/>
  <c r="L22" i="92"/>
  <c r="L21" i="92"/>
  <c r="L20" i="92"/>
  <c r="L19" i="92"/>
  <c r="L18" i="92"/>
  <c r="L17" i="92"/>
  <c r="L16" i="92"/>
  <c r="L15" i="92"/>
  <c r="L14" i="92"/>
  <c r="L13" i="92"/>
  <c r="L12" i="92"/>
  <c r="L11" i="92"/>
  <c r="L10" i="92"/>
  <c r="L9" i="92"/>
  <c r="L8" i="92"/>
  <c r="L64" i="93"/>
  <c r="L63" i="93"/>
  <c r="L62" i="93"/>
  <c r="L61" i="93"/>
  <c r="L60" i="93"/>
  <c r="L59" i="93"/>
  <c r="L58" i="93"/>
  <c r="L57" i="93"/>
  <c r="L56" i="93"/>
  <c r="L55" i="93"/>
  <c r="L54" i="93"/>
  <c r="L53" i="93"/>
  <c r="L52" i="93"/>
  <c r="L51" i="93"/>
  <c r="L50" i="93"/>
  <c r="L49" i="93"/>
  <c r="L48" i="93"/>
  <c r="L47" i="93"/>
  <c r="L46" i="93"/>
  <c r="L45" i="93"/>
  <c r="L44" i="93"/>
  <c r="L43" i="93"/>
  <c r="L42" i="93"/>
  <c r="L41" i="93"/>
  <c r="L40" i="93"/>
  <c r="L39" i="93"/>
  <c r="L38" i="93"/>
  <c r="L37" i="93"/>
  <c r="L36" i="93"/>
  <c r="L35" i="93"/>
  <c r="L34" i="93"/>
  <c r="L33" i="93"/>
  <c r="L32" i="93"/>
  <c r="L31" i="93"/>
  <c r="L30" i="93"/>
  <c r="L29" i="93"/>
  <c r="L28" i="93"/>
  <c r="L27" i="93"/>
  <c r="L26" i="93"/>
  <c r="L25" i="93"/>
  <c r="L24" i="93"/>
  <c r="L23" i="93"/>
  <c r="L22" i="93"/>
  <c r="L21" i="93"/>
  <c r="L20" i="93"/>
  <c r="L19" i="93"/>
  <c r="L18" i="93"/>
  <c r="L17" i="93"/>
  <c r="L16" i="93"/>
  <c r="L15" i="93"/>
  <c r="L14" i="93"/>
  <c r="L13" i="93"/>
  <c r="L12" i="93"/>
  <c r="L11" i="93"/>
  <c r="L10" i="93"/>
  <c r="L9" i="93"/>
  <c r="L8" i="93"/>
  <c r="L64" i="94"/>
  <c r="L63" i="94"/>
  <c r="L62" i="94"/>
  <c r="L61" i="94"/>
  <c r="L60" i="94"/>
  <c r="L59" i="94"/>
  <c r="L58" i="94"/>
  <c r="L57" i="94"/>
  <c r="L56" i="94"/>
  <c r="L55" i="94"/>
  <c r="L54" i="94"/>
  <c r="L53" i="94"/>
  <c r="L52" i="94"/>
  <c r="L51" i="94"/>
  <c r="L50" i="94"/>
  <c r="L49" i="94"/>
  <c r="L48" i="94"/>
  <c r="L47" i="94"/>
  <c r="L46" i="94"/>
  <c r="L45" i="94"/>
  <c r="L44" i="94"/>
  <c r="L43" i="94"/>
  <c r="L42" i="94"/>
  <c r="L41" i="94"/>
  <c r="L40" i="94"/>
  <c r="L39" i="94"/>
  <c r="L38" i="94"/>
  <c r="L37" i="94"/>
  <c r="L36" i="94"/>
  <c r="L35" i="94"/>
  <c r="L34" i="94"/>
  <c r="L33" i="94"/>
  <c r="L32" i="94"/>
  <c r="L31" i="94"/>
  <c r="L30" i="94"/>
  <c r="L29" i="94"/>
  <c r="L28" i="94"/>
  <c r="L27" i="94"/>
  <c r="L26" i="94"/>
  <c r="L25" i="94"/>
  <c r="L24" i="94"/>
  <c r="L23" i="94"/>
  <c r="L22" i="94"/>
  <c r="L21" i="94"/>
  <c r="L20" i="94"/>
  <c r="L19" i="94"/>
  <c r="L18" i="94"/>
  <c r="L17" i="94"/>
  <c r="L16" i="94"/>
  <c r="L15" i="94"/>
  <c r="L14" i="94"/>
  <c r="L13" i="94"/>
  <c r="L12" i="94"/>
  <c r="L11" i="94"/>
  <c r="L10" i="94"/>
  <c r="L9" i="94"/>
  <c r="L8" i="94"/>
  <c r="L64" i="95"/>
  <c r="L63" i="95"/>
  <c r="L62" i="95"/>
  <c r="L61" i="95"/>
  <c r="L60" i="95"/>
  <c r="L59" i="95"/>
  <c r="L58" i="95"/>
  <c r="L57" i="95"/>
  <c r="L56" i="95"/>
  <c r="L55" i="95"/>
  <c r="L54" i="95"/>
  <c r="L53" i="95"/>
  <c r="L52" i="95"/>
  <c r="L51" i="95"/>
  <c r="L50" i="95"/>
  <c r="L49" i="95"/>
  <c r="L48" i="95"/>
  <c r="L47" i="95"/>
  <c r="L46" i="95"/>
  <c r="L45" i="95"/>
  <c r="L44" i="95"/>
  <c r="L43" i="95"/>
  <c r="L42" i="95"/>
  <c r="L41" i="95"/>
  <c r="L40" i="95"/>
  <c r="L39" i="95"/>
  <c r="L38" i="95"/>
  <c r="L37" i="95"/>
  <c r="L36" i="95"/>
  <c r="L35" i="95"/>
  <c r="L34" i="95"/>
  <c r="L33" i="95"/>
  <c r="L32" i="95"/>
  <c r="L31" i="95"/>
  <c r="L30" i="95"/>
  <c r="L29" i="95"/>
  <c r="L28" i="95"/>
  <c r="L27" i="95"/>
  <c r="L26" i="95"/>
  <c r="L25" i="95"/>
  <c r="L24" i="95"/>
  <c r="L23" i="95"/>
  <c r="L22" i="95"/>
  <c r="L21" i="95"/>
  <c r="L20" i="95"/>
  <c r="L19" i="95"/>
  <c r="L18" i="95"/>
  <c r="L17" i="95"/>
  <c r="L16" i="95"/>
  <c r="L15" i="95"/>
  <c r="L14" i="95"/>
  <c r="L13" i="95"/>
  <c r="L12" i="95"/>
  <c r="L11" i="95"/>
  <c r="L10" i="95"/>
  <c r="L9" i="95"/>
  <c r="L8" i="95"/>
  <c r="L64" i="98"/>
  <c r="L63" i="98"/>
  <c r="L62" i="98"/>
  <c r="L61" i="98"/>
  <c r="L60" i="98"/>
  <c r="L59" i="98"/>
  <c r="L58" i="98"/>
  <c r="L57" i="98"/>
  <c r="L56" i="98"/>
  <c r="L55" i="98"/>
  <c r="L54" i="98"/>
  <c r="L53" i="98"/>
  <c r="L52" i="98"/>
  <c r="L51" i="98"/>
  <c r="L50" i="98"/>
  <c r="L49" i="98"/>
  <c r="L48" i="98"/>
  <c r="L47" i="98"/>
  <c r="L46" i="98"/>
  <c r="L45" i="98"/>
  <c r="L44" i="98"/>
  <c r="L43" i="98"/>
  <c r="L42" i="98"/>
  <c r="L41" i="98"/>
  <c r="L40" i="98"/>
  <c r="L39" i="98"/>
  <c r="L38" i="98"/>
  <c r="L37" i="98"/>
  <c r="L36" i="98"/>
  <c r="L35" i="98"/>
  <c r="L34" i="98"/>
  <c r="L33" i="98"/>
  <c r="L32" i="98"/>
  <c r="L31" i="98"/>
  <c r="L30" i="98"/>
  <c r="L29" i="98"/>
  <c r="L28" i="98"/>
  <c r="L27" i="98"/>
  <c r="L26" i="98"/>
  <c r="L25" i="98"/>
  <c r="L24" i="98"/>
  <c r="L23" i="98"/>
  <c r="L22" i="98"/>
  <c r="L21" i="98"/>
  <c r="L20" i="98"/>
  <c r="L19" i="98"/>
  <c r="L18" i="98"/>
  <c r="L17" i="98"/>
  <c r="L16" i="98"/>
  <c r="L15" i="98"/>
  <c r="L14" i="98"/>
  <c r="L13" i="98"/>
  <c r="L12" i="98"/>
  <c r="L11" i="98"/>
  <c r="L10" i="98"/>
  <c r="L9" i="98"/>
  <c r="L8" i="98"/>
  <c r="L64" i="96"/>
  <c r="L63" i="96"/>
  <c r="L62" i="96"/>
  <c r="L61" i="96"/>
  <c r="L60" i="96"/>
  <c r="L59" i="96"/>
  <c r="L58" i="96"/>
  <c r="L57" i="96"/>
  <c r="L56" i="96"/>
  <c r="L55" i="96"/>
  <c r="L54" i="96"/>
  <c r="L53" i="96"/>
  <c r="L52" i="96"/>
  <c r="L51" i="96"/>
  <c r="L50" i="96"/>
  <c r="L49" i="96"/>
  <c r="L48" i="96"/>
  <c r="L47" i="96"/>
  <c r="L46" i="96"/>
  <c r="L45" i="96"/>
  <c r="L44" i="96"/>
  <c r="L43" i="96"/>
  <c r="L42" i="96"/>
  <c r="L41" i="96"/>
  <c r="L40" i="96"/>
  <c r="L39" i="96"/>
  <c r="L38" i="96"/>
  <c r="L37" i="96"/>
  <c r="L36" i="96"/>
  <c r="L35" i="96"/>
  <c r="L34" i="96"/>
  <c r="L33" i="96"/>
  <c r="L32" i="96"/>
  <c r="L31" i="96"/>
  <c r="L30" i="96"/>
  <c r="L29" i="96"/>
  <c r="L28" i="96"/>
  <c r="L27" i="96"/>
  <c r="L26" i="96"/>
  <c r="L25" i="96"/>
  <c r="L24" i="96"/>
  <c r="L23" i="96"/>
  <c r="L22" i="96"/>
  <c r="L21" i="96"/>
  <c r="L20" i="96"/>
  <c r="L19" i="96"/>
  <c r="L18" i="96"/>
  <c r="L17" i="96"/>
  <c r="L16" i="96"/>
  <c r="L15" i="96"/>
  <c r="L14" i="96"/>
  <c r="L13" i="96"/>
  <c r="L12" i="96"/>
  <c r="L11" i="96"/>
  <c r="L10" i="96"/>
  <c r="L9" i="96"/>
  <c r="L8" i="96"/>
  <c r="L64" i="97"/>
  <c r="L63" i="97"/>
  <c r="L62" i="97"/>
  <c r="L61" i="97"/>
  <c r="L60" i="97"/>
  <c r="L59" i="97"/>
  <c r="L58" i="97"/>
  <c r="L57" i="97"/>
  <c r="L56" i="97"/>
  <c r="L55" i="97"/>
  <c r="L54" i="97"/>
  <c r="L53" i="97"/>
  <c r="L52" i="97"/>
  <c r="L51" i="97"/>
  <c r="L50" i="97"/>
  <c r="L49" i="97"/>
  <c r="L48" i="97"/>
  <c r="L47" i="97"/>
  <c r="L46" i="97"/>
  <c r="L45" i="97"/>
  <c r="L44" i="97"/>
  <c r="L43" i="97"/>
  <c r="L42" i="97"/>
  <c r="L41" i="97"/>
  <c r="L40" i="97"/>
  <c r="L39" i="97"/>
  <c r="L38" i="97"/>
  <c r="L37" i="97"/>
  <c r="L36" i="97"/>
  <c r="L35" i="97"/>
  <c r="L34" i="97"/>
  <c r="L33" i="97"/>
  <c r="L32" i="97"/>
  <c r="L31" i="97"/>
  <c r="L30" i="97"/>
  <c r="L29" i="97"/>
  <c r="L28" i="97"/>
  <c r="L27" i="97"/>
  <c r="L26" i="97"/>
  <c r="L25" i="97"/>
  <c r="L24" i="97"/>
  <c r="L23" i="97"/>
  <c r="L22" i="97"/>
  <c r="L21" i="97"/>
  <c r="L20" i="97"/>
  <c r="L19" i="97"/>
  <c r="L18" i="97"/>
  <c r="L17" i="97"/>
  <c r="L16" i="97"/>
  <c r="L15" i="97"/>
  <c r="L14" i="97"/>
  <c r="L13" i="97"/>
  <c r="L12" i="97"/>
  <c r="L11" i="97"/>
  <c r="L10" i="97"/>
  <c r="L9" i="97"/>
  <c r="L8" i="97"/>
  <c r="L64" i="100"/>
  <c r="L63" i="100"/>
  <c r="L62" i="100"/>
  <c r="L61" i="100"/>
  <c r="L60" i="100"/>
  <c r="L59" i="100"/>
  <c r="L58" i="100"/>
  <c r="L57" i="100"/>
  <c r="L56" i="100"/>
  <c r="L55" i="100"/>
  <c r="L54" i="100"/>
  <c r="L53" i="100"/>
  <c r="L52" i="100"/>
  <c r="L51" i="100"/>
  <c r="L50" i="100"/>
  <c r="L49" i="100"/>
  <c r="L48" i="100"/>
  <c r="L47" i="100"/>
  <c r="L46" i="100"/>
  <c r="L45" i="100"/>
  <c r="L44" i="100"/>
  <c r="L43" i="100"/>
  <c r="L42" i="100"/>
  <c r="L41" i="100"/>
  <c r="L40" i="100"/>
  <c r="L39" i="100"/>
  <c r="L38" i="100"/>
  <c r="L37" i="100"/>
  <c r="L36" i="100"/>
  <c r="L35" i="100"/>
  <c r="L34" i="100"/>
  <c r="L33" i="100"/>
  <c r="L32" i="100"/>
  <c r="L31" i="100"/>
  <c r="L30" i="100"/>
  <c r="L29" i="100"/>
  <c r="L28" i="100"/>
  <c r="L27" i="100"/>
  <c r="L26" i="100"/>
  <c r="L25" i="100"/>
  <c r="L24" i="100"/>
  <c r="L23" i="100"/>
  <c r="L22" i="100"/>
  <c r="L21" i="100"/>
  <c r="L20" i="100"/>
  <c r="L19" i="100"/>
  <c r="L18" i="100"/>
  <c r="L17" i="100"/>
  <c r="L16" i="100"/>
  <c r="L15" i="100"/>
  <c r="L14" i="100"/>
  <c r="L13" i="100"/>
  <c r="L12" i="100"/>
  <c r="L11" i="100"/>
  <c r="L10" i="100"/>
  <c r="L9" i="100"/>
  <c r="L8" i="100"/>
  <c r="L64" i="69"/>
  <c r="L63" i="69"/>
  <c r="L62" i="69"/>
  <c r="L61" i="69"/>
  <c r="L60" i="69"/>
  <c r="L59" i="69"/>
  <c r="L58" i="69"/>
  <c r="L57" i="69"/>
  <c r="L56" i="69"/>
  <c r="L55" i="69"/>
  <c r="L54" i="69"/>
  <c r="L53" i="69"/>
  <c r="L52" i="69"/>
  <c r="L51" i="69"/>
  <c r="L50" i="69"/>
  <c r="L49" i="69"/>
  <c r="L48" i="69"/>
  <c r="L47" i="69"/>
  <c r="L46" i="69"/>
  <c r="L45" i="69"/>
  <c r="L44" i="69"/>
  <c r="L43" i="69"/>
  <c r="L42" i="69"/>
  <c r="L41" i="69"/>
  <c r="L40" i="69"/>
  <c r="L39" i="69"/>
  <c r="L38" i="69"/>
  <c r="L37" i="69"/>
  <c r="L36" i="69"/>
  <c r="L35" i="69"/>
  <c r="L34" i="69"/>
  <c r="L33" i="69"/>
  <c r="L32" i="69"/>
  <c r="L31" i="69"/>
  <c r="L30" i="69"/>
  <c r="L29" i="69"/>
  <c r="L28" i="69"/>
  <c r="L27" i="69"/>
  <c r="L26" i="69"/>
  <c r="L25" i="69"/>
  <c r="L24" i="69"/>
  <c r="L23" i="69"/>
  <c r="L22" i="69"/>
  <c r="L21" i="69"/>
  <c r="L20" i="69"/>
  <c r="L19" i="69"/>
  <c r="L18" i="69"/>
  <c r="L17" i="69"/>
  <c r="L16" i="69"/>
  <c r="L15" i="69"/>
  <c r="L14" i="69"/>
  <c r="L13" i="69"/>
  <c r="L12" i="69"/>
  <c r="L11" i="69"/>
  <c r="L10" i="69"/>
  <c r="L9" i="69"/>
  <c r="L8" i="69"/>
  <c r="L64" i="31"/>
  <c r="L63" i="31"/>
  <c r="L62" i="31"/>
  <c r="L61" i="31"/>
  <c r="L60" i="31"/>
  <c r="L59" i="31"/>
  <c r="L58" i="31"/>
  <c r="L57" i="31"/>
  <c r="L56" i="31"/>
  <c r="L55" i="31"/>
  <c r="L54" i="31"/>
  <c r="L53" i="31"/>
  <c r="L52" i="31"/>
  <c r="L51" i="31"/>
  <c r="L50" i="31"/>
  <c r="L49" i="31"/>
  <c r="L48" i="31"/>
  <c r="L47" i="31"/>
  <c r="L46" i="31"/>
  <c r="L45" i="31"/>
  <c r="L44" i="31"/>
  <c r="L43" i="31"/>
  <c r="L42" i="31"/>
  <c r="L41" i="31"/>
  <c r="L40" i="31"/>
  <c r="L39" i="31"/>
  <c r="L38" i="31"/>
  <c r="L37" i="31"/>
  <c r="L36" i="31"/>
  <c r="L35" i="31"/>
  <c r="L34" i="31"/>
  <c r="L33" i="31"/>
  <c r="L32" i="31"/>
  <c r="L31" i="31"/>
  <c r="L30" i="31"/>
  <c r="L29" i="31"/>
  <c r="L28" i="31"/>
  <c r="L27" i="31"/>
  <c r="L26" i="31"/>
  <c r="L25" i="31"/>
  <c r="L24" i="31"/>
  <c r="L23" i="31"/>
  <c r="L22" i="31"/>
  <c r="L21" i="31"/>
  <c r="L20" i="31"/>
  <c r="L19" i="31"/>
  <c r="L18" i="31"/>
  <c r="L17" i="31"/>
  <c r="L16" i="31"/>
  <c r="L15" i="31"/>
  <c r="L14" i="31"/>
  <c r="L13" i="31"/>
  <c r="L12" i="31"/>
  <c r="L11" i="31"/>
  <c r="L10" i="31"/>
  <c r="L9" i="31"/>
  <c r="L8" i="31"/>
  <c r="L64" i="70"/>
  <c r="L63" i="70"/>
  <c r="L62" i="70"/>
  <c r="L61" i="70"/>
  <c r="L60" i="70"/>
  <c r="L59" i="70"/>
  <c r="L58" i="70"/>
  <c r="L57" i="70"/>
  <c r="L56" i="70"/>
  <c r="L55" i="70"/>
  <c r="L54" i="70"/>
  <c r="L53" i="70"/>
  <c r="L52" i="70"/>
  <c r="L51" i="70"/>
  <c r="L50" i="70"/>
  <c r="L49" i="70"/>
  <c r="L48" i="70"/>
  <c r="L47" i="70"/>
  <c r="L46" i="70"/>
  <c r="L45" i="70"/>
  <c r="L44" i="70"/>
  <c r="L43" i="70"/>
  <c r="L42" i="70"/>
  <c r="L41" i="70"/>
  <c r="L40" i="70"/>
  <c r="L39" i="70"/>
  <c r="L38" i="70"/>
  <c r="L37" i="70"/>
  <c r="L36" i="70"/>
  <c r="L35" i="70"/>
  <c r="L34" i="70"/>
  <c r="L33" i="70"/>
  <c r="L32" i="70"/>
  <c r="L31" i="70"/>
  <c r="L30" i="70"/>
  <c r="L29" i="70"/>
  <c r="L28" i="70"/>
  <c r="L27" i="70"/>
  <c r="L26" i="70"/>
  <c r="L25" i="70"/>
  <c r="L24" i="70"/>
  <c r="L23" i="70"/>
  <c r="L22" i="70"/>
  <c r="L21" i="70"/>
  <c r="L20" i="70"/>
  <c r="L19" i="70"/>
  <c r="L18" i="70"/>
  <c r="L17" i="70"/>
  <c r="L16" i="70"/>
  <c r="L15" i="70"/>
  <c r="L14" i="70"/>
  <c r="L13" i="70"/>
  <c r="L12" i="70"/>
  <c r="L11" i="70"/>
  <c r="L10" i="70"/>
  <c r="L9" i="70"/>
  <c r="L8" i="70"/>
  <c r="L64" i="41"/>
  <c r="L63" i="41"/>
  <c r="L62" i="41"/>
  <c r="L61" i="41"/>
  <c r="L60" i="41"/>
  <c r="L59" i="41"/>
  <c r="L58" i="41"/>
  <c r="L57" i="41"/>
  <c r="L56" i="41"/>
  <c r="L55" i="41"/>
  <c r="L54" i="41"/>
  <c r="L53" i="41"/>
  <c r="L52" i="41"/>
  <c r="L51" i="41"/>
  <c r="L50" i="41"/>
  <c r="L49" i="41"/>
  <c r="L48" i="41"/>
  <c r="L47" i="41"/>
  <c r="L46" i="41"/>
  <c r="L45" i="41"/>
  <c r="L44" i="41"/>
  <c r="L43" i="41"/>
  <c r="L42" i="41"/>
  <c r="L41" i="41"/>
  <c r="L40" i="41"/>
  <c r="L39" i="41"/>
  <c r="L38" i="41"/>
  <c r="L37" i="41"/>
  <c r="L36" i="41"/>
  <c r="L35" i="41"/>
  <c r="L34" i="41"/>
  <c r="L33" i="41"/>
  <c r="L32" i="41"/>
  <c r="L31" i="41"/>
  <c r="L30" i="41"/>
  <c r="L29" i="41"/>
  <c r="L28" i="41"/>
  <c r="L27" i="41"/>
  <c r="L26" i="41"/>
  <c r="L25" i="41"/>
  <c r="L24" i="41"/>
  <c r="L23" i="41"/>
  <c r="L22" i="41"/>
  <c r="L21" i="41"/>
  <c r="L20" i="41"/>
  <c r="L19" i="41"/>
  <c r="L18" i="41"/>
  <c r="L17" i="41"/>
  <c r="L16" i="41"/>
  <c r="L15" i="41"/>
  <c r="L14" i="41"/>
  <c r="L13" i="41"/>
  <c r="L12" i="41"/>
  <c r="L11" i="41"/>
  <c r="L10" i="41"/>
  <c r="L9" i="41"/>
  <c r="L8" i="41"/>
  <c r="L64" i="75"/>
  <c r="L63" i="75"/>
  <c r="L62" i="75"/>
  <c r="L61" i="75"/>
  <c r="L60" i="75"/>
  <c r="L59" i="75"/>
  <c r="L58" i="75"/>
  <c r="L57" i="75"/>
  <c r="L56" i="75"/>
  <c r="L55" i="75"/>
  <c r="L54" i="75"/>
  <c r="L53" i="75"/>
  <c r="L52" i="75"/>
  <c r="L51" i="75"/>
  <c r="L50" i="75"/>
  <c r="L49" i="75"/>
  <c r="L48" i="75"/>
  <c r="L47" i="75"/>
  <c r="L46" i="75"/>
  <c r="L45" i="75"/>
  <c r="L44" i="75"/>
  <c r="L43" i="75"/>
  <c r="L42" i="75"/>
  <c r="L41" i="75"/>
  <c r="L40" i="75"/>
  <c r="L39" i="75"/>
  <c r="L38" i="75"/>
  <c r="L37" i="75"/>
  <c r="L36" i="75"/>
  <c r="L35" i="75"/>
  <c r="L34" i="75"/>
  <c r="L33" i="75"/>
  <c r="L32" i="75"/>
  <c r="L31" i="75"/>
  <c r="L30" i="75"/>
  <c r="L29" i="75"/>
  <c r="L28" i="75"/>
  <c r="L27" i="75"/>
  <c r="L26" i="75"/>
  <c r="L25" i="75"/>
  <c r="L24" i="75"/>
  <c r="L23" i="75"/>
  <c r="L22" i="75"/>
  <c r="L21" i="75"/>
  <c r="L20" i="75"/>
  <c r="L19" i="75"/>
  <c r="L18" i="75"/>
  <c r="L17" i="75"/>
  <c r="L16" i="75"/>
  <c r="L15" i="75"/>
  <c r="L14" i="75"/>
  <c r="L13" i="75"/>
  <c r="L12" i="75"/>
  <c r="L11" i="75"/>
  <c r="L10" i="75"/>
  <c r="L9" i="75"/>
  <c r="L8" i="75"/>
  <c r="L64" i="43"/>
  <c r="L63" i="43"/>
  <c r="L62" i="43"/>
  <c r="L61" i="43"/>
  <c r="L60" i="43"/>
  <c r="L59" i="43"/>
  <c r="L58" i="43"/>
  <c r="L57" i="43"/>
  <c r="L56" i="43"/>
  <c r="L55" i="43"/>
  <c r="L54" i="43"/>
  <c r="L53" i="43"/>
  <c r="L52" i="43"/>
  <c r="L51" i="43"/>
  <c r="L50" i="43"/>
  <c r="L49" i="43"/>
  <c r="L48" i="43"/>
  <c r="L47" i="43"/>
  <c r="L46" i="43"/>
  <c r="L45" i="43"/>
  <c r="L44" i="43"/>
  <c r="L43" i="43"/>
  <c r="L42" i="43"/>
  <c r="L41" i="43"/>
  <c r="L40" i="43"/>
  <c r="L39" i="43"/>
  <c r="L38" i="43"/>
  <c r="L37" i="43"/>
  <c r="L36" i="43"/>
  <c r="L35" i="43"/>
  <c r="L34" i="43"/>
  <c r="L33" i="43"/>
  <c r="L32" i="43"/>
  <c r="L31" i="43"/>
  <c r="L30" i="43"/>
  <c r="L29" i="43"/>
  <c r="L28" i="43"/>
  <c r="L27" i="43"/>
  <c r="L26" i="43"/>
  <c r="L25" i="43"/>
  <c r="L24" i="43"/>
  <c r="L23" i="43"/>
  <c r="L22" i="43"/>
  <c r="L21" i="43"/>
  <c r="L20" i="43"/>
  <c r="L19" i="43"/>
  <c r="L18" i="43"/>
  <c r="L17" i="43"/>
  <c r="L16" i="43"/>
  <c r="L15" i="43"/>
  <c r="L14" i="43"/>
  <c r="L13" i="43"/>
  <c r="L12" i="43"/>
  <c r="L11" i="43"/>
  <c r="L10" i="43"/>
  <c r="L9" i="43"/>
  <c r="L8" i="43"/>
  <c r="L64" i="73"/>
  <c r="L63" i="73"/>
  <c r="L62" i="73"/>
  <c r="L61" i="73"/>
  <c r="L60" i="73"/>
  <c r="L59" i="73"/>
  <c r="L58" i="73"/>
  <c r="L57" i="73"/>
  <c r="L56" i="73"/>
  <c r="L55" i="73"/>
  <c r="L54" i="73"/>
  <c r="L53" i="73"/>
  <c r="L52" i="73"/>
  <c r="L51" i="73"/>
  <c r="L50" i="73"/>
  <c r="L49" i="73"/>
  <c r="L48" i="73"/>
  <c r="L47" i="73"/>
  <c r="L46" i="73"/>
  <c r="L45" i="73"/>
  <c r="L44" i="73"/>
  <c r="L43" i="73"/>
  <c r="L42" i="73"/>
  <c r="L41" i="73"/>
  <c r="L40" i="73"/>
  <c r="L39" i="73"/>
  <c r="L38" i="73"/>
  <c r="L37" i="73"/>
  <c r="L36" i="73"/>
  <c r="L35" i="73"/>
  <c r="L34" i="73"/>
  <c r="L33" i="73"/>
  <c r="L32" i="73"/>
  <c r="L31" i="73"/>
  <c r="L30" i="73"/>
  <c r="L29" i="73"/>
  <c r="L28" i="73"/>
  <c r="L27" i="73"/>
  <c r="L26" i="73"/>
  <c r="L25" i="73"/>
  <c r="L24" i="73"/>
  <c r="L23" i="73"/>
  <c r="L22" i="73"/>
  <c r="L21" i="73"/>
  <c r="L20" i="73"/>
  <c r="L19" i="73"/>
  <c r="L18" i="73"/>
  <c r="L17" i="73"/>
  <c r="L16" i="73"/>
  <c r="L15" i="73"/>
  <c r="L14" i="73"/>
  <c r="L13" i="73"/>
  <c r="L12" i="73"/>
  <c r="L11" i="73"/>
  <c r="L10" i="73"/>
  <c r="L9" i="73"/>
  <c r="L8" i="73"/>
  <c r="L64" i="76"/>
  <c r="L63" i="76"/>
  <c r="L62" i="76"/>
  <c r="L61" i="76"/>
  <c r="L60" i="76"/>
  <c r="L59" i="76"/>
  <c r="L58" i="76"/>
  <c r="L57" i="76"/>
  <c r="L56" i="76"/>
  <c r="L55" i="76"/>
  <c r="L54" i="76"/>
  <c r="L53" i="76"/>
  <c r="L52" i="76"/>
  <c r="L51" i="76"/>
  <c r="L50" i="76"/>
  <c r="L49" i="76"/>
  <c r="L48" i="76"/>
  <c r="L47" i="76"/>
  <c r="L46" i="76"/>
  <c r="L45" i="76"/>
  <c r="L44" i="76"/>
  <c r="L43" i="76"/>
  <c r="L42" i="76"/>
  <c r="L41" i="76"/>
  <c r="L40" i="76"/>
  <c r="L39" i="76"/>
  <c r="L38" i="76"/>
  <c r="L37" i="76"/>
  <c r="L36" i="76"/>
  <c r="L35" i="76"/>
  <c r="L34" i="76"/>
  <c r="L33" i="76"/>
  <c r="L32" i="76"/>
  <c r="L31" i="76"/>
  <c r="L30" i="76"/>
  <c r="L29" i="76"/>
  <c r="L28" i="76"/>
  <c r="L27" i="76"/>
  <c r="L26" i="76"/>
  <c r="L25" i="76"/>
  <c r="L24" i="76"/>
  <c r="L23" i="76"/>
  <c r="L22" i="76"/>
  <c r="L21" i="76"/>
  <c r="L20" i="76"/>
  <c r="L19" i="76"/>
  <c r="L18" i="76"/>
  <c r="L17" i="76"/>
  <c r="L16" i="76"/>
  <c r="L15" i="76"/>
  <c r="L14" i="76"/>
  <c r="L13" i="76"/>
  <c r="L12" i="76"/>
  <c r="L11" i="76"/>
  <c r="L10" i="76"/>
  <c r="L9" i="76"/>
  <c r="L8" i="76"/>
  <c r="L64" i="101"/>
  <c r="L63" i="101"/>
  <c r="L62" i="101"/>
  <c r="L61" i="101"/>
  <c r="L60" i="101"/>
  <c r="L59" i="101"/>
  <c r="L58" i="101"/>
  <c r="L57" i="101"/>
  <c r="L56" i="101"/>
  <c r="L55" i="101"/>
  <c r="L54" i="101"/>
  <c r="L53" i="101"/>
  <c r="L52" i="101"/>
  <c r="L51" i="101"/>
  <c r="L50" i="101"/>
  <c r="L49" i="101"/>
  <c r="L48" i="101"/>
  <c r="L47" i="101"/>
  <c r="L46" i="101"/>
  <c r="L45" i="101"/>
  <c r="L44" i="101"/>
  <c r="L43" i="101"/>
  <c r="L42" i="101"/>
  <c r="L41" i="101"/>
  <c r="L40" i="101"/>
  <c r="L39" i="101"/>
  <c r="L38" i="101"/>
  <c r="L37" i="101"/>
  <c r="L36" i="101"/>
  <c r="L35" i="101"/>
  <c r="L34" i="101"/>
  <c r="L33" i="101"/>
  <c r="L32" i="101"/>
  <c r="L31" i="101"/>
  <c r="L30" i="101"/>
  <c r="L29" i="101"/>
  <c r="L28" i="101"/>
  <c r="L27" i="101"/>
  <c r="L26" i="101"/>
  <c r="L25" i="101"/>
  <c r="L24" i="101"/>
  <c r="L23" i="101"/>
  <c r="L22" i="101"/>
  <c r="L21" i="101"/>
  <c r="L20" i="101"/>
  <c r="L19" i="101"/>
  <c r="L18" i="101"/>
  <c r="L17" i="101"/>
  <c r="L16" i="101"/>
  <c r="L15" i="101"/>
  <c r="L14" i="101"/>
  <c r="L13" i="101"/>
  <c r="L12" i="101"/>
  <c r="L11" i="101"/>
  <c r="L10" i="101"/>
  <c r="L9" i="101"/>
  <c r="L8" i="101"/>
  <c r="L64" i="102"/>
  <c r="L63" i="102"/>
  <c r="L62" i="102"/>
  <c r="L61" i="102"/>
  <c r="L60" i="102"/>
  <c r="L59" i="102"/>
  <c r="L58" i="102"/>
  <c r="L57" i="102"/>
  <c r="L56" i="102"/>
  <c r="L55" i="102"/>
  <c r="L54" i="102"/>
  <c r="L53" i="102"/>
  <c r="L52" i="102"/>
  <c r="L51" i="102"/>
  <c r="L50" i="102"/>
  <c r="L49" i="102"/>
  <c r="L48" i="102"/>
  <c r="L47" i="102"/>
  <c r="L46" i="102"/>
  <c r="L45" i="102"/>
  <c r="L44" i="102"/>
  <c r="L43" i="102"/>
  <c r="L42" i="102"/>
  <c r="L41" i="102"/>
  <c r="L40" i="102"/>
  <c r="L39" i="102"/>
  <c r="L38" i="102"/>
  <c r="L37" i="102"/>
  <c r="L36" i="102"/>
  <c r="L35" i="102"/>
  <c r="L34" i="102"/>
  <c r="L33" i="102"/>
  <c r="L32" i="102"/>
  <c r="L31" i="102"/>
  <c r="L30" i="102"/>
  <c r="L29" i="102"/>
  <c r="L28" i="102"/>
  <c r="L27" i="102"/>
  <c r="L26" i="102"/>
  <c r="L25" i="102"/>
  <c r="L24" i="102"/>
  <c r="L23" i="102"/>
  <c r="L22" i="102"/>
  <c r="L21" i="102"/>
  <c r="L20" i="102"/>
  <c r="L19" i="102"/>
  <c r="L18" i="102"/>
  <c r="L17" i="102"/>
  <c r="L16" i="102"/>
  <c r="L15" i="102"/>
  <c r="L14" i="102"/>
  <c r="L13" i="102"/>
  <c r="L12" i="102"/>
  <c r="L11" i="102"/>
  <c r="L10" i="102"/>
  <c r="L9" i="102"/>
  <c r="L8" i="102"/>
  <c r="L64" i="103"/>
  <c r="L63" i="103"/>
  <c r="L62" i="103"/>
  <c r="L61" i="103"/>
  <c r="L60" i="103"/>
  <c r="L59" i="103"/>
  <c r="L58" i="103"/>
  <c r="L57" i="103"/>
  <c r="L56" i="103"/>
  <c r="L55" i="103"/>
  <c r="L54" i="103"/>
  <c r="L53" i="103"/>
  <c r="L52" i="103"/>
  <c r="L51" i="103"/>
  <c r="L50" i="103"/>
  <c r="L49" i="103"/>
  <c r="L48" i="103"/>
  <c r="L47" i="103"/>
  <c r="L46" i="103"/>
  <c r="L45" i="103"/>
  <c r="L44" i="103"/>
  <c r="L43" i="103"/>
  <c r="L42" i="103"/>
  <c r="L41" i="103"/>
  <c r="L40" i="103"/>
  <c r="L39" i="103"/>
  <c r="L38" i="103"/>
  <c r="L37" i="103"/>
  <c r="L36" i="103"/>
  <c r="L35" i="103"/>
  <c r="L34" i="103"/>
  <c r="L33" i="103"/>
  <c r="L32" i="103"/>
  <c r="L31" i="103"/>
  <c r="L30" i="103"/>
  <c r="L29" i="103"/>
  <c r="L28" i="103"/>
  <c r="L27" i="103"/>
  <c r="L26" i="103"/>
  <c r="L25" i="103"/>
  <c r="L24" i="103"/>
  <c r="L23" i="103"/>
  <c r="L22" i="103"/>
  <c r="L21" i="103"/>
  <c r="L20" i="103"/>
  <c r="L19" i="103"/>
  <c r="L18" i="103"/>
  <c r="L17" i="103"/>
  <c r="L16" i="103"/>
  <c r="L15" i="103"/>
  <c r="L14" i="103"/>
  <c r="L13" i="103"/>
  <c r="L12" i="103"/>
  <c r="L11" i="103"/>
  <c r="L10" i="103"/>
  <c r="L9" i="103"/>
  <c r="L8" i="103"/>
  <c r="L64" i="81"/>
  <c r="L63" i="81"/>
  <c r="L62" i="81"/>
  <c r="L61" i="81"/>
  <c r="L60" i="81"/>
  <c r="L59" i="81"/>
  <c r="L58" i="81"/>
  <c r="L57" i="81"/>
  <c r="L56" i="81"/>
  <c r="L55" i="81"/>
  <c r="L54" i="81"/>
  <c r="L53" i="81"/>
  <c r="L52" i="81"/>
  <c r="L51" i="81"/>
  <c r="L50" i="81"/>
  <c r="L49" i="81"/>
  <c r="L48" i="81"/>
  <c r="L47" i="81"/>
  <c r="L46" i="81"/>
  <c r="L45" i="81"/>
  <c r="L44" i="81"/>
  <c r="L43" i="81"/>
  <c r="L42" i="81"/>
  <c r="L41" i="81"/>
  <c r="L40" i="81"/>
  <c r="L39" i="81"/>
  <c r="L38" i="81"/>
  <c r="L37" i="81"/>
  <c r="L36" i="81"/>
  <c r="L35" i="81"/>
  <c r="L34" i="81"/>
  <c r="L33" i="81"/>
  <c r="L32" i="81"/>
  <c r="L31" i="81"/>
  <c r="L30" i="81"/>
  <c r="L29" i="81"/>
  <c r="L28" i="81"/>
  <c r="L27" i="81"/>
  <c r="L26" i="81"/>
  <c r="L25" i="81"/>
  <c r="L24" i="81"/>
  <c r="L23" i="81"/>
  <c r="L22" i="81"/>
  <c r="L21" i="81"/>
  <c r="L20" i="81"/>
  <c r="L19" i="81"/>
  <c r="L18" i="81"/>
  <c r="L17" i="81"/>
  <c r="L16" i="81"/>
  <c r="L15" i="81"/>
  <c r="L14" i="81"/>
  <c r="L13" i="81"/>
  <c r="L12" i="81"/>
  <c r="L11" i="81"/>
  <c r="L10" i="81"/>
  <c r="L9" i="81"/>
  <c r="L8" i="81"/>
  <c r="H64" i="104"/>
  <c r="G64" i="104"/>
  <c r="F64" i="104"/>
  <c r="H63" i="104"/>
  <c r="G63" i="104"/>
  <c r="F63" i="104"/>
  <c r="H62" i="104"/>
  <c r="G62" i="104"/>
  <c r="F62" i="104"/>
  <c r="H61" i="104"/>
  <c r="G61" i="104"/>
  <c r="F61" i="104"/>
  <c r="H60" i="104"/>
  <c r="G60" i="104"/>
  <c r="F60" i="104"/>
  <c r="H59" i="104"/>
  <c r="G59" i="104"/>
  <c r="F59" i="104"/>
  <c r="H58" i="104"/>
  <c r="G58" i="104"/>
  <c r="F58" i="104"/>
  <c r="H57" i="104"/>
  <c r="G57" i="104"/>
  <c r="F57" i="104"/>
  <c r="H56" i="104"/>
  <c r="G56" i="104"/>
  <c r="F56" i="104"/>
  <c r="H55" i="104"/>
  <c r="G55" i="104"/>
  <c r="F55" i="104"/>
  <c r="H54" i="104"/>
  <c r="G54" i="104"/>
  <c r="F54" i="104"/>
  <c r="H53" i="104"/>
  <c r="G53" i="104"/>
  <c r="F53" i="104"/>
  <c r="H52" i="104"/>
  <c r="G52" i="104"/>
  <c r="F52" i="104"/>
  <c r="H51" i="104"/>
  <c r="G51" i="104"/>
  <c r="F51" i="104"/>
  <c r="H50" i="104"/>
  <c r="G50" i="104"/>
  <c r="F50" i="104"/>
  <c r="H49" i="104"/>
  <c r="G49" i="104"/>
  <c r="F49" i="104"/>
  <c r="H48" i="104"/>
  <c r="G48" i="104"/>
  <c r="F48" i="104"/>
  <c r="H47" i="104"/>
  <c r="G47" i="104"/>
  <c r="F47" i="104"/>
  <c r="H46" i="104"/>
  <c r="G46" i="104"/>
  <c r="F46" i="104"/>
  <c r="H45" i="104"/>
  <c r="G45" i="104"/>
  <c r="F45" i="104"/>
  <c r="H44" i="104"/>
  <c r="G44" i="104"/>
  <c r="F44" i="104"/>
  <c r="H43" i="104"/>
  <c r="G43" i="104"/>
  <c r="F43" i="104"/>
  <c r="H42" i="104"/>
  <c r="G42" i="104"/>
  <c r="F42" i="104"/>
  <c r="H41" i="104"/>
  <c r="G41" i="104"/>
  <c r="F41" i="104"/>
  <c r="H40" i="104"/>
  <c r="G40" i="104"/>
  <c r="F40" i="104"/>
  <c r="H39" i="104"/>
  <c r="G39" i="104"/>
  <c r="F39" i="104"/>
  <c r="H38" i="104"/>
  <c r="G38" i="104"/>
  <c r="F38" i="104"/>
  <c r="H37" i="104"/>
  <c r="G37" i="104"/>
  <c r="F37" i="104"/>
  <c r="H36" i="104"/>
  <c r="G36" i="104"/>
  <c r="F36" i="104"/>
  <c r="H35" i="104"/>
  <c r="G35" i="104"/>
  <c r="F35" i="104"/>
  <c r="H34" i="104"/>
  <c r="G34" i="104"/>
  <c r="F34" i="104"/>
  <c r="H33" i="104"/>
  <c r="G33" i="104"/>
  <c r="F33" i="104"/>
  <c r="H32" i="104"/>
  <c r="G32" i="104"/>
  <c r="F32" i="104"/>
  <c r="H31" i="104"/>
  <c r="G31" i="104"/>
  <c r="F31" i="104"/>
  <c r="H30" i="104"/>
  <c r="G30" i="104"/>
  <c r="F30" i="104"/>
  <c r="H29" i="104"/>
  <c r="G29" i="104"/>
  <c r="F29" i="104"/>
  <c r="H28" i="104"/>
  <c r="G28" i="104"/>
  <c r="F28" i="104"/>
  <c r="H27" i="104"/>
  <c r="G27" i="104"/>
  <c r="F27" i="104"/>
  <c r="H26" i="104"/>
  <c r="G26" i="104"/>
  <c r="F26" i="104"/>
  <c r="H25" i="104"/>
  <c r="G25" i="104"/>
  <c r="F25" i="104"/>
  <c r="H24" i="104"/>
  <c r="G24" i="104"/>
  <c r="F24" i="104"/>
  <c r="H23" i="104"/>
  <c r="G23" i="104"/>
  <c r="F23" i="104"/>
  <c r="H22" i="104"/>
  <c r="G22" i="104"/>
  <c r="F22" i="104"/>
  <c r="H21" i="104"/>
  <c r="G21" i="104"/>
  <c r="F21" i="104"/>
  <c r="H20" i="104"/>
  <c r="G20" i="104"/>
  <c r="F20" i="104"/>
  <c r="H19" i="104"/>
  <c r="G19" i="104"/>
  <c r="F19" i="104"/>
  <c r="H18" i="104"/>
  <c r="G18" i="104"/>
  <c r="F18" i="104"/>
  <c r="H17" i="104"/>
  <c r="G17" i="104"/>
  <c r="F17" i="104"/>
  <c r="H16" i="104"/>
  <c r="G16" i="104"/>
  <c r="F16" i="104"/>
  <c r="H15" i="104"/>
  <c r="G15" i="104"/>
  <c r="F15" i="104"/>
  <c r="H14" i="104"/>
  <c r="G14" i="104"/>
  <c r="F14" i="104"/>
  <c r="H13" i="104"/>
  <c r="G13" i="104"/>
  <c r="F13" i="104"/>
  <c r="H12" i="104"/>
  <c r="G12" i="104"/>
  <c r="F12" i="104"/>
  <c r="H11" i="104"/>
  <c r="G11" i="104"/>
  <c r="F11" i="104"/>
  <c r="H10" i="104"/>
  <c r="G10" i="104"/>
  <c r="F10" i="104"/>
  <c r="H9" i="104"/>
  <c r="G9" i="104"/>
  <c r="F9" i="104"/>
  <c r="H8" i="104"/>
  <c r="G8" i="104"/>
  <c r="F8" i="104"/>
  <c r="H64" i="103"/>
  <c r="G64" i="103"/>
  <c r="F64" i="103"/>
  <c r="H63" i="103"/>
  <c r="G63" i="103"/>
  <c r="F63" i="103"/>
  <c r="H62" i="103"/>
  <c r="G62" i="103"/>
  <c r="F62" i="103"/>
  <c r="H61" i="103"/>
  <c r="G61" i="103"/>
  <c r="F61" i="103"/>
  <c r="H60" i="103"/>
  <c r="G60" i="103"/>
  <c r="F60" i="103"/>
  <c r="H59" i="103"/>
  <c r="G59" i="103"/>
  <c r="F59" i="103"/>
  <c r="H58" i="103"/>
  <c r="G58" i="103"/>
  <c r="F58" i="103"/>
  <c r="H57" i="103"/>
  <c r="G57" i="103"/>
  <c r="F57" i="103"/>
  <c r="H56" i="103"/>
  <c r="G56" i="103"/>
  <c r="F56" i="103"/>
  <c r="H55" i="103"/>
  <c r="G55" i="103"/>
  <c r="F55" i="103"/>
  <c r="H54" i="103"/>
  <c r="G54" i="103"/>
  <c r="F54" i="103"/>
  <c r="H53" i="103"/>
  <c r="G53" i="103"/>
  <c r="F53" i="103"/>
  <c r="H52" i="103"/>
  <c r="G52" i="103"/>
  <c r="F52" i="103"/>
  <c r="H51" i="103"/>
  <c r="G51" i="103"/>
  <c r="F51" i="103"/>
  <c r="H50" i="103"/>
  <c r="G50" i="103"/>
  <c r="F50" i="103"/>
  <c r="H49" i="103"/>
  <c r="G49" i="103"/>
  <c r="F49" i="103"/>
  <c r="H48" i="103"/>
  <c r="G48" i="103"/>
  <c r="F48" i="103"/>
  <c r="H47" i="103"/>
  <c r="G47" i="103"/>
  <c r="F47" i="103"/>
  <c r="H46" i="103"/>
  <c r="G46" i="103"/>
  <c r="F46" i="103"/>
  <c r="H45" i="103"/>
  <c r="G45" i="103"/>
  <c r="F45" i="103"/>
  <c r="H44" i="103"/>
  <c r="G44" i="103"/>
  <c r="F44" i="103"/>
  <c r="H43" i="103"/>
  <c r="G43" i="103"/>
  <c r="F43" i="103"/>
  <c r="H42" i="103"/>
  <c r="G42" i="103"/>
  <c r="F42" i="103"/>
  <c r="H41" i="103"/>
  <c r="G41" i="103"/>
  <c r="F41" i="103"/>
  <c r="H40" i="103"/>
  <c r="G40" i="103"/>
  <c r="F40" i="103"/>
  <c r="H39" i="103"/>
  <c r="G39" i="103"/>
  <c r="F39" i="103"/>
  <c r="H38" i="103"/>
  <c r="G38" i="103"/>
  <c r="F38" i="103"/>
  <c r="H37" i="103"/>
  <c r="G37" i="103"/>
  <c r="F37" i="103"/>
  <c r="H36" i="103"/>
  <c r="G36" i="103"/>
  <c r="F36" i="103"/>
  <c r="H35" i="103"/>
  <c r="G35" i="103"/>
  <c r="F35" i="103"/>
  <c r="H34" i="103"/>
  <c r="G34" i="103"/>
  <c r="F34" i="103"/>
  <c r="H33" i="103"/>
  <c r="G33" i="103"/>
  <c r="F33" i="103"/>
  <c r="H32" i="103"/>
  <c r="G32" i="103"/>
  <c r="F32" i="103"/>
  <c r="H31" i="103"/>
  <c r="G31" i="103"/>
  <c r="F31" i="103"/>
  <c r="H30" i="103"/>
  <c r="G30" i="103"/>
  <c r="F30" i="103"/>
  <c r="H29" i="103"/>
  <c r="G29" i="103"/>
  <c r="F29" i="103"/>
  <c r="H28" i="103"/>
  <c r="G28" i="103"/>
  <c r="F28" i="103"/>
  <c r="H27" i="103"/>
  <c r="G27" i="103"/>
  <c r="F27" i="103"/>
  <c r="H26" i="103"/>
  <c r="G26" i="103"/>
  <c r="F26" i="103"/>
  <c r="H25" i="103"/>
  <c r="G25" i="103"/>
  <c r="F25" i="103"/>
  <c r="H24" i="103"/>
  <c r="G24" i="103"/>
  <c r="F24" i="103"/>
  <c r="H23" i="103"/>
  <c r="G23" i="103"/>
  <c r="F23" i="103"/>
  <c r="H22" i="103"/>
  <c r="G22" i="103"/>
  <c r="F22" i="103"/>
  <c r="H21" i="103"/>
  <c r="G21" i="103"/>
  <c r="F21" i="103"/>
  <c r="H20" i="103"/>
  <c r="G20" i="103"/>
  <c r="F20" i="103"/>
  <c r="H19" i="103"/>
  <c r="G19" i="103"/>
  <c r="F19" i="103"/>
  <c r="H18" i="103"/>
  <c r="G18" i="103"/>
  <c r="F18" i="103"/>
  <c r="H17" i="103"/>
  <c r="G17" i="103"/>
  <c r="F17" i="103"/>
  <c r="H16" i="103"/>
  <c r="G16" i="103"/>
  <c r="F16" i="103"/>
  <c r="H15" i="103"/>
  <c r="G15" i="103"/>
  <c r="F15" i="103"/>
  <c r="H14" i="103"/>
  <c r="G14" i="103"/>
  <c r="F14" i="103"/>
  <c r="H13" i="103"/>
  <c r="G13" i="103"/>
  <c r="F13" i="103"/>
  <c r="H12" i="103"/>
  <c r="G12" i="103"/>
  <c r="F12" i="103"/>
  <c r="H11" i="103"/>
  <c r="G11" i="103"/>
  <c r="F11" i="103"/>
  <c r="H10" i="103"/>
  <c r="G10" i="103"/>
  <c r="F10" i="103"/>
  <c r="H9" i="103"/>
  <c r="G9" i="103"/>
  <c r="F9" i="103"/>
  <c r="H8" i="103"/>
  <c r="G8" i="103"/>
  <c r="F8" i="103"/>
  <c r="H64" i="82"/>
  <c r="G64" i="82"/>
  <c r="F64" i="82"/>
  <c r="H63" i="82"/>
  <c r="G63" i="82"/>
  <c r="F63" i="82"/>
  <c r="H62" i="82"/>
  <c r="G62" i="82"/>
  <c r="F62" i="82"/>
  <c r="H61" i="82"/>
  <c r="G61" i="82"/>
  <c r="F61" i="82"/>
  <c r="H60" i="82"/>
  <c r="G60" i="82"/>
  <c r="F60" i="82"/>
  <c r="H59" i="82"/>
  <c r="G59" i="82"/>
  <c r="F59" i="82"/>
  <c r="H58" i="82"/>
  <c r="G58" i="82"/>
  <c r="F58" i="82"/>
  <c r="H57" i="82"/>
  <c r="G57" i="82"/>
  <c r="F57" i="82"/>
  <c r="H56" i="82"/>
  <c r="G56" i="82"/>
  <c r="F56" i="82"/>
  <c r="H55" i="82"/>
  <c r="G55" i="82"/>
  <c r="F55" i="82"/>
  <c r="H54" i="82"/>
  <c r="G54" i="82"/>
  <c r="F54" i="82"/>
  <c r="H53" i="82"/>
  <c r="G53" i="82"/>
  <c r="F53" i="82"/>
  <c r="H52" i="82"/>
  <c r="G52" i="82"/>
  <c r="F52" i="82"/>
  <c r="H51" i="82"/>
  <c r="G51" i="82"/>
  <c r="F51" i="82"/>
  <c r="H50" i="82"/>
  <c r="G50" i="82"/>
  <c r="F50" i="82"/>
  <c r="H49" i="82"/>
  <c r="G49" i="82"/>
  <c r="F49" i="82"/>
  <c r="H48" i="82"/>
  <c r="G48" i="82"/>
  <c r="F48" i="82"/>
  <c r="H47" i="82"/>
  <c r="G47" i="82"/>
  <c r="F47" i="82"/>
  <c r="H46" i="82"/>
  <c r="G46" i="82"/>
  <c r="F46" i="82"/>
  <c r="H45" i="82"/>
  <c r="G45" i="82"/>
  <c r="F45" i="82"/>
  <c r="H44" i="82"/>
  <c r="G44" i="82"/>
  <c r="F44" i="82"/>
  <c r="H43" i="82"/>
  <c r="G43" i="82"/>
  <c r="F43" i="82"/>
  <c r="H42" i="82"/>
  <c r="G42" i="82"/>
  <c r="F42" i="82"/>
  <c r="H41" i="82"/>
  <c r="G41" i="82"/>
  <c r="F41" i="82"/>
  <c r="H40" i="82"/>
  <c r="G40" i="82"/>
  <c r="F40" i="82"/>
  <c r="H39" i="82"/>
  <c r="G39" i="82"/>
  <c r="F39" i="82"/>
  <c r="H38" i="82"/>
  <c r="G38" i="82"/>
  <c r="F38" i="82"/>
  <c r="H37" i="82"/>
  <c r="G37" i="82"/>
  <c r="F37" i="82"/>
  <c r="H36" i="82"/>
  <c r="G36" i="82"/>
  <c r="F36" i="82"/>
  <c r="H35" i="82"/>
  <c r="G35" i="82"/>
  <c r="F35" i="82"/>
  <c r="H34" i="82"/>
  <c r="G34" i="82"/>
  <c r="F34" i="82"/>
  <c r="H33" i="82"/>
  <c r="G33" i="82"/>
  <c r="F33" i="82"/>
  <c r="H32" i="82"/>
  <c r="G32" i="82"/>
  <c r="F32" i="82"/>
  <c r="H31" i="82"/>
  <c r="G31" i="82"/>
  <c r="F31" i="82"/>
  <c r="H30" i="82"/>
  <c r="G30" i="82"/>
  <c r="F30" i="82"/>
  <c r="H29" i="82"/>
  <c r="G29" i="82"/>
  <c r="F29" i="82"/>
  <c r="H28" i="82"/>
  <c r="G28" i="82"/>
  <c r="F28" i="82"/>
  <c r="H27" i="82"/>
  <c r="G27" i="82"/>
  <c r="F27" i="82"/>
  <c r="H26" i="82"/>
  <c r="G26" i="82"/>
  <c r="F26" i="82"/>
  <c r="H25" i="82"/>
  <c r="G25" i="82"/>
  <c r="F25" i="82"/>
  <c r="H24" i="82"/>
  <c r="G24" i="82"/>
  <c r="F24" i="82"/>
  <c r="H23" i="82"/>
  <c r="G23" i="82"/>
  <c r="F23" i="82"/>
  <c r="H22" i="82"/>
  <c r="G22" i="82"/>
  <c r="F22" i="82"/>
  <c r="H21" i="82"/>
  <c r="G21" i="82"/>
  <c r="F21" i="82"/>
  <c r="H20" i="82"/>
  <c r="G20" i="82"/>
  <c r="F20" i="82"/>
  <c r="H19" i="82"/>
  <c r="G19" i="82"/>
  <c r="F19" i="82"/>
  <c r="H18" i="82"/>
  <c r="G18" i="82"/>
  <c r="F18" i="82"/>
  <c r="H17" i="82"/>
  <c r="G17" i="82"/>
  <c r="F17" i="82"/>
  <c r="H16" i="82"/>
  <c r="G16" i="82"/>
  <c r="F16" i="82"/>
  <c r="H15" i="82"/>
  <c r="G15" i="82"/>
  <c r="F15" i="82"/>
  <c r="H14" i="82"/>
  <c r="G14" i="82"/>
  <c r="F14" i="82"/>
  <c r="H13" i="82"/>
  <c r="G13" i="82"/>
  <c r="F13" i="82"/>
  <c r="H12" i="82"/>
  <c r="G12" i="82"/>
  <c r="F12" i="82"/>
  <c r="H11" i="82"/>
  <c r="G11" i="82"/>
  <c r="F11" i="82"/>
  <c r="H10" i="82"/>
  <c r="G10" i="82"/>
  <c r="F10" i="82"/>
  <c r="H9" i="82"/>
  <c r="G9" i="82"/>
  <c r="F9" i="82"/>
  <c r="H8" i="82"/>
  <c r="G8" i="82"/>
  <c r="F8" i="82"/>
  <c r="H64" i="27"/>
  <c r="G64" i="27"/>
  <c r="F64" i="27"/>
  <c r="H63" i="27"/>
  <c r="G63" i="27"/>
  <c r="F63" i="27"/>
  <c r="H62" i="27"/>
  <c r="G62" i="27"/>
  <c r="F62" i="27"/>
  <c r="H61" i="27"/>
  <c r="G61" i="27"/>
  <c r="F61" i="27"/>
  <c r="H60" i="27"/>
  <c r="G60" i="27"/>
  <c r="F60" i="27"/>
  <c r="H59" i="27"/>
  <c r="G59" i="27"/>
  <c r="F59" i="27"/>
  <c r="H58" i="27"/>
  <c r="G58" i="27"/>
  <c r="F58" i="27"/>
  <c r="H57" i="27"/>
  <c r="G57" i="27"/>
  <c r="F57" i="27"/>
  <c r="H56" i="27"/>
  <c r="G56" i="27"/>
  <c r="F56" i="27"/>
  <c r="H55" i="27"/>
  <c r="G55" i="27"/>
  <c r="F55" i="27"/>
  <c r="H54" i="27"/>
  <c r="G54" i="27"/>
  <c r="F54" i="27"/>
  <c r="H53" i="27"/>
  <c r="G53" i="27"/>
  <c r="F53" i="27"/>
  <c r="H52" i="27"/>
  <c r="G52" i="27"/>
  <c r="F52" i="27"/>
  <c r="H51" i="27"/>
  <c r="G51" i="27"/>
  <c r="F51" i="27"/>
  <c r="H50" i="27"/>
  <c r="G50" i="27"/>
  <c r="F50" i="27"/>
  <c r="H49" i="27"/>
  <c r="G49" i="27"/>
  <c r="F49" i="27"/>
  <c r="H48" i="27"/>
  <c r="G48" i="27"/>
  <c r="F48" i="27"/>
  <c r="H47" i="27"/>
  <c r="G47" i="27"/>
  <c r="F47" i="27"/>
  <c r="H46" i="27"/>
  <c r="G46" i="27"/>
  <c r="F46" i="27"/>
  <c r="H45" i="27"/>
  <c r="G45" i="27"/>
  <c r="F45" i="27"/>
  <c r="H44" i="27"/>
  <c r="G44" i="27"/>
  <c r="F44" i="27"/>
  <c r="H43" i="27"/>
  <c r="G43" i="27"/>
  <c r="F43" i="27"/>
  <c r="H42" i="27"/>
  <c r="G42" i="27"/>
  <c r="F42" i="27"/>
  <c r="H41" i="27"/>
  <c r="G41" i="27"/>
  <c r="F41" i="27"/>
  <c r="H40" i="27"/>
  <c r="G40" i="27"/>
  <c r="F40" i="27"/>
  <c r="H39" i="27"/>
  <c r="G39" i="27"/>
  <c r="F39" i="27"/>
  <c r="H38" i="27"/>
  <c r="G38" i="27"/>
  <c r="F38" i="27"/>
  <c r="H37" i="27"/>
  <c r="G37" i="27"/>
  <c r="F37" i="27"/>
  <c r="H36" i="27"/>
  <c r="G36" i="27"/>
  <c r="F36" i="27"/>
  <c r="H35" i="27"/>
  <c r="G35" i="27"/>
  <c r="F35" i="27"/>
  <c r="H34" i="27"/>
  <c r="G34" i="27"/>
  <c r="F34" i="27"/>
  <c r="H33" i="27"/>
  <c r="G33" i="27"/>
  <c r="F33" i="27"/>
  <c r="H32" i="27"/>
  <c r="G32" i="27"/>
  <c r="F32" i="27"/>
  <c r="H31" i="27"/>
  <c r="G31" i="27"/>
  <c r="F31" i="27"/>
  <c r="H30" i="27"/>
  <c r="G30" i="27"/>
  <c r="F30" i="27"/>
  <c r="H29" i="27"/>
  <c r="G29" i="27"/>
  <c r="F29" i="27"/>
  <c r="H28" i="27"/>
  <c r="G28" i="27"/>
  <c r="F28" i="27"/>
  <c r="H27" i="27"/>
  <c r="G27" i="27"/>
  <c r="F27" i="27"/>
  <c r="H26" i="27"/>
  <c r="G26" i="27"/>
  <c r="F26" i="27"/>
  <c r="H25" i="27"/>
  <c r="G25" i="27"/>
  <c r="F25" i="27"/>
  <c r="H24" i="27"/>
  <c r="G24" i="27"/>
  <c r="F24" i="27"/>
  <c r="H23" i="27"/>
  <c r="G23" i="27"/>
  <c r="F23" i="27"/>
  <c r="H22" i="27"/>
  <c r="G22" i="27"/>
  <c r="F22" i="27"/>
  <c r="H21" i="27"/>
  <c r="G21" i="27"/>
  <c r="F21" i="27"/>
  <c r="H20" i="27"/>
  <c r="G20" i="27"/>
  <c r="F20" i="27"/>
  <c r="H19" i="27"/>
  <c r="G19" i="27"/>
  <c r="F19" i="27"/>
  <c r="H18" i="27"/>
  <c r="G18" i="27"/>
  <c r="F18" i="27"/>
  <c r="H17" i="27"/>
  <c r="G17" i="27"/>
  <c r="F17" i="27"/>
  <c r="H16" i="27"/>
  <c r="G16" i="27"/>
  <c r="F16" i="27"/>
  <c r="H15" i="27"/>
  <c r="G15" i="27"/>
  <c r="F15" i="27"/>
  <c r="H14" i="27"/>
  <c r="G14" i="27"/>
  <c r="F14" i="27"/>
  <c r="H13" i="27"/>
  <c r="G13" i="27"/>
  <c r="F13" i="27"/>
  <c r="H12" i="27"/>
  <c r="G12" i="27"/>
  <c r="F12" i="27"/>
  <c r="H11" i="27"/>
  <c r="G11" i="27"/>
  <c r="F11" i="27"/>
  <c r="H10" i="27"/>
  <c r="G10" i="27"/>
  <c r="F10" i="27"/>
  <c r="H9" i="27"/>
  <c r="G9" i="27"/>
  <c r="F9" i="27"/>
  <c r="H8" i="27"/>
  <c r="G8" i="27"/>
  <c r="F8" i="27"/>
  <c r="H64" i="106"/>
  <c r="G64" i="106"/>
  <c r="F64" i="106"/>
  <c r="H63" i="106"/>
  <c r="G63" i="106"/>
  <c r="F63" i="106"/>
  <c r="H62" i="106"/>
  <c r="G62" i="106"/>
  <c r="F62" i="106"/>
  <c r="H61" i="106"/>
  <c r="G61" i="106"/>
  <c r="F61" i="106"/>
  <c r="H60" i="106"/>
  <c r="G60" i="106"/>
  <c r="F60" i="106"/>
  <c r="H59" i="106"/>
  <c r="G59" i="106"/>
  <c r="F59" i="106"/>
  <c r="H58" i="106"/>
  <c r="G58" i="106"/>
  <c r="F58" i="106"/>
  <c r="H57" i="106"/>
  <c r="G57" i="106"/>
  <c r="F57" i="106"/>
  <c r="H56" i="106"/>
  <c r="G56" i="106"/>
  <c r="F56" i="106"/>
  <c r="H55" i="106"/>
  <c r="G55" i="106"/>
  <c r="F55" i="106"/>
  <c r="H54" i="106"/>
  <c r="G54" i="106"/>
  <c r="F54" i="106"/>
  <c r="H53" i="106"/>
  <c r="G53" i="106"/>
  <c r="F53" i="106"/>
  <c r="H52" i="106"/>
  <c r="G52" i="106"/>
  <c r="F52" i="106"/>
  <c r="H51" i="106"/>
  <c r="G51" i="106"/>
  <c r="F51" i="106"/>
  <c r="H50" i="106"/>
  <c r="G50" i="106"/>
  <c r="F50" i="106"/>
  <c r="H49" i="106"/>
  <c r="G49" i="106"/>
  <c r="F49" i="106"/>
  <c r="H48" i="106"/>
  <c r="G48" i="106"/>
  <c r="F48" i="106"/>
  <c r="H47" i="106"/>
  <c r="G47" i="106"/>
  <c r="F47" i="106"/>
  <c r="H46" i="106"/>
  <c r="G46" i="106"/>
  <c r="F46" i="106"/>
  <c r="H45" i="106"/>
  <c r="G45" i="106"/>
  <c r="F45" i="106"/>
  <c r="H44" i="106"/>
  <c r="G44" i="106"/>
  <c r="F44" i="106"/>
  <c r="H43" i="106"/>
  <c r="G43" i="106"/>
  <c r="F43" i="106"/>
  <c r="H42" i="106"/>
  <c r="G42" i="106"/>
  <c r="F42" i="106"/>
  <c r="H41" i="106"/>
  <c r="G41" i="106"/>
  <c r="F41" i="106"/>
  <c r="H40" i="106"/>
  <c r="G40" i="106"/>
  <c r="F40" i="106"/>
  <c r="H39" i="106"/>
  <c r="G39" i="106"/>
  <c r="F39" i="106"/>
  <c r="H38" i="106"/>
  <c r="G38" i="106"/>
  <c r="F38" i="106"/>
  <c r="H37" i="106"/>
  <c r="G37" i="106"/>
  <c r="F37" i="106"/>
  <c r="H36" i="106"/>
  <c r="G36" i="106"/>
  <c r="F36" i="106"/>
  <c r="H35" i="106"/>
  <c r="G35" i="106"/>
  <c r="F35" i="106"/>
  <c r="H34" i="106"/>
  <c r="G34" i="106"/>
  <c r="F34" i="106"/>
  <c r="H33" i="106"/>
  <c r="G33" i="106"/>
  <c r="F33" i="106"/>
  <c r="H32" i="106"/>
  <c r="G32" i="106"/>
  <c r="F32" i="106"/>
  <c r="H31" i="106"/>
  <c r="G31" i="106"/>
  <c r="F31" i="106"/>
  <c r="H30" i="106"/>
  <c r="G30" i="106"/>
  <c r="F30" i="106"/>
  <c r="H29" i="106"/>
  <c r="G29" i="106"/>
  <c r="F29" i="106"/>
  <c r="H28" i="106"/>
  <c r="G28" i="106"/>
  <c r="F28" i="106"/>
  <c r="H27" i="106"/>
  <c r="G27" i="106"/>
  <c r="F27" i="106"/>
  <c r="H26" i="106"/>
  <c r="G26" i="106"/>
  <c r="F26" i="106"/>
  <c r="H25" i="106"/>
  <c r="G25" i="106"/>
  <c r="F25" i="106"/>
  <c r="H24" i="106"/>
  <c r="G24" i="106"/>
  <c r="F24" i="106"/>
  <c r="H23" i="106"/>
  <c r="G23" i="106"/>
  <c r="F23" i="106"/>
  <c r="H22" i="106"/>
  <c r="G22" i="106"/>
  <c r="F22" i="106"/>
  <c r="H21" i="106"/>
  <c r="G21" i="106"/>
  <c r="F21" i="106"/>
  <c r="H20" i="106"/>
  <c r="G20" i="106"/>
  <c r="F20" i="106"/>
  <c r="H19" i="106"/>
  <c r="G19" i="106"/>
  <c r="F19" i="106"/>
  <c r="H18" i="106"/>
  <c r="G18" i="106"/>
  <c r="F18" i="106"/>
  <c r="H17" i="106"/>
  <c r="G17" i="106"/>
  <c r="F17" i="106"/>
  <c r="H16" i="106"/>
  <c r="G16" i="106"/>
  <c r="F16" i="106"/>
  <c r="H15" i="106"/>
  <c r="G15" i="106"/>
  <c r="F15" i="106"/>
  <c r="H14" i="106"/>
  <c r="G14" i="106"/>
  <c r="F14" i="106"/>
  <c r="H13" i="106"/>
  <c r="G13" i="106"/>
  <c r="F13" i="106"/>
  <c r="H12" i="106"/>
  <c r="G12" i="106"/>
  <c r="F12" i="106"/>
  <c r="H11" i="106"/>
  <c r="G11" i="106"/>
  <c r="F11" i="106"/>
  <c r="H10" i="106"/>
  <c r="G10" i="106"/>
  <c r="F10" i="106"/>
  <c r="H9" i="106"/>
  <c r="G9" i="106"/>
  <c r="F9" i="106"/>
  <c r="H8" i="106"/>
  <c r="G8" i="106"/>
  <c r="F8" i="106"/>
  <c r="H64" i="83"/>
  <c r="G64" i="83"/>
  <c r="F64" i="83"/>
  <c r="H63" i="83"/>
  <c r="G63" i="83"/>
  <c r="F63" i="83"/>
  <c r="H62" i="83"/>
  <c r="G62" i="83"/>
  <c r="F62" i="83"/>
  <c r="H61" i="83"/>
  <c r="G61" i="83"/>
  <c r="F61" i="83"/>
  <c r="H60" i="83"/>
  <c r="G60" i="83"/>
  <c r="F60" i="83"/>
  <c r="H59" i="83"/>
  <c r="G59" i="83"/>
  <c r="F59" i="83"/>
  <c r="H58" i="83"/>
  <c r="G58" i="83"/>
  <c r="F58" i="83"/>
  <c r="H57" i="83"/>
  <c r="G57" i="83"/>
  <c r="F57" i="83"/>
  <c r="H56" i="83"/>
  <c r="G56" i="83"/>
  <c r="F56" i="83"/>
  <c r="H55" i="83"/>
  <c r="G55" i="83"/>
  <c r="F55" i="83"/>
  <c r="H54" i="83"/>
  <c r="G54" i="83"/>
  <c r="F54" i="83"/>
  <c r="H53" i="83"/>
  <c r="G53" i="83"/>
  <c r="F53" i="83"/>
  <c r="H52" i="83"/>
  <c r="G52" i="83"/>
  <c r="F52" i="83"/>
  <c r="H51" i="83"/>
  <c r="G51" i="83"/>
  <c r="F51" i="83"/>
  <c r="H50" i="83"/>
  <c r="G50" i="83"/>
  <c r="F50" i="83"/>
  <c r="H49" i="83"/>
  <c r="G49" i="83"/>
  <c r="F49" i="83"/>
  <c r="H48" i="83"/>
  <c r="G48" i="83"/>
  <c r="F48" i="83"/>
  <c r="H47" i="83"/>
  <c r="G47" i="83"/>
  <c r="F47" i="83"/>
  <c r="H46" i="83"/>
  <c r="G46" i="83"/>
  <c r="F46" i="83"/>
  <c r="H45" i="83"/>
  <c r="G45" i="83"/>
  <c r="F45" i="83"/>
  <c r="H44" i="83"/>
  <c r="G44" i="83"/>
  <c r="F44" i="83"/>
  <c r="H43" i="83"/>
  <c r="G43" i="83"/>
  <c r="F43" i="83"/>
  <c r="H42" i="83"/>
  <c r="G42" i="83"/>
  <c r="F42" i="83"/>
  <c r="H41" i="83"/>
  <c r="G41" i="83"/>
  <c r="F41" i="83"/>
  <c r="H40" i="83"/>
  <c r="G40" i="83"/>
  <c r="F40" i="83"/>
  <c r="H39" i="83"/>
  <c r="G39" i="83"/>
  <c r="F39" i="83"/>
  <c r="H38" i="83"/>
  <c r="G38" i="83"/>
  <c r="F38" i="83"/>
  <c r="H37" i="83"/>
  <c r="G37" i="83"/>
  <c r="F37" i="83"/>
  <c r="H36" i="83"/>
  <c r="G36" i="83"/>
  <c r="F36" i="83"/>
  <c r="H35" i="83"/>
  <c r="G35" i="83"/>
  <c r="F35" i="83"/>
  <c r="H34" i="83"/>
  <c r="G34" i="83"/>
  <c r="F34" i="83"/>
  <c r="H33" i="83"/>
  <c r="G33" i="83"/>
  <c r="F33" i="83"/>
  <c r="H32" i="83"/>
  <c r="G32" i="83"/>
  <c r="F32" i="83"/>
  <c r="H31" i="83"/>
  <c r="G31" i="83"/>
  <c r="F31" i="83"/>
  <c r="H30" i="83"/>
  <c r="G30" i="83"/>
  <c r="F30" i="83"/>
  <c r="H29" i="83"/>
  <c r="G29" i="83"/>
  <c r="F29" i="83"/>
  <c r="H28" i="83"/>
  <c r="G28" i="83"/>
  <c r="F28" i="83"/>
  <c r="H27" i="83"/>
  <c r="G27" i="83"/>
  <c r="F27" i="83"/>
  <c r="H26" i="83"/>
  <c r="G26" i="83"/>
  <c r="F26" i="83"/>
  <c r="H25" i="83"/>
  <c r="G25" i="83"/>
  <c r="F25" i="83"/>
  <c r="H24" i="83"/>
  <c r="G24" i="83"/>
  <c r="F24" i="83"/>
  <c r="H23" i="83"/>
  <c r="G23" i="83"/>
  <c r="F23" i="83"/>
  <c r="H22" i="83"/>
  <c r="G22" i="83"/>
  <c r="F22" i="83"/>
  <c r="H21" i="83"/>
  <c r="G21" i="83"/>
  <c r="F21" i="83"/>
  <c r="H20" i="83"/>
  <c r="G20" i="83"/>
  <c r="F20" i="83"/>
  <c r="H19" i="83"/>
  <c r="G19" i="83"/>
  <c r="F19" i="83"/>
  <c r="H18" i="83"/>
  <c r="G18" i="83"/>
  <c r="F18" i="83"/>
  <c r="H17" i="83"/>
  <c r="G17" i="83"/>
  <c r="F17" i="83"/>
  <c r="H16" i="83"/>
  <c r="G16" i="83"/>
  <c r="F16" i="83"/>
  <c r="H15" i="83"/>
  <c r="G15" i="83"/>
  <c r="F15" i="83"/>
  <c r="H14" i="83"/>
  <c r="G14" i="83"/>
  <c r="F14" i="83"/>
  <c r="H13" i="83"/>
  <c r="G13" i="83"/>
  <c r="F13" i="83"/>
  <c r="H12" i="83"/>
  <c r="G12" i="83"/>
  <c r="F12" i="83"/>
  <c r="H11" i="83"/>
  <c r="G11" i="83"/>
  <c r="F11" i="83"/>
  <c r="H10" i="83"/>
  <c r="G10" i="83"/>
  <c r="F10" i="83"/>
  <c r="H9" i="83"/>
  <c r="G9" i="83"/>
  <c r="F9" i="83"/>
  <c r="H8" i="83"/>
  <c r="G8" i="83"/>
  <c r="F8" i="83"/>
  <c r="H64" i="84"/>
  <c r="G64" i="84"/>
  <c r="F64" i="84"/>
  <c r="H63" i="84"/>
  <c r="G63" i="84"/>
  <c r="F63" i="84"/>
  <c r="H62" i="84"/>
  <c r="G62" i="84"/>
  <c r="F62" i="84"/>
  <c r="H61" i="84"/>
  <c r="G61" i="84"/>
  <c r="F61" i="84"/>
  <c r="H60" i="84"/>
  <c r="G60" i="84"/>
  <c r="F60" i="84"/>
  <c r="H59" i="84"/>
  <c r="G59" i="84"/>
  <c r="F59" i="84"/>
  <c r="H58" i="84"/>
  <c r="G58" i="84"/>
  <c r="F58" i="84"/>
  <c r="H57" i="84"/>
  <c r="G57" i="84"/>
  <c r="F57" i="84"/>
  <c r="H56" i="84"/>
  <c r="G56" i="84"/>
  <c r="F56" i="84"/>
  <c r="H55" i="84"/>
  <c r="G55" i="84"/>
  <c r="F55" i="84"/>
  <c r="H54" i="84"/>
  <c r="G54" i="84"/>
  <c r="F54" i="84"/>
  <c r="H53" i="84"/>
  <c r="G53" i="84"/>
  <c r="F53" i="84"/>
  <c r="H52" i="84"/>
  <c r="G52" i="84"/>
  <c r="F52" i="84"/>
  <c r="H51" i="84"/>
  <c r="G51" i="84"/>
  <c r="F51" i="84"/>
  <c r="H50" i="84"/>
  <c r="G50" i="84"/>
  <c r="F50" i="84"/>
  <c r="H49" i="84"/>
  <c r="G49" i="84"/>
  <c r="F49" i="84"/>
  <c r="H48" i="84"/>
  <c r="G48" i="84"/>
  <c r="F48" i="84"/>
  <c r="H47" i="84"/>
  <c r="G47" i="84"/>
  <c r="F47" i="84"/>
  <c r="H46" i="84"/>
  <c r="G46" i="84"/>
  <c r="F46" i="84"/>
  <c r="H45" i="84"/>
  <c r="G45" i="84"/>
  <c r="F45" i="84"/>
  <c r="H44" i="84"/>
  <c r="G44" i="84"/>
  <c r="F44" i="84"/>
  <c r="H43" i="84"/>
  <c r="G43" i="84"/>
  <c r="F43" i="84"/>
  <c r="H42" i="84"/>
  <c r="G42" i="84"/>
  <c r="F42" i="84"/>
  <c r="H41" i="84"/>
  <c r="G41" i="84"/>
  <c r="F41" i="84"/>
  <c r="H40" i="84"/>
  <c r="G40" i="84"/>
  <c r="F40" i="84"/>
  <c r="H39" i="84"/>
  <c r="G39" i="84"/>
  <c r="F39" i="84"/>
  <c r="H38" i="84"/>
  <c r="G38" i="84"/>
  <c r="F38" i="84"/>
  <c r="H37" i="84"/>
  <c r="G37" i="84"/>
  <c r="F37" i="84"/>
  <c r="H36" i="84"/>
  <c r="G36" i="84"/>
  <c r="F36" i="84"/>
  <c r="H35" i="84"/>
  <c r="G35" i="84"/>
  <c r="F35" i="84"/>
  <c r="H34" i="84"/>
  <c r="G34" i="84"/>
  <c r="F34" i="84"/>
  <c r="H33" i="84"/>
  <c r="G33" i="84"/>
  <c r="F33" i="84"/>
  <c r="H32" i="84"/>
  <c r="G32" i="84"/>
  <c r="F32" i="84"/>
  <c r="H31" i="84"/>
  <c r="G31" i="84"/>
  <c r="F31" i="84"/>
  <c r="H30" i="84"/>
  <c r="G30" i="84"/>
  <c r="F30" i="84"/>
  <c r="H29" i="84"/>
  <c r="G29" i="84"/>
  <c r="F29" i="84"/>
  <c r="H28" i="84"/>
  <c r="G28" i="84"/>
  <c r="F28" i="84"/>
  <c r="H27" i="84"/>
  <c r="G27" i="84"/>
  <c r="F27" i="84"/>
  <c r="H26" i="84"/>
  <c r="G26" i="84"/>
  <c r="F26" i="84"/>
  <c r="H25" i="84"/>
  <c r="G25" i="84"/>
  <c r="F25" i="84"/>
  <c r="H24" i="84"/>
  <c r="G24" i="84"/>
  <c r="F24" i="84"/>
  <c r="H23" i="84"/>
  <c r="G23" i="84"/>
  <c r="F23" i="84"/>
  <c r="H22" i="84"/>
  <c r="G22" i="84"/>
  <c r="F22" i="84"/>
  <c r="H21" i="84"/>
  <c r="G21" i="84"/>
  <c r="F21" i="84"/>
  <c r="H20" i="84"/>
  <c r="G20" i="84"/>
  <c r="F20" i="84"/>
  <c r="H19" i="84"/>
  <c r="G19" i="84"/>
  <c r="F19" i="84"/>
  <c r="H18" i="84"/>
  <c r="G18" i="84"/>
  <c r="F18" i="84"/>
  <c r="H17" i="84"/>
  <c r="G17" i="84"/>
  <c r="F17" i="84"/>
  <c r="H16" i="84"/>
  <c r="G16" i="84"/>
  <c r="F16" i="84"/>
  <c r="H15" i="84"/>
  <c r="G15" i="84"/>
  <c r="F15" i="84"/>
  <c r="H14" i="84"/>
  <c r="G14" i="84"/>
  <c r="F14" i="84"/>
  <c r="H13" i="84"/>
  <c r="G13" i="84"/>
  <c r="F13" i="84"/>
  <c r="H12" i="84"/>
  <c r="G12" i="84"/>
  <c r="F12" i="84"/>
  <c r="H11" i="84"/>
  <c r="G11" i="84"/>
  <c r="F11" i="84"/>
  <c r="H10" i="84"/>
  <c r="G10" i="84"/>
  <c r="F10" i="84"/>
  <c r="H9" i="84"/>
  <c r="G9" i="84"/>
  <c r="F9" i="84"/>
  <c r="H8" i="84"/>
  <c r="G8" i="84"/>
  <c r="F8" i="84"/>
  <c r="H64" i="85"/>
  <c r="G64" i="85"/>
  <c r="F64" i="85"/>
  <c r="H63" i="85"/>
  <c r="G63" i="85"/>
  <c r="F63" i="85"/>
  <c r="H62" i="85"/>
  <c r="G62" i="85"/>
  <c r="F62" i="85"/>
  <c r="H61" i="85"/>
  <c r="G61" i="85"/>
  <c r="F61" i="85"/>
  <c r="H60" i="85"/>
  <c r="G60" i="85"/>
  <c r="F60" i="85"/>
  <c r="H59" i="85"/>
  <c r="G59" i="85"/>
  <c r="F59" i="85"/>
  <c r="H58" i="85"/>
  <c r="G58" i="85"/>
  <c r="F58" i="85"/>
  <c r="H57" i="85"/>
  <c r="G57" i="85"/>
  <c r="F57" i="85"/>
  <c r="H56" i="85"/>
  <c r="G56" i="85"/>
  <c r="F56" i="85"/>
  <c r="H55" i="85"/>
  <c r="G55" i="85"/>
  <c r="F55" i="85"/>
  <c r="H54" i="85"/>
  <c r="G54" i="85"/>
  <c r="F54" i="85"/>
  <c r="H53" i="85"/>
  <c r="G53" i="85"/>
  <c r="F53" i="85"/>
  <c r="H52" i="85"/>
  <c r="G52" i="85"/>
  <c r="F52" i="85"/>
  <c r="H51" i="85"/>
  <c r="G51" i="85"/>
  <c r="F51" i="85"/>
  <c r="H50" i="85"/>
  <c r="G50" i="85"/>
  <c r="F50" i="85"/>
  <c r="H49" i="85"/>
  <c r="G49" i="85"/>
  <c r="F49" i="85"/>
  <c r="H48" i="85"/>
  <c r="G48" i="85"/>
  <c r="F48" i="85"/>
  <c r="H47" i="85"/>
  <c r="G47" i="85"/>
  <c r="F47" i="85"/>
  <c r="H46" i="85"/>
  <c r="G46" i="85"/>
  <c r="F46" i="85"/>
  <c r="H45" i="85"/>
  <c r="G45" i="85"/>
  <c r="F45" i="85"/>
  <c r="H44" i="85"/>
  <c r="G44" i="85"/>
  <c r="F44" i="85"/>
  <c r="H43" i="85"/>
  <c r="G43" i="85"/>
  <c r="F43" i="85"/>
  <c r="H42" i="85"/>
  <c r="G42" i="85"/>
  <c r="F42" i="85"/>
  <c r="H41" i="85"/>
  <c r="G41" i="85"/>
  <c r="F41" i="85"/>
  <c r="H40" i="85"/>
  <c r="G40" i="85"/>
  <c r="F40" i="85"/>
  <c r="H39" i="85"/>
  <c r="G39" i="85"/>
  <c r="F39" i="85"/>
  <c r="H38" i="85"/>
  <c r="G38" i="85"/>
  <c r="F38" i="85"/>
  <c r="H37" i="85"/>
  <c r="G37" i="85"/>
  <c r="F37" i="85"/>
  <c r="H36" i="85"/>
  <c r="G36" i="85"/>
  <c r="F36" i="85"/>
  <c r="H35" i="85"/>
  <c r="G35" i="85"/>
  <c r="F35" i="85"/>
  <c r="H34" i="85"/>
  <c r="G34" i="85"/>
  <c r="F34" i="85"/>
  <c r="H33" i="85"/>
  <c r="G33" i="85"/>
  <c r="F33" i="85"/>
  <c r="H32" i="85"/>
  <c r="G32" i="85"/>
  <c r="F32" i="85"/>
  <c r="H31" i="85"/>
  <c r="G31" i="85"/>
  <c r="F31" i="85"/>
  <c r="H30" i="85"/>
  <c r="G30" i="85"/>
  <c r="F30" i="85"/>
  <c r="H29" i="85"/>
  <c r="G29" i="85"/>
  <c r="F29" i="85"/>
  <c r="H28" i="85"/>
  <c r="G28" i="85"/>
  <c r="F28" i="85"/>
  <c r="H27" i="85"/>
  <c r="G27" i="85"/>
  <c r="F27" i="85"/>
  <c r="H26" i="85"/>
  <c r="G26" i="85"/>
  <c r="F26" i="85"/>
  <c r="H25" i="85"/>
  <c r="G25" i="85"/>
  <c r="F25" i="85"/>
  <c r="H24" i="85"/>
  <c r="G24" i="85"/>
  <c r="F24" i="85"/>
  <c r="H23" i="85"/>
  <c r="G23" i="85"/>
  <c r="F23" i="85"/>
  <c r="H22" i="85"/>
  <c r="G22" i="85"/>
  <c r="F22" i="85"/>
  <c r="H21" i="85"/>
  <c r="G21" i="85"/>
  <c r="F21" i="85"/>
  <c r="H20" i="85"/>
  <c r="G20" i="85"/>
  <c r="F20" i="85"/>
  <c r="H19" i="85"/>
  <c r="G19" i="85"/>
  <c r="F19" i="85"/>
  <c r="H18" i="85"/>
  <c r="G18" i="85"/>
  <c r="F18" i="85"/>
  <c r="H17" i="85"/>
  <c r="G17" i="85"/>
  <c r="F17" i="85"/>
  <c r="H16" i="85"/>
  <c r="G16" i="85"/>
  <c r="F16" i="85"/>
  <c r="H15" i="85"/>
  <c r="G15" i="85"/>
  <c r="F15" i="85"/>
  <c r="H14" i="85"/>
  <c r="G14" i="85"/>
  <c r="F14" i="85"/>
  <c r="H13" i="85"/>
  <c r="G13" i="85"/>
  <c r="F13" i="85"/>
  <c r="H12" i="85"/>
  <c r="G12" i="85"/>
  <c r="F12" i="85"/>
  <c r="H11" i="85"/>
  <c r="G11" i="85"/>
  <c r="F11" i="85"/>
  <c r="H10" i="85"/>
  <c r="G10" i="85"/>
  <c r="F10" i="85"/>
  <c r="H9" i="85"/>
  <c r="G9" i="85"/>
  <c r="F9" i="85"/>
  <c r="H8" i="85"/>
  <c r="G8" i="85"/>
  <c r="F8" i="85"/>
  <c r="H64" i="86"/>
  <c r="G64" i="86"/>
  <c r="F64" i="86"/>
  <c r="H63" i="86"/>
  <c r="G63" i="86"/>
  <c r="F63" i="86"/>
  <c r="H62" i="86"/>
  <c r="G62" i="86"/>
  <c r="F62" i="86"/>
  <c r="H61" i="86"/>
  <c r="G61" i="86"/>
  <c r="F61" i="86"/>
  <c r="H60" i="86"/>
  <c r="G60" i="86"/>
  <c r="F60" i="86"/>
  <c r="H59" i="86"/>
  <c r="G59" i="86"/>
  <c r="F59" i="86"/>
  <c r="H58" i="86"/>
  <c r="G58" i="86"/>
  <c r="F58" i="86"/>
  <c r="H57" i="86"/>
  <c r="G57" i="86"/>
  <c r="F57" i="86"/>
  <c r="H56" i="86"/>
  <c r="G56" i="86"/>
  <c r="F56" i="86"/>
  <c r="H55" i="86"/>
  <c r="G55" i="86"/>
  <c r="F55" i="86"/>
  <c r="H54" i="86"/>
  <c r="G54" i="86"/>
  <c r="F54" i="86"/>
  <c r="H53" i="86"/>
  <c r="G53" i="86"/>
  <c r="F53" i="86"/>
  <c r="H52" i="86"/>
  <c r="G52" i="86"/>
  <c r="F52" i="86"/>
  <c r="H51" i="86"/>
  <c r="G51" i="86"/>
  <c r="F51" i="86"/>
  <c r="H50" i="86"/>
  <c r="G50" i="86"/>
  <c r="F50" i="86"/>
  <c r="H49" i="86"/>
  <c r="G49" i="86"/>
  <c r="F49" i="86"/>
  <c r="H48" i="86"/>
  <c r="G48" i="86"/>
  <c r="F48" i="86"/>
  <c r="H47" i="86"/>
  <c r="G47" i="86"/>
  <c r="F47" i="86"/>
  <c r="H46" i="86"/>
  <c r="G46" i="86"/>
  <c r="F46" i="86"/>
  <c r="H45" i="86"/>
  <c r="G45" i="86"/>
  <c r="F45" i="86"/>
  <c r="H44" i="86"/>
  <c r="G44" i="86"/>
  <c r="F44" i="86"/>
  <c r="H43" i="86"/>
  <c r="G43" i="86"/>
  <c r="F43" i="86"/>
  <c r="H42" i="86"/>
  <c r="G42" i="86"/>
  <c r="F42" i="86"/>
  <c r="H41" i="86"/>
  <c r="G41" i="86"/>
  <c r="F41" i="86"/>
  <c r="H40" i="86"/>
  <c r="G40" i="86"/>
  <c r="F40" i="86"/>
  <c r="H39" i="86"/>
  <c r="G39" i="86"/>
  <c r="F39" i="86"/>
  <c r="H38" i="86"/>
  <c r="G38" i="86"/>
  <c r="F38" i="86"/>
  <c r="H37" i="86"/>
  <c r="G37" i="86"/>
  <c r="F37" i="86"/>
  <c r="H36" i="86"/>
  <c r="G36" i="86"/>
  <c r="F36" i="86"/>
  <c r="H35" i="86"/>
  <c r="G35" i="86"/>
  <c r="F35" i="86"/>
  <c r="H34" i="86"/>
  <c r="G34" i="86"/>
  <c r="F34" i="86"/>
  <c r="H33" i="86"/>
  <c r="G33" i="86"/>
  <c r="F33" i="86"/>
  <c r="H32" i="86"/>
  <c r="G32" i="86"/>
  <c r="F32" i="86"/>
  <c r="H31" i="86"/>
  <c r="G31" i="86"/>
  <c r="F31" i="86"/>
  <c r="H30" i="86"/>
  <c r="G30" i="86"/>
  <c r="F30" i="86"/>
  <c r="H29" i="86"/>
  <c r="G29" i="86"/>
  <c r="F29" i="86"/>
  <c r="H28" i="86"/>
  <c r="G28" i="86"/>
  <c r="F28" i="86"/>
  <c r="H27" i="86"/>
  <c r="G27" i="86"/>
  <c r="F27" i="86"/>
  <c r="H26" i="86"/>
  <c r="G26" i="86"/>
  <c r="F26" i="86"/>
  <c r="H25" i="86"/>
  <c r="G25" i="86"/>
  <c r="F25" i="86"/>
  <c r="H24" i="86"/>
  <c r="G24" i="86"/>
  <c r="F24" i="86"/>
  <c r="H23" i="86"/>
  <c r="G23" i="86"/>
  <c r="F23" i="86"/>
  <c r="H22" i="86"/>
  <c r="G22" i="86"/>
  <c r="F22" i="86"/>
  <c r="H21" i="86"/>
  <c r="G21" i="86"/>
  <c r="F21" i="86"/>
  <c r="H20" i="86"/>
  <c r="G20" i="86"/>
  <c r="F20" i="86"/>
  <c r="H19" i="86"/>
  <c r="G19" i="86"/>
  <c r="F19" i="86"/>
  <c r="H18" i="86"/>
  <c r="G18" i="86"/>
  <c r="F18" i="86"/>
  <c r="H17" i="86"/>
  <c r="G17" i="86"/>
  <c r="F17" i="86"/>
  <c r="H16" i="86"/>
  <c r="G16" i="86"/>
  <c r="F16" i="86"/>
  <c r="H15" i="86"/>
  <c r="G15" i="86"/>
  <c r="F15" i="86"/>
  <c r="H14" i="86"/>
  <c r="G14" i="86"/>
  <c r="F14" i="86"/>
  <c r="H13" i="86"/>
  <c r="G13" i="86"/>
  <c r="F13" i="86"/>
  <c r="H12" i="86"/>
  <c r="G12" i="86"/>
  <c r="F12" i="86"/>
  <c r="H11" i="86"/>
  <c r="G11" i="86"/>
  <c r="F11" i="86"/>
  <c r="H10" i="86"/>
  <c r="G10" i="86"/>
  <c r="F10" i="86"/>
  <c r="H9" i="86"/>
  <c r="G9" i="86"/>
  <c r="F9" i="86"/>
  <c r="H8" i="86"/>
  <c r="G8" i="86"/>
  <c r="F8" i="86"/>
  <c r="H64" i="91"/>
  <c r="G64" i="91"/>
  <c r="F64" i="91"/>
  <c r="H63" i="91"/>
  <c r="G63" i="91"/>
  <c r="F63" i="91"/>
  <c r="H62" i="91"/>
  <c r="G62" i="91"/>
  <c r="F62" i="91"/>
  <c r="H61" i="91"/>
  <c r="G61" i="91"/>
  <c r="F61" i="91"/>
  <c r="H60" i="91"/>
  <c r="G60" i="91"/>
  <c r="F60" i="91"/>
  <c r="H59" i="91"/>
  <c r="G59" i="91"/>
  <c r="F59" i="91"/>
  <c r="H58" i="91"/>
  <c r="G58" i="91"/>
  <c r="F58" i="91"/>
  <c r="H57" i="91"/>
  <c r="G57" i="91"/>
  <c r="F57" i="91"/>
  <c r="H56" i="91"/>
  <c r="G56" i="91"/>
  <c r="F56" i="91"/>
  <c r="H55" i="91"/>
  <c r="G55" i="91"/>
  <c r="F55" i="91"/>
  <c r="H54" i="91"/>
  <c r="G54" i="91"/>
  <c r="F54" i="91"/>
  <c r="H53" i="91"/>
  <c r="G53" i="91"/>
  <c r="F53" i="91"/>
  <c r="H52" i="91"/>
  <c r="G52" i="91"/>
  <c r="F52" i="91"/>
  <c r="H51" i="91"/>
  <c r="G51" i="91"/>
  <c r="F51" i="91"/>
  <c r="H50" i="91"/>
  <c r="G50" i="91"/>
  <c r="F50" i="91"/>
  <c r="H49" i="91"/>
  <c r="G49" i="91"/>
  <c r="F49" i="91"/>
  <c r="H48" i="91"/>
  <c r="G48" i="91"/>
  <c r="F48" i="91"/>
  <c r="H47" i="91"/>
  <c r="G47" i="91"/>
  <c r="F47" i="91"/>
  <c r="H46" i="91"/>
  <c r="G46" i="91"/>
  <c r="F46" i="91"/>
  <c r="H45" i="91"/>
  <c r="G45" i="91"/>
  <c r="F45" i="91"/>
  <c r="H44" i="91"/>
  <c r="G44" i="91"/>
  <c r="F44" i="91"/>
  <c r="H43" i="91"/>
  <c r="G43" i="91"/>
  <c r="F43" i="91"/>
  <c r="H42" i="91"/>
  <c r="G42" i="91"/>
  <c r="F42" i="91"/>
  <c r="H41" i="91"/>
  <c r="G41" i="91"/>
  <c r="F41" i="91"/>
  <c r="H40" i="91"/>
  <c r="G40" i="91"/>
  <c r="F40" i="91"/>
  <c r="H39" i="91"/>
  <c r="G39" i="91"/>
  <c r="F39" i="91"/>
  <c r="H38" i="91"/>
  <c r="G38" i="91"/>
  <c r="F38" i="91"/>
  <c r="H37" i="91"/>
  <c r="G37" i="91"/>
  <c r="F37" i="91"/>
  <c r="H36" i="91"/>
  <c r="G36" i="91"/>
  <c r="F36" i="91"/>
  <c r="H35" i="91"/>
  <c r="G35" i="91"/>
  <c r="F35" i="91"/>
  <c r="H34" i="91"/>
  <c r="G34" i="91"/>
  <c r="F34" i="91"/>
  <c r="H33" i="91"/>
  <c r="G33" i="91"/>
  <c r="F33" i="91"/>
  <c r="H32" i="91"/>
  <c r="G32" i="91"/>
  <c r="F32" i="91"/>
  <c r="H31" i="91"/>
  <c r="G31" i="91"/>
  <c r="F31" i="91"/>
  <c r="H30" i="91"/>
  <c r="G30" i="91"/>
  <c r="F30" i="91"/>
  <c r="H29" i="91"/>
  <c r="G29" i="91"/>
  <c r="F29" i="91"/>
  <c r="H28" i="91"/>
  <c r="G28" i="91"/>
  <c r="F28" i="91"/>
  <c r="H27" i="91"/>
  <c r="G27" i="91"/>
  <c r="F27" i="91"/>
  <c r="H26" i="91"/>
  <c r="G26" i="91"/>
  <c r="F26" i="91"/>
  <c r="H25" i="91"/>
  <c r="G25" i="91"/>
  <c r="F25" i="91"/>
  <c r="H24" i="91"/>
  <c r="G24" i="91"/>
  <c r="F24" i="91"/>
  <c r="H23" i="91"/>
  <c r="G23" i="91"/>
  <c r="F23" i="91"/>
  <c r="H22" i="91"/>
  <c r="G22" i="91"/>
  <c r="F22" i="91"/>
  <c r="H21" i="91"/>
  <c r="G21" i="91"/>
  <c r="F21" i="91"/>
  <c r="H20" i="91"/>
  <c r="G20" i="91"/>
  <c r="F20" i="91"/>
  <c r="H19" i="91"/>
  <c r="G19" i="91"/>
  <c r="F19" i="91"/>
  <c r="H18" i="91"/>
  <c r="G18" i="91"/>
  <c r="F18" i="91"/>
  <c r="H17" i="91"/>
  <c r="G17" i="91"/>
  <c r="F17" i="91"/>
  <c r="H16" i="91"/>
  <c r="G16" i="91"/>
  <c r="F16" i="91"/>
  <c r="H15" i="91"/>
  <c r="G15" i="91"/>
  <c r="F15" i="91"/>
  <c r="H14" i="91"/>
  <c r="G14" i="91"/>
  <c r="F14" i="91"/>
  <c r="H13" i="91"/>
  <c r="G13" i="91"/>
  <c r="F13" i="91"/>
  <c r="H12" i="91"/>
  <c r="G12" i="91"/>
  <c r="F12" i="91"/>
  <c r="H11" i="91"/>
  <c r="G11" i="91"/>
  <c r="F11" i="91"/>
  <c r="H10" i="91"/>
  <c r="G10" i="91"/>
  <c r="F10" i="91"/>
  <c r="H9" i="91"/>
  <c r="G9" i="91"/>
  <c r="F9" i="91"/>
  <c r="H8" i="91"/>
  <c r="G8" i="91"/>
  <c r="F8" i="91"/>
  <c r="H64" i="90"/>
  <c r="G64" i="90"/>
  <c r="F64" i="90"/>
  <c r="H63" i="90"/>
  <c r="G63" i="90"/>
  <c r="F63" i="90"/>
  <c r="H62" i="90"/>
  <c r="G62" i="90"/>
  <c r="F62" i="90"/>
  <c r="H61" i="90"/>
  <c r="G61" i="90"/>
  <c r="F61" i="90"/>
  <c r="H60" i="90"/>
  <c r="G60" i="90"/>
  <c r="F60" i="90"/>
  <c r="H59" i="90"/>
  <c r="G59" i="90"/>
  <c r="F59" i="90"/>
  <c r="H58" i="90"/>
  <c r="G58" i="90"/>
  <c r="F58" i="90"/>
  <c r="H57" i="90"/>
  <c r="G57" i="90"/>
  <c r="F57" i="90"/>
  <c r="H56" i="90"/>
  <c r="G56" i="90"/>
  <c r="F56" i="90"/>
  <c r="H55" i="90"/>
  <c r="G55" i="90"/>
  <c r="F55" i="90"/>
  <c r="H54" i="90"/>
  <c r="G54" i="90"/>
  <c r="F54" i="90"/>
  <c r="H53" i="90"/>
  <c r="G53" i="90"/>
  <c r="F53" i="90"/>
  <c r="H52" i="90"/>
  <c r="G52" i="90"/>
  <c r="F52" i="90"/>
  <c r="H51" i="90"/>
  <c r="G51" i="90"/>
  <c r="F51" i="90"/>
  <c r="H50" i="90"/>
  <c r="G50" i="90"/>
  <c r="F50" i="90"/>
  <c r="H49" i="90"/>
  <c r="G49" i="90"/>
  <c r="F49" i="90"/>
  <c r="H48" i="90"/>
  <c r="G48" i="90"/>
  <c r="F48" i="90"/>
  <c r="H47" i="90"/>
  <c r="G47" i="90"/>
  <c r="F47" i="90"/>
  <c r="H46" i="90"/>
  <c r="G46" i="90"/>
  <c r="F46" i="90"/>
  <c r="H45" i="90"/>
  <c r="G45" i="90"/>
  <c r="F45" i="90"/>
  <c r="H44" i="90"/>
  <c r="G44" i="90"/>
  <c r="F44" i="90"/>
  <c r="H43" i="90"/>
  <c r="G43" i="90"/>
  <c r="F43" i="90"/>
  <c r="H42" i="90"/>
  <c r="G42" i="90"/>
  <c r="F42" i="90"/>
  <c r="H41" i="90"/>
  <c r="G41" i="90"/>
  <c r="F41" i="90"/>
  <c r="H40" i="90"/>
  <c r="G40" i="90"/>
  <c r="F40" i="90"/>
  <c r="H39" i="90"/>
  <c r="G39" i="90"/>
  <c r="F39" i="90"/>
  <c r="H38" i="90"/>
  <c r="G38" i="90"/>
  <c r="F38" i="90"/>
  <c r="H37" i="90"/>
  <c r="G37" i="90"/>
  <c r="F37" i="90"/>
  <c r="H36" i="90"/>
  <c r="G36" i="90"/>
  <c r="F36" i="90"/>
  <c r="H35" i="90"/>
  <c r="G35" i="90"/>
  <c r="F35" i="90"/>
  <c r="H34" i="90"/>
  <c r="G34" i="90"/>
  <c r="F34" i="90"/>
  <c r="H33" i="90"/>
  <c r="G33" i="90"/>
  <c r="F33" i="90"/>
  <c r="H32" i="90"/>
  <c r="G32" i="90"/>
  <c r="F32" i="90"/>
  <c r="H31" i="90"/>
  <c r="G31" i="90"/>
  <c r="F31" i="90"/>
  <c r="H30" i="90"/>
  <c r="G30" i="90"/>
  <c r="F30" i="90"/>
  <c r="H29" i="90"/>
  <c r="G29" i="90"/>
  <c r="F29" i="90"/>
  <c r="H28" i="90"/>
  <c r="G28" i="90"/>
  <c r="F28" i="90"/>
  <c r="H27" i="90"/>
  <c r="G27" i="90"/>
  <c r="F27" i="90"/>
  <c r="H26" i="90"/>
  <c r="G26" i="90"/>
  <c r="F26" i="90"/>
  <c r="H25" i="90"/>
  <c r="G25" i="90"/>
  <c r="F25" i="90"/>
  <c r="H24" i="90"/>
  <c r="G24" i="90"/>
  <c r="F24" i="90"/>
  <c r="H23" i="90"/>
  <c r="G23" i="90"/>
  <c r="F23" i="90"/>
  <c r="H22" i="90"/>
  <c r="G22" i="90"/>
  <c r="F22" i="90"/>
  <c r="H21" i="90"/>
  <c r="G21" i="90"/>
  <c r="F21" i="90"/>
  <c r="H20" i="90"/>
  <c r="G20" i="90"/>
  <c r="F20" i="90"/>
  <c r="H19" i="90"/>
  <c r="G19" i="90"/>
  <c r="F19" i="90"/>
  <c r="H18" i="90"/>
  <c r="G18" i="90"/>
  <c r="F18" i="90"/>
  <c r="H17" i="90"/>
  <c r="G17" i="90"/>
  <c r="F17" i="90"/>
  <c r="H16" i="90"/>
  <c r="G16" i="90"/>
  <c r="F16" i="90"/>
  <c r="H15" i="90"/>
  <c r="G15" i="90"/>
  <c r="F15" i="90"/>
  <c r="H14" i="90"/>
  <c r="G14" i="90"/>
  <c r="F14" i="90"/>
  <c r="H13" i="90"/>
  <c r="G13" i="90"/>
  <c r="F13" i="90"/>
  <c r="H12" i="90"/>
  <c r="G12" i="90"/>
  <c r="F12" i="90"/>
  <c r="H11" i="90"/>
  <c r="G11" i="90"/>
  <c r="F11" i="90"/>
  <c r="H10" i="90"/>
  <c r="G10" i="90"/>
  <c r="F10" i="90"/>
  <c r="H9" i="90"/>
  <c r="G9" i="90"/>
  <c r="F9" i="90"/>
  <c r="H8" i="90"/>
  <c r="G8" i="90"/>
  <c r="F8" i="90"/>
  <c r="H64" i="89"/>
  <c r="G64" i="89"/>
  <c r="F64" i="89"/>
  <c r="H63" i="89"/>
  <c r="G63" i="89"/>
  <c r="F63" i="89"/>
  <c r="H62" i="89"/>
  <c r="G62" i="89"/>
  <c r="F62" i="89"/>
  <c r="H61" i="89"/>
  <c r="G61" i="89"/>
  <c r="F61" i="89"/>
  <c r="H60" i="89"/>
  <c r="G60" i="89"/>
  <c r="F60" i="89"/>
  <c r="H59" i="89"/>
  <c r="G59" i="89"/>
  <c r="F59" i="89"/>
  <c r="H58" i="89"/>
  <c r="G58" i="89"/>
  <c r="F58" i="89"/>
  <c r="H57" i="89"/>
  <c r="G57" i="89"/>
  <c r="F57" i="89"/>
  <c r="H56" i="89"/>
  <c r="G56" i="89"/>
  <c r="F56" i="89"/>
  <c r="H55" i="89"/>
  <c r="G55" i="89"/>
  <c r="F55" i="89"/>
  <c r="H54" i="89"/>
  <c r="G54" i="89"/>
  <c r="F54" i="89"/>
  <c r="H53" i="89"/>
  <c r="G53" i="89"/>
  <c r="F53" i="89"/>
  <c r="H52" i="89"/>
  <c r="G52" i="89"/>
  <c r="F52" i="89"/>
  <c r="H51" i="89"/>
  <c r="G51" i="89"/>
  <c r="F51" i="89"/>
  <c r="H50" i="89"/>
  <c r="G50" i="89"/>
  <c r="F50" i="89"/>
  <c r="H49" i="89"/>
  <c r="G49" i="89"/>
  <c r="F49" i="89"/>
  <c r="H48" i="89"/>
  <c r="G48" i="89"/>
  <c r="F48" i="89"/>
  <c r="H47" i="89"/>
  <c r="G47" i="89"/>
  <c r="F47" i="89"/>
  <c r="H46" i="89"/>
  <c r="G46" i="89"/>
  <c r="F46" i="89"/>
  <c r="H45" i="89"/>
  <c r="G45" i="89"/>
  <c r="F45" i="89"/>
  <c r="H44" i="89"/>
  <c r="G44" i="89"/>
  <c r="F44" i="89"/>
  <c r="H43" i="89"/>
  <c r="G43" i="89"/>
  <c r="F43" i="89"/>
  <c r="H42" i="89"/>
  <c r="G42" i="89"/>
  <c r="F42" i="89"/>
  <c r="H41" i="89"/>
  <c r="G41" i="89"/>
  <c r="F41" i="89"/>
  <c r="H40" i="89"/>
  <c r="G40" i="89"/>
  <c r="F40" i="89"/>
  <c r="H39" i="89"/>
  <c r="G39" i="89"/>
  <c r="F39" i="89"/>
  <c r="H38" i="89"/>
  <c r="G38" i="89"/>
  <c r="F38" i="89"/>
  <c r="H37" i="89"/>
  <c r="G37" i="89"/>
  <c r="F37" i="89"/>
  <c r="H36" i="89"/>
  <c r="G36" i="89"/>
  <c r="F36" i="89"/>
  <c r="H35" i="89"/>
  <c r="G35" i="89"/>
  <c r="F35" i="89"/>
  <c r="H34" i="89"/>
  <c r="G34" i="89"/>
  <c r="F34" i="89"/>
  <c r="H33" i="89"/>
  <c r="G33" i="89"/>
  <c r="F33" i="89"/>
  <c r="H32" i="89"/>
  <c r="G32" i="89"/>
  <c r="F32" i="89"/>
  <c r="H31" i="89"/>
  <c r="G31" i="89"/>
  <c r="F31" i="89"/>
  <c r="H30" i="89"/>
  <c r="G30" i="89"/>
  <c r="F30" i="89"/>
  <c r="H29" i="89"/>
  <c r="G29" i="89"/>
  <c r="F29" i="89"/>
  <c r="H28" i="89"/>
  <c r="G28" i="89"/>
  <c r="F28" i="89"/>
  <c r="H27" i="89"/>
  <c r="G27" i="89"/>
  <c r="F27" i="89"/>
  <c r="H26" i="89"/>
  <c r="G26" i="89"/>
  <c r="F26" i="89"/>
  <c r="H25" i="89"/>
  <c r="G25" i="89"/>
  <c r="F25" i="89"/>
  <c r="H24" i="89"/>
  <c r="G24" i="89"/>
  <c r="F24" i="89"/>
  <c r="H23" i="89"/>
  <c r="G23" i="89"/>
  <c r="F23" i="89"/>
  <c r="H22" i="89"/>
  <c r="G22" i="89"/>
  <c r="F22" i="89"/>
  <c r="H21" i="89"/>
  <c r="G21" i="89"/>
  <c r="F21" i="89"/>
  <c r="H20" i="89"/>
  <c r="G20" i="89"/>
  <c r="F20" i="89"/>
  <c r="H19" i="89"/>
  <c r="G19" i="89"/>
  <c r="F19" i="89"/>
  <c r="H18" i="89"/>
  <c r="G18" i="89"/>
  <c r="F18" i="89"/>
  <c r="H17" i="89"/>
  <c r="G17" i="89"/>
  <c r="F17" i="89"/>
  <c r="H16" i="89"/>
  <c r="G16" i="89"/>
  <c r="F16" i="89"/>
  <c r="H15" i="89"/>
  <c r="G15" i="89"/>
  <c r="F15" i="89"/>
  <c r="H14" i="89"/>
  <c r="G14" i="89"/>
  <c r="F14" i="89"/>
  <c r="H13" i="89"/>
  <c r="G13" i="89"/>
  <c r="F13" i="89"/>
  <c r="H12" i="89"/>
  <c r="G12" i="89"/>
  <c r="F12" i="89"/>
  <c r="H11" i="89"/>
  <c r="G11" i="89"/>
  <c r="F11" i="89"/>
  <c r="H10" i="89"/>
  <c r="G10" i="89"/>
  <c r="F10" i="89"/>
  <c r="H9" i="89"/>
  <c r="G9" i="89"/>
  <c r="F9" i="89"/>
  <c r="H8" i="89"/>
  <c r="G8" i="89"/>
  <c r="F8" i="89"/>
  <c r="H64" i="92"/>
  <c r="G64" i="92"/>
  <c r="F64" i="92"/>
  <c r="H63" i="92"/>
  <c r="G63" i="92"/>
  <c r="F63" i="92"/>
  <c r="H62" i="92"/>
  <c r="G62" i="92"/>
  <c r="F62" i="92"/>
  <c r="H61" i="92"/>
  <c r="G61" i="92"/>
  <c r="F61" i="92"/>
  <c r="H60" i="92"/>
  <c r="G60" i="92"/>
  <c r="F60" i="92"/>
  <c r="H59" i="92"/>
  <c r="G59" i="92"/>
  <c r="F59" i="92"/>
  <c r="H58" i="92"/>
  <c r="G58" i="92"/>
  <c r="F58" i="92"/>
  <c r="H57" i="92"/>
  <c r="G57" i="92"/>
  <c r="F57" i="92"/>
  <c r="H56" i="92"/>
  <c r="G56" i="92"/>
  <c r="F56" i="92"/>
  <c r="H55" i="92"/>
  <c r="G55" i="92"/>
  <c r="F55" i="92"/>
  <c r="H54" i="92"/>
  <c r="G54" i="92"/>
  <c r="F54" i="92"/>
  <c r="H53" i="92"/>
  <c r="G53" i="92"/>
  <c r="F53" i="92"/>
  <c r="H52" i="92"/>
  <c r="G52" i="92"/>
  <c r="F52" i="92"/>
  <c r="H51" i="92"/>
  <c r="G51" i="92"/>
  <c r="F51" i="92"/>
  <c r="H50" i="92"/>
  <c r="G50" i="92"/>
  <c r="F50" i="92"/>
  <c r="H49" i="92"/>
  <c r="G49" i="92"/>
  <c r="F49" i="92"/>
  <c r="H48" i="92"/>
  <c r="G48" i="92"/>
  <c r="F48" i="92"/>
  <c r="H47" i="92"/>
  <c r="G47" i="92"/>
  <c r="F47" i="92"/>
  <c r="H46" i="92"/>
  <c r="G46" i="92"/>
  <c r="F46" i="92"/>
  <c r="H45" i="92"/>
  <c r="G45" i="92"/>
  <c r="F45" i="92"/>
  <c r="H44" i="92"/>
  <c r="G44" i="92"/>
  <c r="F44" i="92"/>
  <c r="H43" i="92"/>
  <c r="G43" i="92"/>
  <c r="F43" i="92"/>
  <c r="H42" i="92"/>
  <c r="G42" i="92"/>
  <c r="F42" i="92"/>
  <c r="H41" i="92"/>
  <c r="G41" i="92"/>
  <c r="F41" i="92"/>
  <c r="H40" i="92"/>
  <c r="G40" i="92"/>
  <c r="F40" i="92"/>
  <c r="H39" i="92"/>
  <c r="G39" i="92"/>
  <c r="F39" i="92"/>
  <c r="H38" i="92"/>
  <c r="G38" i="92"/>
  <c r="F38" i="92"/>
  <c r="H37" i="92"/>
  <c r="G37" i="92"/>
  <c r="F37" i="92"/>
  <c r="H36" i="92"/>
  <c r="G36" i="92"/>
  <c r="F36" i="92"/>
  <c r="H35" i="92"/>
  <c r="G35" i="92"/>
  <c r="F35" i="92"/>
  <c r="H34" i="92"/>
  <c r="G34" i="92"/>
  <c r="F34" i="92"/>
  <c r="H33" i="92"/>
  <c r="G33" i="92"/>
  <c r="F33" i="92"/>
  <c r="H32" i="92"/>
  <c r="G32" i="92"/>
  <c r="F32" i="92"/>
  <c r="H31" i="92"/>
  <c r="G31" i="92"/>
  <c r="F31" i="92"/>
  <c r="H30" i="92"/>
  <c r="G30" i="92"/>
  <c r="F30" i="92"/>
  <c r="H29" i="92"/>
  <c r="G29" i="92"/>
  <c r="F29" i="92"/>
  <c r="H28" i="92"/>
  <c r="G28" i="92"/>
  <c r="F28" i="92"/>
  <c r="H27" i="92"/>
  <c r="G27" i="92"/>
  <c r="F27" i="92"/>
  <c r="H26" i="92"/>
  <c r="G26" i="92"/>
  <c r="F26" i="92"/>
  <c r="H25" i="92"/>
  <c r="G25" i="92"/>
  <c r="F25" i="92"/>
  <c r="H24" i="92"/>
  <c r="G24" i="92"/>
  <c r="F24" i="92"/>
  <c r="H23" i="92"/>
  <c r="G23" i="92"/>
  <c r="F23" i="92"/>
  <c r="H22" i="92"/>
  <c r="G22" i="92"/>
  <c r="F22" i="92"/>
  <c r="H21" i="92"/>
  <c r="G21" i="92"/>
  <c r="F21" i="92"/>
  <c r="H20" i="92"/>
  <c r="G20" i="92"/>
  <c r="F20" i="92"/>
  <c r="H19" i="92"/>
  <c r="G19" i="92"/>
  <c r="F19" i="92"/>
  <c r="H18" i="92"/>
  <c r="G18" i="92"/>
  <c r="F18" i="92"/>
  <c r="H17" i="92"/>
  <c r="G17" i="92"/>
  <c r="F17" i="92"/>
  <c r="H16" i="92"/>
  <c r="G16" i="92"/>
  <c r="F16" i="92"/>
  <c r="H15" i="92"/>
  <c r="G15" i="92"/>
  <c r="F15" i="92"/>
  <c r="H14" i="92"/>
  <c r="G14" i="92"/>
  <c r="F14" i="92"/>
  <c r="H13" i="92"/>
  <c r="G13" i="92"/>
  <c r="F13" i="92"/>
  <c r="H12" i="92"/>
  <c r="G12" i="92"/>
  <c r="F12" i="92"/>
  <c r="H11" i="92"/>
  <c r="G11" i="92"/>
  <c r="F11" i="92"/>
  <c r="H10" i="92"/>
  <c r="G10" i="92"/>
  <c r="F10" i="92"/>
  <c r="H9" i="92"/>
  <c r="G9" i="92"/>
  <c r="F9" i="92"/>
  <c r="H8" i="92"/>
  <c r="G8" i="92"/>
  <c r="F8" i="92"/>
  <c r="H64" i="93"/>
  <c r="G64" i="93"/>
  <c r="F64" i="93"/>
  <c r="H63" i="93"/>
  <c r="G63" i="93"/>
  <c r="F63" i="93"/>
  <c r="H62" i="93"/>
  <c r="G62" i="93"/>
  <c r="F62" i="93"/>
  <c r="H61" i="93"/>
  <c r="G61" i="93"/>
  <c r="F61" i="93"/>
  <c r="H60" i="93"/>
  <c r="G60" i="93"/>
  <c r="F60" i="93"/>
  <c r="H59" i="93"/>
  <c r="G59" i="93"/>
  <c r="F59" i="93"/>
  <c r="H58" i="93"/>
  <c r="G58" i="93"/>
  <c r="F58" i="93"/>
  <c r="H57" i="93"/>
  <c r="G57" i="93"/>
  <c r="F57" i="93"/>
  <c r="H56" i="93"/>
  <c r="G56" i="93"/>
  <c r="F56" i="93"/>
  <c r="H55" i="93"/>
  <c r="G55" i="93"/>
  <c r="F55" i="93"/>
  <c r="H54" i="93"/>
  <c r="G54" i="93"/>
  <c r="F54" i="93"/>
  <c r="H53" i="93"/>
  <c r="G53" i="93"/>
  <c r="F53" i="93"/>
  <c r="H52" i="93"/>
  <c r="G52" i="93"/>
  <c r="F52" i="93"/>
  <c r="H51" i="93"/>
  <c r="G51" i="93"/>
  <c r="F51" i="93"/>
  <c r="H50" i="93"/>
  <c r="G50" i="93"/>
  <c r="F50" i="93"/>
  <c r="H49" i="93"/>
  <c r="G49" i="93"/>
  <c r="F49" i="93"/>
  <c r="H48" i="93"/>
  <c r="G48" i="93"/>
  <c r="F48" i="93"/>
  <c r="H47" i="93"/>
  <c r="G47" i="93"/>
  <c r="F47" i="93"/>
  <c r="H46" i="93"/>
  <c r="G46" i="93"/>
  <c r="F46" i="93"/>
  <c r="H45" i="93"/>
  <c r="G45" i="93"/>
  <c r="F45" i="93"/>
  <c r="H44" i="93"/>
  <c r="G44" i="93"/>
  <c r="F44" i="93"/>
  <c r="H43" i="93"/>
  <c r="G43" i="93"/>
  <c r="F43" i="93"/>
  <c r="H42" i="93"/>
  <c r="G42" i="93"/>
  <c r="F42" i="93"/>
  <c r="H41" i="93"/>
  <c r="G41" i="93"/>
  <c r="F41" i="93"/>
  <c r="H40" i="93"/>
  <c r="G40" i="93"/>
  <c r="F40" i="93"/>
  <c r="H39" i="93"/>
  <c r="G39" i="93"/>
  <c r="F39" i="93"/>
  <c r="H38" i="93"/>
  <c r="G38" i="93"/>
  <c r="F38" i="93"/>
  <c r="H37" i="93"/>
  <c r="G37" i="93"/>
  <c r="F37" i="93"/>
  <c r="H36" i="93"/>
  <c r="G36" i="93"/>
  <c r="F36" i="93"/>
  <c r="H35" i="93"/>
  <c r="G35" i="93"/>
  <c r="F35" i="93"/>
  <c r="H34" i="93"/>
  <c r="G34" i="93"/>
  <c r="F34" i="93"/>
  <c r="H33" i="93"/>
  <c r="G33" i="93"/>
  <c r="F33" i="93"/>
  <c r="H32" i="93"/>
  <c r="G32" i="93"/>
  <c r="F32" i="93"/>
  <c r="H31" i="93"/>
  <c r="G31" i="93"/>
  <c r="F31" i="93"/>
  <c r="H30" i="93"/>
  <c r="G30" i="93"/>
  <c r="F30" i="93"/>
  <c r="H29" i="93"/>
  <c r="G29" i="93"/>
  <c r="F29" i="93"/>
  <c r="H28" i="93"/>
  <c r="G28" i="93"/>
  <c r="F28" i="93"/>
  <c r="H27" i="93"/>
  <c r="G27" i="93"/>
  <c r="F27" i="93"/>
  <c r="H26" i="93"/>
  <c r="G26" i="93"/>
  <c r="F26" i="93"/>
  <c r="H25" i="93"/>
  <c r="G25" i="93"/>
  <c r="F25" i="93"/>
  <c r="H24" i="93"/>
  <c r="G24" i="93"/>
  <c r="F24" i="93"/>
  <c r="H23" i="93"/>
  <c r="G23" i="93"/>
  <c r="F23" i="93"/>
  <c r="H22" i="93"/>
  <c r="G22" i="93"/>
  <c r="F22" i="93"/>
  <c r="H21" i="93"/>
  <c r="G21" i="93"/>
  <c r="F21" i="93"/>
  <c r="H20" i="93"/>
  <c r="G20" i="93"/>
  <c r="F20" i="93"/>
  <c r="H19" i="93"/>
  <c r="G19" i="93"/>
  <c r="F19" i="93"/>
  <c r="H18" i="93"/>
  <c r="G18" i="93"/>
  <c r="F18" i="93"/>
  <c r="H17" i="93"/>
  <c r="G17" i="93"/>
  <c r="F17" i="93"/>
  <c r="H16" i="93"/>
  <c r="G16" i="93"/>
  <c r="F16" i="93"/>
  <c r="H15" i="93"/>
  <c r="G15" i="93"/>
  <c r="F15" i="93"/>
  <c r="H14" i="93"/>
  <c r="G14" i="93"/>
  <c r="F14" i="93"/>
  <c r="H13" i="93"/>
  <c r="G13" i="93"/>
  <c r="F13" i="93"/>
  <c r="H12" i="93"/>
  <c r="G12" i="93"/>
  <c r="F12" i="93"/>
  <c r="H11" i="93"/>
  <c r="G11" i="93"/>
  <c r="F11" i="93"/>
  <c r="H10" i="93"/>
  <c r="G10" i="93"/>
  <c r="F10" i="93"/>
  <c r="H9" i="93"/>
  <c r="G9" i="93"/>
  <c r="F9" i="93"/>
  <c r="H8" i="93"/>
  <c r="G8" i="93"/>
  <c r="F8" i="93"/>
  <c r="H64" i="94"/>
  <c r="G64" i="94"/>
  <c r="F64" i="94"/>
  <c r="H63" i="94"/>
  <c r="G63" i="94"/>
  <c r="F63" i="94"/>
  <c r="H62" i="94"/>
  <c r="G62" i="94"/>
  <c r="F62" i="94"/>
  <c r="H61" i="94"/>
  <c r="G61" i="94"/>
  <c r="F61" i="94"/>
  <c r="H60" i="94"/>
  <c r="G60" i="94"/>
  <c r="F60" i="94"/>
  <c r="H59" i="94"/>
  <c r="G59" i="94"/>
  <c r="F59" i="94"/>
  <c r="H58" i="94"/>
  <c r="G58" i="94"/>
  <c r="F58" i="94"/>
  <c r="H57" i="94"/>
  <c r="G57" i="94"/>
  <c r="F57" i="94"/>
  <c r="H56" i="94"/>
  <c r="G56" i="94"/>
  <c r="F56" i="94"/>
  <c r="H55" i="94"/>
  <c r="G55" i="94"/>
  <c r="F55" i="94"/>
  <c r="H54" i="94"/>
  <c r="G54" i="94"/>
  <c r="F54" i="94"/>
  <c r="H53" i="94"/>
  <c r="G53" i="94"/>
  <c r="F53" i="94"/>
  <c r="H52" i="94"/>
  <c r="G52" i="94"/>
  <c r="F52" i="94"/>
  <c r="H51" i="94"/>
  <c r="G51" i="94"/>
  <c r="F51" i="94"/>
  <c r="H50" i="94"/>
  <c r="G50" i="94"/>
  <c r="F50" i="94"/>
  <c r="H49" i="94"/>
  <c r="G49" i="94"/>
  <c r="F49" i="94"/>
  <c r="H48" i="94"/>
  <c r="G48" i="94"/>
  <c r="F48" i="94"/>
  <c r="H47" i="94"/>
  <c r="G47" i="94"/>
  <c r="F47" i="94"/>
  <c r="H46" i="94"/>
  <c r="G46" i="94"/>
  <c r="F46" i="94"/>
  <c r="H45" i="94"/>
  <c r="G45" i="94"/>
  <c r="F45" i="94"/>
  <c r="H44" i="94"/>
  <c r="G44" i="94"/>
  <c r="F44" i="94"/>
  <c r="H43" i="94"/>
  <c r="G43" i="94"/>
  <c r="F43" i="94"/>
  <c r="H42" i="94"/>
  <c r="G42" i="94"/>
  <c r="F42" i="94"/>
  <c r="H41" i="94"/>
  <c r="G41" i="94"/>
  <c r="F41" i="94"/>
  <c r="H40" i="94"/>
  <c r="G40" i="94"/>
  <c r="F40" i="94"/>
  <c r="H39" i="94"/>
  <c r="G39" i="94"/>
  <c r="F39" i="94"/>
  <c r="H38" i="94"/>
  <c r="G38" i="94"/>
  <c r="F38" i="94"/>
  <c r="H37" i="94"/>
  <c r="G37" i="94"/>
  <c r="F37" i="94"/>
  <c r="H36" i="94"/>
  <c r="G36" i="94"/>
  <c r="F36" i="94"/>
  <c r="H35" i="94"/>
  <c r="G35" i="94"/>
  <c r="F35" i="94"/>
  <c r="H34" i="94"/>
  <c r="G34" i="94"/>
  <c r="F34" i="94"/>
  <c r="H33" i="94"/>
  <c r="G33" i="94"/>
  <c r="F33" i="94"/>
  <c r="H32" i="94"/>
  <c r="G32" i="94"/>
  <c r="F32" i="94"/>
  <c r="H31" i="94"/>
  <c r="G31" i="94"/>
  <c r="F31" i="94"/>
  <c r="H30" i="94"/>
  <c r="G30" i="94"/>
  <c r="F30" i="94"/>
  <c r="H29" i="94"/>
  <c r="G29" i="94"/>
  <c r="F29" i="94"/>
  <c r="H28" i="94"/>
  <c r="G28" i="94"/>
  <c r="F28" i="94"/>
  <c r="H27" i="94"/>
  <c r="G27" i="94"/>
  <c r="F27" i="94"/>
  <c r="H26" i="94"/>
  <c r="G26" i="94"/>
  <c r="F26" i="94"/>
  <c r="H25" i="94"/>
  <c r="G25" i="94"/>
  <c r="F25" i="94"/>
  <c r="H24" i="94"/>
  <c r="G24" i="94"/>
  <c r="F24" i="94"/>
  <c r="H23" i="94"/>
  <c r="G23" i="94"/>
  <c r="F23" i="94"/>
  <c r="H22" i="94"/>
  <c r="G22" i="94"/>
  <c r="F22" i="94"/>
  <c r="H21" i="94"/>
  <c r="G21" i="94"/>
  <c r="F21" i="94"/>
  <c r="H20" i="94"/>
  <c r="G20" i="94"/>
  <c r="F20" i="94"/>
  <c r="H19" i="94"/>
  <c r="G19" i="94"/>
  <c r="F19" i="94"/>
  <c r="H18" i="94"/>
  <c r="G18" i="94"/>
  <c r="F18" i="94"/>
  <c r="H17" i="94"/>
  <c r="G17" i="94"/>
  <c r="F17" i="94"/>
  <c r="H16" i="94"/>
  <c r="G16" i="94"/>
  <c r="F16" i="94"/>
  <c r="H15" i="94"/>
  <c r="G15" i="94"/>
  <c r="F15" i="94"/>
  <c r="H14" i="94"/>
  <c r="G14" i="94"/>
  <c r="F14" i="94"/>
  <c r="H13" i="94"/>
  <c r="G13" i="94"/>
  <c r="F13" i="94"/>
  <c r="H12" i="94"/>
  <c r="G12" i="94"/>
  <c r="F12" i="94"/>
  <c r="H11" i="94"/>
  <c r="G11" i="94"/>
  <c r="F11" i="94"/>
  <c r="H10" i="94"/>
  <c r="G10" i="94"/>
  <c r="F10" i="94"/>
  <c r="H9" i="94"/>
  <c r="G9" i="94"/>
  <c r="F9" i="94"/>
  <c r="H8" i="94"/>
  <c r="G8" i="94"/>
  <c r="F8" i="94"/>
  <c r="H64" i="95"/>
  <c r="G64" i="95"/>
  <c r="F64" i="95"/>
  <c r="H63" i="95"/>
  <c r="G63" i="95"/>
  <c r="F63" i="95"/>
  <c r="H62" i="95"/>
  <c r="G62" i="95"/>
  <c r="F62" i="95"/>
  <c r="H61" i="95"/>
  <c r="G61" i="95"/>
  <c r="F61" i="95"/>
  <c r="H60" i="95"/>
  <c r="G60" i="95"/>
  <c r="F60" i="95"/>
  <c r="H59" i="95"/>
  <c r="G59" i="95"/>
  <c r="F59" i="95"/>
  <c r="H58" i="95"/>
  <c r="G58" i="95"/>
  <c r="F58" i="95"/>
  <c r="H57" i="95"/>
  <c r="G57" i="95"/>
  <c r="F57" i="95"/>
  <c r="H56" i="95"/>
  <c r="G56" i="95"/>
  <c r="F56" i="95"/>
  <c r="H55" i="95"/>
  <c r="G55" i="95"/>
  <c r="F55" i="95"/>
  <c r="H54" i="95"/>
  <c r="G54" i="95"/>
  <c r="F54" i="95"/>
  <c r="H53" i="95"/>
  <c r="G53" i="95"/>
  <c r="F53" i="95"/>
  <c r="H52" i="95"/>
  <c r="G52" i="95"/>
  <c r="F52" i="95"/>
  <c r="H51" i="95"/>
  <c r="G51" i="95"/>
  <c r="F51" i="95"/>
  <c r="H50" i="95"/>
  <c r="G50" i="95"/>
  <c r="F50" i="95"/>
  <c r="H49" i="95"/>
  <c r="G49" i="95"/>
  <c r="F49" i="95"/>
  <c r="H48" i="95"/>
  <c r="G48" i="95"/>
  <c r="F48" i="95"/>
  <c r="H47" i="95"/>
  <c r="G47" i="95"/>
  <c r="F47" i="95"/>
  <c r="H46" i="95"/>
  <c r="G46" i="95"/>
  <c r="F46" i="95"/>
  <c r="H45" i="95"/>
  <c r="G45" i="95"/>
  <c r="F45" i="95"/>
  <c r="H44" i="95"/>
  <c r="G44" i="95"/>
  <c r="F44" i="95"/>
  <c r="H43" i="95"/>
  <c r="G43" i="95"/>
  <c r="F43" i="95"/>
  <c r="H42" i="95"/>
  <c r="G42" i="95"/>
  <c r="F42" i="95"/>
  <c r="H41" i="95"/>
  <c r="G41" i="95"/>
  <c r="F41" i="95"/>
  <c r="H40" i="95"/>
  <c r="G40" i="95"/>
  <c r="F40" i="95"/>
  <c r="H39" i="95"/>
  <c r="G39" i="95"/>
  <c r="F39" i="95"/>
  <c r="H38" i="95"/>
  <c r="G38" i="95"/>
  <c r="F38" i="95"/>
  <c r="H37" i="95"/>
  <c r="G37" i="95"/>
  <c r="F37" i="95"/>
  <c r="H36" i="95"/>
  <c r="G36" i="95"/>
  <c r="F36" i="95"/>
  <c r="H35" i="95"/>
  <c r="G35" i="95"/>
  <c r="F35" i="95"/>
  <c r="H34" i="95"/>
  <c r="G34" i="95"/>
  <c r="F34" i="95"/>
  <c r="H33" i="95"/>
  <c r="G33" i="95"/>
  <c r="F33" i="95"/>
  <c r="H32" i="95"/>
  <c r="G32" i="95"/>
  <c r="F32" i="95"/>
  <c r="H31" i="95"/>
  <c r="G31" i="95"/>
  <c r="F31" i="95"/>
  <c r="H30" i="95"/>
  <c r="G30" i="95"/>
  <c r="F30" i="95"/>
  <c r="H29" i="95"/>
  <c r="G29" i="95"/>
  <c r="F29" i="95"/>
  <c r="H28" i="95"/>
  <c r="G28" i="95"/>
  <c r="F28" i="95"/>
  <c r="H27" i="95"/>
  <c r="G27" i="95"/>
  <c r="F27" i="95"/>
  <c r="H26" i="95"/>
  <c r="G26" i="95"/>
  <c r="F26" i="95"/>
  <c r="H25" i="95"/>
  <c r="G25" i="95"/>
  <c r="F25" i="95"/>
  <c r="H24" i="95"/>
  <c r="G24" i="95"/>
  <c r="F24" i="95"/>
  <c r="H23" i="95"/>
  <c r="G23" i="95"/>
  <c r="F23" i="95"/>
  <c r="H22" i="95"/>
  <c r="G22" i="95"/>
  <c r="F22" i="95"/>
  <c r="H21" i="95"/>
  <c r="G21" i="95"/>
  <c r="F21" i="95"/>
  <c r="H20" i="95"/>
  <c r="G20" i="95"/>
  <c r="F20" i="95"/>
  <c r="H19" i="95"/>
  <c r="G19" i="95"/>
  <c r="F19" i="95"/>
  <c r="H18" i="95"/>
  <c r="G18" i="95"/>
  <c r="F18" i="95"/>
  <c r="H17" i="95"/>
  <c r="G17" i="95"/>
  <c r="F17" i="95"/>
  <c r="H16" i="95"/>
  <c r="G16" i="95"/>
  <c r="F16" i="95"/>
  <c r="H15" i="95"/>
  <c r="G15" i="95"/>
  <c r="F15" i="95"/>
  <c r="H14" i="95"/>
  <c r="G14" i="95"/>
  <c r="F14" i="95"/>
  <c r="H13" i="95"/>
  <c r="G13" i="95"/>
  <c r="F13" i="95"/>
  <c r="H12" i="95"/>
  <c r="G12" i="95"/>
  <c r="F12" i="95"/>
  <c r="H11" i="95"/>
  <c r="G11" i="95"/>
  <c r="F11" i="95"/>
  <c r="H10" i="95"/>
  <c r="G10" i="95"/>
  <c r="F10" i="95"/>
  <c r="H9" i="95"/>
  <c r="G9" i="95"/>
  <c r="F9" i="95"/>
  <c r="H8" i="95"/>
  <c r="G8" i="95"/>
  <c r="F8" i="95"/>
  <c r="H64" i="98"/>
  <c r="G64" i="98"/>
  <c r="F64" i="98"/>
  <c r="H63" i="98"/>
  <c r="G63" i="98"/>
  <c r="F63" i="98"/>
  <c r="H62" i="98"/>
  <c r="G62" i="98"/>
  <c r="F62" i="98"/>
  <c r="H61" i="98"/>
  <c r="G61" i="98"/>
  <c r="F61" i="98"/>
  <c r="H60" i="98"/>
  <c r="G60" i="98"/>
  <c r="F60" i="98"/>
  <c r="H59" i="98"/>
  <c r="G59" i="98"/>
  <c r="F59" i="98"/>
  <c r="H58" i="98"/>
  <c r="G58" i="98"/>
  <c r="F58" i="98"/>
  <c r="H57" i="98"/>
  <c r="G57" i="98"/>
  <c r="F57" i="98"/>
  <c r="H56" i="98"/>
  <c r="G56" i="98"/>
  <c r="F56" i="98"/>
  <c r="H55" i="98"/>
  <c r="G55" i="98"/>
  <c r="F55" i="98"/>
  <c r="H54" i="98"/>
  <c r="G54" i="98"/>
  <c r="F54" i="98"/>
  <c r="H53" i="98"/>
  <c r="G53" i="98"/>
  <c r="F53" i="98"/>
  <c r="H52" i="98"/>
  <c r="G52" i="98"/>
  <c r="F52" i="98"/>
  <c r="H51" i="98"/>
  <c r="G51" i="98"/>
  <c r="F51" i="98"/>
  <c r="H50" i="98"/>
  <c r="G50" i="98"/>
  <c r="F50" i="98"/>
  <c r="H49" i="98"/>
  <c r="G49" i="98"/>
  <c r="F49" i="98"/>
  <c r="H48" i="98"/>
  <c r="G48" i="98"/>
  <c r="F48" i="98"/>
  <c r="H47" i="98"/>
  <c r="G47" i="98"/>
  <c r="F47" i="98"/>
  <c r="H46" i="98"/>
  <c r="G46" i="98"/>
  <c r="F46" i="98"/>
  <c r="H45" i="98"/>
  <c r="G45" i="98"/>
  <c r="F45" i="98"/>
  <c r="H44" i="98"/>
  <c r="G44" i="98"/>
  <c r="F44" i="98"/>
  <c r="H43" i="98"/>
  <c r="G43" i="98"/>
  <c r="F43" i="98"/>
  <c r="H42" i="98"/>
  <c r="G42" i="98"/>
  <c r="F42" i="98"/>
  <c r="H41" i="98"/>
  <c r="G41" i="98"/>
  <c r="F41" i="98"/>
  <c r="H40" i="98"/>
  <c r="G40" i="98"/>
  <c r="F40" i="98"/>
  <c r="H39" i="98"/>
  <c r="G39" i="98"/>
  <c r="F39" i="98"/>
  <c r="H38" i="98"/>
  <c r="G38" i="98"/>
  <c r="F38" i="98"/>
  <c r="H37" i="98"/>
  <c r="G37" i="98"/>
  <c r="F37" i="98"/>
  <c r="H36" i="98"/>
  <c r="G36" i="98"/>
  <c r="F36" i="98"/>
  <c r="H35" i="98"/>
  <c r="G35" i="98"/>
  <c r="F35" i="98"/>
  <c r="H34" i="98"/>
  <c r="G34" i="98"/>
  <c r="F34" i="98"/>
  <c r="H33" i="98"/>
  <c r="G33" i="98"/>
  <c r="F33" i="98"/>
  <c r="H32" i="98"/>
  <c r="G32" i="98"/>
  <c r="F32" i="98"/>
  <c r="H31" i="98"/>
  <c r="G31" i="98"/>
  <c r="F31" i="98"/>
  <c r="H30" i="98"/>
  <c r="G30" i="98"/>
  <c r="F30" i="98"/>
  <c r="H29" i="98"/>
  <c r="G29" i="98"/>
  <c r="F29" i="98"/>
  <c r="H28" i="98"/>
  <c r="G28" i="98"/>
  <c r="F28" i="98"/>
  <c r="H27" i="98"/>
  <c r="G27" i="98"/>
  <c r="F27" i="98"/>
  <c r="H26" i="98"/>
  <c r="G26" i="98"/>
  <c r="F26" i="98"/>
  <c r="H25" i="98"/>
  <c r="G25" i="98"/>
  <c r="F25" i="98"/>
  <c r="H24" i="98"/>
  <c r="G24" i="98"/>
  <c r="F24" i="98"/>
  <c r="H23" i="98"/>
  <c r="G23" i="98"/>
  <c r="F23" i="98"/>
  <c r="H22" i="98"/>
  <c r="G22" i="98"/>
  <c r="F22" i="98"/>
  <c r="H21" i="98"/>
  <c r="G21" i="98"/>
  <c r="F21" i="98"/>
  <c r="H20" i="98"/>
  <c r="G20" i="98"/>
  <c r="F20" i="98"/>
  <c r="H19" i="98"/>
  <c r="G19" i="98"/>
  <c r="F19" i="98"/>
  <c r="H18" i="98"/>
  <c r="G18" i="98"/>
  <c r="F18" i="98"/>
  <c r="H17" i="98"/>
  <c r="G17" i="98"/>
  <c r="F17" i="98"/>
  <c r="H16" i="98"/>
  <c r="G16" i="98"/>
  <c r="F16" i="98"/>
  <c r="H15" i="98"/>
  <c r="G15" i="98"/>
  <c r="F15" i="98"/>
  <c r="H14" i="98"/>
  <c r="G14" i="98"/>
  <c r="F14" i="98"/>
  <c r="H13" i="98"/>
  <c r="G13" i="98"/>
  <c r="F13" i="98"/>
  <c r="H12" i="98"/>
  <c r="G12" i="98"/>
  <c r="F12" i="98"/>
  <c r="H11" i="98"/>
  <c r="G11" i="98"/>
  <c r="F11" i="98"/>
  <c r="H10" i="98"/>
  <c r="G10" i="98"/>
  <c r="F10" i="98"/>
  <c r="H9" i="98"/>
  <c r="G9" i="98"/>
  <c r="F9" i="98"/>
  <c r="H8" i="98"/>
  <c r="G8" i="98"/>
  <c r="F8" i="98"/>
  <c r="H64" i="96"/>
  <c r="G64" i="96"/>
  <c r="F64" i="96"/>
  <c r="H63" i="96"/>
  <c r="G63" i="96"/>
  <c r="F63" i="96"/>
  <c r="H62" i="96"/>
  <c r="G62" i="96"/>
  <c r="F62" i="96"/>
  <c r="H61" i="96"/>
  <c r="G61" i="96"/>
  <c r="F61" i="96"/>
  <c r="H60" i="96"/>
  <c r="G60" i="96"/>
  <c r="F60" i="96"/>
  <c r="H59" i="96"/>
  <c r="G59" i="96"/>
  <c r="F59" i="96"/>
  <c r="H58" i="96"/>
  <c r="G58" i="96"/>
  <c r="F58" i="96"/>
  <c r="H57" i="96"/>
  <c r="G57" i="96"/>
  <c r="F57" i="96"/>
  <c r="H56" i="96"/>
  <c r="G56" i="96"/>
  <c r="F56" i="96"/>
  <c r="H55" i="96"/>
  <c r="G55" i="96"/>
  <c r="F55" i="96"/>
  <c r="H54" i="96"/>
  <c r="G54" i="96"/>
  <c r="F54" i="96"/>
  <c r="H53" i="96"/>
  <c r="G53" i="96"/>
  <c r="F53" i="96"/>
  <c r="H52" i="96"/>
  <c r="G52" i="96"/>
  <c r="F52" i="96"/>
  <c r="H51" i="96"/>
  <c r="G51" i="96"/>
  <c r="F51" i="96"/>
  <c r="H50" i="96"/>
  <c r="G50" i="96"/>
  <c r="F50" i="96"/>
  <c r="H49" i="96"/>
  <c r="G49" i="96"/>
  <c r="F49" i="96"/>
  <c r="H48" i="96"/>
  <c r="G48" i="96"/>
  <c r="F48" i="96"/>
  <c r="H47" i="96"/>
  <c r="G47" i="96"/>
  <c r="F47" i="96"/>
  <c r="H46" i="96"/>
  <c r="G46" i="96"/>
  <c r="F46" i="96"/>
  <c r="H45" i="96"/>
  <c r="G45" i="96"/>
  <c r="F45" i="96"/>
  <c r="H44" i="96"/>
  <c r="G44" i="96"/>
  <c r="F44" i="96"/>
  <c r="H43" i="96"/>
  <c r="G43" i="96"/>
  <c r="F43" i="96"/>
  <c r="H42" i="96"/>
  <c r="G42" i="96"/>
  <c r="F42" i="96"/>
  <c r="H41" i="96"/>
  <c r="G41" i="96"/>
  <c r="F41" i="96"/>
  <c r="H40" i="96"/>
  <c r="G40" i="96"/>
  <c r="F40" i="96"/>
  <c r="H39" i="96"/>
  <c r="G39" i="96"/>
  <c r="F39" i="96"/>
  <c r="H38" i="96"/>
  <c r="G38" i="96"/>
  <c r="F38" i="96"/>
  <c r="H37" i="96"/>
  <c r="G37" i="96"/>
  <c r="F37" i="96"/>
  <c r="H36" i="96"/>
  <c r="G36" i="96"/>
  <c r="F36" i="96"/>
  <c r="H35" i="96"/>
  <c r="G35" i="96"/>
  <c r="F35" i="96"/>
  <c r="H34" i="96"/>
  <c r="G34" i="96"/>
  <c r="F34" i="96"/>
  <c r="H33" i="96"/>
  <c r="G33" i="96"/>
  <c r="F33" i="96"/>
  <c r="H32" i="96"/>
  <c r="G32" i="96"/>
  <c r="F32" i="96"/>
  <c r="H31" i="96"/>
  <c r="G31" i="96"/>
  <c r="F31" i="96"/>
  <c r="H30" i="96"/>
  <c r="G30" i="96"/>
  <c r="F30" i="96"/>
  <c r="H29" i="96"/>
  <c r="G29" i="96"/>
  <c r="F29" i="96"/>
  <c r="H28" i="96"/>
  <c r="G28" i="96"/>
  <c r="F28" i="96"/>
  <c r="H27" i="96"/>
  <c r="G27" i="96"/>
  <c r="F27" i="96"/>
  <c r="H26" i="96"/>
  <c r="G26" i="96"/>
  <c r="F26" i="96"/>
  <c r="H25" i="96"/>
  <c r="G25" i="96"/>
  <c r="F25" i="96"/>
  <c r="H24" i="96"/>
  <c r="G24" i="96"/>
  <c r="F24" i="96"/>
  <c r="H23" i="96"/>
  <c r="G23" i="96"/>
  <c r="F23" i="96"/>
  <c r="H22" i="96"/>
  <c r="G22" i="96"/>
  <c r="F22" i="96"/>
  <c r="H21" i="96"/>
  <c r="G21" i="96"/>
  <c r="F21" i="96"/>
  <c r="H20" i="96"/>
  <c r="G20" i="96"/>
  <c r="F20" i="96"/>
  <c r="H19" i="96"/>
  <c r="G19" i="96"/>
  <c r="F19" i="96"/>
  <c r="H18" i="96"/>
  <c r="G18" i="96"/>
  <c r="F18" i="96"/>
  <c r="H17" i="96"/>
  <c r="G17" i="96"/>
  <c r="F17" i="96"/>
  <c r="H16" i="96"/>
  <c r="G16" i="96"/>
  <c r="F16" i="96"/>
  <c r="H15" i="96"/>
  <c r="G15" i="96"/>
  <c r="F15" i="96"/>
  <c r="H14" i="96"/>
  <c r="G14" i="96"/>
  <c r="F14" i="96"/>
  <c r="H13" i="96"/>
  <c r="G13" i="96"/>
  <c r="F13" i="96"/>
  <c r="H12" i="96"/>
  <c r="G12" i="96"/>
  <c r="F12" i="96"/>
  <c r="H11" i="96"/>
  <c r="G11" i="96"/>
  <c r="F11" i="96"/>
  <c r="H10" i="96"/>
  <c r="G10" i="96"/>
  <c r="F10" i="96"/>
  <c r="H9" i="96"/>
  <c r="G9" i="96"/>
  <c r="F9" i="96"/>
  <c r="H8" i="96"/>
  <c r="G8" i="96"/>
  <c r="F8" i="96"/>
  <c r="H64" i="97"/>
  <c r="G64" i="97"/>
  <c r="F64" i="97"/>
  <c r="H63" i="97"/>
  <c r="G63" i="97"/>
  <c r="F63" i="97"/>
  <c r="H62" i="97"/>
  <c r="G62" i="97"/>
  <c r="F62" i="97"/>
  <c r="H61" i="97"/>
  <c r="G61" i="97"/>
  <c r="F61" i="97"/>
  <c r="H60" i="97"/>
  <c r="G60" i="97"/>
  <c r="F60" i="97"/>
  <c r="H59" i="97"/>
  <c r="G59" i="97"/>
  <c r="F59" i="97"/>
  <c r="H58" i="97"/>
  <c r="G58" i="97"/>
  <c r="F58" i="97"/>
  <c r="H57" i="97"/>
  <c r="G57" i="97"/>
  <c r="F57" i="97"/>
  <c r="H56" i="97"/>
  <c r="G56" i="97"/>
  <c r="F56" i="97"/>
  <c r="H55" i="97"/>
  <c r="G55" i="97"/>
  <c r="F55" i="97"/>
  <c r="H54" i="97"/>
  <c r="G54" i="97"/>
  <c r="F54" i="97"/>
  <c r="H53" i="97"/>
  <c r="G53" i="97"/>
  <c r="F53" i="97"/>
  <c r="H52" i="97"/>
  <c r="G52" i="97"/>
  <c r="F52" i="97"/>
  <c r="H51" i="97"/>
  <c r="G51" i="97"/>
  <c r="F51" i="97"/>
  <c r="H50" i="97"/>
  <c r="G50" i="97"/>
  <c r="F50" i="97"/>
  <c r="H49" i="97"/>
  <c r="G49" i="97"/>
  <c r="F49" i="97"/>
  <c r="H48" i="97"/>
  <c r="G48" i="97"/>
  <c r="F48" i="97"/>
  <c r="H47" i="97"/>
  <c r="G47" i="97"/>
  <c r="F47" i="97"/>
  <c r="H46" i="97"/>
  <c r="G46" i="97"/>
  <c r="F46" i="97"/>
  <c r="H45" i="97"/>
  <c r="G45" i="97"/>
  <c r="F45" i="97"/>
  <c r="H44" i="97"/>
  <c r="G44" i="97"/>
  <c r="F44" i="97"/>
  <c r="H43" i="97"/>
  <c r="G43" i="97"/>
  <c r="F43" i="97"/>
  <c r="H42" i="97"/>
  <c r="G42" i="97"/>
  <c r="F42" i="97"/>
  <c r="H41" i="97"/>
  <c r="G41" i="97"/>
  <c r="F41" i="97"/>
  <c r="H40" i="97"/>
  <c r="G40" i="97"/>
  <c r="F40" i="97"/>
  <c r="H39" i="97"/>
  <c r="G39" i="97"/>
  <c r="F39" i="97"/>
  <c r="H38" i="97"/>
  <c r="G38" i="97"/>
  <c r="F38" i="97"/>
  <c r="H37" i="97"/>
  <c r="G37" i="97"/>
  <c r="F37" i="97"/>
  <c r="H36" i="97"/>
  <c r="G36" i="97"/>
  <c r="F36" i="97"/>
  <c r="H35" i="97"/>
  <c r="G35" i="97"/>
  <c r="F35" i="97"/>
  <c r="H34" i="97"/>
  <c r="G34" i="97"/>
  <c r="F34" i="97"/>
  <c r="H33" i="97"/>
  <c r="G33" i="97"/>
  <c r="F33" i="97"/>
  <c r="H32" i="97"/>
  <c r="G32" i="97"/>
  <c r="F32" i="97"/>
  <c r="H31" i="97"/>
  <c r="G31" i="97"/>
  <c r="F31" i="97"/>
  <c r="H30" i="97"/>
  <c r="G30" i="97"/>
  <c r="F30" i="97"/>
  <c r="H29" i="97"/>
  <c r="G29" i="97"/>
  <c r="F29" i="97"/>
  <c r="H28" i="97"/>
  <c r="G28" i="97"/>
  <c r="F28" i="97"/>
  <c r="H27" i="97"/>
  <c r="G27" i="97"/>
  <c r="F27" i="97"/>
  <c r="H26" i="97"/>
  <c r="G26" i="97"/>
  <c r="F26" i="97"/>
  <c r="H25" i="97"/>
  <c r="G25" i="97"/>
  <c r="F25" i="97"/>
  <c r="H24" i="97"/>
  <c r="G24" i="97"/>
  <c r="F24" i="97"/>
  <c r="H23" i="97"/>
  <c r="G23" i="97"/>
  <c r="F23" i="97"/>
  <c r="H22" i="97"/>
  <c r="G22" i="97"/>
  <c r="F22" i="97"/>
  <c r="H21" i="97"/>
  <c r="G21" i="97"/>
  <c r="F21" i="97"/>
  <c r="H20" i="97"/>
  <c r="G20" i="97"/>
  <c r="F20" i="97"/>
  <c r="H19" i="97"/>
  <c r="G19" i="97"/>
  <c r="F19" i="97"/>
  <c r="H18" i="97"/>
  <c r="G18" i="97"/>
  <c r="F18" i="97"/>
  <c r="H17" i="97"/>
  <c r="G17" i="97"/>
  <c r="F17" i="97"/>
  <c r="H16" i="97"/>
  <c r="G16" i="97"/>
  <c r="F16" i="97"/>
  <c r="H15" i="97"/>
  <c r="G15" i="97"/>
  <c r="F15" i="97"/>
  <c r="H14" i="97"/>
  <c r="G14" i="97"/>
  <c r="F14" i="97"/>
  <c r="H13" i="97"/>
  <c r="G13" i="97"/>
  <c r="F13" i="97"/>
  <c r="H12" i="97"/>
  <c r="G12" i="97"/>
  <c r="F12" i="97"/>
  <c r="H11" i="97"/>
  <c r="G11" i="97"/>
  <c r="F11" i="97"/>
  <c r="H10" i="97"/>
  <c r="G10" i="97"/>
  <c r="F10" i="97"/>
  <c r="H9" i="97"/>
  <c r="G9" i="97"/>
  <c r="F9" i="97"/>
  <c r="H8" i="97"/>
  <c r="G8" i="97"/>
  <c r="F8" i="97"/>
  <c r="H64" i="100"/>
  <c r="G64" i="100"/>
  <c r="F64" i="100"/>
  <c r="H63" i="100"/>
  <c r="G63" i="100"/>
  <c r="F63" i="100"/>
  <c r="H62" i="100"/>
  <c r="G62" i="100"/>
  <c r="F62" i="100"/>
  <c r="H61" i="100"/>
  <c r="G61" i="100"/>
  <c r="F61" i="100"/>
  <c r="H60" i="100"/>
  <c r="G60" i="100"/>
  <c r="F60" i="100"/>
  <c r="H59" i="100"/>
  <c r="G59" i="100"/>
  <c r="F59" i="100"/>
  <c r="H58" i="100"/>
  <c r="G58" i="100"/>
  <c r="F58" i="100"/>
  <c r="H57" i="100"/>
  <c r="G57" i="100"/>
  <c r="F57" i="100"/>
  <c r="H56" i="100"/>
  <c r="G56" i="100"/>
  <c r="F56" i="100"/>
  <c r="H55" i="100"/>
  <c r="G55" i="100"/>
  <c r="F55" i="100"/>
  <c r="H54" i="100"/>
  <c r="G54" i="100"/>
  <c r="F54" i="100"/>
  <c r="H53" i="100"/>
  <c r="G53" i="100"/>
  <c r="F53" i="100"/>
  <c r="H52" i="100"/>
  <c r="G52" i="100"/>
  <c r="F52" i="100"/>
  <c r="H51" i="100"/>
  <c r="G51" i="100"/>
  <c r="F51" i="100"/>
  <c r="H50" i="100"/>
  <c r="G50" i="100"/>
  <c r="F50" i="100"/>
  <c r="H49" i="100"/>
  <c r="G49" i="100"/>
  <c r="F49" i="100"/>
  <c r="H48" i="100"/>
  <c r="G48" i="100"/>
  <c r="F48" i="100"/>
  <c r="H47" i="100"/>
  <c r="G47" i="100"/>
  <c r="F47" i="100"/>
  <c r="H46" i="100"/>
  <c r="G46" i="100"/>
  <c r="F46" i="100"/>
  <c r="H45" i="100"/>
  <c r="G45" i="100"/>
  <c r="F45" i="100"/>
  <c r="H44" i="100"/>
  <c r="G44" i="100"/>
  <c r="F44" i="100"/>
  <c r="H43" i="100"/>
  <c r="G43" i="100"/>
  <c r="F43" i="100"/>
  <c r="H42" i="100"/>
  <c r="G42" i="100"/>
  <c r="F42" i="100"/>
  <c r="H41" i="100"/>
  <c r="G41" i="100"/>
  <c r="F41" i="100"/>
  <c r="H40" i="100"/>
  <c r="G40" i="100"/>
  <c r="F40" i="100"/>
  <c r="H39" i="100"/>
  <c r="G39" i="100"/>
  <c r="F39" i="100"/>
  <c r="H38" i="100"/>
  <c r="G38" i="100"/>
  <c r="F38" i="100"/>
  <c r="H37" i="100"/>
  <c r="G37" i="100"/>
  <c r="F37" i="100"/>
  <c r="H36" i="100"/>
  <c r="G36" i="100"/>
  <c r="F36" i="100"/>
  <c r="H35" i="100"/>
  <c r="G35" i="100"/>
  <c r="F35" i="100"/>
  <c r="H34" i="100"/>
  <c r="G34" i="100"/>
  <c r="F34" i="100"/>
  <c r="H33" i="100"/>
  <c r="G33" i="100"/>
  <c r="F33" i="100"/>
  <c r="H32" i="100"/>
  <c r="G32" i="100"/>
  <c r="F32" i="100"/>
  <c r="H31" i="100"/>
  <c r="G31" i="100"/>
  <c r="F31" i="100"/>
  <c r="H30" i="100"/>
  <c r="G30" i="100"/>
  <c r="F30" i="100"/>
  <c r="H29" i="100"/>
  <c r="G29" i="100"/>
  <c r="F29" i="100"/>
  <c r="H28" i="100"/>
  <c r="G28" i="100"/>
  <c r="F28" i="100"/>
  <c r="H27" i="100"/>
  <c r="G27" i="100"/>
  <c r="F27" i="100"/>
  <c r="H26" i="100"/>
  <c r="G26" i="100"/>
  <c r="F26" i="100"/>
  <c r="H25" i="100"/>
  <c r="G25" i="100"/>
  <c r="F25" i="100"/>
  <c r="H24" i="100"/>
  <c r="G24" i="100"/>
  <c r="F24" i="100"/>
  <c r="H23" i="100"/>
  <c r="G23" i="100"/>
  <c r="F23" i="100"/>
  <c r="H22" i="100"/>
  <c r="G22" i="100"/>
  <c r="F22" i="100"/>
  <c r="H21" i="100"/>
  <c r="G21" i="100"/>
  <c r="F21" i="100"/>
  <c r="H20" i="100"/>
  <c r="G20" i="100"/>
  <c r="F20" i="100"/>
  <c r="H19" i="100"/>
  <c r="G19" i="100"/>
  <c r="F19" i="100"/>
  <c r="H18" i="100"/>
  <c r="G18" i="100"/>
  <c r="F18" i="100"/>
  <c r="H17" i="100"/>
  <c r="G17" i="100"/>
  <c r="F17" i="100"/>
  <c r="H16" i="100"/>
  <c r="G16" i="100"/>
  <c r="F16" i="100"/>
  <c r="H15" i="100"/>
  <c r="G15" i="100"/>
  <c r="F15" i="100"/>
  <c r="H14" i="100"/>
  <c r="G14" i="100"/>
  <c r="F14" i="100"/>
  <c r="H13" i="100"/>
  <c r="G13" i="100"/>
  <c r="F13" i="100"/>
  <c r="H12" i="100"/>
  <c r="G12" i="100"/>
  <c r="F12" i="100"/>
  <c r="H11" i="100"/>
  <c r="G11" i="100"/>
  <c r="F11" i="100"/>
  <c r="H10" i="100"/>
  <c r="G10" i="100"/>
  <c r="F10" i="100"/>
  <c r="H9" i="100"/>
  <c r="G9" i="100"/>
  <c r="F9" i="100"/>
  <c r="H8" i="100"/>
  <c r="G8" i="100"/>
  <c r="F8" i="100"/>
  <c r="H64" i="69"/>
  <c r="G64" i="69"/>
  <c r="F64" i="69"/>
  <c r="H63" i="69"/>
  <c r="G63" i="69"/>
  <c r="F63" i="69"/>
  <c r="H62" i="69"/>
  <c r="G62" i="69"/>
  <c r="F62" i="69"/>
  <c r="H61" i="69"/>
  <c r="G61" i="69"/>
  <c r="F61" i="69"/>
  <c r="H60" i="69"/>
  <c r="G60" i="69"/>
  <c r="F60" i="69"/>
  <c r="H59" i="69"/>
  <c r="G59" i="69"/>
  <c r="F59" i="69"/>
  <c r="H58" i="69"/>
  <c r="G58" i="69"/>
  <c r="F58" i="69"/>
  <c r="H57" i="69"/>
  <c r="G57" i="69"/>
  <c r="F57" i="69"/>
  <c r="H56" i="69"/>
  <c r="G56" i="69"/>
  <c r="F56" i="69"/>
  <c r="H55" i="69"/>
  <c r="G55" i="69"/>
  <c r="F55" i="69"/>
  <c r="H54" i="69"/>
  <c r="G54" i="69"/>
  <c r="F54" i="69"/>
  <c r="H53" i="69"/>
  <c r="G53" i="69"/>
  <c r="F53" i="69"/>
  <c r="H52" i="69"/>
  <c r="G52" i="69"/>
  <c r="F52" i="69"/>
  <c r="H51" i="69"/>
  <c r="G51" i="69"/>
  <c r="F51" i="69"/>
  <c r="H50" i="69"/>
  <c r="G50" i="69"/>
  <c r="F50" i="69"/>
  <c r="H49" i="69"/>
  <c r="G49" i="69"/>
  <c r="F49" i="69"/>
  <c r="H48" i="69"/>
  <c r="G48" i="69"/>
  <c r="F48" i="69"/>
  <c r="H47" i="69"/>
  <c r="G47" i="69"/>
  <c r="F47" i="69"/>
  <c r="H46" i="69"/>
  <c r="G46" i="69"/>
  <c r="F46" i="69"/>
  <c r="H45" i="69"/>
  <c r="G45" i="69"/>
  <c r="F45" i="69"/>
  <c r="H44" i="69"/>
  <c r="G44" i="69"/>
  <c r="F44" i="69"/>
  <c r="H43" i="69"/>
  <c r="G43" i="69"/>
  <c r="F43" i="69"/>
  <c r="H42" i="69"/>
  <c r="G42" i="69"/>
  <c r="F42" i="69"/>
  <c r="H41" i="69"/>
  <c r="G41" i="69"/>
  <c r="F41" i="69"/>
  <c r="H40" i="69"/>
  <c r="G40" i="69"/>
  <c r="F40" i="69"/>
  <c r="H39" i="69"/>
  <c r="G39" i="69"/>
  <c r="F39" i="69"/>
  <c r="H38" i="69"/>
  <c r="G38" i="69"/>
  <c r="F38" i="69"/>
  <c r="H37" i="69"/>
  <c r="G37" i="69"/>
  <c r="F37" i="69"/>
  <c r="H36" i="69"/>
  <c r="G36" i="69"/>
  <c r="F36" i="69"/>
  <c r="H35" i="69"/>
  <c r="G35" i="69"/>
  <c r="F35" i="69"/>
  <c r="H34" i="69"/>
  <c r="G34" i="69"/>
  <c r="F34" i="69"/>
  <c r="H33" i="69"/>
  <c r="G33" i="69"/>
  <c r="F33" i="69"/>
  <c r="H32" i="69"/>
  <c r="G32" i="69"/>
  <c r="F32" i="69"/>
  <c r="H31" i="69"/>
  <c r="G31" i="69"/>
  <c r="F31" i="69"/>
  <c r="H30" i="69"/>
  <c r="G30" i="69"/>
  <c r="F30" i="69"/>
  <c r="H29" i="69"/>
  <c r="G29" i="69"/>
  <c r="F29" i="69"/>
  <c r="H28" i="69"/>
  <c r="G28" i="69"/>
  <c r="F28" i="69"/>
  <c r="H27" i="69"/>
  <c r="G27" i="69"/>
  <c r="F27" i="69"/>
  <c r="H26" i="69"/>
  <c r="G26" i="69"/>
  <c r="F26" i="69"/>
  <c r="H25" i="69"/>
  <c r="G25" i="69"/>
  <c r="F25" i="69"/>
  <c r="H24" i="69"/>
  <c r="G24" i="69"/>
  <c r="F24" i="69"/>
  <c r="H23" i="69"/>
  <c r="G23" i="69"/>
  <c r="F23" i="69"/>
  <c r="H22" i="69"/>
  <c r="G22" i="69"/>
  <c r="F22" i="69"/>
  <c r="H21" i="69"/>
  <c r="G21" i="69"/>
  <c r="F21" i="69"/>
  <c r="H20" i="69"/>
  <c r="G20" i="69"/>
  <c r="F20" i="69"/>
  <c r="H19" i="69"/>
  <c r="G19" i="69"/>
  <c r="F19" i="69"/>
  <c r="H18" i="69"/>
  <c r="G18" i="69"/>
  <c r="F18" i="69"/>
  <c r="H17" i="69"/>
  <c r="G17" i="69"/>
  <c r="F17" i="69"/>
  <c r="H16" i="69"/>
  <c r="G16" i="69"/>
  <c r="F16" i="69"/>
  <c r="H15" i="69"/>
  <c r="G15" i="69"/>
  <c r="F15" i="69"/>
  <c r="H14" i="69"/>
  <c r="G14" i="69"/>
  <c r="F14" i="69"/>
  <c r="H13" i="69"/>
  <c r="G13" i="69"/>
  <c r="F13" i="69"/>
  <c r="H12" i="69"/>
  <c r="G12" i="69"/>
  <c r="F12" i="69"/>
  <c r="H11" i="69"/>
  <c r="G11" i="69"/>
  <c r="F11" i="69"/>
  <c r="H10" i="69"/>
  <c r="G10" i="69"/>
  <c r="F10" i="69"/>
  <c r="H9" i="69"/>
  <c r="G9" i="69"/>
  <c r="F9" i="69"/>
  <c r="H8" i="69"/>
  <c r="G8" i="69"/>
  <c r="F8" i="69"/>
  <c r="H64" i="31"/>
  <c r="G64" i="31"/>
  <c r="F64" i="31"/>
  <c r="H63" i="31"/>
  <c r="G63" i="31"/>
  <c r="F63" i="31"/>
  <c r="H62" i="31"/>
  <c r="G62" i="31"/>
  <c r="F62" i="31"/>
  <c r="H61" i="31"/>
  <c r="G61" i="31"/>
  <c r="F61" i="31"/>
  <c r="H60" i="31"/>
  <c r="G60" i="31"/>
  <c r="F60" i="31"/>
  <c r="H59" i="31"/>
  <c r="G59" i="31"/>
  <c r="F59" i="31"/>
  <c r="H58" i="31"/>
  <c r="G58" i="31"/>
  <c r="F58" i="31"/>
  <c r="H57" i="31"/>
  <c r="G57" i="31"/>
  <c r="F57" i="31"/>
  <c r="H56" i="31"/>
  <c r="G56" i="31"/>
  <c r="F56" i="31"/>
  <c r="H55" i="31"/>
  <c r="G55" i="31"/>
  <c r="F55" i="31"/>
  <c r="H54" i="31"/>
  <c r="G54" i="31"/>
  <c r="F54" i="31"/>
  <c r="H53" i="31"/>
  <c r="G53" i="31"/>
  <c r="F53" i="31"/>
  <c r="H52" i="31"/>
  <c r="G52" i="31"/>
  <c r="F52" i="31"/>
  <c r="H51" i="31"/>
  <c r="G51" i="31"/>
  <c r="F51" i="31"/>
  <c r="H50" i="31"/>
  <c r="G50" i="31"/>
  <c r="F50" i="31"/>
  <c r="H49" i="31"/>
  <c r="G49" i="31"/>
  <c r="F49" i="31"/>
  <c r="H48" i="31"/>
  <c r="G48" i="31"/>
  <c r="F48" i="31"/>
  <c r="H47" i="31"/>
  <c r="G47" i="31"/>
  <c r="F47" i="31"/>
  <c r="H46" i="31"/>
  <c r="G46" i="31"/>
  <c r="F46" i="31"/>
  <c r="H45" i="31"/>
  <c r="G45" i="31"/>
  <c r="F45" i="31"/>
  <c r="H44" i="31"/>
  <c r="G44" i="31"/>
  <c r="F44" i="31"/>
  <c r="H43" i="31"/>
  <c r="G43" i="31"/>
  <c r="F43" i="31"/>
  <c r="H42" i="31"/>
  <c r="G42" i="31"/>
  <c r="F42" i="31"/>
  <c r="H41" i="31"/>
  <c r="G41" i="31"/>
  <c r="F41" i="31"/>
  <c r="H40" i="31"/>
  <c r="G40" i="31"/>
  <c r="F40" i="31"/>
  <c r="H39" i="31"/>
  <c r="G39" i="31"/>
  <c r="F39" i="31"/>
  <c r="H38" i="31"/>
  <c r="G38" i="31"/>
  <c r="F38" i="31"/>
  <c r="H37" i="31"/>
  <c r="G37" i="31"/>
  <c r="F37" i="31"/>
  <c r="H36" i="31"/>
  <c r="G36" i="31"/>
  <c r="F36" i="31"/>
  <c r="H35" i="31"/>
  <c r="G35" i="31"/>
  <c r="F35" i="31"/>
  <c r="H34" i="31"/>
  <c r="G34" i="31"/>
  <c r="F34" i="31"/>
  <c r="H33" i="31"/>
  <c r="G33" i="31"/>
  <c r="F33" i="31"/>
  <c r="H32" i="31"/>
  <c r="G32" i="31"/>
  <c r="F32" i="31"/>
  <c r="H31" i="31"/>
  <c r="G31" i="31"/>
  <c r="F31" i="31"/>
  <c r="H30" i="31"/>
  <c r="G30" i="31"/>
  <c r="F30" i="31"/>
  <c r="H29" i="31"/>
  <c r="G29" i="31"/>
  <c r="F29" i="31"/>
  <c r="H28" i="31"/>
  <c r="G28" i="31"/>
  <c r="F28" i="31"/>
  <c r="H27" i="31"/>
  <c r="G27" i="31"/>
  <c r="F27" i="31"/>
  <c r="H26" i="31"/>
  <c r="G26" i="31"/>
  <c r="F26" i="31"/>
  <c r="H25" i="31"/>
  <c r="G25" i="31"/>
  <c r="F25" i="31"/>
  <c r="H24" i="31"/>
  <c r="G24" i="31"/>
  <c r="F24" i="31"/>
  <c r="H23" i="31"/>
  <c r="G23" i="31"/>
  <c r="F23" i="31"/>
  <c r="H22" i="31"/>
  <c r="G22" i="31"/>
  <c r="F22" i="31"/>
  <c r="H21" i="31"/>
  <c r="G21" i="31"/>
  <c r="F21" i="31"/>
  <c r="H20" i="31"/>
  <c r="G20" i="31"/>
  <c r="F20" i="31"/>
  <c r="H19" i="31"/>
  <c r="G19" i="31"/>
  <c r="F19" i="31"/>
  <c r="H18" i="31"/>
  <c r="G18" i="31"/>
  <c r="F18" i="31"/>
  <c r="H17" i="31"/>
  <c r="G17" i="31"/>
  <c r="F17" i="31"/>
  <c r="H16" i="31"/>
  <c r="G16" i="31"/>
  <c r="F16" i="31"/>
  <c r="H15" i="31"/>
  <c r="G15" i="31"/>
  <c r="F15" i="31"/>
  <c r="H14" i="31"/>
  <c r="G14" i="31"/>
  <c r="F14" i="31"/>
  <c r="H13" i="31"/>
  <c r="G13" i="31"/>
  <c r="F13" i="31"/>
  <c r="H12" i="31"/>
  <c r="G12" i="31"/>
  <c r="F12" i="31"/>
  <c r="H11" i="31"/>
  <c r="G11" i="31"/>
  <c r="F11" i="31"/>
  <c r="H10" i="31"/>
  <c r="G10" i="31"/>
  <c r="F10" i="31"/>
  <c r="H9" i="31"/>
  <c r="G9" i="31"/>
  <c r="F9" i="31"/>
  <c r="H8" i="31"/>
  <c r="G8" i="31"/>
  <c r="F8" i="31"/>
  <c r="H64" i="70"/>
  <c r="G64" i="70"/>
  <c r="F64" i="70"/>
  <c r="H63" i="70"/>
  <c r="G63" i="70"/>
  <c r="F63" i="70"/>
  <c r="H62" i="70"/>
  <c r="G62" i="70"/>
  <c r="F62" i="70"/>
  <c r="H61" i="70"/>
  <c r="G61" i="70"/>
  <c r="F61" i="70"/>
  <c r="H60" i="70"/>
  <c r="G60" i="70"/>
  <c r="F60" i="70"/>
  <c r="H59" i="70"/>
  <c r="G59" i="70"/>
  <c r="F59" i="70"/>
  <c r="H58" i="70"/>
  <c r="G58" i="70"/>
  <c r="F58" i="70"/>
  <c r="H57" i="70"/>
  <c r="G57" i="70"/>
  <c r="F57" i="70"/>
  <c r="H56" i="70"/>
  <c r="G56" i="70"/>
  <c r="F56" i="70"/>
  <c r="H55" i="70"/>
  <c r="G55" i="70"/>
  <c r="F55" i="70"/>
  <c r="H54" i="70"/>
  <c r="G54" i="70"/>
  <c r="F54" i="70"/>
  <c r="H53" i="70"/>
  <c r="G53" i="70"/>
  <c r="F53" i="70"/>
  <c r="H52" i="70"/>
  <c r="G52" i="70"/>
  <c r="F52" i="70"/>
  <c r="H51" i="70"/>
  <c r="G51" i="70"/>
  <c r="F51" i="70"/>
  <c r="H50" i="70"/>
  <c r="G50" i="70"/>
  <c r="F50" i="70"/>
  <c r="H49" i="70"/>
  <c r="G49" i="70"/>
  <c r="F49" i="70"/>
  <c r="H48" i="70"/>
  <c r="G48" i="70"/>
  <c r="F48" i="70"/>
  <c r="H47" i="70"/>
  <c r="G47" i="70"/>
  <c r="F47" i="70"/>
  <c r="H46" i="70"/>
  <c r="G46" i="70"/>
  <c r="F46" i="70"/>
  <c r="H45" i="70"/>
  <c r="G45" i="70"/>
  <c r="F45" i="70"/>
  <c r="H44" i="70"/>
  <c r="G44" i="70"/>
  <c r="F44" i="70"/>
  <c r="H43" i="70"/>
  <c r="G43" i="70"/>
  <c r="F43" i="70"/>
  <c r="H42" i="70"/>
  <c r="G42" i="70"/>
  <c r="F42" i="70"/>
  <c r="H41" i="70"/>
  <c r="G41" i="70"/>
  <c r="F41" i="70"/>
  <c r="H40" i="70"/>
  <c r="G40" i="70"/>
  <c r="F40" i="70"/>
  <c r="H39" i="70"/>
  <c r="G39" i="70"/>
  <c r="F39" i="70"/>
  <c r="H38" i="70"/>
  <c r="G38" i="70"/>
  <c r="F38" i="70"/>
  <c r="H37" i="70"/>
  <c r="G37" i="70"/>
  <c r="F37" i="70"/>
  <c r="H36" i="70"/>
  <c r="G36" i="70"/>
  <c r="F36" i="70"/>
  <c r="H35" i="70"/>
  <c r="G35" i="70"/>
  <c r="F35" i="70"/>
  <c r="H34" i="70"/>
  <c r="G34" i="70"/>
  <c r="F34" i="70"/>
  <c r="H33" i="70"/>
  <c r="G33" i="70"/>
  <c r="F33" i="70"/>
  <c r="H32" i="70"/>
  <c r="G32" i="70"/>
  <c r="F32" i="70"/>
  <c r="H31" i="70"/>
  <c r="G31" i="70"/>
  <c r="F31" i="70"/>
  <c r="H30" i="70"/>
  <c r="G30" i="70"/>
  <c r="F30" i="70"/>
  <c r="H29" i="70"/>
  <c r="G29" i="70"/>
  <c r="F29" i="70"/>
  <c r="H28" i="70"/>
  <c r="G28" i="70"/>
  <c r="F28" i="70"/>
  <c r="H27" i="70"/>
  <c r="G27" i="70"/>
  <c r="F27" i="70"/>
  <c r="H26" i="70"/>
  <c r="G26" i="70"/>
  <c r="F26" i="70"/>
  <c r="H25" i="70"/>
  <c r="G25" i="70"/>
  <c r="F25" i="70"/>
  <c r="H24" i="70"/>
  <c r="G24" i="70"/>
  <c r="F24" i="70"/>
  <c r="H23" i="70"/>
  <c r="G23" i="70"/>
  <c r="F23" i="70"/>
  <c r="H22" i="70"/>
  <c r="G22" i="70"/>
  <c r="F22" i="70"/>
  <c r="H21" i="70"/>
  <c r="G21" i="70"/>
  <c r="F21" i="70"/>
  <c r="H20" i="70"/>
  <c r="G20" i="70"/>
  <c r="F20" i="70"/>
  <c r="H19" i="70"/>
  <c r="G19" i="70"/>
  <c r="F19" i="70"/>
  <c r="H18" i="70"/>
  <c r="G18" i="70"/>
  <c r="F18" i="70"/>
  <c r="H17" i="70"/>
  <c r="G17" i="70"/>
  <c r="F17" i="70"/>
  <c r="H16" i="70"/>
  <c r="G16" i="70"/>
  <c r="F16" i="70"/>
  <c r="H15" i="70"/>
  <c r="G15" i="70"/>
  <c r="F15" i="70"/>
  <c r="H14" i="70"/>
  <c r="G14" i="70"/>
  <c r="F14" i="70"/>
  <c r="H13" i="70"/>
  <c r="G13" i="70"/>
  <c r="F13" i="70"/>
  <c r="H12" i="70"/>
  <c r="G12" i="70"/>
  <c r="F12" i="70"/>
  <c r="H11" i="70"/>
  <c r="G11" i="70"/>
  <c r="F11" i="70"/>
  <c r="H10" i="70"/>
  <c r="G10" i="70"/>
  <c r="F10" i="70"/>
  <c r="H9" i="70"/>
  <c r="G9" i="70"/>
  <c r="F9" i="70"/>
  <c r="H8" i="70"/>
  <c r="G8" i="70"/>
  <c r="F8" i="70"/>
  <c r="H64" i="41"/>
  <c r="G64" i="41"/>
  <c r="F64" i="41"/>
  <c r="H63" i="41"/>
  <c r="G63" i="41"/>
  <c r="F63" i="41"/>
  <c r="H62" i="41"/>
  <c r="G62" i="41"/>
  <c r="F62" i="41"/>
  <c r="H61" i="41"/>
  <c r="G61" i="41"/>
  <c r="F61" i="41"/>
  <c r="H60" i="41"/>
  <c r="G60" i="41"/>
  <c r="F60" i="41"/>
  <c r="H59" i="41"/>
  <c r="G59" i="41"/>
  <c r="F59" i="41"/>
  <c r="H58" i="41"/>
  <c r="G58" i="41"/>
  <c r="F58" i="41"/>
  <c r="H57" i="41"/>
  <c r="G57" i="41"/>
  <c r="F57" i="41"/>
  <c r="H56" i="41"/>
  <c r="G56" i="41"/>
  <c r="F56" i="41"/>
  <c r="H55" i="41"/>
  <c r="G55" i="41"/>
  <c r="F55" i="41"/>
  <c r="H54" i="41"/>
  <c r="G54" i="41"/>
  <c r="F54" i="41"/>
  <c r="H53" i="41"/>
  <c r="G53" i="41"/>
  <c r="F53" i="41"/>
  <c r="H52" i="41"/>
  <c r="G52" i="41"/>
  <c r="F52" i="41"/>
  <c r="H51" i="41"/>
  <c r="G51" i="41"/>
  <c r="F51" i="41"/>
  <c r="H50" i="41"/>
  <c r="G50" i="41"/>
  <c r="F50" i="41"/>
  <c r="H49" i="41"/>
  <c r="G49" i="41"/>
  <c r="F49" i="41"/>
  <c r="H48" i="41"/>
  <c r="G48" i="41"/>
  <c r="F48" i="41"/>
  <c r="H47" i="41"/>
  <c r="G47" i="41"/>
  <c r="F47" i="41"/>
  <c r="H46" i="41"/>
  <c r="G46" i="41"/>
  <c r="F46" i="41"/>
  <c r="H45" i="41"/>
  <c r="G45" i="41"/>
  <c r="F45" i="41"/>
  <c r="H44" i="41"/>
  <c r="G44" i="41"/>
  <c r="F44" i="41"/>
  <c r="H43" i="41"/>
  <c r="G43" i="41"/>
  <c r="F43" i="41"/>
  <c r="H42" i="41"/>
  <c r="G42" i="41"/>
  <c r="F42" i="41"/>
  <c r="H41" i="41"/>
  <c r="G41" i="41"/>
  <c r="F41" i="41"/>
  <c r="H40" i="41"/>
  <c r="G40" i="41"/>
  <c r="F40" i="41"/>
  <c r="H39" i="41"/>
  <c r="G39" i="41"/>
  <c r="F39" i="41"/>
  <c r="H38" i="41"/>
  <c r="G38" i="41"/>
  <c r="F38" i="41"/>
  <c r="H37" i="41"/>
  <c r="G37" i="41"/>
  <c r="F37" i="41"/>
  <c r="H36" i="41"/>
  <c r="G36" i="41"/>
  <c r="F36" i="41"/>
  <c r="H35" i="41"/>
  <c r="G35" i="41"/>
  <c r="F35" i="41"/>
  <c r="H34" i="41"/>
  <c r="G34" i="41"/>
  <c r="F34" i="41"/>
  <c r="H33" i="41"/>
  <c r="G33" i="41"/>
  <c r="F33" i="41"/>
  <c r="H32" i="41"/>
  <c r="G32" i="41"/>
  <c r="F32" i="41"/>
  <c r="H31" i="41"/>
  <c r="G31" i="41"/>
  <c r="F31" i="41"/>
  <c r="H30" i="41"/>
  <c r="G30" i="41"/>
  <c r="F30" i="41"/>
  <c r="H29" i="41"/>
  <c r="G29" i="41"/>
  <c r="F29" i="41"/>
  <c r="H28" i="41"/>
  <c r="G28" i="41"/>
  <c r="F28" i="41"/>
  <c r="H27" i="41"/>
  <c r="G27" i="41"/>
  <c r="F27" i="41"/>
  <c r="H26" i="41"/>
  <c r="G26" i="41"/>
  <c r="F26" i="41"/>
  <c r="H25" i="41"/>
  <c r="G25" i="41"/>
  <c r="F25" i="41"/>
  <c r="H24" i="41"/>
  <c r="G24" i="41"/>
  <c r="F24" i="41"/>
  <c r="H23" i="41"/>
  <c r="G23" i="41"/>
  <c r="F23" i="41"/>
  <c r="H22" i="41"/>
  <c r="G22" i="41"/>
  <c r="F22" i="41"/>
  <c r="H21" i="41"/>
  <c r="G21" i="41"/>
  <c r="F21" i="41"/>
  <c r="H20" i="41"/>
  <c r="G20" i="41"/>
  <c r="F20" i="41"/>
  <c r="H19" i="41"/>
  <c r="G19" i="41"/>
  <c r="F19" i="41"/>
  <c r="H18" i="41"/>
  <c r="G18" i="41"/>
  <c r="F18" i="41"/>
  <c r="H17" i="41"/>
  <c r="G17" i="41"/>
  <c r="F17" i="41"/>
  <c r="H16" i="41"/>
  <c r="G16" i="41"/>
  <c r="F16" i="41"/>
  <c r="H15" i="41"/>
  <c r="G15" i="41"/>
  <c r="F15" i="41"/>
  <c r="H14" i="41"/>
  <c r="G14" i="41"/>
  <c r="F14" i="41"/>
  <c r="H13" i="41"/>
  <c r="G13" i="41"/>
  <c r="F13" i="41"/>
  <c r="H12" i="41"/>
  <c r="G12" i="41"/>
  <c r="F12" i="41"/>
  <c r="H11" i="41"/>
  <c r="G11" i="41"/>
  <c r="F11" i="41"/>
  <c r="H10" i="41"/>
  <c r="G10" i="41"/>
  <c r="F10" i="41"/>
  <c r="H9" i="41"/>
  <c r="G9" i="41"/>
  <c r="F9" i="41"/>
  <c r="H8" i="41"/>
  <c r="G8" i="41"/>
  <c r="F8" i="41"/>
  <c r="H64" i="75"/>
  <c r="G64" i="75"/>
  <c r="F64" i="75"/>
  <c r="H63" i="75"/>
  <c r="G63" i="75"/>
  <c r="F63" i="75"/>
  <c r="H62" i="75"/>
  <c r="G62" i="75"/>
  <c r="F62" i="75"/>
  <c r="H61" i="75"/>
  <c r="G61" i="75"/>
  <c r="F61" i="75"/>
  <c r="H60" i="75"/>
  <c r="G60" i="75"/>
  <c r="F60" i="75"/>
  <c r="H59" i="75"/>
  <c r="G59" i="75"/>
  <c r="F59" i="75"/>
  <c r="H58" i="75"/>
  <c r="G58" i="75"/>
  <c r="F58" i="75"/>
  <c r="H57" i="75"/>
  <c r="G57" i="75"/>
  <c r="F57" i="75"/>
  <c r="H56" i="75"/>
  <c r="G56" i="75"/>
  <c r="F56" i="75"/>
  <c r="H55" i="75"/>
  <c r="G55" i="75"/>
  <c r="F55" i="75"/>
  <c r="H54" i="75"/>
  <c r="G54" i="75"/>
  <c r="F54" i="75"/>
  <c r="H53" i="75"/>
  <c r="G53" i="75"/>
  <c r="F53" i="75"/>
  <c r="H52" i="75"/>
  <c r="G52" i="75"/>
  <c r="F52" i="75"/>
  <c r="H51" i="75"/>
  <c r="G51" i="75"/>
  <c r="F51" i="75"/>
  <c r="H50" i="75"/>
  <c r="G50" i="75"/>
  <c r="F50" i="75"/>
  <c r="H49" i="75"/>
  <c r="G49" i="75"/>
  <c r="F49" i="75"/>
  <c r="H48" i="75"/>
  <c r="G48" i="75"/>
  <c r="F48" i="75"/>
  <c r="H47" i="75"/>
  <c r="G47" i="75"/>
  <c r="F47" i="75"/>
  <c r="H46" i="75"/>
  <c r="G46" i="75"/>
  <c r="F46" i="75"/>
  <c r="H45" i="75"/>
  <c r="G45" i="75"/>
  <c r="F45" i="75"/>
  <c r="H44" i="75"/>
  <c r="G44" i="75"/>
  <c r="F44" i="75"/>
  <c r="H43" i="75"/>
  <c r="G43" i="75"/>
  <c r="F43" i="75"/>
  <c r="H42" i="75"/>
  <c r="G42" i="75"/>
  <c r="F42" i="75"/>
  <c r="H41" i="75"/>
  <c r="G41" i="75"/>
  <c r="F41" i="75"/>
  <c r="H40" i="75"/>
  <c r="G40" i="75"/>
  <c r="F40" i="75"/>
  <c r="H39" i="75"/>
  <c r="G39" i="75"/>
  <c r="F39" i="75"/>
  <c r="H38" i="75"/>
  <c r="G38" i="75"/>
  <c r="F38" i="75"/>
  <c r="H37" i="75"/>
  <c r="G37" i="75"/>
  <c r="F37" i="75"/>
  <c r="H36" i="75"/>
  <c r="G36" i="75"/>
  <c r="F36" i="75"/>
  <c r="H35" i="75"/>
  <c r="G35" i="75"/>
  <c r="F35" i="75"/>
  <c r="H34" i="75"/>
  <c r="G34" i="75"/>
  <c r="F34" i="75"/>
  <c r="H33" i="75"/>
  <c r="G33" i="75"/>
  <c r="F33" i="75"/>
  <c r="H32" i="75"/>
  <c r="G32" i="75"/>
  <c r="F32" i="75"/>
  <c r="H31" i="75"/>
  <c r="G31" i="75"/>
  <c r="F31" i="75"/>
  <c r="H30" i="75"/>
  <c r="G30" i="75"/>
  <c r="F30" i="75"/>
  <c r="H29" i="75"/>
  <c r="G29" i="75"/>
  <c r="F29" i="75"/>
  <c r="H28" i="75"/>
  <c r="G28" i="75"/>
  <c r="F28" i="75"/>
  <c r="H27" i="75"/>
  <c r="G27" i="75"/>
  <c r="F27" i="75"/>
  <c r="H26" i="75"/>
  <c r="G26" i="75"/>
  <c r="F26" i="75"/>
  <c r="H25" i="75"/>
  <c r="G25" i="75"/>
  <c r="F25" i="75"/>
  <c r="H24" i="75"/>
  <c r="G24" i="75"/>
  <c r="F24" i="75"/>
  <c r="H23" i="75"/>
  <c r="G23" i="75"/>
  <c r="F23" i="75"/>
  <c r="H22" i="75"/>
  <c r="G22" i="75"/>
  <c r="F22" i="75"/>
  <c r="H21" i="75"/>
  <c r="G21" i="75"/>
  <c r="F21" i="75"/>
  <c r="H20" i="75"/>
  <c r="G20" i="75"/>
  <c r="F20" i="75"/>
  <c r="H19" i="75"/>
  <c r="G19" i="75"/>
  <c r="F19" i="75"/>
  <c r="H18" i="75"/>
  <c r="G18" i="75"/>
  <c r="F18" i="75"/>
  <c r="H17" i="75"/>
  <c r="G17" i="75"/>
  <c r="F17" i="75"/>
  <c r="H16" i="75"/>
  <c r="G16" i="75"/>
  <c r="F16" i="75"/>
  <c r="H15" i="75"/>
  <c r="G15" i="75"/>
  <c r="F15" i="75"/>
  <c r="H14" i="75"/>
  <c r="G14" i="75"/>
  <c r="F14" i="75"/>
  <c r="H13" i="75"/>
  <c r="G13" i="75"/>
  <c r="F13" i="75"/>
  <c r="H12" i="75"/>
  <c r="G12" i="75"/>
  <c r="F12" i="75"/>
  <c r="H11" i="75"/>
  <c r="G11" i="75"/>
  <c r="F11" i="75"/>
  <c r="H10" i="75"/>
  <c r="G10" i="75"/>
  <c r="F10" i="75"/>
  <c r="H9" i="75"/>
  <c r="G9" i="75"/>
  <c r="F9" i="75"/>
  <c r="H8" i="75"/>
  <c r="G8" i="75"/>
  <c r="F8" i="75"/>
  <c r="H64" i="43"/>
  <c r="G64" i="43"/>
  <c r="F64" i="43"/>
  <c r="H63" i="43"/>
  <c r="G63" i="43"/>
  <c r="F63" i="43"/>
  <c r="H62" i="43"/>
  <c r="G62" i="43"/>
  <c r="F62" i="43"/>
  <c r="H61" i="43"/>
  <c r="G61" i="43"/>
  <c r="F61" i="43"/>
  <c r="H60" i="43"/>
  <c r="G60" i="43"/>
  <c r="F60" i="43"/>
  <c r="H59" i="43"/>
  <c r="G59" i="43"/>
  <c r="F59" i="43"/>
  <c r="H58" i="43"/>
  <c r="G58" i="43"/>
  <c r="F58" i="43"/>
  <c r="H57" i="43"/>
  <c r="G57" i="43"/>
  <c r="F57" i="43"/>
  <c r="H56" i="43"/>
  <c r="G56" i="43"/>
  <c r="F56" i="43"/>
  <c r="H55" i="43"/>
  <c r="G55" i="43"/>
  <c r="F55" i="43"/>
  <c r="H54" i="43"/>
  <c r="G54" i="43"/>
  <c r="F54" i="43"/>
  <c r="H53" i="43"/>
  <c r="G53" i="43"/>
  <c r="F53" i="43"/>
  <c r="H52" i="43"/>
  <c r="G52" i="43"/>
  <c r="F52" i="43"/>
  <c r="H51" i="43"/>
  <c r="G51" i="43"/>
  <c r="F51" i="43"/>
  <c r="H50" i="43"/>
  <c r="G50" i="43"/>
  <c r="F50" i="43"/>
  <c r="H49" i="43"/>
  <c r="G49" i="43"/>
  <c r="F49" i="43"/>
  <c r="H48" i="43"/>
  <c r="G48" i="43"/>
  <c r="F48" i="43"/>
  <c r="H47" i="43"/>
  <c r="G47" i="43"/>
  <c r="F47" i="43"/>
  <c r="H46" i="43"/>
  <c r="G46" i="43"/>
  <c r="F46" i="43"/>
  <c r="H45" i="43"/>
  <c r="G45" i="43"/>
  <c r="F45" i="43"/>
  <c r="H44" i="43"/>
  <c r="G44" i="43"/>
  <c r="F44" i="43"/>
  <c r="H43" i="43"/>
  <c r="G43" i="43"/>
  <c r="F43" i="43"/>
  <c r="H42" i="43"/>
  <c r="G42" i="43"/>
  <c r="F42" i="43"/>
  <c r="H41" i="43"/>
  <c r="G41" i="43"/>
  <c r="F41" i="43"/>
  <c r="H40" i="43"/>
  <c r="G40" i="43"/>
  <c r="F40" i="43"/>
  <c r="H39" i="43"/>
  <c r="G39" i="43"/>
  <c r="F39" i="43"/>
  <c r="H38" i="43"/>
  <c r="G38" i="43"/>
  <c r="F38" i="43"/>
  <c r="H37" i="43"/>
  <c r="G37" i="43"/>
  <c r="F37" i="43"/>
  <c r="H36" i="43"/>
  <c r="G36" i="43"/>
  <c r="F36" i="43"/>
  <c r="H35" i="43"/>
  <c r="G35" i="43"/>
  <c r="F35" i="43"/>
  <c r="H34" i="43"/>
  <c r="G34" i="43"/>
  <c r="F34" i="43"/>
  <c r="H33" i="43"/>
  <c r="G33" i="43"/>
  <c r="F33" i="43"/>
  <c r="H32" i="43"/>
  <c r="G32" i="43"/>
  <c r="F32" i="43"/>
  <c r="H31" i="43"/>
  <c r="G31" i="43"/>
  <c r="F31" i="43"/>
  <c r="H30" i="43"/>
  <c r="G30" i="43"/>
  <c r="F30" i="43"/>
  <c r="H29" i="43"/>
  <c r="G29" i="43"/>
  <c r="F29" i="43"/>
  <c r="H28" i="43"/>
  <c r="G28" i="43"/>
  <c r="F28" i="43"/>
  <c r="H27" i="43"/>
  <c r="G27" i="43"/>
  <c r="F27" i="43"/>
  <c r="H26" i="43"/>
  <c r="G26" i="43"/>
  <c r="F26" i="43"/>
  <c r="H25" i="43"/>
  <c r="G25" i="43"/>
  <c r="F25" i="43"/>
  <c r="H24" i="43"/>
  <c r="G24" i="43"/>
  <c r="F24" i="43"/>
  <c r="H23" i="43"/>
  <c r="G23" i="43"/>
  <c r="F23" i="43"/>
  <c r="H22" i="43"/>
  <c r="G22" i="43"/>
  <c r="F22" i="43"/>
  <c r="H21" i="43"/>
  <c r="G21" i="43"/>
  <c r="F21" i="43"/>
  <c r="H20" i="43"/>
  <c r="G20" i="43"/>
  <c r="F20" i="43"/>
  <c r="H19" i="43"/>
  <c r="G19" i="43"/>
  <c r="F19" i="43"/>
  <c r="H18" i="43"/>
  <c r="G18" i="43"/>
  <c r="F18" i="43"/>
  <c r="H17" i="43"/>
  <c r="G17" i="43"/>
  <c r="F17" i="43"/>
  <c r="H16" i="43"/>
  <c r="G16" i="43"/>
  <c r="F16" i="43"/>
  <c r="H15" i="43"/>
  <c r="G15" i="43"/>
  <c r="F15" i="43"/>
  <c r="H14" i="43"/>
  <c r="G14" i="43"/>
  <c r="F14" i="43"/>
  <c r="H13" i="43"/>
  <c r="G13" i="43"/>
  <c r="F13" i="43"/>
  <c r="H12" i="43"/>
  <c r="G12" i="43"/>
  <c r="F12" i="43"/>
  <c r="H11" i="43"/>
  <c r="G11" i="43"/>
  <c r="F11" i="43"/>
  <c r="H10" i="43"/>
  <c r="G10" i="43"/>
  <c r="F10" i="43"/>
  <c r="H9" i="43"/>
  <c r="G9" i="43"/>
  <c r="F9" i="43"/>
  <c r="H8" i="43"/>
  <c r="G8" i="43"/>
  <c r="F8" i="43"/>
  <c r="H64" i="73"/>
  <c r="G64" i="73"/>
  <c r="F64" i="73"/>
  <c r="H63" i="73"/>
  <c r="G63" i="73"/>
  <c r="F63" i="73"/>
  <c r="H62" i="73"/>
  <c r="G62" i="73"/>
  <c r="F62" i="73"/>
  <c r="H61" i="73"/>
  <c r="G61" i="73"/>
  <c r="F61" i="73"/>
  <c r="H60" i="73"/>
  <c r="G60" i="73"/>
  <c r="F60" i="73"/>
  <c r="H59" i="73"/>
  <c r="G59" i="73"/>
  <c r="F59" i="73"/>
  <c r="H58" i="73"/>
  <c r="G58" i="73"/>
  <c r="F58" i="73"/>
  <c r="H57" i="73"/>
  <c r="G57" i="73"/>
  <c r="F57" i="73"/>
  <c r="H56" i="73"/>
  <c r="G56" i="73"/>
  <c r="F56" i="73"/>
  <c r="H55" i="73"/>
  <c r="G55" i="73"/>
  <c r="F55" i="73"/>
  <c r="H54" i="73"/>
  <c r="G54" i="73"/>
  <c r="F54" i="73"/>
  <c r="H53" i="73"/>
  <c r="G53" i="73"/>
  <c r="F53" i="73"/>
  <c r="H52" i="73"/>
  <c r="G52" i="73"/>
  <c r="F52" i="73"/>
  <c r="H51" i="73"/>
  <c r="G51" i="73"/>
  <c r="F51" i="73"/>
  <c r="H50" i="73"/>
  <c r="G50" i="73"/>
  <c r="F50" i="73"/>
  <c r="H49" i="73"/>
  <c r="G49" i="73"/>
  <c r="F49" i="73"/>
  <c r="H48" i="73"/>
  <c r="G48" i="73"/>
  <c r="F48" i="73"/>
  <c r="H47" i="73"/>
  <c r="G47" i="73"/>
  <c r="F47" i="73"/>
  <c r="H46" i="73"/>
  <c r="G46" i="73"/>
  <c r="F46" i="73"/>
  <c r="H45" i="73"/>
  <c r="G45" i="73"/>
  <c r="F45" i="73"/>
  <c r="H44" i="73"/>
  <c r="G44" i="73"/>
  <c r="F44" i="73"/>
  <c r="H43" i="73"/>
  <c r="G43" i="73"/>
  <c r="F43" i="73"/>
  <c r="H42" i="73"/>
  <c r="G42" i="73"/>
  <c r="F42" i="73"/>
  <c r="H41" i="73"/>
  <c r="G41" i="73"/>
  <c r="F41" i="73"/>
  <c r="H40" i="73"/>
  <c r="G40" i="73"/>
  <c r="F40" i="73"/>
  <c r="H39" i="73"/>
  <c r="G39" i="73"/>
  <c r="F39" i="73"/>
  <c r="H38" i="73"/>
  <c r="G38" i="73"/>
  <c r="F38" i="73"/>
  <c r="H37" i="73"/>
  <c r="G37" i="73"/>
  <c r="F37" i="73"/>
  <c r="H36" i="73"/>
  <c r="G36" i="73"/>
  <c r="F36" i="73"/>
  <c r="H35" i="73"/>
  <c r="G35" i="73"/>
  <c r="F35" i="73"/>
  <c r="H34" i="73"/>
  <c r="G34" i="73"/>
  <c r="F34" i="73"/>
  <c r="H33" i="73"/>
  <c r="G33" i="73"/>
  <c r="F33" i="73"/>
  <c r="H32" i="73"/>
  <c r="G32" i="73"/>
  <c r="F32" i="73"/>
  <c r="H31" i="73"/>
  <c r="G31" i="73"/>
  <c r="F31" i="73"/>
  <c r="H30" i="73"/>
  <c r="G30" i="73"/>
  <c r="F30" i="73"/>
  <c r="H29" i="73"/>
  <c r="G29" i="73"/>
  <c r="F29" i="73"/>
  <c r="H28" i="73"/>
  <c r="G28" i="73"/>
  <c r="F28" i="73"/>
  <c r="H27" i="73"/>
  <c r="G27" i="73"/>
  <c r="F27" i="73"/>
  <c r="H26" i="73"/>
  <c r="G26" i="73"/>
  <c r="F26" i="73"/>
  <c r="H25" i="73"/>
  <c r="G25" i="73"/>
  <c r="F25" i="73"/>
  <c r="H24" i="73"/>
  <c r="G24" i="73"/>
  <c r="F24" i="73"/>
  <c r="H23" i="73"/>
  <c r="G23" i="73"/>
  <c r="F23" i="73"/>
  <c r="H22" i="73"/>
  <c r="G22" i="73"/>
  <c r="F22" i="73"/>
  <c r="H21" i="73"/>
  <c r="G21" i="73"/>
  <c r="F21" i="73"/>
  <c r="H20" i="73"/>
  <c r="G20" i="73"/>
  <c r="F20" i="73"/>
  <c r="H19" i="73"/>
  <c r="G19" i="73"/>
  <c r="F19" i="73"/>
  <c r="H18" i="73"/>
  <c r="G18" i="73"/>
  <c r="F18" i="73"/>
  <c r="H17" i="73"/>
  <c r="G17" i="73"/>
  <c r="F17" i="73"/>
  <c r="H16" i="73"/>
  <c r="G16" i="73"/>
  <c r="F16" i="73"/>
  <c r="H15" i="73"/>
  <c r="G15" i="73"/>
  <c r="F15" i="73"/>
  <c r="H14" i="73"/>
  <c r="G14" i="73"/>
  <c r="F14" i="73"/>
  <c r="H13" i="73"/>
  <c r="G13" i="73"/>
  <c r="F13" i="73"/>
  <c r="H12" i="73"/>
  <c r="G12" i="73"/>
  <c r="F12" i="73"/>
  <c r="H11" i="73"/>
  <c r="G11" i="73"/>
  <c r="F11" i="73"/>
  <c r="H10" i="73"/>
  <c r="G10" i="73"/>
  <c r="F10" i="73"/>
  <c r="H9" i="73"/>
  <c r="G9" i="73"/>
  <c r="F9" i="73"/>
  <c r="H8" i="73"/>
  <c r="G8" i="73"/>
  <c r="F8" i="73"/>
  <c r="H64" i="76"/>
  <c r="G64" i="76"/>
  <c r="F64" i="76"/>
  <c r="H63" i="76"/>
  <c r="G63" i="76"/>
  <c r="F63" i="76"/>
  <c r="H62" i="76"/>
  <c r="G62" i="76"/>
  <c r="F62" i="76"/>
  <c r="H61" i="76"/>
  <c r="G61" i="76"/>
  <c r="F61" i="76"/>
  <c r="H60" i="76"/>
  <c r="G60" i="76"/>
  <c r="F60" i="76"/>
  <c r="H59" i="76"/>
  <c r="G59" i="76"/>
  <c r="F59" i="76"/>
  <c r="H58" i="76"/>
  <c r="G58" i="76"/>
  <c r="F58" i="76"/>
  <c r="H57" i="76"/>
  <c r="G57" i="76"/>
  <c r="F57" i="76"/>
  <c r="H56" i="76"/>
  <c r="G56" i="76"/>
  <c r="F56" i="76"/>
  <c r="H55" i="76"/>
  <c r="G55" i="76"/>
  <c r="F55" i="76"/>
  <c r="H54" i="76"/>
  <c r="G54" i="76"/>
  <c r="F54" i="76"/>
  <c r="H53" i="76"/>
  <c r="G53" i="76"/>
  <c r="F53" i="76"/>
  <c r="H52" i="76"/>
  <c r="G52" i="76"/>
  <c r="F52" i="76"/>
  <c r="H51" i="76"/>
  <c r="G51" i="76"/>
  <c r="F51" i="76"/>
  <c r="H50" i="76"/>
  <c r="G50" i="76"/>
  <c r="F50" i="76"/>
  <c r="H49" i="76"/>
  <c r="G49" i="76"/>
  <c r="F49" i="76"/>
  <c r="H48" i="76"/>
  <c r="G48" i="76"/>
  <c r="F48" i="76"/>
  <c r="H47" i="76"/>
  <c r="G47" i="76"/>
  <c r="F47" i="76"/>
  <c r="H46" i="76"/>
  <c r="G46" i="76"/>
  <c r="F46" i="76"/>
  <c r="H45" i="76"/>
  <c r="G45" i="76"/>
  <c r="F45" i="76"/>
  <c r="H44" i="76"/>
  <c r="G44" i="76"/>
  <c r="F44" i="76"/>
  <c r="H43" i="76"/>
  <c r="G43" i="76"/>
  <c r="F43" i="76"/>
  <c r="H42" i="76"/>
  <c r="G42" i="76"/>
  <c r="F42" i="76"/>
  <c r="H41" i="76"/>
  <c r="G41" i="76"/>
  <c r="F41" i="76"/>
  <c r="H40" i="76"/>
  <c r="G40" i="76"/>
  <c r="F40" i="76"/>
  <c r="H39" i="76"/>
  <c r="G39" i="76"/>
  <c r="F39" i="76"/>
  <c r="H38" i="76"/>
  <c r="G38" i="76"/>
  <c r="F38" i="76"/>
  <c r="H37" i="76"/>
  <c r="G37" i="76"/>
  <c r="F37" i="76"/>
  <c r="H36" i="76"/>
  <c r="G36" i="76"/>
  <c r="F36" i="76"/>
  <c r="H35" i="76"/>
  <c r="G35" i="76"/>
  <c r="F35" i="76"/>
  <c r="H34" i="76"/>
  <c r="G34" i="76"/>
  <c r="F34" i="76"/>
  <c r="H33" i="76"/>
  <c r="G33" i="76"/>
  <c r="F33" i="76"/>
  <c r="H32" i="76"/>
  <c r="G32" i="76"/>
  <c r="F32" i="76"/>
  <c r="H31" i="76"/>
  <c r="G31" i="76"/>
  <c r="F31" i="76"/>
  <c r="H30" i="76"/>
  <c r="G30" i="76"/>
  <c r="F30" i="76"/>
  <c r="H29" i="76"/>
  <c r="G29" i="76"/>
  <c r="F29" i="76"/>
  <c r="H28" i="76"/>
  <c r="G28" i="76"/>
  <c r="F28" i="76"/>
  <c r="H27" i="76"/>
  <c r="G27" i="76"/>
  <c r="F27" i="76"/>
  <c r="H26" i="76"/>
  <c r="G26" i="76"/>
  <c r="F26" i="76"/>
  <c r="H25" i="76"/>
  <c r="G25" i="76"/>
  <c r="F25" i="76"/>
  <c r="H24" i="76"/>
  <c r="G24" i="76"/>
  <c r="F24" i="76"/>
  <c r="H23" i="76"/>
  <c r="G23" i="76"/>
  <c r="F23" i="76"/>
  <c r="H22" i="76"/>
  <c r="G22" i="76"/>
  <c r="F22" i="76"/>
  <c r="H21" i="76"/>
  <c r="G21" i="76"/>
  <c r="F21" i="76"/>
  <c r="H20" i="76"/>
  <c r="G20" i="76"/>
  <c r="F20" i="76"/>
  <c r="H19" i="76"/>
  <c r="G19" i="76"/>
  <c r="F19" i="76"/>
  <c r="H18" i="76"/>
  <c r="G18" i="76"/>
  <c r="F18" i="76"/>
  <c r="H17" i="76"/>
  <c r="G17" i="76"/>
  <c r="F17" i="76"/>
  <c r="H16" i="76"/>
  <c r="G16" i="76"/>
  <c r="F16" i="76"/>
  <c r="H15" i="76"/>
  <c r="G15" i="76"/>
  <c r="F15" i="76"/>
  <c r="H14" i="76"/>
  <c r="G14" i="76"/>
  <c r="F14" i="76"/>
  <c r="H13" i="76"/>
  <c r="G13" i="76"/>
  <c r="F13" i="76"/>
  <c r="H12" i="76"/>
  <c r="G12" i="76"/>
  <c r="F12" i="76"/>
  <c r="H11" i="76"/>
  <c r="G11" i="76"/>
  <c r="F11" i="76"/>
  <c r="H10" i="76"/>
  <c r="G10" i="76"/>
  <c r="F10" i="76"/>
  <c r="H9" i="76"/>
  <c r="G9" i="76"/>
  <c r="F9" i="76"/>
  <c r="H8" i="76"/>
  <c r="G8" i="76"/>
  <c r="F8" i="76"/>
  <c r="H64" i="101"/>
  <c r="G64" i="101"/>
  <c r="F64" i="101"/>
  <c r="H63" i="101"/>
  <c r="G63" i="101"/>
  <c r="F63" i="101"/>
  <c r="H62" i="101"/>
  <c r="G62" i="101"/>
  <c r="F62" i="101"/>
  <c r="H61" i="101"/>
  <c r="G61" i="101"/>
  <c r="F61" i="101"/>
  <c r="H60" i="101"/>
  <c r="G60" i="101"/>
  <c r="F60" i="101"/>
  <c r="H59" i="101"/>
  <c r="G59" i="101"/>
  <c r="F59" i="101"/>
  <c r="H58" i="101"/>
  <c r="G58" i="101"/>
  <c r="F58" i="101"/>
  <c r="H57" i="101"/>
  <c r="G57" i="101"/>
  <c r="F57" i="101"/>
  <c r="H56" i="101"/>
  <c r="G56" i="101"/>
  <c r="F56" i="101"/>
  <c r="H55" i="101"/>
  <c r="G55" i="101"/>
  <c r="F55" i="101"/>
  <c r="H54" i="101"/>
  <c r="G54" i="101"/>
  <c r="F54" i="101"/>
  <c r="H53" i="101"/>
  <c r="G53" i="101"/>
  <c r="F53" i="101"/>
  <c r="H52" i="101"/>
  <c r="G52" i="101"/>
  <c r="F52" i="101"/>
  <c r="H51" i="101"/>
  <c r="G51" i="101"/>
  <c r="F51" i="101"/>
  <c r="H50" i="101"/>
  <c r="G50" i="101"/>
  <c r="F50" i="101"/>
  <c r="H49" i="101"/>
  <c r="G49" i="101"/>
  <c r="F49" i="101"/>
  <c r="H48" i="101"/>
  <c r="G48" i="101"/>
  <c r="F48" i="101"/>
  <c r="H47" i="101"/>
  <c r="G47" i="101"/>
  <c r="F47" i="101"/>
  <c r="H46" i="101"/>
  <c r="G46" i="101"/>
  <c r="F46" i="101"/>
  <c r="H45" i="101"/>
  <c r="G45" i="101"/>
  <c r="F45" i="101"/>
  <c r="H44" i="101"/>
  <c r="G44" i="101"/>
  <c r="F44" i="101"/>
  <c r="H43" i="101"/>
  <c r="G43" i="101"/>
  <c r="F43" i="101"/>
  <c r="H42" i="101"/>
  <c r="G42" i="101"/>
  <c r="F42" i="101"/>
  <c r="H41" i="101"/>
  <c r="G41" i="101"/>
  <c r="F41" i="101"/>
  <c r="H40" i="101"/>
  <c r="G40" i="101"/>
  <c r="F40" i="101"/>
  <c r="H39" i="101"/>
  <c r="G39" i="101"/>
  <c r="F39" i="101"/>
  <c r="H38" i="101"/>
  <c r="G38" i="101"/>
  <c r="F38" i="101"/>
  <c r="H37" i="101"/>
  <c r="G37" i="101"/>
  <c r="F37" i="101"/>
  <c r="H36" i="101"/>
  <c r="G36" i="101"/>
  <c r="F36" i="101"/>
  <c r="H35" i="101"/>
  <c r="G35" i="101"/>
  <c r="F35" i="101"/>
  <c r="H34" i="101"/>
  <c r="G34" i="101"/>
  <c r="F34" i="101"/>
  <c r="H33" i="101"/>
  <c r="G33" i="101"/>
  <c r="F33" i="101"/>
  <c r="H32" i="101"/>
  <c r="G32" i="101"/>
  <c r="F32" i="101"/>
  <c r="H31" i="101"/>
  <c r="G31" i="101"/>
  <c r="F31" i="101"/>
  <c r="H30" i="101"/>
  <c r="G30" i="101"/>
  <c r="F30" i="101"/>
  <c r="H29" i="101"/>
  <c r="G29" i="101"/>
  <c r="F29" i="101"/>
  <c r="H28" i="101"/>
  <c r="G28" i="101"/>
  <c r="F28" i="101"/>
  <c r="H27" i="101"/>
  <c r="G27" i="101"/>
  <c r="F27" i="101"/>
  <c r="H26" i="101"/>
  <c r="G26" i="101"/>
  <c r="F26" i="101"/>
  <c r="H25" i="101"/>
  <c r="G25" i="101"/>
  <c r="F25" i="101"/>
  <c r="H24" i="101"/>
  <c r="G24" i="101"/>
  <c r="F24" i="101"/>
  <c r="H23" i="101"/>
  <c r="G23" i="101"/>
  <c r="F23" i="101"/>
  <c r="H22" i="101"/>
  <c r="G22" i="101"/>
  <c r="F22" i="101"/>
  <c r="H21" i="101"/>
  <c r="G21" i="101"/>
  <c r="F21" i="101"/>
  <c r="H20" i="101"/>
  <c r="G20" i="101"/>
  <c r="F20" i="101"/>
  <c r="H19" i="101"/>
  <c r="G19" i="101"/>
  <c r="F19" i="101"/>
  <c r="H18" i="101"/>
  <c r="G18" i="101"/>
  <c r="F18" i="101"/>
  <c r="H17" i="101"/>
  <c r="G17" i="101"/>
  <c r="F17" i="101"/>
  <c r="H16" i="101"/>
  <c r="G16" i="101"/>
  <c r="F16" i="101"/>
  <c r="H15" i="101"/>
  <c r="G15" i="101"/>
  <c r="F15" i="101"/>
  <c r="H14" i="101"/>
  <c r="G14" i="101"/>
  <c r="F14" i="101"/>
  <c r="H13" i="101"/>
  <c r="G13" i="101"/>
  <c r="F13" i="101"/>
  <c r="H12" i="101"/>
  <c r="G12" i="101"/>
  <c r="F12" i="101"/>
  <c r="H11" i="101"/>
  <c r="G11" i="101"/>
  <c r="F11" i="101"/>
  <c r="H10" i="101"/>
  <c r="G10" i="101"/>
  <c r="F10" i="101"/>
  <c r="H9" i="101"/>
  <c r="G9" i="101"/>
  <c r="F9" i="101"/>
  <c r="H8" i="101"/>
  <c r="G8" i="101"/>
  <c r="F8" i="101"/>
  <c r="H64" i="102"/>
  <c r="G64" i="102"/>
  <c r="F64" i="102"/>
  <c r="H63" i="102"/>
  <c r="G63" i="102"/>
  <c r="F63" i="102"/>
  <c r="H62" i="102"/>
  <c r="G62" i="102"/>
  <c r="F62" i="102"/>
  <c r="H61" i="102"/>
  <c r="G61" i="102"/>
  <c r="F61" i="102"/>
  <c r="H60" i="102"/>
  <c r="G60" i="102"/>
  <c r="F60" i="102"/>
  <c r="H59" i="102"/>
  <c r="G59" i="102"/>
  <c r="F59" i="102"/>
  <c r="H58" i="102"/>
  <c r="G58" i="102"/>
  <c r="F58" i="102"/>
  <c r="H57" i="102"/>
  <c r="G57" i="102"/>
  <c r="F57" i="102"/>
  <c r="H56" i="102"/>
  <c r="G56" i="102"/>
  <c r="F56" i="102"/>
  <c r="H55" i="102"/>
  <c r="G55" i="102"/>
  <c r="F55" i="102"/>
  <c r="H54" i="102"/>
  <c r="G54" i="102"/>
  <c r="F54" i="102"/>
  <c r="H53" i="102"/>
  <c r="G53" i="102"/>
  <c r="F53" i="102"/>
  <c r="H52" i="102"/>
  <c r="G52" i="102"/>
  <c r="F52" i="102"/>
  <c r="H51" i="102"/>
  <c r="G51" i="102"/>
  <c r="F51" i="102"/>
  <c r="H50" i="102"/>
  <c r="G50" i="102"/>
  <c r="F50" i="102"/>
  <c r="H49" i="102"/>
  <c r="G49" i="102"/>
  <c r="F49" i="102"/>
  <c r="H48" i="102"/>
  <c r="G48" i="102"/>
  <c r="F48" i="102"/>
  <c r="H47" i="102"/>
  <c r="G47" i="102"/>
  <c r="F47" i="102"/>
  <c r="H46" i="102"/>
  <c r="G46" i="102"/>
  <c r="F46" i="102"/>
  <c r="H45" i="102"/>
  <c r="G45" i="102"/>
  <c r="F45" i="102"/>
  <c r="H44" i="102"/>
  <c r="G44" i="102"/>
  <c r="F44" i="102"/>
  <c r="H43" i="102"/>
  <c r="G43" i="102"/>
  <c r="F43" i="102"/>
  <c r="H42" i="102"/>
  <c r="G42" i="102"/>
  <c r="F42" i="102"/>
  <c r="H41" i="102"/>
  <c r="G41" i="102"/>
  <c r="F41" i="102"/>
  <c r="H40" i="102"/>
  <c r="G40" i="102"/>
  <c r="F40" i="102"/>
  <c r="H39" i="102"/>
  <c r="G39" i="102"/>
  <c r="F39" i="102"/>
  <c r="H38" i="102"/>
  <c r="G38" i="102"/>
  <c r="F38" i="102"/>
  <c r="H37" i="102"/>
  <c r="G37" i="102"/>
  <c r="F37" i="102"/>
  <c r="H36" i="102"/>
  <c r="G36" i="102"/>
  <c r="F36" i="102"/>
  <c r="H35" i="102"/>
  <c r="G35" i="102"/>
  <c r="F35" i="102"/>
  <c r="H34" i="102"/>
  <c r="G34" i="102"/>
  <c r="F34" i="102"/>
  <c r="H33" i="102"/>
  <c r="G33" i="102"/>
  <c r="F33" i="102"/>
  <c r="H32" i="102"/>
  <c r="G32" i="102"/>
  <c r="F32" i="102"/>
  <c r="H31" i="102"/>
  <c r="G31" i="102"/>
  <c r="F31" i="102"/>
  <c r="H30" i="102"/>
  <c r="G30" i="102"/>
  <c r="F30" i="102"/>
  <c r="H29" i="102"/>
  <c r="G29" i="102"/>
  <c r="F29" i="102"/>
  <c r="H28" i="102"/>
  <c r="G28" i="102"/>
  <c r="F28" i="102"/>
  <c r="H27" i="102"/>
  <c r="G27" i="102"/>
  <c r="F27" i="102"/>
  <c r="H26" i="102"/>
  <c r="G26" i="102"/>
  <c r="F26" i="102"/>
  <c r="H25" i="102"/>
  <c r="G25" i="102"/>
  <c r="F25" i="102"/>
  <c r="H24" i="102"/>
  <c r="G24" i="102"/>
  <c r="F24" i="102"/>
  <c r="H23" i="102"/>
  <c r="G23" i="102"/>
  <c r="F23" i="102"/>
  <c r="H22" i="102"/>
  <c r="G22" i="102"/>
  <c r="F22" i="102"/>
  <c r="H21" i="102"/>
  <c r="G21" i="102"/>
  <c r="F21" i="102"/>
  <c r="H20" i="102"/>
  <c r="G20" i="102"/>
  <c r="F20" i="102"/>
  <c r="H19" i="102"/>
  <c r="G19" i="102"/>
  <c r="F19" i="102"/>
  <c r="H18" i="102"/>
  <c r="G18" i="102"/>
  <c r="F18" i="102"/>
  <c r="H17" i="102"/>
  <c r="G17" i="102"/>
  <c r="F17" i="102"/>
  <c r="H16" i="102"/>
  <c r="G16" i="102"/>
  <c r="F16" i="102"/>
  <c r="H15" i="102"/>
  <c r="G15" i="102"/>
  <c r="F15" i="102"/>
  <c r="H14" i="102"/>
  <c r="G14" i="102"/>
  <c r="F14" i="102"/>
  <c r="H13" i="102"/>
  <c r="G13" i="102"/>
  <c r="F13" i="102"/>
  <c r="H12" i="102"/>
  <c r="G12" i="102"/>
  <c r="F12" i="102"/>
  <c r="H11" i="102"/>
  <c r="G11" i="102"/>
  <c r="F11" i="102"/>
  <c r="H10" i="102"/>
  <c r="G10" i="102"/>
  <c r="F10" i="102"/>
  <c r="H9" i="102"/>
  <c r="G9" i="102"/>
  <c r="F9" i="102"/>
  <c r="H8" i="102"/>
  <c r="G8" i="102"/>
  <c r="F8" i="102"/>
  <c r="H64" i="81"/>
  <c r="G64" i="81"/>
  <c r="F64" i="81"/>
  <c r="H63" i="81"/>
  <c r="G63" i="81"/>
  <c r="F63" i="81"/>
  <c r="H62" i="81"/>
  <c r="G62" i="81"/>
  <c r="F62" i="81"/>
  <c r="H61" i="81"/>
  <c r="G61" i="81"/>
  <c r="F61" i="81"/>
  <c r="H60" i="81"/>
  <c r="G60" i="81"/>
  <c r="F60" i="81"/>
  <c r="H59" i="81"/>
  <c r="G59" i="81"/>
  <c r="F59" i="81"/>
  <c r="H58" i="81"/>
  <c r="G58" i="81"/>
  <c r="F58" i="81"/>
  <c r="H57" i="81"/>
  <c r="G57" i="81"/>
  <c r="F57" i="81"/>
  <c r="H56" i="81"/>
  <c r="G56" i="81"/>
  <c r="F56" i="81"/>
  <c r="H55" i="81"/>
  <c r="G55" i="81"/>
  <c r="F55" i="81"/>
  <c r="H54" i="81"/>
  <c r="G54" i="81"/>
  <c r="F54" i="81"/>
  <c r="H53" i="81"/>
  <c r="G53" i="81"/>
  <c r="F53" i="81"/>
  <c r="H52" i="81"/>
  <c r="G52" i="81"/>
  <c r="F52" i="81"/>
  <c r="H51" i="81"/>
  <c r="G51" i="81"/>
  <c r="F51" i="81"/>
  <c r="H50" i="81"/>
  <c r="G50" i="81"/>
  <c r="F50" i="81"/>
  <c r="H49" i="81"/>
  <c r="G49" i="81"/>
  <c r="F49" i="81"/>
  <c r="H48" i="81"/>
  <c r="G48" i="81"/>
  <c r="F48" i="81"/>
  <c r="H47" i="81"/>
  <c r="G47" i="81"/>
  <c r="F47" i="81"/>
  <c r="H46" i="81"/>
  <c r="G46" i="81"/>
  <c r="F46" i="81"/>
  <c r="H45" i="81"/>
  <c r="G45" i="81"/>
  <c r="F45" i="81"/>
  <c r="H44" i="81"/>
  <c r="G44" i="81"/>
  <c r="F44" i="81"/>
  <c r="H43" i="81"/>
  <c r="G43" i="81"/>
  <c r="F43" i="81"/>
  <c r="H42" i="81"/>
  <c r="G42" i="81"/>
  <c r="F42" i="81"/>
  <c r="H41" i="81"/>
  <c r="G41" i="81"/>
  <c r="F41" i="81"/>
  <c r="H40" i="81"/>
  <c r="G40" i="81"/>
  <c r="F40" i="81"/>
  <c r="H39" i="81"/>
  <c r="G39" i="81"/>
  <c r="F39" i="81"/>
  <c r="H38" i="81"/>
  <c r="G38" i="81"/>
  <c r="F38" i="81"/>
  <c r="H37" i="81"/>
  <c r="G37" i="81"/>
  <c r="F37" i="81"/>
  <c r="H36" i="81"/>
  <c r="G36" i="81"/>
  <c r="F36" i="81"/>
  <c r="H35" i="81"/>
  <c r="G35" i="81"/>
  <c r="F35" i="81"/>
  <c r="H34" i="81"/>
  <c r="G34" i="81"/>
  <c r="F34" i="81"/>
  <c r="H33" i="81"/>
  <c r="G33" i="81"/>
  <c r="F33" i="81"/>
  <c r="H32" i="81"/>
  <c r="G32" i="81"/>
  <c r="F32" i="81"/>
  <c r="H31" i="81"/>
  <c r="G31" i="81"/>
  <c r="F31" i="81"/>
  <c r="H30" i="81"/>
  <c r="G30" i="81"/>
  <c r="F30" i="81"/>
  <c r="H29" i="81"/>
  <c r="G29" i="81"/>
  <c r="F29" i="81"/>
  <c r="H28" i="81"/>
  <c r="G28" i="81"/>
  <c r="F28" i="81"/>
  <c r="H27" i="81"/>
  <c r="G27" i="81"/>
  <c r="F27" i="81"/>
  <c r="H26" i="81"/>
  <c r="G26" i="81"/>
  <c r="F26" i="81"/>
  <c r="H25" i="81"/>
  <c r="G25" i="81"/>
  <c r="F25" i="81"/>
  <c r="H24" i="81"/>
  <c r="G24" i="81"/>
  <c r="F24" i="81"/>
  <c r="H23" i="81"/>
  <c r="G23" i="81"/>
  <c r="F23" i="81"/>
  <c r="H22" i="81"/>
  <c r="G22" i="81"/>
  <c r="F22" i="81"/>
  <c r="H21" i="81"/>
  <c r="G21" i="81"/>
  <c r="F21" i="81"/>
  <c r="H20" i="81"/>
  <c r="G20" i="81"/>
  <c r="F20" i="81"/>
  <c r="H19" i="81"/>
  <c r="G19" i="81"/>
  <c r="F19" i="81"/>
  <c r="H18" i="81"/>
  <c r="G18" i="81"/>
  <c r="F18" i="81"/>
  <c r="H17" i="81"/>
  <c r="G17" i="81"/>
  <c r="F17" i="81"/>
  <c r="H16" i="81"/>
  <c r="G16" i="81"/>
  <c r="F16" i="81"/>
  <c r="H15" i="81"/>
  <c r="G15" i="81"/>
  <c r="F15" i="81"/>
  <c r="H14" i="81"/>
  <c r="G14" i="81"/>
  <c r="F14" i="81"/>
  <c r="H13" i="81"/>
  <c r="G13" i="81"/>
  <c r="F13" i="81"/>
  <c r="H12" i="81"/>
  <c r="G12" i="81"/>
  <c r="F12" i="81"/>
  <c r="H11" i="81"/>
  <c r="G11" i="81"/>
  <c r="F11" i="81"/>
  <c r="H10" i="81"/>
  <c r="G10" i="81"/>
  <c r="F10" i="81"/>
  <c r="H9" i="81"/>
  <c r="G9" i="81"/>
  <c r="F9" i="81"/>
  <c r="H8" i="81"/>
  <c r="G8" i="81"/>
  <c r="F8" i="81"/>
  <c r="H64" i="80"/>
  <c r="G64" i="80"/>
  <c r="F64" i="80"/>
  <c r="H63" i="80"/>
  <c r="G63" i="80"/>
  <c r="F63" i="80"/>
  <c r="H62" i="80"/>
  <c r="G62" i="80"/>
  <c r="F62" i="80"/>
  <c r="H61" i="80"/>
  <c r="G61" i="80"/>
  <c r="F61" i="80"/>
  <c r="H60" i="80"/>
  <c r="G60" i="80"/>
  <c r="F60" i="80"/>
  <c r="H59" i="80"/>
  <c r="G59" i="80"/>
  <c r="F59" i="80"/>
  <c r="H58" i="80"/>
  <c r="G58" i="80"/>
  <c r="F58" i="80"/>
  <c r="H57" i="80"/>
  <c r="G57" i="80"/>
  <c r="F57" i="80"/>
  <c r="H56" i="80"/>
  <c r="G56" i="80"/>
  <c r="F56" i="80"/>
  <c r="H55" i="80"/>
  <c r="G55" i="80"/>
  <c r="F55" i="80"/>
  <c r="H54" i="80"/>
  <c r="G54" i="80"/>
  <c r="F54" i="80"/>
  <c r="H53" i="80"/>
  <c r="G53" i="80"/>
  <c r="F53" i="80"/>
  <c r="H52" i="80"/>
  <c r="G52" i="80"/>
  <c r="F52" i="80"/>
  <c r="H51" i="80"/>
  <c r="G51" i="80"/>
  <c r="F51" i="80"/>
  <c r="H50" i="80"/>
  <c r="G50" i="80"/>
  <c r="F50" i="80"/>
  <c r="H49" i="80"/>
  <c r="G49" i="80"/>
  <c r="F49" i="80"/>
  <c r="H48" i="80"/>
  <c r="G48" i="80"/>
  <c r="F48" i="80"/>
  <c r="H47" i="80"/>
  <c r="G47" i="80"/>
  <c r="F47" i="80"/>
  <c r="H46" i="80"/>
  <c r="G46" i="80"/>
  <c r="F46" i="80"/>
  <c r="H45" i="80"/>
  <c r="G45" i="80"/>
  <c r="F45" i="80"/>
  <c r="H44" i="80"/>
  <c r="G44" i="80"/>
  <c r="F44" i="80"/>
  <c r="H43" i="80"/>
  <c r="G43" i="80"/>
  <c r="F43" i="80"/>
  <c r="H42" i="80"/>
  <c r="G42" i="80"/>
  <c r="F42" i="80"/>
  <c r="H41" i="80"/>
  <c r="G41" i="80"/>
  <c r="F41" i="80"/>
  <c r="H40" i="80"/>
  <c r="G40" i="80"/>
  <c r="F40" i="80"/>
  <c r="H39" i="80"/>
  <c r="G39" i="80"/>
  <c r="F39" i="80"/>
  <c r="H38" i="80"/>
  <c r="G38" i="80"/>
  <c r="F38" i="80"/>
  <c r="H37" i="80"/>
  <c r="G37" i="80"/>
  <c r="F37" i="80"/>
  <c r="H36" i="80"/>
  <c r="G36" i="80"/>
  <c r="F36" i="80"/>
  <c r="H35" i="80"/>
  <c r="G35" i="80"/>
  <c r="F35" i="80"/>
  <c r="H34" i="80"/>
  <c r="G34" i="80"/>
  <c r="F34" i="80"/>
  <c r="H33" i="80"/>
  <c r="G33" i="80"/>
  <c r="F33" i="80"/>
  <c r="H32" i="80"/>
  <c r="G32" i="80"/>
  <c r="F32" i="80"/>
  <c r="H31" i="80"/>
  <c r="G31" i="80"/>
  <c r="F31" i="80"/>
  <c r="H30" i="80"/>
  <c r="G30" i="80"/>
  <c r="F30" i="80"/>
  <c r="H29" i="80"/>
  <c r="G29" i="80"/>
  <c r="F29" i="80"/>
  <c r="H28" i="80"/>
  <c r="G28" i="80"/>
  <c r="F28" i="80"/>
  <c r="H27" i="80"/>
  <c r="G27" i="80"/>
  <c r="F27" i="80"/>
  <c r="H26" i="80"/>
  <c r="G26" i="80"/>
  <c r="F26" i="80"/>
  <c r="H25" i="80"/>
  <c r="G25" i="80"/>
  <c r="F25" i="80"/>
  <c r="H24" i="80"/>
  <c r="G24" i="80"/>
  <c r="F24" i="80"/>
  <c r="H23" i="80"/>
  <c r="G23" i="80"/>
  <c r="F23" i="80"/>
  <c r="H22" i="80"/>
  <c r="G22" i="80"/>
  <c r="F22" i="80"/>
  <c r="H21" i="80"/>
  <c r="G21" i="80"/>
  <c r="F21" i="80"/>
  <c r="H20" i="80"/>
  <c r="G20" i="80"/>
  <c r="F20" i="80"/>
  <c r="H19" i="80"/>
  <c r="G19" i="80"/>
  <c r="F19" i="80"/>
  <c r="H18" i="80"/>
  <c r="G18" i="80"/>
  <c r="F18" i="80"/>
  <c r="H17" i="80"/>
  <c r="G17" i="80"/>
  <c r="F17" i="80"/>
  <c r="H16" i="80"/>
  <c r="G16" i="80"/>
  <c r="F16" i="80"/>
  <c r="H15" i="80"/>
  <c r="G15" i="80"/>
  <c r="F15" i="80"/>
  <c r="H14" i="80"/>
  <c r="G14" i="80"/>
  <c r="F14" i="80"/>
  <c r="H13" i="80"/>
  <c r="G13" i="80"/>
  <c r="F13" i="80"/>
  <c r="H12" i="80"/>
  <c r="G12" i="80"/>
  <c r="F12" i="80"/>
  <c r="H11" i="80"/>
  <c r="G11" i="80"/>
  <c r="F11" i="80"/>
  <c r="H10" i="80"/>
  <c r="G10" i="80"/>
  <c r="F10" i="80"/>
  <c r="H9" i="80"/>
  <c r="G9" i="80"/>
  <c r="F9" i="80"/>
  <c r="H8" i="80"/>
  <c r="G8" i="80"/>
  <c r="F8" i="80"/>
  <c r="C8" i="81"/>
  <c r="F4" i="80"/>
  <c r="K2" i="80"/>
  <c r="F4" i="82"/>
  <c r="K2" i="82"/>
  <c r="F4" i="27"/>
  <c r="K2" i="27"/>
  <c r="F4" i="106"/>
  <c r="K2" i="106"/>
  <c r="F4" i="83"/>
  <c r="K2" i="83"/>
  <c r="F4" i="84"/>
  <c r="K2" i="84"/>
  <c r="F4" i="85"/>
  <c r="K2" i="85"/>
  <c r="F4" i="86"/>
  <c r="K2" i="86"/>
  <c r="F4" i="91"/>
  <c r="K2" i="91"/>
  <c r="F4" i="90"/>
  <c r="K2" i="90"/>
  <c r="F4" i="89"/>
  <c r="K2" i="89"/>
  <c r="F4" i="92"/>
  <c r="K2" i="92"/>
  <c r="F4" i="93"/>
  <c r="K2" i="93"/>
  <c r="F4" i="94"/>
  <c r="K2" i="94"/>
  <c r="F4" i="95"/>
  <c r="K2" i="95"/>
  <c r="F4" i="98"/>
  <c r="K2" i="98"/>
  <c r="F4" i="96"/>
  <c r="K2" i="96"/>
  <c r="F4" i="97"/>
  <c r="K2" i="97"/>
  <c r="F4" i="100"/>
  <c r="K2" i="100"/>
  <c r="F4" i="69"/>
  <c r="K2" i="69"/>
  <c r="F4" i="31"/>
  <c r="K2" i="31"/>
  <c r="F4" i="70"/>
  <c r="K2" i="70"/>
  <c r="F4" i="41"/>
  <c r="K2" i="41"/>
  <c r="F4" i="75"/>
  <c r="K2" i="75"/>
  <c r="F4" i="43"/>
  <c r="K2" i="43"/>
  <c r="F4" i="73"/>
  <c r="K2" i="73"/>
  <c r="F4" i="76"/>
  <c r="K2" i="76"/>
  <c r="F4" i="101"/>
  <c r="K2" i="101"/>
  <c r="F4" i="102"/>
  <c r="K2" i="102"/>
  <c r="F4" i="103"/>
  <c r="K2" i="103"/>
  <c r="F4" i="104"/>
  <c r="K2" i="104"/>
  <c r="F4" i="81"/>
  <c r="K2" i="81"/>
  <c r="C8" i="80"/>
  <c r="C9" i="80"/>
  <c r="E27" i="82"/>
  <c r="E27" i="83"/>
  <c r="E27" i="84"/>
  <c r="E27" i="85"/>
  <c r="E27" i="91"/>
  <c r="E27" i="92"/>
  <c r="E27" i="93"/>
  <c r="E27" i="94"/>
  <c r="E27" i="95"/>
  <c r="E27" i="98"/>
  <c r="E27" i="73"/>
  <c r="E27" i="76"/>
  <c r="E27" i="101"/>
  <c r="E27" i="103"/>
  <c r="E27" i="102"/>
  <c r="E27" i="31"/>
  <c r="E27" i="69"/>
  <c r="E27" i="100"/>
  <c r="E64" i="82"/>
  <c r="D64" i="82"/>
  <c r="C64" i="82"/>
  <c r="E63" i="82"/>
  <c r="D63" i="82"/>
  <c r="C63" i="82"/>
  <c r="E62" i="82"/>
  <c r="D62" i="82"/>
  <c r="C62" i="82"/>
  <c r="E61" i="82"/>
  <c r="D61" i="82"/>
  <c r="C61" i="82"/>
  <c r="E60" i="82"/>
  <c r="D60" i="82"/>
  <c r="E59" i="82"/>
  <c r="D59" i="82"/>
  <c r="C59" i="82"/>
  <c r="E58" i="82"/>
  <c r="D58" i="82"/>
  <c r="C58" i="82"/>
  <c r="E57" i="82"/>
  <c r="D57" i="82"/>
  <c r="C57" i="82"/>
  <c r="E56" i="82"/>
  <c r="D56" i="82"/>
  <c r="C56" i="82"/>
  <c r="E55" i="82"/>
  <c r="D55" i="82"/>
  <c r="C55" i="82"/>
  <c r="E54" i="82"/>
  <c r="D54" i="82"/>
  <c r="C54" i="82"/>
  <c r="E53" i="82"/>
  <c r="D53" i="82"/>
  <c r="C53" i="82"/>
  <c r="E52" i="82"/>
  <c r="D52" i="82"/>
  <c r="C52" i="82"/>
  <c r="E51" i="82"/>
  <c r="D51" i="82"/>
  <c r="C51" i="82"/>
  <c r="E50" i="82"/>
  <c r="D50" i="82"/>
  <c r="C50" i="82"/>
  <c r="E49" i="82"/>
  <c r="D49" i="82"/>
  <c r="C49" i="82"/>
  <c r="E48" i="82"/>
  <c r="D48" i="82"/>
  <c r="C48" i="82"/>
  <c r="E47" i="82"/>
  <c r="D47" i="82"/>
  <c r="C47" i="82"/>
  <c r="E46" i="82"/>
  <c r="D46" i="82"/>
  <c r="C46" i="82"/>
  <c r="E45" i="82"/>
  <c r="D45" i="82"/>
  <c r="C45" i="82"/>
  <c r="E44" i="82"/>
  <c r="D44" i="82"/>
  <c r="C44" i="82"/>
  <c r="E43" i="82"/>
  <c r="D43" i="82"/>
  <c r="C43" i="82"/>
  <c r="E42" i="82"/>
  <c r="D42" i="82"/>
  <c r="C42" i="82"/>
  <c r="E41" i="82"/>
  <c r="D41" i="82"/>
  <c r="C41" i="82"/>
  <c r="E40" i="82"/>
  <c r="D40" i="82"/>
  <c r="C40" i="82"/>
  <c r="E39" i="82"/>
  <c r="D39" i="82"/>
  <c r="C39" i="82"/>
  <c r="E38" i="82"/>
  <c r="D38" i="82"/>
  <c r="C38" i="82"/>
  <c r="E37" i="82"/>
  <c r="D37" i="82"/>
  <c r="C37" i="82"/>
  <c r="E36" i="82"/>
  <c r="D36" i="82"/>
  <c r="C36" i="82"/>
  <c r="E35" i="82"/>
  <c r="D35" i="82"/>
  <c r="C35" i="82"/>
  <c r="E34" i="82"/>
  <c r="D34" i="82"/>
  <c r="C34" i="82"/>
  <c r="E33" i="82"/>
  <c r="D33" i="82"/>
  <c r="C33" i="82"/>
  <c r="E32" i="82"/>
  <c r="D32" i="82"/>
  <c r="C32" i="82"/>
  <c r="E31" i="82"/>
  <c r="D31" i="82"/>
  <c r="C31" i="82"/>
  <c r="E30" i="82"/>
  <c r="D30" i="82"/>
  <c r="C30" i="82"/>
  <c r="E29" i="82"/>
  <c r="D29" i="82"/>
  <c r="C29" i="82"/>
  <c r="E28" i="82"/>
  <c r="D28" i="82"/>
  <c r="C28" i="82"/>
  <c r="D27" i="82"/>
  <c r="C27" i="82"/>
  <c r="E26" i="82"/>
  <c r="D26" i="82"/>
  <c r="C26" i="82"/>
  <c r="E25" i="82"/>
  <c r="D25" i="82"/>
  <c r="C25" i="82"/>
  <c r="E24" i="82"/>
  <c r="D24" i="82"/>
  <c r="C24" i="82"/>
  <c r="E23" i="82"/>
  <c r="D23" i="82"/>
  <c r="C23" i="82"/>
  <c r="E22" i="82"/>
  <c r="D22" i="82"/>
  <c r="C22" i="82"/>
  <c r="E21" i="82"/>
  <c r="D21" i="82"/>
  <c r="C21" i="82"/>
  <c r="E20" i="82"/>
  <c r="D20" i="82"/>
  <c r="C20" i="82"/>
  <c r="E19" i="82"/>
  <c r="D19" i="82"/>
  <c r="C19" i="82"/>
  <c r="E18" i="82"/>
  <c r="D18" i="82"/>
  <c r="C18" i="82"/>
  <c r="E17" i="82"/>
  <c r="D17" i="82"/>
  <c r="C17" i="82"/>
  <c r="E16" i="82"/>
  <c r="D16" i="82"/>
  <c r="C16" i="82"/>
  <c r="E15" i="82"/>
  <c r="D15" i="82"/>
  <c r="C15" i="82"/>
  <c r="E14" i="82"/>
  <c r="D14" i="82"/>
  <c r="C14" i="82"/>
  <c r="E13" i="82"/>
  <c r="D13" i="82"/>
  <c r="C13" i="82"/>
  <c r="E12" i="82"/>
  <c r="D12" i="82"/>
  <c r="C12" i="82"/>
  <c r="E11" i="82"/>
  <c r="D11" i="82"/>
  <c r="C11" i="82"/>
  <c r="E10" i="82"/>
  <c r="D10" i="82"/>
  <c r="C10" i="82"/>
  <c r="E9" i="82"/>
  <c r="D9" i="82"/>
  <c r="C9" i="82"/>
  <c r="E8" i="82"/>
  <c r="D8" i="82"/>
  <c r="C8" i="82"/>
  <c r="E64" i="27"/>
  <c r="D64" i="27"/>
  <c r="C64" i="27"/>
  <c r="E63" i="27"/>
  <c r="D63" i="27"/>
  <c r="C63" i="27"/>
  <c r="E62" i="27"/>
  <c r="D62" i="27"/>
  <c r="C62" i="27"/>
  <c r="E61" i="27"/>
  <c r="D61" i="27"/>
  <c r="C61" i="27"/>
  <c r="E60" i="27"/>
  <c r="D60" i="27"/>
  <c r="C60" i="27"/>
  <c r="E59" i="27"/>
  <c r="D59" i="27"/>
  <c r="C59" i="27"/>
  <c r="E58" i="27"/>
  <c r="D58" i="27"/>
  <c r="C58" i="27"/>
  <c r="E57" i="27"/>
  <c r="D57" i="27"/>
  <c r="C57" i="27"/>
  <c r="E56" i="27"/>
  <c r="D56" i="27"/>
  <c r="C56" i="27"/>
  <c r="E55" i="27"/>
  <c r="D55" i="27"/>
  <c r="C55" i="27"/>
  <c r="E54" i="27"/>
  <c r="D54" i="27"/>
  <c r="C54" i="27"/>
  <c r="E53" i="27"/>
  <c r="D53" i="27"/>
  <c r="C53" i="27"/>
  <c r="E52" i="27"/>
  <c r="D52" i="27"/>
  <c r="C52" i="27"/>
  <c r="E51" i="27"/>
  <c r="D51" i="27"/>
  <c r="C51" i="27"/>
  <c r="E50" i="27"/>
  <c r="D50" i="27"/>
  <c r="C50" i="27"/>
  <c r="E49" i="27"/>
  <c r="D49" i="27"/>
  <c r="C49" i="27"/>
  <c r="E48" i="27"/>
  <c r="D48" i="27"/>
  <c r="C48" i="27"/>
  <c r="E47" i="27"/>
  <c r="D47" i="27"/>
  <c r="C47" i="27"/>
  <c r="E46" i="27"/>
  <c r="D46" i="27"/>
  <c r="C46" i="27"/>
  <c r="E45" i="27"/>
  <c r="D45" i="27"/>
  <c r="C45" i="27"/>
  <c r="E44" i="27"/>
  <c r="D44" i="27"/>
  <c r="C44" i="27"/>
  <c r="E43" i="27"/>
  <c r="D43" i="27"/>
  <c r="C43" i="27"/>
  <c r="E42" i="27"/>
  <c r="D42" i="27"/>
  <c r="C42" i="27"/>
  <c r="E41" i="27"/>
  <c r="D41" i="27"/>
  <c r="C41" i="27"/>
  <c r="E40" i="27"/>
  <c r="D40" i="27"/>
  <c r="C40" i="27"/>
  <c r="E39" i="27"/>
  <c r="D39" i="27"/>
  <c r="C39" i="27"/>
  <c r="E38" i="27"/>
  <c r="D38" i="27"/>
  <c r="C38" i="27"/>
  <c r="E37" i="27"/>
  <c r="D37" i="27"/>
  <c r="C37" i="27"/>
  <c r="E36" i="27"/>
  <c r="D36" i="27"/>
  <c r="C36" i="27"/>
  <c r="E35" i="27"/>
  <c r="D35" i="27"/>
  <c r="C35" i="27"/>
  <c r="E34" i="27"/>
  <c r="D34" i="27"/>
  <c r="C34" i="27"/>
  <c r="E33" i="27"/>
  <c r="D33" i="27"/>
  <c r="C33" i="27"/>
  <c r="E32" i="27"/>
  <c r="D32" i="27"/>
  <c r="C32" i="27"/>
  <c r="E31" i="27"/>
  <c r="D31" i="27"/>
  <c r="C31" i="27"/>
  <c r="E30" i="27"/>
  <c r="D30" i="27"/>
  <c r="C30" i="27"/>
  <c r="E29" i="27"/>
  <c r="D29" i="27"/>
  <c r="C29" i="27"/>
  <c r="E28" i="27"/>
  <c r="D28" i="27"/>
  <c r="C28" i="27"/>
  <c r="E27" i="27"/>
  <c r="D27" i="27"/>
  <c r="C27" i="27"/>
  <c r="E26" i="27"/>
  <c r="D26" i="27"/>
  <c r="C26" i="27"/>
  <c r="E25" i="27"/>
  <c r="D25" i="27"/>
  <c r="C25" i="27"/>
  <c r="E24" i="27"/>
  <c r="D24" i="27"/>
  <c r="C24" i="27"/>
  <c r="E23" i="27"/>
  <c r="D23" i="27"/>
  <c r="C23" i="27"/>
  <c r="E22" i="27"/>
  <c r="D22" i="27"/>
  <c r="C22" i="27"/>
  <c r="E21" i="27"/>
  <c r="D21" i="27"/>
  <c r="C21" i="27"/>
  <c r="E20" i="27"/>
  <c r="D20" i="27"/>
  <c r="C20" i="27"/>
  <c r="E19" i="27"/>
  <c r="D19" i="27"/>
  <c r="C19" i="27"/>
  <c r="E18" i="27"/>
  <c r="D18" i="27"/>
  <c r="C18" i="27"/>
  <c r="E17" i="27"/>
  <c r="D17" i="27"/>
  <c r="C17" i="27"/>
  <c r="E16" i="27"/>
  <c r="D16" i="27"/>
  <c r="C16" i="27"/>
  <c r="E15" i="27"/>
  <c r="D15" i="27"/>
  <c r="C15" i="27"/>
  <c r="E14" i="27"/>
  <c r="D14" i="27"/>
  <c r="C14" i="27"/>
  <c r="E13" i="27"/>
  <c r="D13" i="27"/>
  <c r="C13" i="27"/>
  <c r="E12" i="27"/>
  <c r="D12" i="27"/>
  <c r="C12" i="27"/>
  <c r="E11" i="27"/>
  <c r="D11" i="27"/>
  <c r="C11" i="27"/>
  <c r="E10" i="27"/>
  <c r="D10" i="27"/>
  <c r="C10" i="27"/>
  <c r="E9" i="27"/>
  <c r="D9" i="27"/>
  <c r="C9" i="27"/>
  <c r="E8" i="27"/>
  <c r="D8" i="27"/>
  <c r="C8" i="27"/>
  <c r="E64" i="106"/>
  <c r="D64" i="106"/>
  <c r="C64" i="106"/>
  <c r="E63" i="106"/>
  <c r="D63" i="106"/>
  <c r="C63" i="106"/>
  <c r="E62" i="106"/>
  <c r="D62" i="106"/>
  <c r="C62" i="106"/>
  <c r="E61" i="106"/>
  <c r="D61" i="106"/>
  <c r="C61" i="106"/>
  <c r="E60" i="106"/>
  <c r="D60" i="106"/>
  <c r="C60" i="106"/>
  <c r="E59" i="106"/>
  <c r="D59" i="106"/>
  <c r="C59" i="106"/>
  <c r="E58" i="106"/>
  <c r="D58" i="106"/>
  <c r="C58" i="106"/>
  <c r="E57" i="106"/>
  <c r="D57" i="106"/>
  <c r="C57" i="106"/>
  <c r="E56" i="106"/>
  <c r="D56" i="106"/>
  <c r="C56" i="106"/>
  <c r="E55" i="106"/>
  <c r="D55" i="106"/>
  <c r="C55" i="106"/>
  <c r="E54" i="106"/>
  <c r="D54" i="106"/>
  <c r="C54" i="106"/>
  <c r="E53" i="106"/>
  <c r="D53" i="106"/>
  <c r="C53" i="106"/>
  <c r="E52" i="106"/>
  <c r="D52" i="106"/>
  <c r="C52" i="106"/>
  <c r="E51" i="106"/>
  <c r="D51" i="106"/>
  <c r="C51" i="106"/>
  <c r="E50" i="106"/>
  <c r="D50" i="106"/>
  <c r="C50" i="106"/>
  <c r="E49" i="106"/>
  <c r="D49" i="106"/>
  <c r="C49" i="106"/>
  <c r="E48" i="106"/>
  <c r="D48" i="106"/>
  <c r="C48" i="106"/>
  <c r="E47" i="106"/>
  <c r="D47" i="106"/>
  <c r="C47" i="106"/>
  <c r="E46" i="106"/>
  <c r="D46" i="106"/>
  <c r="C46" i="106"/>
  <c r="E45" i="106"/>
  <c r="D45" i="106"/>
  <c r="C45" i="106"/>
  <c r="E44" i="106"/>
  <c r="D44" i="106"/>
  <c r="C44" i="106"/>
  <c r="E43" i="106"/>
  <c r="D43" i="106"/>
  <c r="C43" i="106"/>
  <c r="E42" i="106"/>
  <c r="D42" i="106"/>
  <c r="C42" i="106"/>
  <c r="E41" i="106"/>
  <c r="D41" i="106"/>
  <c r="C41" i="106"/>
  <c r="E40" i="106"/>
  <c r="D40" i="106"/>
  <c r="C40" i="106"/>
  <c r="E39" i="106"/>
  <c r="D39" i="106"/>
  <c r="C39" i="106"/>
  <c r="E38" i="106"/>
  <c r="D38" i="106"/>
  <c r="C38" i="106"/>
  <c r="E37" i="106"/>
  <c r="D37" i="106"/>
  <c r="C37" i="106"/>
  <c r="E36" i="106"/>
  <c r="D36" i="106"/>
  <c r="C36" i="106"/>
  <c r="E35" i="106"/>
  <c r="D35" i="106"/>
  <c r="C35" i="106"/>
  <c r="E34" i="106"/>
  <c r="D34" i="106"/>
  <c r="C34" i="106"/>
  <c r="E33" i="106"/>
  <c r="D33" i="106"/>
  <c r="C33" i="106"/>
  <c r="E32" i="106"/>
  <c r="D32" i="106"/>
  <c r="C32" i="106"/>
  <c r="E31" i="106"/>
  <c r="D31" i="106"/>
  <c r="C31" i="106"/>
  <c r="E30" i="106"/>
  <c r="D30" i="106"/>
  <c r="C30" i="106"/>
  <c r="E29" i="106"/>
  <c r="D29" i="106"/>
  <c r="C29" i="106"/>
  <c r="E28" i="106"/>
  <c r="D28" i="106"/>
  <c r="C28" i="106"/>
  <c r="E27" i="106"/>
  <c r="D27" i="106"/>
  <c r="C27" i="106"/>
  <c r="E26" i="106"/>
  <c r="D26" i="106"/>
  <c r="C26" i="106"/>
  <c r="E25" i="106"/>
  <c r="D25" i="106"/>
  <c r="C25" i="106"/>
  <c r="E24" i="106"/>
  <c r="D24" i="106"/>
  <c r="C24" i="106"/>
  <c r="E23" i="106"/>
  <c r="D23" i="106"/>
  <c r="C23" i="106"/>
  <c r="E22" i="106"/>
  <c r="D22" i="106"/>
  <c r="C22" i="106"/>
  <c r="E21" i="106"/>
  <c r="D21" i="106"/>
  <c r="C21" i="106"/>
  <c r="E20" i="106"/>
  <c r="D20" i="106"/>
  <c r="C20" i="106"/>
  <c r="E19" i="106"/>
  <c r="D19" i="106"/>
  <c r="C19" i="106"/>
  <c r="E18" i="106"/>
  <c r="D18" i="106"/>
  <c r="C18" i="106"/>
  <c r="E17" i="106"/>
  <c r="D17" i="106"/>
  <c r="C17" i="106"/>
  <c r="E16" i="106"/>
  <c r="D16" i="106"/>
  <c r="C16" i="106"/>
  <c r="E15" i="106"/>
  <c r="D15" i="106"/>
  <c r="C15" i="106"/>
  <c r="E14" i="106"/>
  <c r="D14" i="106"/>
  <c r="C14" i="106"/>
  <c r="E13" i="106"/>
  <c r="D13" i="106"/>
  <c r="C13" i="106"/>
  <c r="E12" i="106"/>
  <c r="D12" i="106"/>
  <c r="C12" i="106"/>
  <c r="E11" i="106"/>
  <c r="D11" i="106"/>
  <c r="C11" i="106"/>
  <c r="E10" i="106"/>
  <c r="D10" i="106"/>
  <c r="C10" i="106"/>
  <c r="E9" i="106"/>
  <c r="D9" i="106"/>
  <c r="C9" i="106"/>
  <c r="E8" i="106"/>
  <c r="D8" i="106"/>
  <c r="C8" i="106"/>
  <c r="E64" i="83"/>
  <c r="D64" i="83"/>
  <c r="C64" i="83"/>
  <c r="E63" i="83"/>
  <c r="D63" i="83"/>
  <c r="C63" i="83"/>
  <c r="E62" i="83"/>
  <c r="D62" i="83"/>
  <c r="C62" i="83"/>
  <c r="E61" i="83"/>
  <c r="D61" i="83"/>
  <c r="C61" i="83"/>
  <c r="E60" i="83"/>
  <c r="D60" i="83"/>
  <c r="C60" i="83"/>
  <c r="E59" i="83"/>
  <c r="D59" i="83"/>
  <c r="C59" i="83"/>
  <c r="E58" i="83"/>
  <c r="D58" i="83"/>
  <c r="C58" i="83"/>
  <c r="E57" i="83"/>
  <c r="D57" i="83"/>
  <c r="C57" i="83"/>
  <c r="E56" i="83"/>
  <c r="D56" i="83"/>
  <c r="C56" i="83"/>
  <c r="E55" i="83"/>
  <c r="D55" i="83"/>
  <c r="C55" i="83"/>
  <c r="E54" i="83"/>
  <c r="D54" i="83"/>
  <c r="C54" i="83"/>
  <c r="E53" i="83"/>
  <c r="D53" i="83"/>
  <c r="C53" i="83"/>
  <c r="E52" i="83"/>
  <c r="D52" i="83"/>
  <c r="C52" i="83"/>
  <c r="E51" i="83"/>
  <c r="D51" i="83"/>
  <c r="C51" i="83"/>
  <c r="E50" i="83"/>
  <c r="D50" i="83"/>
  <c r="C50" i="83"/>
  <c r="E49" i="83"/>
  <c r="D49" i="83"/>
  <c r="C49" i="83"/>
  <c r="E48" i="83"/>
  <c r="D48" i="83"/>
  <c r="C48" i="83"/>
  <c r="E47" i="83"/>
  <c r="D47" i="83"/>
  <c r="C47" i="83"/>
  <c r="E46" i="83"/>
  <c r="D46" i="83"/>
  <c r="C46" i="83"/>
  <c r="E45" i="83"/>
  <c r="D45" i="83"/>
  <c r="C45" i="83"/>
  <c r="E44" i="83"/>
  <c r="D44" i="83"/>
  <c r="C44" i="83"/>
  <c r="E43" i="83"/>
  <c r="D43" i="83"/>
  <c r="C43" i="83"/>
  <c r="E42" i="83"/>
  <c r="D42" i="83"/>
  <c r="C42" i="83"/>
  <c r="E41" i="83"/>
  <c r="D41" i="83"/>
  <c r="C41" i="83"/>
  <c r="E40" i="83"/>
  <c r="D40" i="83"/>
  <c r="C40" i="83"/>
  <c r="E39" i="83"/>
  <c r="D39" i="83"/>
  <c r="C39" i="83"/>
  <c r="E38" i="83"/>
  <c r="D38" i="83"/>
  <c r="C38" i="83"/>
  <c r="E37" i="83"/>
  <c r="D37" i="83"/>
  <c r="C37" i="83"/>
  <c r="E36" i="83"/>
  <c r="D36" i="83"/>
  <c r="C36" i="83"/>
  <c r="E35" i="83"/>
  <c r="D35" i="83"/>
  <c r="C35" i="83"/>
  <c r="E34" i="83"/>
  <c r="D34" i="83"/>
  <c r="C34" i="83"/>
  <c r="E33" i="83"/>
  <c r="D33" i="83"/>
  <c r="C33" i="83"/>
  <c r="E32" i="83"/>
  <c r="D32" i="83"/>
  <c r="C32" i="83"/>
  <c r="E31" i="83"/>
  <c r="D31" i="83"/>
  <c r="C31" i="83"/>
  <c r="E30" i="83"/>
  <c r="D30" i="83"/>
  <c r="C30" i="83"/>
  <c r="E29" i="83"/>
  <c r="D29" i="83"/>
  <c r="C29" i="83"/>
  <c r="E28" i="83"/>
  <c r="D28" i="83"/>
  <c r="C28" i="83"/>
  <c r="D27" i="83"/>
  <c r="C27" i="83"/>
  <c r="E26" i="83"/>
  <c r="D26" i="83"/>
  <c r="C26" i="83"/>
  <c r="E25" i="83"/>
  <c r="D25" i="83"/>
  <c r="C25" i="83"/>
  <c r="E24" i="83"/>
  <c r="D24" i="83"/>
  <c r="C24" i="83"/>
  <c r="E23" i="83"/>
  <c r="D23" i="83"/>
  <c r="C23" i="83"/>
  <c r="E22" i="83"/>
  <c r="D22" i="83"/>
  <c r="C22" i="83"/>
  <c r="E21" i="83"/>
  <c r="D21" i="83"/>
  <c r="C21" i="83"/>
  <c r="E20" i="83"/>
  <c r="D20" i="83"/>
  <c r="C20" i="83"/>
  <c r="E19" i="83"/>
  <c r="D19" i="83"/>
  <c r="C19" i="83"/>
  <c r="E18" i="83"/>
  <c r="D18" i="83"/>
  <c r="C18" i="83"/>
  <c r="E17" i="83"/>
  <c r="D17" i="83"/>
  <c r="C17" i="83"/>
  <c r="E16" i="83"/>
  <c r="D16" i="83"/>
  <c r="C16" i="83"/>
  <c r="E15" i="83"/>
  <c r="D15" i="83"/>
  <c r="C15" i="83"/>
  <c r="E14" i="83"/>
  <c r="D14" i="83"/>
  <c r="C14" i="83"/>
  <c r="E13" i="83"/>
  <c r="D13" i="83"/>
  <c r="C13" i="83"/>
  <c r="E12" i="83"/>
  <c r="D12" i="83"/>
  <c r="C12" i="83"/>
  <c r="E11" i="83"/>
  <c r="D11" i="83"/>
  <c r="C11" i="83"/>
  <c r="E10" i="83"/>
  <c r="D10" i="83"/>
  <c r="C10" i="83"/>
  <c r="E9" i="83"/>
  <c r="D9" i="83"/>
  <c r="C9" i="83"/>
  <c r="E8" i="83"/>
  <c r="D8" i="83"/>
  <c r="C8" i="83"/>
  <c r="E64" i="84"/>
  <c r="D64" i="84"/>
  <c r="C64" i="84"/>
  <c r="E63" i="84"/>
  <c r="D63" i="84"/>
  <c r="C63" i="84"/>
  <c r="E62" i="84"/>
  <c r="D62" i="84"/>
  <c r="C62" i="84"/>
  <c r="E61" i="84"/>
  <c r="D61" i="84"/>
  <c r="C61" i="84"/>
  <c r="E60" i="84"/>
  <c r="D60" i="84"/>
  <c r="C60" i="84"/>
  <c r="E59" i="84"/>
  <c r="D59" i="84"/>
  <c r="C59" i="84"/>
  <c r="E58" i="84"/>
  <c r="D58" i="84"/>
  <c r="C58" i="84"/>
  <c r="E57" i="84"/>
  <c r="D57" i="84"/>
  <c r="C57" i="84"/>
  <c r="E56" i="84"/>
  <c r="D56" i="84"/>
  <c r="C56" i="84"/>
  <c r="E55" i="84"/>
  <c r="D55" i="84"/>
  <c r="C55" i="84"/>
  <c r="E54" i="84"/>
  <c r="D54" i="84"/>
  <c r="C54" i="84"/>
  <c r="E53" i="84"/>
  <c r="D53" i="84"/>
  <c r="C53" i="84"/>
  <c r="E52" i="84"/>
  <c r="D52" i="84"/>
  <c r="C52" i="84"/>
  <c r="E51" i="84"/>
  <c r="D51" i="84"/>
  <c r="C51" i="84"/>
  <c r="E50" i="84"/>
  <c r="D50" i="84"/>
  <c r="C50" i="84"/>
  <c r="E49" i="84"/>
  <c r="D49" i="84"/>
  <c r="C49" i="84"/>
  <c r="E48" i="84"/>
  <c r="D48" i="84"/>
  <c r="C48" i="84"/>
  <c r="E47" i="84"/>
  <c r="D47" i="84"/>
  <c r="C47" i="84"/>
  <c r="E46" i="84"/>
  <c r="D46" i="84"/>
  <c r="C46" i="84"/>
  <c r="E45" i="84"/>
  <c r="D45" i="84"/>
  <c r="C45" i="84"/>
  <c r="E44" i="84"/>
  <c r="D44" i="84"/>
  <c r="C44" i="84"/>
  <c r="E43" i="84"/>
  <c r="D43" i="84"/>
  <c r="C43" i="84"/>
  <c r="E42" i="84"/>
  <c r="D42" i="84"/>
  <c r="C42" i="84"/>
  <c r="E41" i="84"/>
  <c r="D41" i="84"/>
  <c r="C41" i="84"/>
  <c r="E40" i="84"/>
  <c r="D40" i="84"/>
  <c r="C40" i="84"/>
  <c r="E39" i="84"/>
  <c r="D39" i="84"/>
  <c r="C39" i="84"/>
  <c r="E38" i="84"/>
  <c r="D38" i="84"/>
  <c r="C38" i="84"/>
  <c r="E37" i="84"/>
  <c r="D37" i="84"/>
  <c r="C37" i="84"/>
  <c r="E36" i="84"/>
  <c r="D36" i="84"/>
  <c r="C36" i="84"/>
  <c r="E35" i="84"/>
  <c r="D35" i="84"/>
  <c r="C35" i="84"/>
  <c r="E34" i="84"/>
  <c r="D34" i="84"/>
  <c r="C34" i="84"/>
  <c r="E33" i="84"/>
  <c r="D33" i="84"/>
  <c r="C33" i="84"/>
  <c r="E32" i="84"/>
  <c r="D32" i="84"/>
  <c r="C32" i="84"/>
  <c r="E31" i="84"/>
  <c r="D31" i="84"/>
  <c r="C31" i="84"/>
  <c r="E30" i="84"/>
  <c r="D30" i="84"/>
  <c r="C30" i="84"/>
  <c r="E29" i="84"/>
  <c r="D29" i="84"/>
  <c r="C29" i="84"/>
  <c r="E28" i="84"/>
  <c r="D28" i="84"/>
  <c r="C28" i="84"/>
  <c r="D27" i="84"/>
  <c r="C27" i="84"/>
  <c r="E26" i="84"/>
  <c r="D26" i="84"/>
  <c r="C26" i="84"/>
  <c r="E25" i="84"/>
  <c r="D25" i="84"/>
  <c r="C25" i="84"/>
  <c r="E24" i="84"/>
  <c r="D24" i="84"/>
  <c r="C24" i="84"/>
  <c r="E23" i="84"/>
  <c r="D23" i="84"/>
  <c r="C23" i="84"/>
  <c r="E22" i="84"/>
  <c r="D22" i="84"/>
  <c r="C22" i="84"/>
  <c r="E21" i="84"/>
  <c r="D21" i="84"/>
  <c r="C21" i="84"/>
  <c r="E20" i="84"/>
  <c r="D20" i="84"/>
  <c r="C20" i="84"/>
  <c r="E19" i="84"/>
  <c r="D19" i="84"/>
  <c r="C19" i="84"/>
  <c r="E18" i="84"/>
  <c r="D18" i="84"/>
  <c r="C18" i="84"/>
  <c r="E17" i="84"/>
  <c r="D17" i="84"/>
  <c r="C17" i="84"/>
  <c r="E16" i="84"/>
  <c r="D16" i="84"/>
  <c r="C16" i="84"/>
  <c r="E15" i="84"/>
  <c r="D15" i="84"/>
  <c r="C15" i="84"/>
  <c r="E14" i="84"/>
  <c r="D14" i="84"/>
  <c r="C14" i="84"/>
  <c r="E13" i="84"/>
  <c r="D13" i="84"/>
  <c r="C13" i="84"/>
  <c r="E12" i="84"/>
  <c r="D12" i="84"/>
  <c r="C12" i="84"/>
  <c r="E11" i="84"/>
  <c r="D11" i="84"/>
  <c r="C11" i="84"/>
  <c r="E10" i="84"/>
  <c r="D10" i="84"/>
  <c r="C10" i="84"/>
  <c r="E9" i="84"/>
  <c r="D9" i="84"/>
  <c r="C9" i="84"/>
  <c r="E8" i="84"/>
  <c r="D8" i="84"/>
  <c r="C8" i="84"/>
  <c r="E64" i="85"/>
  <c r="D64" i="85"/>
  <c r="C64" i="85"/>
  <c r="E63" i="85"/>
  <c r="D63" i="85"/>
  <c r="C63" i="85"/>
  <c r="E62" i="85"/>
  <c r="D62" i="85"/>
  <c r="C62" i="85"/>
  <c r="E61" i="85"/>
  <c r="D61" i="85"/>
  <c r="C61" i="85"/>
  <c r="E60" i="85"/>
  <c r="D60" i="85"/>
  <c r="C60" i="85"/>
  <c r="E59" i="85"/>
  <c r="D59" i="85"/>
  <c r="C59" i="85"/>
  <c r="E58" i="85"/>
  <c r="D58" i="85"/>
  <c r="C58" i="85"/>
  <c r="E57" i="85"/>
  <c r="D57" i="85"/>
  <c r="C57" i="85"/>
  <c r="E56" i="85"/>
  <c r="D56" i="85"/>
  <c r="C56" i="85"/>
  <c r="E55" i="85"/>
  <c r="D55" i="85"/>
  <c r="C55" i="85"/>
  <c r="E54" i="85"/>
  <c r="D54" i="85"/>
  <c r="C54" i="85"/>
  <c r="E53" i="85"/>
  <c r="D53" i="85"/>
  <c r="C53" i="85"/>
  <c r="E52" i="85"/>
  <c r="D52" i="85"/>
  <c r="C52" i="85"/>
  <c r="E51" i="85"/>
  <c r="D51" i="85"/>
  <c r="C51" i="85"/>
  <c r="E50" i="85"/>
  <c r="D50" i="85"/>
  <c r="C50" i="85"/>
  <c r="E49" i="85"/>
  <c r="D49" i="85"/>
  <c r="C49" i="85"/>
  <c r="E48" i="85"/>
  <c r="D48" i="85"/>
  <c r="C48" i="85"/>
  <c r="E47" i="85"/>
  <c r="D47" i="85"/>
  <c r="C47" i="85"/>
  <c r="E46" i="85"/>
  <c r="D46" i="85"/>
  <c r="C46" i="85"/>
  <c r="E45" i="85"/>
  <c r="D45" i="85"/>
  <c r="C45" i="85"/>
  <c r="E44" i="85"/>
  <c r="D44" i="85"/>
  <c r="C44" i="85"/>
  <c r="E43" i="85"/>
  <c r="D43" i="85"/>
  <c r="C43" i="85"/>
  <c r="E42" i="85"/>
  <c r="D42" i="85"/>
  <c r="C42" i="85"/>
  <c r="E41" i="85"/>
  <c r="D41" i="85"/>
  <c r="C41" i="85"/>
  <c r="E40" i="85"/>
  <c r="D40" i="85"/>
  <c r="C40" i="85"/>
  <c r="E39" i="85"/>
  <c r="D39" i="85"/>
  <c r="C39" i="85"/>
  <c r="E38" i="85"/>
  <c r="D38" i="85"/>
  <c r="C38" i="85"/>
  <c r="E37" i="85"/>
  <c r="D37" i="85"/>
  <c r="C37" i="85"/>
  <c r="E36" i="85"/>
  <c r="D36" i="85"/>
  <c r="C36" i="85"/>
  <c r="E35" i="85"/>
  <c r="D35" i="85"/>
  <c r="C35" i="85"/>
  <c r="E34" i="85"/>
  <c r="D34" i="85"/>
  <c r="C34" i="85"/>
  <c r="E33" i="85"/>
  <c r="D33" i="85"/>
  <c r="C33" i="85"/>
  <c r="E32" i="85"/>
  <c r="D32" i="85"/>
  <c r="C32" i="85"/>
  <c r="E31" i="85"/>
  <c r="D31" i="85"/>
  <c r="C31" i="85"/>
  <c r="E30" i="85"/>
  <c r="D30" i="85"/>
  <c r="C30" i="85"/>
  <c r="E29" i="85"/>
  <c r="D29" i="85"/>
  <c r="C29" i="85"/>
  <c r="E28" i="85"/>
  <c r="D28" i="85"/>
  <c r="C28" i="85"/>
  <c r="D27" i="85"/>
  <c r="C27" i="85"/>
  <c r="E26" i="85"/>
  <c r="D26" i="85"/>
  <c r="C26" i="85"/>
  <c r="E25" i="85"/>
  <c r="D25" i="85"/>
  <c r="C25" i="85"/>
  <c r="E24" i="85"/>
  <c r="D24" i="85"/>
  <c r="C24" i="85"/>
  <c r="E23" i="85"/>
  <c r="D23" i="85"/>
  <c r="C23" i="85"/>
  <c r="E22" i="85"/>
  <c r="D22" i="85"/>
  <c r="C22" i="85"/>
  <c r="E21" i="85"/>
  <c r="D21" i="85"/>
  <c r="C21" i="85"/>
  <c r="E20" i="85"/>
  <c r="D20" i="85"/>
  <c r="C20" i="85"/>
  <c r="E19" i="85"/>
  <c r="D19" i="85"/>
  <c r="C19" i="85"/>
  <c r="E18" i="85"/>
  <c r="D18" i="85"/>
  <c r="C18" i="85"/>
  <c r="E17" i="85"/>
  <c r="D17" i="85"/>
  <c r="C17" i="85"/>
  <c r="E16" i="85"/>
  <c r="D16" i="85"/>
  <c r="C16" i="85"/>
  <c r="E15" i="85"/>
  <c r="D15" i="85"/>
  <c r="C15" i="85"/>
  <c r="E14" i="85"/>
  <c r="D14" i="85"/>
  <c r="C14" i="85"/>
  <c r="E13" i="85"/>
  <c r="D13" i="85"/>
  <c r="C13" i="85"/>
  <c r="E12" i="85"/>
  <c r="D12" i="85"/>
  <c r="C12" i="85"/>
  <c r="E11" i="85"/>
  <c r="D11" i="85"/>
  <c r="C11" i="85"/>
  <c r="E10" i="85"/>
  <c r="D10" i="85"/>
  <c r="C10" i="85"/>
  <c r="E9" i="85"/>
  <c r="D9" i="85"/>
  <c r="C9" i="85"/>
  <c r="E8" i="85"/>
  <c r="D8" i="85"/>
  <c r="C8" i="85"/>
  <c r="E64" i="86"/>
  <c r="D64" i="86"/>
  <c r="C64" i="86"/>
  <c r="E63" i="86"/>
  <c r="D63" i="86"/>
  <c r="C63" i="86"/>
  <c r="E62" i="86"/>
  <c r="D62" i="86"/>
  <c r="C62" i="86"/>
  <c r="E61" i="86"/>
  <c r="D61" i="86"/>
  <c r="C61" i="86"/>
  <c r="E60" i="86"/>
  <c r="D60" i="86"/>
  <c r="C60" i="86"/>
  <c r="E59" i="86"/>
  <c r="D59" i="86"/>
  <c r="C59" i="86"/>
  <c r="E58" i="86"/>
  <c r="D58" i="86"/>
  <c r="C58" i="86"/>
  <c r="E57" i="86"/>
  <c r="D57" i="86"/>
  <c r="C57" i="86"/>
  <c r="E56" i="86"/>
  <c r="D56" i="86"/>
  <c r="C56" i="86"/>
  <c r="E55" i="86"/>
  <c r="D55" i="86"/>
  <c r="C55" i="86"/>
  <c r="E54" i="86"/>
  <c r="D54" i="86"/>
  <c r="C54" i="86"/>
  <c r="E53" i="86"/>
  <c r="D53" i="86"/>
  <c r="C53" i="86"/>
  <c r="E52" i="86"/>
  <c r="D52" i="86"/>
  <c r="C52" i="86"/>
  <c r="E51" i="86"/>
  <c r="D51" i="86"/>
  <c r="C51" i="86"/>
  <c r="E50" i="86"/>
  <c r="D50" i="86"/>
  <c r="C50" i="86"/>
  <c r="E49" i="86"/>
  <c r="D49" i="86"/>
  <c r="C49" i="86"/>
  <c r="E48" i="86"/>
  <c r="D48" i="86"/>
  <c r="C48" i="86"/>
  <c r="E47" i="86"/>
  <c r="D47" i="86"/>
  <c r="C47" i="86"/>
  <c r="E46" i="86"/>
  <c r="D46" i="86"/>
  <c r="C46" i="86"/>
  <c r="E45" i="86"/>
  <c r="D45" i="86"/>
  <c r="C45" i="86"/>
  <c r="E44" i="86"/>
  <c r="D44" i="86"/>
  <c r="C44" i="86"/>
  <c r="E43" i="86"/>
  <c r="D43" i="86"/>
  <c r="C43" i="86"/>
  <c r="E42" i="86"/>
  <c r="D42" i="86"/>
  <c r="C42" i="86"/>
  <c r="E41" i="86"/>
  <c r="D41" i="86"/>
  <c r="C41" i="86"/>
  <c r="E40" i="86"/>
  <c r="D40" i="86"/>
  <c r="C40" i="86"/>
  <c r="E39" i="86"/>
  <c r="D39" i="86"/>
  <c r="C39" i="86"/>
  <c r="E38" i="86"/>
  <c r="D38" i="86"/>
  <c r="C38" i="86"/>
  <c r="E37" i="86"/>
  <c r="D37" i="86"/>
  <c r="C37" i="86"/>
  <c r="E36" i="86"/>
  <c r="D36" i="86"/>
  <c r="C36" i="86"/>
  <c r="E35" i="86"/>
  <c r="D35" i="86"/>
  <c r="C35" i="86"/>
  <c r="E34" i="86"/>
  <c r="D34" i="86"/>
  <c r="C34" i="86"/>
  <c r="E33" i="86"/>
  <c r="D33" i="86"/>
  <c r="C33" i="86"/>
  <c r="E32" i="86"/>
  <c r="D32" i="86"/>
  <c r="C32" i="86"/>
  <c r="E31" i="86"/>
  <c r="D31" i="86"/>
  <c r="C31" i="86"/>
  <c r="E30" i="86"/>
  <c r="D30" i="86"/>
  <c r="C30" i="86"/>
  <c r="E29" i="86"/>
  <c r="D29" i="86"/>
  <c r="C29" i="86"/>
  <c r="E28" i="86"/>
  <c r="D28" i="86"/>
  <c r="C28" i="86"/>
  <c r="E27" i="86"/>
  <c r="D27" i="86"/>
  <c r="C27" i="86"/>
  <c r="E26" i="86"/>
  <c r="D26" i="86"/>
  <c r="C26" i="86"/>
  <c r="E25" i="86"/>
  <c r="D25" i="86"/>
  <c r="C25" i="86"/>
  <c r="E24" i="86"/>
  <c r="D24" i="86"/>
  <c r="C24" i="86"/>
  <c r="E23" i="86"/>
  <c r="D23" i="86"/>
  <c r="C23" i="86"/>
  <c r="E22" i="86"/>
  <c r="D22" i="86"/>
  <c r="C22" i="86"/>
  <c r="E21" i="86"/>
  <c r="D21" i="86"/>
  <c r="C21" i="86"/>
  <c r="E20" i="86"/>
  <c r="D20" i="86"/>
  <c r="C20" i="86"/>
  <c r="E19" i="86"/>
  <c r="D19" i="86"/>
  <c r="C19" i="86"/>
  <c r="E18" i="86"/>
  <c r="D18" i="86"/>
  <c r="C18" i="86"/>
  <c r="E17" i="86"/>
  <c r="D17" i="86"/>
  <c r="C17" i="86"/>
  <c r="E16" i="86"/>
  <c r="D16" i="86"/>
  <c r="C16" i="86"/>
  <c r="E15" i="86"/>
  <c r="D15" i="86"/>
  <c r="C15" i="86"/>
  <c r="E14" i="86"/>
  <c r="D14" i="86"/>
  <c r="C14" i="86"/>
  <c r="E13" i="86"/>
  <c r="D13" i="86"/>
  <c r="C13" i="86"/>
  <c r="E12" i="86"/>
  <c r="D12" i="86"/>
  <c r="C12" i="86"/>
  <c r="E11" i="86"/>
  <c r="D11" i="86"/>
  <c r="C11" i="86"/>
  <c r="E10" i="86"/>
  <c r="D10" i="86"/>
  <c r="C10" i="86"/>
  <c r="E9" i="86"/>
  <c r="D9" i="86"/>
  <c r="C9" i="86"/>
  <c r="E8" i="86"/>
  <c r="D8" i="86"/>
  <c r="C8" i="86"/>
  <c r="E64" i="91"/>
  <c r="D64" i="91"/>
  <c r="C64" i="91"/>
  <c r="E63" i="91"/>
  <c r="D63" i="91"/>
  <c r="C63" i="91"/>
  <c r="E62" i="91"/>
  <c r="D62" i="91"/>
  <c r="C62" i="91"/>
  <c r="E61" i="91"/>
  <c r="D61" i="91"/>
  <c r="C61" i="91"/>
  <c r="E60" i="91"/>
  <c r="D60" i="91"/>
  <c r="C60" i="91"/>
  <c r="E59" i="91"/>
  <c r="D59" i="91"/>
  <c r="C59" i="91"/>
  <c r="E58" i="91"/>
  <c r="D58" i="91"/>
  <c r="C58" i="91"/>
  <c r="E57" i="91"/>
  <c r="D57" i="91"/>
  <c r="C57" i="91"/>
  <c r="E56" i="91"/>
  <c r="D56" i="91"/>
  <c r="C56" i="91"/>
  <c r="E55" i="91"/>
  <c r="D55" i="91"/>
  <c r="C55" i="91"/>
  <c r="E54" i="91"/>
  <c r="D54" i="91"/>
  <c r="C54" i="91"/>
  <c r="E53" i="91"/>
  <c r="D53" i="91"/>
  <c r="C53" i="91"/>
  <c r="E52" i="91"/>
  <c r="D52" i="91"/>
  <c r="C52" i="91"/>
  <c r="E51" i="91"/>
  <c r="D51" i="91"/>
  <c r="C51" i="91"/>
  <c r="E50" i="91"/>
  <c r="D50" i="91"/>
  <c r="C50" i="91"/>
  <c r="E49" i="91"/>
  <c r="D49" i="91"/>
  <c r="C49" i="91"/>
  <c r="E48" i="91"/>
  <c r="D48" i="91"/>
  <c r="C48" i="91"/>
  <c r="E47" i="91"/>
  <c r="D47" i="91"/>
  <c r="C47" i="91"/>
  <c r="E46" i="91"/>
  <c r="D46" i="91"/>
  <c r="C46" i="91"/>
  <c r="E45" i="91"/>
  <c r="D45" i="91"/>
  <c r="C45" i="91"/>
  <c r="E44" i="91"/>
  <c r="D44" i="91"/>
  <c r="C44" i="91"/>
  <c r="E43" i="91"/>
  <c r="D43" i="91"/>
  <c r="C43" i="91"/>
  <c r="E42" i="91"/>
  <c r="D42" i="91"/>
  <c r="C42" i="91"/>
  <c r="E41" i="91"/>
  <c r="D41" i="91"/>
  <c r="C41" i="91"/>
  <c r="E40" i="91"/>
  <c r="D40" i="91"/>
  <c r="C40" i="91"/>
  <c r="E39" i="91"/>
  <c r="D39" i="91"/>
  <c r="C39" i="91"/>
  <c r="E38" i="91"/>
  <c r="D38" i="91"/>
  <c r="C38" i="91"/>
  <c r="E37" i="91"/>
  <c r="D37" i="91"/>
  <c r="C37" i="91"/>
  <c r="E36" i="91"/>
  <c r="D36" i="91"/>
  <c r="C36" i="91"/>
  <c r="E35" i="91"/>
  <c r="D35" i="91"/>
  <c r="C35" i="91"/>
  <c r="E34" i="91"/>
  <c r="D34" i="91"/>
  <c r="C34" i="91"/>
  <c r="E33" i="91"/>
  <c r="D33" i="91"/>
  <c r="C33" i="91"/>
  <c r="E32" i="91"/>
  <c r="D32" i="91"/>
  <c r="C32" i="91"/>
  <c r="E31" i="91"/>
  <c r="D31" i="91"/>
  <c r="C31" i="91"/>
  <c r="E30" i="91"/>
  <c r="D30" i="91"/>
  <c r="C30" i="91"/>
  <c r="E29" i="91"/>
  <c r="D29" i="91"/>
  <c r="C29" i="91"/>
  <c r="E28" i="91"/>
  <c r="D28" i="91"/>
  <c r="C28" i="91"/>
  <c r="D27" i="91"/>
  <c r="C27" i="91"/>
  <c r="E26" i="91"/>
  <c r="D26" i="91"/>
  <c r="C26" i="91"/>
  <c r="E25" i="91"/>
  <c r="D25" i="91"/>
  <c r="C25" i="91"/>
  <c r="E24" i="91"/>
  <c r="D24" i="91"/>
  <c r="C24" i="91"/>
  <c r="E23" i="91"/>
  <c r="D23" i="91"/>
  <c r="C23" i="91"/>
  <c r="E22" i="91"/>
  <c r="D22" i="91"/>
  <c r="C22" i="91"/>
  <c r="E21" i="91"/>
  <c r="D21" i="91"/>
  <c r="C21" i="91"/>
  <c r="E20" i="91"/>
  <c r="D20" i="91"/>
  <c r="C20" i="91"/>
  <c r="E19" i="91"/>
  <c r="D19" i="91"/>
  <c r="C19" i="91"/>
  <c r="E18" i="91"/>
  <c r="D18" i="91"/>
  <c r="C18" i="91"/>
  <c r="E17" i="91"/>
  <c r="D17" i="91"/>
  <c r="C17" i="91"/>
  <c r="E16" i="91"/>
  <c r="D16" i="91"/>
  <c r="C16" i="91"/>
  <c r="E15" i="91"/>
  <c r="D15" i="91"/>
  <c r="C15" i="91"/>
  <c r="E14" i="91"/>
  <c r="D14" i="91"/>
  <c r="C14" i="91"/>
  <c r="E13" i="91"/>
  <c r="D13" i="91"/>
  <c r="C13" i="91"/>
  <c r="E12" i="91"/>
  <c r="D12" i="91"/>
  <c r="C12" i="91"/>
  <c r="E11" i="91"/>
  <c r="D11" i="91"/>
  <c r="C11" i="91"/>
  <c r="E10" i="91"/>
  <c r="D10" i="91"/>
  <c r="C10" i="91"/>
  <c r="E9" i="91"/>
  <c r="D9" i="91"/>
  <c r="C9" i="91"/>
  <c r="E8" i="91"/>
  <c r="D8" i="91"/>
  <c r="C8" i="91"/>
  <c r="E64" i="90"/>
  <c r="D64" i="90"/>
  <c r="C64" i="90"/>
  <c r="E63" i="90"/>
  <c r="D63" i="90"/>
  <c r="C63" i="90"/>
  <c r="E62" i="90"/>
  <c r="D62" i="90"/>
  <c r="C62" i="90"/>
  <c r="E61" i="90"/>
  <c r="D61" i="90"/>
  <c r="C61" i="90"/>
  <c r="E60" i="90"/>
  <c r="D60" i="90"/>
  <c r="C60" i="90"/>
  <c r="E59" i="90"/>
  <c r="D59" i="90"/>
  <c r="C59" i="90"/>
  <c r="E58" i="90"/>
  <c r="D58" i="90"/>
  <c r="C58" i="90"/>
  <c r="E57" i="90"/>
  <c r="D57" i="90"/>
  <c r="C57" i="90"/>
  <c r="E56" i="90"/>
  <c r="D56" i="90"/>
  <c r="C56" i="90"/>
  <c r="E55" i="90"/>
  <c r="D55" i="90"/>
  <c r="C55" i="90"/>
  <c r="E54" i="90"/>
  <c r="D54" i="90"/>
  <c r="C54" i="90"/>
  <c r="E53" i="90"/>
  <c r="D53" i="90"/>
  <c r="C53" i="90"/>
  <c r="E52" i="90"/>
  <c r="D52" i="90"/>
  <c r="C52" i="90"/>
  <c r="E51" i="90"/>
  <c r="D51" i="90"/>
  <c r="C51" i="90"/>
  <c r="E50" i="90"/>
  <c r="D50" i="90"/>
  <c r="C50" i="90"/>
  <c r="E49" i="90"/>
  <c r="D49" i="90"/>
  <c r="C49" i="90"/>
  <c r="E48" i="90"/>
  <c r="D48" i="90"/>
  <c r="C48" i="90"/>
  <c r="E47" i="90"/>
  <c r="D47" i="90"/>
  <c r="C47" i="90"/>
  <c r="E46" i="90"/>
  <c r="D46" i="90"/>
  <c r="C46" i="90"/>
  <c r="E45" i="90"/>
  <c r="D45" i="90"/>
  <c r="C45" i="90"/>
  <c r="E44" i="90"/>
  <c r="D44" i="90"/>
  <c r="C44" i="90"/>
  <c r="E43" i="90"/>
  <c r="D43" i="90"/>
  <c r="C43" i="90"/>
  <c r="E42" i="90"/>
  <c r="D42" i="90"/>
  <c r="C42" i="90"/>
  <c r="E41" i="90"/>
  <c r="D41" i="90"/>
  <c r="C41" i="90"/>
  <c r="E40" i="90"/>
  <c r="D40" i="90"/>
  <c r="C40" i="90"/>
  <c r="E39" i="90"/>
  <c r="D39" i="90"/>
  <c r="C39" i="90"/>
  <c r="E38" i="90"/>
  <c r="D38" i="90"/>
  <c r="C38" i="90"/>
  <c r="E37" i="90"/>
  <c r="D37" i="90"/>
  <c r="C37" i="90"/>
  <c r="E36" i="90"/>
  <c r="D36" i="90"/>
  <c r="C36" i="90"/>
  <c r="E35" i="90"/>
  <c r="D35" i="90"/>
  <c r="C35" i="90"/>
  <c r="E34" i="90"/>
  <c r="D34" i="90"/>
  <c r="C34" i="90"/>
  <c r="E33" i="90"/>
  <c r="D33" i="90"/>
  <c r="C33" i="90"/>
  <c r="E32" i="90"/>
  <c r="D32" i="90"/>
  <c r="C32" i="90"/>
  <c r="E31" i="90"/>
  <c r="D31" i="90"/>
  <c r="C31" i="90"/>
  <c r="E30" i="90"/>
  <c r="D30" i="90"/>
  <c r="C30" i="90"/>
  <c r="E29" i="90"/>
  <c r="D29" i="90"/>
  <c r="C29" i="90"/>
  <c r="E28" i="90"/>
  <c r="D28" i="90"/>
  <c r="C28" i="90"/>
  <c r="E27" i="90"/>
  <c r="D27" i="90"/>
  <c r="C27" i="90"/>
  <c r="E26" i="90"/>
  <c r="D26" i="90"/>
  <c r="C26" i="90"/>
  <c r="E25" i="90"/>
  <c r="D25" i="90"/>
  <c r="C25" i="90"/>
  <c r="E24" i="90"/>
  <c r="D24" i="90"/>
  <c r="C24" i="90"/>
  <c r="E23" i="90"/>
  <c r="D23" i="90"/>
  <c r="C23" i="90"/>
  <c r="E22" i="90"/>
  <c r="D22" i="90"/>
  <c r="C22" i="90"/>
  <c r="E21" i="90"/>
  <c r="D21" i="90"/>
  <c r="C21" i="90"/>
  <c r="E20" i="90"/>
  <c r="D20" i="90"/>
  <c r="C20" i="90"/>
  <c r="E19" i="90"/>
  <c r="D19" i="90"/>
  <c r="C19" i="90"/>
  <c r="E18" i="90"/>
  <c r="D18" i="90"/>
  <c r="C18" i="90"/>
  <c r="E17" i="90"/>
  <c r="D17" i="90"/>
  <c r="C17" i="90"/>
  <c r="E16" i="90"/>
  <c r="D16" i="90"/>
  <c r="C16" i="90"/>
  <c r="E15" i="90"/>
  <c r="D15" i="90"/>
  <c r="C15" i="90"/>
  <c r="E14" i="90"/>
  <c r="D14" i="90"/>
  <c r="C14" i="90"/>
  <c r="E13" i="90"/>
  <c r="D13" i="90"/>
  <c r="C13" i="90"/>
  <c r="E12" i="90"/>
  <c r="D12" i="90"/>
  <c r="C12" i="90"/>
  <c r="E11" i="90"/>
  <c r="D11" i="90"/>
  <c r="C11" i="90"/>
  <c r="E10" i="90"/>
  <c r="D10" i="90"/>
  <c r="C10" i="90"/>
  <c r="E9" i="90"/>
  <c r="D9" i="90"/>
  <c r="C9" i="90"/>
  <c r="E8" i="90"/>
  <c r="D8" i="90"/>
  <c r="C8" i="90"/>
  <c r="E64" i="89"/>
  <c r="D64" i="89"/>
  <c r="C64" i="89"/>
  <c r="E63" i="89"/>
  <c r="D63" i="89"/>
  <c r="C63" i="89"/>
  <c r="E62" i="89"/>
  <c r="D62" i="89"/>
  <c r="C62" i="89"/>
  <c r="E61" i="89"/>
  <c r="D61" i="89"/>
  <c r="C61" i="89"/>
  <c r="E60" i="89"/>
  <c r="D60" i="89"/>
  <c r="C60" i="89"/>
  <c r="E59" i="89"/>
  <c r="D59" i="89"/>
  <c r="C59" i="89"/>
  <c r="E58" i="89"/>
  <c r="D58" i="89"/>
  <c r="C58" i="89"/>
  <c r="E57" i="89"/>
  <c r="D57" i="89"/>
  <c r="C57" i="89"/>
  <c r="E56" i="89"/>
  <c r="D56" i="89"/>
  <c r="C56" i="89"/>
  <c r="E55" i="89"/>
  <c r="D55" i="89"/>
  <c r="C55" i="89"/>
  <c r="E54" i="89"/>
  <c r="D54" i="89"/>
  <c r="C54" i="89"/>
  <c r="E53" i="89"/>
  <c r="D53" i="89"/>
  <c r="C53" i="89"/>
  <c r="E52" i="89"/>
  <c r="D52" i="89"/>
  <c r="C52" i="89"/>
  <c r="E51" i="89"/>
  <c r="D51" i="89"/>
  <c r="C51" i="89"/>
  <c r="E50" i="89"/>
  <c r="D50" i="89"/>
  <c r="C50" i="89"/>
  <c r="E49" i="89"/>
  <c r="D49" i="89"/>
  <c r="C49" i="89"/>
  <c r="E48" i="89"/>
  <c r="D48" i="89"/>
  <c r="C48" i="89"/>
  <c r="E47" i="89"/>
  <c r="D47" i="89"/>
  <c r="C47" i="89"/>
  <c r="E46" i="89"/>
  <c r="D46" i="89"/>
  <c r="C46" i="89"/>
  <c r="E45" i="89"/>
  <c r="D45" i="89"/>
  <c r="C45" i="89"/>
  <c r="E44" i="89"/>
  <c r="D44" i="89"/>
  <c r="C44" i="89"/>
  <c r="E43" i="89"/>
  <c r="D43" i="89"/>
  <c r="C43" i="89"/>
  <c r="E42" i="89"/>
  <c r="D42" i="89"/>
  <c r="C42" i="89"/>
  <c r="E41" i="89"/>
  <c r="D41" i="89"/>
  <c r="C41" i="89"/>
  <c r="E40" i="89"/>
  <c r="D40" i="89"/>
  <c r="C40" i="89"/>
  <c r="E39" i="89"/>
  <c r="D39" i="89"/>
  <c r="C39" i="89"/>
  <c r="E38" i="89"/>
  <c r="D38" i="89"/>
  <c r="C38" i="89"/>
  <c r="E37" i="89"/>
  <c r="D37" i="89"/>
  <c r="C37" i="89"/>
  <c r="E36" i="89"/>
  <c r="D36" i="89"/>
  <c r="C36" i="89"/>
  <c r="E35" i="89"/>
  <c r="D35" i="89"/>
  <c r="C35" i="89"/>
  <c r="E34" i="89"/>
  <c r="D34" i="89"/>
  <c r="C34" i="89"/>
  <c r="E33" i="89"/>
  <c r="D33" i="89"/>
  <c r="C33" i="89"/>
  <c r="E32" i="89"/>
  <c r="D32" i="89"/>
  <c r="C32" i="89"/>
  <c r="E31" i="89"/>
  <c r="D31" i="89"/>
  <c r="C31" i="89"/>
  <c r="E30" i="89"/>
  <c r="D30" i="89"/>
  <c r="C30" i="89"/>
  <c r="E29" i="89"/>
  <c r="D29" i="89"/>
  <c r="C29" i="89"/>
  <c r="E28" i="89"/>
  <c r="D28" i="89"/>
  <c r="C28" i="89"/>
  <c r="E27" i="89"/>
  <c r="D27" i="89"/>
  <c r="C27" i="89"/>
  <c r="E26" i="89"/>
  <c r="D26" i="89"/>
  <c r="C26" i="89"/>
  <c r="E25" i="89"/>
  <c r="D25" i="89"/>
  <c r="C25" i="89"/>
  <c r="E24" i="89"/>
  <c r="D24" i="89"/>
  <c r="C24" i="89"/>
  <c r="E23" i="89"/>
  <c r="D23" i="89"/>
  <c r="C23" i="89"/>
  <c r="E22" i="89"/>
  <c r="D22" i="89"/>
  <c r="C22" i="89"/>
  <c r="E21" i="89"/>
  <c r="D21" i="89"/>
  <c r="C21" i="89"/>
  <c r="E20" i="89"/>
  <c r="D20" i="89"/>
  <c r="C20" i="89"/>
  <c r="E19" i="89"/>
  <c r="D19" i="89"/>
  <c r="C19" i="89"/>
  <c r="E18" i="89"/>
  <c r="D18" i="89"/>
  <c r="C18" i="89"/>
  <c r="E17" i="89"/>
  <c r="D17" i="89"/>
  <c r="C17" i="89"/>
  <c r="E16" i="89"/>
  <c r="D16" i="89"/>
  <c r="C16" i="89"/>
  <c r="E15" i="89"/>
  <c r="D15" i="89"/>
  <c r="C15" i="89"/>
  <c r="E14" i="89"/>
  <c r="D14" i="89"/>
  <c r="C14" i="89"/>
  <c r="E13" i="89"/>
  <c r="D13" i="89"/>
  <c r="C13" i="89"/>
  <c r="E12" i="89"/>
  <c r="D12" i="89"/>
  <c r="C12" i="89"/>
  <c r="E11" i="89"/>
  <c r="D11" i="89"/>
  <c r="C11" i="89"/>
  <c r="E10" i="89"/>
  <c r="D10" i="89"/>
  <c r="C10" i="89"/>
  <c r="E9" i="89"/>
  <c r="D9" i="89"/>
  <c r="C9" i="89"/>
  <c r="E8" i="89"/>
  <c r="D8" i="89"/>
  <c r="C8" i="89"/>
  <c r="E64" i="92"/>
  <c r="D64" i="92"/>
  <c r="C64" i="92"/>
  <c r="E63" i="92"/>
  <c r="D63" i="92"/>
  <c r="C63" i="92"/>
  <c r="E62" i="92"/>
  <c r="D62" i="92"/>
  <c r="C62" i="92"/>
  <c r="E61" i="92"/>
  <c r="D61" i="92"/>
  <c r="C61" i="92"/>
  <c r="E60" i="92"/>
  <c r="D60" i="92"/>
  <c r="C60" i="92"/>
  <c r="E59" i="92"/>
  <c r="D59" i="92"/>
  <c r="C59" i="92"/>
  <c r="E58" i="92"/>
  <c r="D58" i="92"/>
  <c r="C58" i="92"/>
  <c r="E57" i="92"/>
  <c r="D57" i="92"/>
  <c r="C57" i="92"/>
  <c r="E56" i="92"/>
  <c r="D56" i="92"/>
  <c r="C56" i="92"/>
  <c r="E55" i="92"/>
  <c r="D55" i="92"/>
  <c r="C55" i="92"/>
  <c r="E54" i="92"/>
  <c r="D54" i="92"/>
  <c r="C54" i="92"/>
  <c r="E53" i="92"/>
  <c r="D53" i="92"/>
  <c r="C53" i="92"/>
  <c r="E52" i="92"/>
  <c r="D52" i="92"/>
  <c r="C52" i="92"/>
  <c r="E51" i="92"/>
  <c r="D51" i="92"/>
  <c r="C51" i="92"/>
  <c r="E50" i="92"/>
  <c r="D50" i="92"/>
  <c r="C50" i="92"/>
  <c r="E49" i="92"/>
  <c r="D49" i="92"/>
  <c r="C49" i="92"/>
  <c r="E48" i="92"/>
  <c r="D48" i="92"/>
  <c r="C48" i="92"/>
  <c r="E47" i="92"/>
  <c r="D47" i="92"/>
  <c r="C47" i="92"/>
  <c r="E46" i="92"/>
  <c r="D46" i="92"/>
  <c r="C46" i="92"/>
  <c r="E45" i="92"/>
  <c r="D45" i="92"/>
  <c r="C45" i="92"/>
  <c r="E44" i="92"/>
  <c r="D44" i="92"/>
  <c r="C44" i="92"/>
  <c r="E43" i="92"/>
  <c r="D43" i="92"/>
  <c r="C43" i="92"/>
  <c r="E42" i="92"/>
  <c r="D42" i="92"/>
  <c r="C42" i="92"/>
  <c r="E41" i="92"/>
  <c r="D41" i="92"/>
  <c r="C41" i="92"/>
  <c r="E40" i="92"/>
  <c r="D40" i="92"/>
  <c r="C40" i="92"/>
  <c r="E39" i="92"/>
  <c r="D39" i="92"/>
  <c r="C39" i="92"/>
  <c r="E38" i="92"/>
  <c r="D38" i="92"/>
  <c r="C38" i="92"/>
  <c r="E37" i="92"/>
  <c r="D37" i="92"/>
  <c r="C37" i="92"/>
  <c r="E36" i="92"/>
  <c r="D36" i="92"/>
  <c r="C36" i="92"/>
  <c r="E35" i="92"/>
  <c r="D35" i="92"/>
  <c r="C35" i="92"/>
  <c r="E34" i="92"/>
  <c r="D34" i="92"/>
  <c r="C34" i="92"/>
  <c r="E33" i="92"/>
  <c r="D33" i="92"/>
  <c r="C33" i="92"/>
  <c r="E32" i="92"/>
  <c r="D32" i="92"/>
  <c r="C32" i="92"/>
  <c r="E31" i="92"/>
  <c r="D31" i="92"/>
  <c r="C31" i="92"/>
  <c r="E30" i="92"/>
  <c r="D30" i="92"/>
  <c r="C30" i="92"/>
  <c r="E29" i="92"/>
  <c r="D29" i="92"/>
  <c r="C29" i="92"/>
  <c r="E28" i="92"/>
  <c r="D28" i="92"/>
  <c r="C28" i="92"/>
  <c r="D27" i="92"/>
  <c r="C27" i="92"/>
  <c r="E26" i="92"/>
  <c r="D26" i="92"/>
  <c r="C26" i="92"/>
  <c r="E25" i="92"/>
  <c r="D25" i="92"/>
  <c r="C25" i="92"/>
  <c r="E24" i="92"/>
  <c r="D24" i="92"/>
  <c r="C24" i="92"/>
  <c r="E23" i="92"/>
  <c r="D23" i="92"/>
  <c r="C23" i="92"/>
  <c r="E22" i="92"/>
  <c r="D22" i="92"/>
  <c r="C22" i="92"/>
  <c r="E21" i="92"/>
  <c r="D21" i="92"/>
  <c r="C21" i="92"/>
  <c r="E20" i="92"/>
  <c r="D20" i="92"/>
  <c r="C20" i="92"/>
  <c r="E19" i="92"/>
  <c r="D19" i="92"/>
  <c r="C19" i="92"/>
  <c r="E18" i="92"/>
  <c r="D18" i="92"/>
  <c r="C18" i="92"/>
  <c r="E17" i="92"/>
  <c r="D17" i="92"/>
  <c r="C17" i="92"/>
  <c r="E16" i="92"/>
  <c r="D16" i="92"/>
  <c r="C16" i="92"/>
  <c r="E15" i="92"/>
  <c r="D15" i="92"/>
  <c r="C15" i="92"/>
  <c r="E14" i="92"/>
  <c r="D14" i="92"/>
  <c r="C14" i="92"/>
  <c r="E13" i="92"/>
  <c r="D13" i="92"/>
  <c r="C13" i="92"/>
  <c r="E12" i="92"/>
  <c r="D12" i="92"/>
  <c r="C12" i="92"/>
  <c r="E11" i="92"/>
  <c r="D11" i="92"/>
  <c r="C11" i="92"/>
  <c r="E10" i="92"/>
  <c r="D10" i="92"/>
  <c r="C10" i="92"/>
  <c r="E9" i="92"/>
  <c r="D9" i="92"/>
  <c r="C9" i="92"/>
  <c r="E8" i="92"/>
  <c r="D8" i="92"/>
  <c r="C8" i="92"/>
  <c r="E64" i="93"/>
  <c r="D64" i="93"/>
  <c r="C64" i="93"/>
  <c r="E63" i="93"/>
  <c r="D63" i="93"/>
  <c r="C63" i="93"/>
  <c r="E62" i="93"/>
  <c r="D62" i="93"/>
  <c r="C62" i="93"/>
  <c r="E61" i="93"/>
  <c r="D61" i="93"/>
  <c r="C61" i="93"/>
  <c r="E60" i="93"/>
  <c r="D60" i="93"/>
  <c r="C60" i="93"/>
  <c r="E59" i="93"/>
  <c r="D59" i="93"/>
  <c r="C59" i="93"/>
  <c r="E58" i="93"/>
  <c r="D58" i="93"/>
  <c r="C58" i="93"/>
  <c r="E57" i="93"/>
  <c r="D57" i="93"/>
  <c r="C57" i="93"/>
  <c r="E56" i="93"/>
  <c r="D56" i="93"/>
  <c r="C56" i="93"/>
  <c r="E55" i="93"/>
  <c r="D55" i="93"/>
  <c r="C55" i="93"/>
  <c r="E54" i="93"/>
  <c r="D54" i="93"/>
  <c r="C54" i="93"/>
  <c r="E53" i="93"/>
  <c r="D53" i="93"/>
  <c r="C53" i="93"/>
  <c r="E52" i="93"/>
  <c r="D52" i="93"/>
  <c r="C52" i="93"/>
  <c r="E51" i="93"/>
  <c r="D51" i="93"/>
  <c r="C51" i="93"/>
  <c r="E50" i="93"/>
  <c r="D50" i="93"/>
  <c r="C50" i="93"/>
  <c r="E49" i="93"/>
  <c r="D49" i="93"/>
  <c r="C49" i="93"/>
  <c r="E48" i="93"/>
  <c r="D48" i="93"/>
  <c r="C48" i="93"/>
  <c r="E47" i="93"/>
  <c r="D47" i="93"/>
  <c r="C47" i="93"/>
  <c r="E46" i="93"/>
  <c r="D46" i="93"/>
  <c r="C46" i="93"/>
  <c r="E45" i="93"/>
  <c r="D45" i="93"/>
  <c r="C45" i="93"/>
  <c r="E44" i="93"/>
  <c r="D44" i="93"/>
  <c r="C44" i="93"/>
  <c r="E43" i="93"/>
  <c r="D43" i="93"/>
  <c r="C43" i="93"/>
  <c r="E42" i="93"/>
  <c r="D42" i="93"/>
  <c r="C42" i="93"/>
  <c r="E41" i="93"/>
  <c r="D41" i="93"/>
  <c r="C41" i="93"/>
  <c r="E40" i="93"/>
  <c r="D40" i="93"/>
  <c r="C40" i="93"/>
  <c r="E39" i="93"/>
  <c r="D39" i="93"/>
  <c r="C39" i="93"/>
  <c r="E38" i="93"/>
  <c r="D38" i="93"/>
  <c r="C38" i="93"/>
  <c r="E37" i="93"/>
  <c r="D37" i="93"/>
  <c r="C37" i="93"/>
  <c r="E36" i="93"/>
  <c r="D36" i="93"/>
  <c r="C36" i="93"/>
  <c r="E35" i="93"/>
  <c r="D35" i="93"/>
  <c r="C35" i="93"/>
  <c r="E34" i="93"/>
  <c r="D34" i="93"/>
  <c r="C34" i="93"/>
  <c r="E33" i="93"/>
  <c r="D33" i="93"/>
  <c r="C33" i="93"/>
  <c r="E32" i="93"/>
  <c r="D32" i="93"/>
  <c r="C32" i="93"/>
  <c r="E31" i="93"/>
  <c r="D31" i="93"/>
  <c r="C31" i="93"/>
  <c r="E30" i="93"/>
  <c r="D30" i="93"/>
  <c r="C30" i="93"/>
  <c r="E29" i="93"/>
  <c r="D29" i="93"/>
  <c r="C29" i="93"/>
  <c r="E28" i="93"/>
  <c r="D28" i="93"/>
  <c r="C28" i="93"/>
  <c r="D27" i="93"/>
  <c r="C27" i="93"/>
  <c r="E26" i="93"/>
  <c r="D26" i="93"/>
  <c r="C26" i="93"/>
  <c r="E25" i="93"/>
  <c r="D25" i="93"/>
  <c r="C25" i="93"/>
  <c r="E24" i="93"/>
  <c r="D24" i="93"/>
  <c r="C24" i="93"/>
  <c r="E23" i="93"/>
  <c r="D23" i="93"/>
  <c r="C23" i="93"/>
  <c r="E22" i="93"/>
  <c r="D22" i="93"/>
  <c r="C22" i="93"/>
  <c r="E21" i="93"/>
  <c r="D21" i="93"/>
  <c r="C21" i="93"/>
  <c r="E20" i="93"/>
  <c r="D20" i="93"/>
  <c r="C20" i="93"/>
  <c r="E19" i="93"/>
  <c r="D19" i="93"/>
  <c r="C19" i="93"/>
  <c r="E18" i="93"/>
  <c r="D18" i="93"/>
  <c r="C18" i="93"/>
  <c r="E17" i="93"/>
  <c r="D17" i="93"/>
  <c r="C17" i="93"/>
  <c r="E16" i="93"/>
  <c r="D16" i="93"/>
  <c r="C16" i="93"/>
  <c r="E15" i="93"/>
  <c r="D15" i="93"/>
  <c r="C15" i="93"/>
  <c r="E14" i="93"/>
  <c r="D14" i="93"/>
  <c r="C14" i="93"/>
  <c r="E13" i="93"/>
  <c r="D13" i="93"/>
  <c r="C13" i="93"/>
  <c r="E12" i="93"/>
  <c r="D12" i="93"/>
  <c r="C12" i="93"/>
  <c r="E11" i="93"/>
  <c r="D11" i="93"/>
  <c r="C11" i="93"/>
  <c r="E10" i="93"/>
  <c r="D10" i="93"/>
  <c r="C10" i="93"/>
  <c r="E9" i="93"/>
  <c r="D9" i="93"/>
  <c r="C9" i="93"/>
  <c r="E8" i="93"/>
  <c r="D8" i="93"/>
  <c r="C8" i="93"/>
  <c r="E64" i="94"/>
  <c r="D64" i="94"/>
  <c r="C64" i="94"/>
  <c r="E63" i="94"/>
  <c r="D63" i="94"/>
  <c r="C63" i="94"/>
  <c r="E62" i="94"/>
  <c r="D62" i="94"/>
  <c r="C62" i="94"/>
  <c r="E61" i="94"/>
  <c r="D61" i="94"/>
  <c r="C61" i="94"/>
  <c r="E60" i="94"/>
  <c r="D60" i="94"/>
  <c r="C60" i="94"/>
  <c r="E59" i="94"/>
  <c r="D59" i="94"/>
  <c r="C59" i="94"/>
  <c r="E58" i="94"/>
  <c r="D58" i="94"/>
  <c r="C58" i="94"/>
  <c r="E57" i="94"/>
  <c r="D57" i="94"/>
  <c r="C57" i="94"/>
  <c r="E56" i="94"/>
  <c r="D56" i="94"/>
  <c r="C56" i="94"/>
  <c r="E55" i="94"/>
  <c r="D55" i="94"/>
  <c r="C55" i="94"/>
  <c r="E54" i="94"/>
  <c r="D54" i="94"/>
  <c r="C54" i="94"/>
  <c r="E53" i="94"/>
  <c r="D53" i="94"/>
  <c r="C53" i="94"/>
  <c r="E52" i="94"/>
  <c r="D52" i="94"/>
  <c r="C52" i="94"/>
  <c r="E51" i="94"/>
  <c r="D51" i="94"/>
  <c r="C51" i="94"/>
  <c r="E50" i="94"/>
  <c r="D50" i="94"/>
  <c r="C50" i="94"/>
  <c r="E49" i="94"/>
  <c r="D49" i="94"/>
  <c r="C49" i="94"/>
  <c r="E48" i="94"/>
  <c r="D48" i="94"/>
  <c r="C48" i="94"/>
  <c r="E47" i="94"/>
  <c r="D47" i="94"/>
  <c r="C47" i="94"/>
  <c r="E46" i="94"/>
  <c r="D46" i="94"/>
  <c r="C46" i="94"/>
  <c r="E45" i="94"/>
  <c r="D45" i="94"/>
  <c r="C45" i="94"/>
  <c r="E44" i="94"/>
  <c r="D44" i="94"/>
  <c r="C44" i="94"/>
  <c r="E43" i="94"/>
  <c r="D43" i="94"/>
  <c r="C43" i="94"/>
  <c r="E42" i="94"/>
  <c r="D42" i="94"/>
  <c r="C42" i="94"/>
  <c r="E41" i="94"/>
  <c r="D41" i="94"/>
  <c r="C41" i="94"/>
  <c r="E40" i="94"/>
  <c r="D40" i="94"/>
  <c r="C40" i="94"/>
  <c r="E39" i="94"/>
  <c r="D39" i="94"/>
  <c r="C39" i="94"/>
  <c r="E38" i="94"/>
  <c r="D38" i="94"/>
  <c r="C38" i="94"/>
  <c r="E37" i="94"/>
  <c r="D37" i="94"/>
  <c r="C37" i="94"/>
  <c r="E36" i="94"/>
  <c r="D36" i="94"/>
  <c r="C36" i="94"/>
  <c r="E35" i="94"/>
  <c r="D35" i="94"/>
  <c r="C35" i="94"/>
  <c r="E34" i="94"/>
  <c r="D34" i="94"/>
  <c r="C34" i="94"/>
  <c r="E33" i="94"/>
  <c r="D33" i="94"/>
  <c r="C33" i="94"/>
  <c r="E32" i="94"/>
  <c r="D32" i="94"/>
  <c r="C32" i="94"/>
  <c r="E31" i="94"/>
  <c r="D31" i="94"/>
  <c r="C31" i="94"/>
  <c r="E30" i="94"/>
  <c r="D30" i="94"/>
  <c r="C30" i="94"/>
  <c r="E29" i="94"/>
  <c r="D29" i="94"/>
  <c r="C29" i="94"/>
  <c r="E28" i="94"/>
  <c r="D28" i="94"/>
  <c r="C28" i="94"/>
  <c r="D27" i="94"/>
  <c r="C27" i="94"/>
  <c r="E26" i="94"/>
  <c r="D26" i="94"/>
  <c r="C26" i="94"/>
  <c r="E25" i="94"/>
  <c r="D25" i="94"/>
  <c r="C25" i="94"/>
  <c r="E24" i="94"/>
  <c r="D24" i="94"/>
  <c r="C24" i="94"/>
  <c r="E23" i="94"/>
  <c r="D23" i="94"/>
  <c r="C23" i="94"/>
  <c r="E22" i="94"/>
  <c r="D22" i="94"/>
  <c r="C22" i="94"/>
  <c r="E21" i="94"/>
  <c r="D21" i="94"/>
  <c r="C21" i="94"/>
  <c r="E20" i="94"/>
  <c r="D20" i="94"/>
  <c r="C20" i="94"/>
  <c r="E19" i="94"/>
  <c r="D19" i="94"/>
  <c r="C19" i="94"/>
  <c r="E18" i="94"/>
  <c r="D18" i="94"/>
  <c r="C18" i="94"/>
  <c r="E17" i="94"/>
  <c r="D17" i="94"/>
  <c r="C17" i="94"/>
  <c r="E16" i="94"/>
  <c r="D16" i="94"/>
  <c r="C16" i="94"/>
  <c r="E15" i="94"/>
  <c r="D15" i="94"/>
  <c r="C15" i="94"/>
  <c r="E14" i="94"/>
  <c r="D14" i="94"/>
  <c r="C14" i="94"/>
  <c r="E13" i="94"/>
  <c r="D13" i="94"/>
  <c r="C13" i="94"/>
  <c r="E12" i="94"/>
  <c r="D12" i="94"/>
  <c r="C12" i="94"/>
  <c r="E11" i="94"/>
  <c r="D11" i="94"/>
  <c r="C11" i="94"/>
  <c r="E10" i="94"/>
  <c r="D10" i="94"/>
  <c r="C10" i="94"/>
  <c r="E9" i="94"/>
  <c r="D9" i="94"/>
  <c r="C9" i="94"/>
  <c r="E8" i="94"/>
  <c r="D8" i="94"/>
  <c r="C8" i="94"/>
  <c r="E64" i="95"/>
  <c r="D64" i="95"/>
  <c r="C64" i="95"/>
  <c r="E63" i="95"/>
  <c r="D63" i="95"/>
  <c r="C63" i="95"/>
  <c r="E62" i="95"/>
  <c r="D62" i="95"/>
  <c r="C62" i="95"/>
  <c r="E61" i="95"/>
  <c r="D61" i="95"/>
  <c r="C61" i="95"/>
  <c r="E60" i="95"/>
  <c r="D60" i="95"/>
  <c r="C60" i="95"/>
  <c r="E59" i="95"/>
  <c r="D59" i="95"/>
  <c r="C59" i="95"/>
  <c r="E58" i="95"/>
  <c r="D58" i="95"/>
  <c r="C58" i="95"/>
  <c r="E57" i="95"/>
  <c r="D57" i="95"/>
  <c r="C57" i="95"/>
  <c r="E56" i="95"/>
  <c r="D56" i="95"/>
  <c r="C56" i="95"/>
  <c r="E55" i="95"/>
  <c r="D55" i="95"/>
  <c r="C55" i="95"/>
  <c r="E54" i="95"/>
  <c r="D54" i="95"/>
  <c r="C54" i="95"/>
  <c r="E53" i="95"/>
  <c r="D53" i="95"/>
  <c r="C53" i="95"/>
  <c r="E52" i="95"/>
  <c r="D52" i="95"/>
  <c r="C52" i="95"/>
  <c r="E51" i="95"/>
  <c r="D51" i="95"/>
  <c r="C51" i="95"/>
  <c r="E50" i="95"/>
  <c r="D50" i="95"/>
  <c r="C50" i="95"/>
  <c r="E49" i="95"/>
  <c r="D49" i="95"/>
  <c r="C49" i="95"/>
  <c r="E48" i="95"/>
  <c r="D48" i="95"/>
  <c r="C48" i="95"/>
  <c r="E47" i="95"/>
  <c r="D47" i="95"/>
  <c r="C47" i="95"/>
  <c r="E46" i="95"/>
  <c r="D46" i="95"/>
  <c r="C46" i="95"/>
  <c r="E45" i="95"/>
  <c r="D45" i="95"/>
  <c r="C45" i="95"/>
  <c r="E44" i="95"/>
  <c r="D44" i="95"/>
  <c r="C44" i="95"/>
  <c r="E43" i="95"/>
  <c r="D43" i="95"/>
  <c r="C43" i="95"/>
  <c r="E42" i="95"/>
  <c r="D42" i="95"/>
  <c r="C42" i="95"/>
  <c r="E41" i="95"/>
  <c r="D41" i="95"/>
  <c r="C41" i="95"/>
  <c r="E40" i="95"/>
  <c r="D40" i="95"/>
  <c r="C40" i="95"/>
  <c r="E39" i="95"/>
  <c r="D39" i="95"/>
  <c r="C39" i="95"/>
  <c r="E38" i="95"/>
  <c r="D38" i="95"/>
  <c r="C38" i="95"/>
  <c r="E37" i="95"/>
  <c r="D37" i="95"/>
  <c r="C37" i="95"/>
  <c r="E36" i="95"/>
  <c r="D36" i="95"/>
  <c r="C36" i="95"/>
  <c r="E35" i="95"/>
  <c r="D35" i="95"/>
  <c r="C35" i="95"/>
  <c r="E34" i="95"/>
  <c r="D34" i="95"/>
  <c r="C34" i="95"/>
  <c r="E33" i="95"/>
  <c r="D33" i="95"/>
  <c r="C33" i="95"/>
  <c r="E32" i="95"/>
  <c r="D32" i="95"/>
  <c r="C32" i="95"/>
  <c r="E31" i="95"/>
  <c r="D31" i="95"/>
  <c r="C31" i="95"/>
  <c r="E30" i="95"/>
  <c r="D30" i="95"/>
  <c r="C30" i="95"/>
  <c r="E29" i="95"/>
  <c r="D29" i="95"/>
  <c r="C29" i="95"/>
  <c r="E28" i="95"/>
  <c r="D28" i="95"/>
  <c r="C28" i="95"/>
  <c r="D27" i="95"/>
  <c r="C27" i="95"/>
  <c r="E26" i="95"/>
  <c r="D26" i="95"/>
  <c r="C26" i="95"/>
  <c r="E25" i="95"/>
  <c r="D25" i="95"/>
  <c r="C25" i="95"/>
  <c r="E24" i="95"/>
  <c r="D24" i="95"/>
  <c r="C24" i="95"/>
  <c r="E23" i="95"/>
  <c r="D23" i="95"/>
  <c r="C23" i="95"/>
  <c r="E22" i="95"/>
  <c r="D22" i="95"/>
  <c r="C22" i="95"/>
  <c r="E21" i="95"/>
  <c r="D21" i="95"/>
  <c r="C21" i="95"/>
  <c r="E20" i="95"/>
  <c r="D20" i="95"/>
  <c r="C20" i="95"/>
  <c r="E19" i="95"/>
  <c r="D19" i="95"/>
  <c r="C19" i="95"/>
  <c r="E18" i="95"/>
  <c r="D18" i="95"/>
  <c r="C18" i="95"/>
  <c r="E17" i="95"/>
  <c r="D17" i="95"/>
  <c r="C17" i="95"/>
  <c r="E16" i="95"/>
  <c r="D16" i="95"/>
  <c r="C16" i="95"/>
  <c r="E15" i="95"/>
  <c r="D15" i="95"/>
  <c r="C15" i="95"/>
  <c r="E14" i="95"/>
  <c r="D14" i="95"/>
  <c r="C14" i="95"/>
  <c r="E13" i="95"/>
  <c r="D13" i="95"/>
  <c r="C13" i="95"/>
  <c r="E12" i="95"/>
  <c r="D12" i="95"/>
  <c r="C12" i="95"/>
  <c r="E11" i="95"/>
  <c r="D11" i="95"/>
  <c r="C11" i="95"/>
  <c r="E10" i="95"/>
  <c r="D10" i="95"/>
  <c r="C10" i="95"/>
  <c r="E9" i="95"/>
  <c r="D9" i="95"/>
  <c r="C9" i="95"/>
  <c r="E8" i="95"/>
  <c r="D8" i="95"/>
  <c r="C8" i="95"/>
  <c r="E64" i="98"/>
  <c r="D64" i="98"/>
  <c r="C64" i="98"/>
  <c r="E63" i="98"/>
  <c r="D63" i="98"/>
  <c r="C63" i="98"/>
  <c r="E62" i="98"/>
  <c r="D62" i="98"/>
  <c r="C62" i="98"/>
  <c r="E61" i="98"/>
  <c r="D61" i="98"/>
  <c r="C61" i="98"/>
  <c r="E60" i="98"/>
  <c r="D60" i="98"/>
  <c r="C60" i="98"/>
  <c r="E59" i="98"/>
  <c r="D59" i="98"/>
  <c r="C59" i="98"/>
  <c r="E58" i="98"/>
  <c r="D58" i="98"/>
  <c r="C58" i="98"/>
  <c r="E57" i="98"/>
  <c r="D57" i="98"/>
  <c r="C57" i="98"/>
  <c r="E56" i="98"/>
  <c r="D56" i="98"/>
  <c r="C56" i="98"/>
  <c r="E55" i="98"/>
  <c r="D55" i="98"/>
  <c r="C55" i="98"/>
  <c r="E54" i="98"/>
  <c r="D54" i="98"/>
  <c r="C54" i="98"/>
  <c r="E53" i="98"/>
  <c r="D53" i="98"/>
  <c r="C53" i="98"/>
  <c r="E52" i="98"/>
  <c r="D52" i="98"/>
  <c r="C52" i="98"/>
  <c r="E51" i="98"/>
  <c r="D51" i="98"/>
  <c r="C51" i="98"/>
  <c r="E50" i="98"/>
  <c r="D50" i="98"/>
  <c r="C50" i="98"/>
  <c r="E49" i="98"/>
  <c r="D49" i="98"/>
  <c r="C49" i="98"/>
  <c r="E48" i="98"/>
  <c r="D48" i="98"/>
  <c r="C48" i="98"/>
  <c r="E47" i="98"/>
  <c r="D47" i="98"/>
  <c r="C47" i="98"/>
  <c r="E46" i="98"/>
  <c r="D46" i="98"/>
  <c r="C46" i="98"/>
  <c r="E45" i="98"/>
  <c r="D45" i="98"/>
  <c r="C45" i="98"/>
  <c r="E44" i="98"/>
  <c r="D44" i="98"/>
  <c r="C44" i="98"/>
  <c r="E43" i="98"/>
  <c r="D43" i="98"/>
  <c r="C43" i="98"/>
  <c r="E42" i="98"/>
  <c r="D42" i="98"/>
  <c r="C42" i="98"/>
  <c r="E41" i="98"/>
  <c r="D41" i="98"/>
  <c r="C41" i="98"/>
  <c r="E40" i="98"/>
  <c r="D40" i="98"/>
  <c r="C40" i="98"/>
  <c r="E39" i="98"/>
  <c r="D39" i="98"/>
  <c r="C39" i="98"/>
  <c r="E38" i="98"/>
  <c r="D38" i="98"/>
  <c r="C38" i="98"/>
  <c r="E37" i="98"/>
  <c r="D37" i="98"/>
  <c r="C37" i="98"/>
  <c r="E36" i="98"/>
  <c r="D36" i="98"/>
  <c r="C36" i="98"/>
  <c r="E35" i="98"/>
  <c r="D35" i="98"/>
  <c r="C35" i="98"/>
  <c r="E34" i="98"/>
  <c r="D34" i="98"/>
  <c r="C34" i="98"/>
  <c r="E33" i="98"/>
  <c r="D33" i="98"/>
  <c r="C33" i="98"/>
  <c r="E32" i="98"/>
  <c r="D32" i="98"/>
  <c r="C32" i="98"/>
  <c r="E31" i="98"/>
  <c r="D31" i="98"/>
  <c r="C31" i="98"/>
  <c r="E30" i="98"/>
  <c r="D30" i="98"/>
  <c r="C30" i="98"/>
  <c r="E29" i="98"/>
  <c r="D29" i="98"/>
  <c r="C29" i="98"/>
  <c r="E28" i="98"/>
  <c r="D28" i="98"/>
  <c r="C28" i="98"/>
  <c r="D27" i="98"/>
  <c r="C27" i="98"/>
  <c r="E26" i="98"/>
  <c r="D26" i="98"/>
  <c r="C26" i="98"/>
  <c r="E25" i="98"/>
  <c r="D25" i="98"/>
  <c r="C25" i="98"/>
  <c r="E24" i="98"/>
  <c r="D24" i="98"/>
  <c r="C24" i="98"/>
  <c r="E23" i="98"/>
  <c r="D23" i="98"/>
  <c r="C23" i="98"/>
  <c r="E22" i="98"/>
  <c r="D22" i="98"/>
  <c r="C22" i="98"/>
  <c r="E21" i="98"/>
  <c r="D21" i="98"/>
  <c r="C21" i="98"/>
  <c r="E20" i="98"/>
  <c r="D20" i="98"/>
  <c r="C20" i="98"/>
  <c r="E19" i="98"/>
  <c r="D19" i="98"/>
  <c r="C19" i="98"/>
  <c r="E18" i="98"/>
  <c r="D18" i="98"/>
  <c r="C18" i="98"/>
  <c r="E17" i="98"/>
  <c r="D17" i="98"/>
  <c r="C17" i="98"/>
  <c r="E16" i="98"/>
  <c r="D16" i="98"/>
  <c r="C16" i="98"/>
  <c r="E15" i="98"/>
  <c r="D15" i="98"/>
  <c r="C15" i="98"/>
  <c r="E14" i="98"/>
  <c r="D14" i="98"/>
  <c r="C14" i="98"/>
  <c r="E13" i="98"/>
  <c r="D13" i="98"/>
  <c r="C13" i="98"/>
  <c r="E12" i="98"/>
  <c r="D12" i="98"/>
  <c r="C12" i="98"/>
  <c r="E11" i="98"/>
  <c r="D11" i="98"/>
  <c r="C11" i="98"/>
  <c r="E10" i="98"/>
  <c r="D10" i="98"/>
  <c r="C10" i="98"/>
  <c r="E9" i="98"/>
  <c r="D9" i="98"/>
  <c r="C9" i="98"/>
  <c r="E8" i="98"/>
  <c r="D8" i="98"/>
  <c r="C8" i="98"/>
  <c r="E64" i="96"/>
  <c r="D64" i="96"/>
  <c r="C64" i="96"/>
  <c r="E63" i="96"/>
  <c r="D63" i="96"/>
  <c r="C63" i="96"/>
  <c r="E62" i="96"/>
  <c r="D62" i="96"/>
  <c r="C62" i="96"/>
  <c r="E61" i="96"/>
  <c r="D61" i="96"/>
  <c r="C61" i="96"/>
  <c r="E60" i="96"/>
  <c r="D60" i="96"/>
  <c r="C60" i="96"/>
  <c r="E59" i="96"/>
  <c r="D59" i="96"/>
  <c r="C59" i="96"/>
  <c r="E58" i="96"/>
  <c r="D58" i="96"/>
  <c r="C58" i="96"/>
  <c r="E57" i="96"/>
  <c r="D57" i="96"/>
  <c r="C57" i="96"/>
  <c r="E56" i="96"/>
  <c r="D56" i="96"/>
  <c r="C56" i="96"/>
  <c r="E55" i="96"/>
  <c r="D55" i="96"/>
  <c r="C55" i="96"/>
  <c r="E54" i="96"/>
  <c r="D54" i="96"/>
  <c r="C54" i="96"/>
  <c r="E53" i="96"/>
  <c r="D53" i="96"/>
  <c r="C53" i="96"/>
  <c r="E52" i="96"/>
  <c r="D52" i="96"/>
  <c r="C52" i="96"/>
  <c r="E51" i="96"/>
  <c r="D51" i="96"/>
  <c r="C51" i="96"/>
  <c r="E50" i="96"/>
  <c r="D50" i="96"/>
  <c r="C50" i="96"/>
  <c r="E49" i="96"/>
  <c r="D49" i="96"/>
  <c r="C49" i="96"/>
  <c r="E48" i="96"/>
  <c r="D48" i="96"/>
  <c r="C48" i="96"/>
  <c r="E47" i="96"/>
  <c r="D47" i="96"/>
  <c r="C47" i="96"/>
  <c r="E46" i="96"/>
  <c r="D46" i="96"/>
  <c r="C46" i="96"/>
  <c r="E45" i="96"/>
  <c r="D45" i="96"/>
  <c r="C45" i="96"/>
  <c r="E44" i="96"/>
  <c r="D44" i="96"/>
  <c r="C44" i="96"/>
  <c r="E43" i="96"/>
  <c r="D43" i="96"/>
  <c r="C43" i="96"/>
  <c r="E42" i="96"/>
  <c r="D42" i="96"/>
  <c r="C42" i="96"/>
  <c r="E41" i="96"/>
  <c r="D41" i="96"/>
  <c r="C41" i="96"/>
  <c r="E40" i="96"/>
  <c r="D40" i="96"/>
  <c r="C40" i="96"/>
  <c r="E39" i="96"/>
  <c r="D39" i="96"/>
  <c r="C39" i="96"/>
  <c r="E38" i="96"/>
  <c r="D38" i="96"/>
  <c r="C38" i="96"/>
  <c r="E37" i="96"/>
  <c r="D37" i="96"/>
  <c r="C37" i="96"/>
  <c r="E36" i="96"/>
  <c r="D36" i="96"/>
  <c r="C36" i="96"/>
  <c r="E35" i="96"/>
  <c r="D35" i="96"/>
  <c r="C35" i="96"/>
  <c r="E34" i="96"/>
  <c r="D34" i="96"/>
  <c r="C34" i="96"/>
  <c r="E33" i="96"/>
  <c r="D33" i="96"/>
  <c r="C33" i="96"/>
  <c r="E32" i="96"/>
  <c r="D32" i="96"/>
  <c r="C32" i="96"/>
  <c r="E31" i="96"/>
  <c r="D31" i="96"/>
  <c r="C31" i="96"/>
  <c r="E30" i="96"/>
  <c r="D30" i="96"/>
  <c r="C30" i="96"/>
  <c r="E29" i="96"/>
  <c r="D29" i="96"/>
  <c r="C29" i="96"/>
  <c r="E28" i="96"/>
  <c r="D28" i="96"/>
  <c r="C28" i="96"/>
  <c r="E27" i="96"/>
  <c r="D27" i="96"/>
  <c r="C27" i="96"/>
  <c r="E26" i="96"/>
  <c r="D26" i="96"/>
  <c r="C26" i="96"/>
  <c r="E25" i="96"/>
  <c r="D25" i="96"/>
  <c r="C25" i="96"/>
  <c r="E24" i="96"/>
  <c r="D24" i="96"/>
  <c r="C24" i="96"/>
  <c r="E23" i="96"/>
  <c r="D23" i="96"/>
  <c r="C23" i="96"/>
  <c r="E22" i="96"/>
  <c r="D22" i="96"/>
  <c r="C22" i="96"/>
  <c r="E21" i="96"/>
  <c r="D21" i="96"/>
  <c r="C21" i="96"/>
  <c r="E20" i="96"/>
  <c r="D20" i="96"/>
  <c r="C20" i="96"/>
  <c r="E19" i="96"/>
  <c r="D19" i="96"/>
  <c r="C19" i="96"/>
  <c r="E18" i="96"/>
  <c r="D18" i="96"/>
  <c r="C18" i="96"/>
  <c r="E17" i="96"/>
  <c r="D17" i="96"/>
  <c r="C17" i="96"/>
  <c r="E16" i="96"/>
  <c r="D16" i="96"/>
  <c r="C16" i="96"/>
  <c r="E15" i="96"/>
  <c r="D15" i="96"/>
  <c r="C15" i="96"/>
  <c r="E14" i="96"/>
  <c r="D14" i="96"/>
  <c r="C14" i="96"/>
  <c r="E13" i="96"/>
  <c r="D13" i="96"/>
  <c r="C13" i="96"/>
  <c r="E12" i="96"/>
  <c r="D12" i="96"/>
  <c r="C12" i="96"/>
  <c r="E11" i="96"/>
  <c r="D11" i="96"/>
  <c r="C11" i="96"/>
  <c r="E10" i="96"/>
  <c r="D10" i="96"/>
  <c r="C10" i="96"/>
  <c r="E9" i="96"/>
  <c r="D9" i="96"/>
  <c r="C9" i="96"/>
  <c r="E8" i="96"/>
  <c r="D8" i="96"/>
  <c r="C8" i="96"/>
  <c r="E64" i="97"/>
  <c r="D64" i="97"/>
  <c r="C64" i="97"/>
  <c r="E63" i="97"/>
  <c r="D63" i="97"/>
  <c r="C63" i="97"/>
  <c r="E62" i="97"/>
  <c r="D62" i="97"/>
  <c r="C62" i="97"/>
  <c r="E61" i="97"/>
  <c r="D61" i="97"/>
  <c r="C61" i="97"/>
  <c r="E60" i="97"/>
  <c r="D60" i="97"/>
  <c r="C60" i="97"/>
  <c r="E59" i="97"/>
  <c r="D59" i="97"/>
  <c r="C59" i="97"/>
  <c r="E58" i="97"/>
  <c r="D58" i="97"/>
  <c r="C58" i="97"/>
  <c r="E57" i="97"/>
  <c r="D57" i="97"/>
  <c r="C57" i="97"/>
  <c r="E56" i="97"/>
  <c r="D56" i="97"/>
  <c r="C56" i="97"/>
  <c r="E55" i="97"/>
  <c r="D55" i="97"/>
  <c r="C55" i="97"/>
  <c r="E54" i="97"/>
  <c r="D54" i="97"/>
  <c r="C54" i="97"/>
  <c r="E53" i="97"/>
  <c r="D53" i="97"/>
  <c r="C53" i="97"/>
  <c r="E52" i="97"/>
  <c r="D52" i="97"/>
  <c r="C52" i="97"/>
  <c r="E51" i="97"/>
  <c r="D51" i="97"/>
  <c r="C51" i="97"/>
  <c r="E50" i="97"/>
  <c r="D50" i="97"/>
  <c r="C50" i="97"/>
  <c r="E49" i="97"/>
  <c r="D49" i="97"/>
  <c r="C49" i="97"/>
  <c r="E48" i="97"/>
  <c r="D48" i="97"/>
  <c r="C48" i="97"/>
  <c r="E47" i="97"/>
  <c r="D47" i="97"/>
  <c r="C47" i="97"/>
  <c r="E46" i="97"/>
  <c r="D46" i="97"/>
  <c r="C46" i="97"/>
  <c r="E45" i="97"/>
  <c r="D45" i="97"/>
  <c r="C45" i="97"/>
  <c r="E44" i="97"/>
  <c r="D44" i="97"/>
  <c r="C44" i="97"/>
  <c r="E43" i="97"/>
  <c r="D43" i="97"/>
  <c r="C43" i="97"/>
  <c r="E42" i="97"/>
  <c r="D42" i="97"/>
  <c r="C42" i="97"/>
  <c r="E41" i="97"/>
  <c r="D41" i="97"/>
  <c r="C41" i="97"/>
  <c r="E40" i="97"/>
  <c r="D40" i="97"/>
  <c r="C40" i="97"/>
  <c r="E39" i="97"/>
  <c r="D39" i="97"/>
  <c r="C39" i="97"/>
  <c r="E38" i="97"/>
  <c r="D38" i="97"/>
  <c r="C38" i="97"/>
  <c r="E37" i="97"/>
  <c r="D37" i="97"/>
  <c r="C37" i="97"/>
  <c r="E36" i="97"/>
  <c r="D36" i="97"/>
  <c r="C36" i="97"/>
  <c r="E35" i="97"/>
  <c r="D35" i="97"/>
  <c r="C35" i="97"/>
  <c r="E34" i="97"/>
  <c r="D34" i="97"/>
  <c r="C34" i="97"/>
  <c r="E33" i="97"/>
  <c r="D33" i="97"/>
  <c r="C33" i="97"/>
  <c r="E32" i="97"/>
  <c r="D32" i="97"/>
  <c r="C32" i="97"/>
  <c r="E31" i="97"/>
  <c r="D31" i="97"/>
  <c r="C31" i="97"/>
  <c r="E30" i="97"/>
  <c r="D30" i="97"/>
  <c r="C30" i="97"/>
  <c r="E29" i="97"/>
  <c r="D29" i="97"/>
  <c r="C29" i="97"/>
  <c r="E28" i="97"/>
  <c r="D28" i="97"/>
  <c r="C28" i="97"/>
  <c r="E27" i="97"/>
  <c r="D27" i="97"/>
  <c r="C27" i="97"/>
  <c r="E26" i="97"/>
  <c r="D26" i="97"/>
  <c r="C26" i="97"/>
  <c r="E25" i="97"/>
  <c r="D25" i="97"/>
  <c r="C25" i="97"/>
  <c r="E24" i="97"/>
  <c r="D24" i="97"/>
  <c r="C24" i="97"/>
  <c r="E23" i="97"/>
  <c r="D23" i="97"/>
  <c r="C23" i="97"/>
  <c r="E22" i="97"/>
  <c r="D22" i="97"/>
  <c r="C22" i="97"/>
  <c r="E21" i="97"/>
  <c r="D21" i="97"/>
  <c r="C21" i="97"/>
  <c r="E20" i="97"/>
  <c r="D20" i="97"/>
  <c r="C20" i="97"/>
  <c r="E19" i="97"/>
  <c r="D19" i="97"/>
  <c r="C19" i="97"/>
  <c r="E18" i="97"/>
  <c r="D18" i="97"/>
  <c r="C18" i="97"/>
  <c r="E17" i="97"/>
  <c r="D17" i="97"/>
  <c r="C17" i="97"/>
  <c r="E16" i="97"/>
  <c r="D16" i="97"/>
  <c r="C16" i="97"/>
  <c r="E15" i="97"/>
  <c r="D15" i="97"/>
  <c r="C15" i="97"/>
  <c r="E14" i="97"/>
  <c r="D14" i="97"/>
  <c r="C14" i="97"/>
  <c r="E13" i="97"/>
  <c r="D13" i="97"/>
  <c r="C13" i="97"/>
  <c r="E12" i="97"/>
  <c r="D12" i="97"/>
  <c r="C12" i="97"/>
  <c r="E11" i="97"/>
  <c r="D11" i="97"/>
  <c r="C11" i="97"/>
  <c r="E10" i="97"/>
  <c r="D10" i="97"/>
  <c r="C10" i="97"/>
  <c r="E9" i="97"/>
  <c r="D9" i="97"/>
  <c r="C9" i="97"/>
  <c r="E8" i="97"/>
  <c r="D8" i="97"/>
  <c r="C8" i="97"/>
  <c r="E64" i="100"/>
  <c r="D64" i="100"/>
  <c r="C64" i="100"/>
  <c r="E63" i="100"/>
  <c r="D63" i="100"/>
  <c r="C63" i="100"/>
  <c r="E62" i="100"/>
  <c r="D62" i="100"/>
  <c r="C62" i="100"/>
  <c r="E61" i="100"/>
  <c r="D61" i="100"/>
  <c r="C61" i="100"/>
  <c r="E60" i="100"/>
  <c r="D60" i="100"/>
  <c r="C60" i="100"/>
  <c r="E59" i="100"/>
  <c r="D59" i="100"/>
  <c r="C59" i="100"/>
  <c r="E58" i="100"/>
  <c r="D58" i="100"/>
  <c r="C58" i="100"/>
  <c r="E57" i="100"/>
  <c r="D57" i="100"/>
  <c r="C57" i="100"/>
  <c r="E56" i="100"/>
  <c r="D56" i="100"/>
  <c r="C56" i="100"/>
  <c r="E55" i="100"/>
  <c r="D55" i="100"/>
  <c r="C55" i="100"/>
  <c r="E54" i="100"/>
  <c r="D54" i="100"/>
  <c r="C54" i="100"/>
  <c r="E53" i="100"/>
  <c r="D53" i="100"/>
  <c r="C53" i="100"/>
  <c r="E52" i="100"/>
  <c r="D52" i="100"/>
  <c r="C52" i="100"/>
  <c r="E51" i="100"/>
  <c r="D51" i="100"/>
  <c r="C51" i="100"/>
  <c r="E50" i="100"/>
  <c r="D50" i="100"/>
  <c r="C50" i="100"/>
  <c r="E49" i="100"/>
  <c r="D49" i="100"/>
  <c r="C49" i="100"/>
  <c r="E48" i="100"/>
  <c r="D48" i="100"/>
  <c r="C48" i="100"/>
  <c r="E47" i="100"/>
  <c r="D47" i="100"/>
  <c r="C47" i="100"/>
  <c r="E46" i="100"/>
  <c r="D46" i="100"/>
  <c r="C46" i="100"/>
  <c r="E45" i="100"/>
  <c r="D45" i="100"/>
  <c r="C45" i="100"/>
  <c r="E44" i="100"/>
  <c r="D44" i="100"/>
  <c r="C44" i="100"/>
  <c r="E43" i="100"/>
  <c r="D43" i="100"/>
  <c r="C43" i="100"/>
  <c r="E42" i="100"/>
  <c r="D42" i="100"/>
  <c r="C42" i="100"/>
  <c r="E41" i="100"/>
  <c r="D41" i="100"/>
  <c r="C41" i="100"/>
  <c r="E40" i="100"/>
  <c r="D40" i="100"/>
  <c r="C40" i="100"/>
  <c r="E39" i="100"/>
  <c r="D39" i="100"/>
  <c r="C39" i="100"/>
  <c r="E38" i="100"/>
  <c r="D38" i="100"/>
  <c r="C38" i="100"/>
  <c r="E37" i="100"/>
  <c r="D37" i="100"/>
  <c r="C37" i="100"/>
  <c r="E36" i="100"/>
  <c r="D36" i="100"/>
  <c r="C36" i="100"/>
  <c r="E35" i="100"/>
  <c r="D35" i="100"/>
  <c r="C35" i="100"/>
  <c r="E34" i="100"/>
  <c r="D34" i="100"/>
  <c r="C34" i="100"/>
  <c r="E33" i="100"/>
  <c r="D33" i="100"/>
  <c r="C33" i="100"/>
  <c r="E32" i="100"/>
  <c r="D32" i="100"/>
  <c r="C32" i="100"/>
  <c r="E31" i="100"/>
  <c r="D31" i="100"/>
  <c r="C31" i="100"/>
  <c r="E30" i="100"/>
  <c r="D30" i="100"/>
  <c r="C30" i="100"/>
  <c r="E29" i="100"/>
  <c r="D29" i="100"/>
  <c r="C29" i="100"/>
  <c r="E28" i="100"/>
  <c r="D28" i="100"/>
  <c r="C28" i="100"/>
  <c r="D27" i="100"/>
  <c r="C27" i="100"/>
  <c r="E26" i="100"/>
  <c r="D26" i="100"/>
  <c r="C26" i="100"/>
  <c r="E25" i="100"/>
  <c r="D25" i="100"/>
  <c r="C25" i="100"/>
  <c r="E24" i="100"/>
  <c r="D24" i="100"/>
  <c r="C24" i="100"/>
  <c r="E23" i="100"/>
  <c r="D23" i="100"/>
  <c r="C23" i="100"/>
  <c r="E22" i="100"/>
  <c r="D22" i="100"/>
  <c r="C22" i="100"/>
  <c r="E21" i="100"/>
  <c r="D21" i="100"/>
  <c r="C21" i="100"/>
  <c r="E20" i="100"/>
  <c r="D20" i="100"/>
  <c r="C20" i="100"/>
  <c r="E19" i="100"/>
  <c r="D19" i="100"/>
  <c r="C19" i="100"/>
  <c r="E18" i="100"/>
  <c r="D18" i="100"/>
  <c r="C18" i="100"/>
  <c r="E17" i="100"/>
  <c r="D17" i="100"/>
  <c r="C17" i="100"/>
  <c r="E16" i="100"/>
  <c r="D16" i="100"/>
  <c r="C16" i="100"/>
  <c r="E15" i="100"/>
  <c r="D15" i="100"/>
  <c r="C15" i="100"/>
  <c r="E14" i="100"/>
  <c r="D14" i="100"/>
  <c r="C14" i="100"/>
  <c r="E13" i="100"/>
  <c r="D13" i="100"/>
  <c r="C13" i="100"/>
  <c r="E12" i="100"/>
  <c r="D12" i="100"/>
  <c r="C12" i="100"/>
  <c r="E11" i="100"/>
  <c r="D11" i="100"/>
  <c r="C11" i="100"/>
  <c r="E10" i="100"/>
  <c r="D10" i="100"/>
  <c r="C10" i="100"/>
  <c r="E9" i="100"/>
  <c r="D9" i="100"/>
  <c r="C9" i="100"/>
  <c r="E8" i="100"/>
  <c r="D8" i="100"/>
  <c r="C8" i="100"/>
  <c r="E64" i="69"/>
  <c r="D64" i="69"/>
  <c r="C64" i="69"/>
  <c r="E63" i="69"/>
  <c r="D63" i="69"/>
  <c r="C63" i="69"/>
  <c r="E62" i="69"/>
  <c r="D62" i="69"/>
  <c r="C62" i="69"/>
  <c r="E61" i="69"/>
  <c r="D61" i="69"/>
  <c r="C61" i="69"/>
  <c r="E60" i="69"/>
  <c r="D60" i="69"/>
  <c r="C60" i="69"/>
  <c r="E59" i="69"/>
  <c r="D59" i="69"/>
  <c r="C59" i="69"/>
  <c r="E58" i="69"/>
  <c r="D58" i="69"/>
  <c r="C58" i="69"/>
  <c r="E57" i="69"/>
  <c r="D57" i="69"/>
  <c r="C57" i="69"/>
  <c r="E56" i="69"/>
  <c r="D56" i="69"/>
  <c r="C56" i="69"/>
  <c r="E55" i="69"/>
  <c r="D55" i="69"/>
  <c r="C55" i="69"/>
  <c r="E54" i="69"/>
  <c r="D54" i="69"/>
  <c r="C54" i="69"/>
  <c r="E53" i="69"/>
  <c r="D53" i="69"/>
  <c r="C53" i="69"/>
  <c r="E52" i="69"/>
  <c r="D52" i="69"/>
  <c r="C52" i="69"/>
  <c r="E51" i="69"/>
  <c r="D51" i="69"/>
  <c r="C51" i="69"/>
  <c r="E50" i="69"/>
  <c r="D50" i="69"/>
  <c r="C50" i="69"/>
  <c r="E49" i="69"/>
  <c r="D49" i="69"/>
  <c r="C49" i="69"/>
  <c r="E48" i="69"/>
  <c r="D48" i="69"/>
  <c r="C48" i="69"/>
  <c r="E47" i="69"/>
  <c r="D47" i="69"/>
  <c r="C47" i="69"/>
  <c r="E46" i="69"/>
  <c r="D46" i="69"/>
  <c r="C46" i="69"/>
  <c r="E45" i="69"/>
  <c r="D45" i="69"/>
  <c r="C45" i="69"/>
  <c r="E44" i="69"/>
  <c r="D44" i="69"/>
  <c r="C44" i="69"/>
  <c r="E43" i="69"/>
  <c r="D43" i="69"/>
  <c r="C43" i="69"/>
  <c r="E42" i="69"/>
  <c r="D42" i="69"/>
  <c r="C42" i="69"/>
  <c r="E41" i="69"/>
  <c r="D41" i="69"/>
  <c r="C41" i="69"/>
  <c r="E40" i="69"/>
  <c r="D40" i="69"/>
  <c r="C40" i="69"/>
  <c r="E39" i="69"/>
  <c r="D39" i="69"/>
  <c r="C39" i="69"/>
  <c r="E38" i="69"/>
  <c r="D38" i="69"/>
  <c r="C38" i="69"/>
  <c r="E37" i="69"/>
  <c r="D37" i="69"/>
  <c r="C37" i="69"/>
  <c r="E36" i="69"/>
  <c r="D36" i="69"/>
  <c r="C36" i="69"/>
  <c r="E35" i="69"/>
  <c r="D35" i="69"/>
  <c r="C35" i="69"/>
  <c r="E34" i="69"/>
  <c r="D34" i="69"/>
  <c r="C34" i="69"/>
  <c r="E33" i="69"/>
  <c r="D33" i="69"/>
  <c r="C33" i="69"/>
  <c r="E32" i="69"/>
  <c r="D32" i="69"/>
  <c r="C32" i="69"/>
  <c r="E31" i="69"/>
  <c r="D31" i="69"/>
  <c r="C31" i="69"/>
  <c r="E30" i="69"/>
  <c r="D30" i="69"/>
  <c r="C30" i="69"/>
  <c r="E29" i="69"/>
  <c r="D29" i="69"/>
  <c r="C29" i="69"/>
  <c r="E28" i="69"/>
  <c r="D28" i="69"/>
  <c r="C28" i="69"/>
  <c r="D27" i="69"/>
  <c r="C27" i="69"/>
  <c r="E26" i="69"/>
  <c r="D26" i="69"/>
  <c r="C26" i="69"/>
  <c r="E25" i="69"/>
  <c r="D25" i="69"/>
  <c r="C25" i="69"/>
  <c r="E24" i="69"/>
  <c r="D24" i="69"/>
  <c r="C24" i="69"/>
  <c r="E23" i="69"/>
  <c r="D23" i="69"/>
  <c r="C23" i="69"/>
  <c r="E22" i="69"/>
  <c r="D22" i="69"/>
  <c r="C22" i="69"/>
  <c r="E21" i="69"/>
  <c r="D21" i="69"/>
  <c r="C21" i="69"/>
  <c r="E20" i="69"/>
  <c r="D20" i="69"/>
  <c r="C20" i="69"/>
  <c r="E19" i="69"/>
  <c r="D19" i="69"/>
  <c r="C19" i="69"/>
  <c r="E18" i="69"/>
  <c r="D18" i="69"/>
  <c r="C18" i="69"/>
  <c r="E17" i="69"/>
  <c r="D17" i="69"/>
  <c r="C17" i="69"/>
  <c r="E16" i="69"/>
  <c r="D16" i="69"/>
  <c r="C16" i="69"/>
  <c r="E15" i="69"/>
  <c r="D15" i="69"/>
  <c r="C15" i="69"/>
  <c r="E14" i="69"/>
  <c r="D14" i="69"/>
  <c r="C14" i="69"/>
  <c r="E13" i="69"/>
  <c r="D13" i="69"/>
  <c r="C13" i="69"/>
  <c r="E12" i="69"/>
  <c r="D12" i="69"/>
  <c r="C12" i="69"/>
  <c r="E11" i="69"/>
  <c r="D11" i="69"/>
  <c r="C11" i="69"/>
  <c r="E10" i="69"/>
  <c r="D10" i="69"/>
  <c r="C10" i="69"/>
  <c r="E9" i="69"/>
  <c r="D9" i="69"/>
  <c r="C9" i="69"/>
  <c r="E8" i="69"/>
  <c r="D8" i="69"/>
  <c r="C8" i="69"/>
  <c r="E64" i="31"/>
  <c r="D64" i="31"/>
  <c r="C64" i="31"/>
  <c r="E63" i="31"/>
  <c r="D63" i="31"/>
  <c r="C63" i="31"/>
  <c r="E62" i="31"/>
  <c r="D62" i="31"/>
  <c r="C62" i="31"/>
  <c r="E61" i="31"/>
  <c r="D61" i="31"/>
  <c r="C61" i="31"/>
  <c r="E60" i="31"/>
  <c r="D60" i="31"/>
  <c r="C60" i="31"/>
  <c r="E59" i="31"/>
  <c r="D59" i="31"/>
  <c r="C59" i="31"/>
  <c r="E58" i="31"/>
  <c r="D58" i="31"/>
  <c r="C58" i="31"/>
  <c r="E57" i="31"/>
  <c r="D57" i="31"/>
  <c r="C57" i="31"/>
  <c r="E56" i="31"/>
  <c r="D56" i="31"/>
  <c r="C56" i="31"/>
  <c r="E55" i="31"/>
  <c r="D55" i="31"/>
  <c r="C55" i="31"/>
  <c r="E54" i="31"/>
  <c r="D54" i="31"/>
  <c r="C54" i="31"/>
  <c r="E53" i="31"/>
  <c r="D53" i="31"/>
  <c r="C53" i="31"/>
  <c r="E52" i="31"/>
  <c r="D52" i="31"/>
  <c r="C52" i="31"/>
  <c r="E51" i="31"/>
  <c r="D51" i="31"/>
  <c r="C51" i="31"/>
  <c r="E50" i="31"/>
  <c r="D50" i="31"/>
  <c r="C50" i="31"/>
  <c r="E49" i="31"/>
  <c r="D49" i="31"/>
  <c r="C49" i="31"/>
  <c r="E48" i="31"/>
  <c r="D48" i="31"/>
  <c r="C48" i="31"/>
  <c r="E47" i="31"/>
  <c r="D47" i="31"/>
  <c r="C47" i="31"/>
  <c r="E46" i="31"/>
  <c r="D46" i="31"/>
  <c r="C46" i="31"/>
  <c r="E45" i="31"/>
  <c r="D45" i="31"/>
  <c r="C45" i="31"/>
  <c r="E44" i="31"/>
  <c r="D44" i="31"/>
  <c r="C44" i="31"/>
  <c r="E43" i="31"/>
  <c r="D43" i="31"/>
  <c r="C43" i="31"/>
  <c r="E42" i="31"/>
  <c r="D42" i="31"/>
  <c r="C42" i="31"/>
  <c r="E41" i="31"/>
  <c r="D41" i="31"/>
  <c r="C41" i="31"/>
  <c r="E40" i="31"/>
  <c r="D40" i="31"/>
  <c r="C40" i="31"/>
  <c r="E39" i="31"/>
  <c r="D39" i="31"/>
  <c r="C39" i="31"/>
  <c r="E38" i="31"/>
  <c r="D38" i="31"/>
  <c r="C38" i="31"/>
  <c r="E37" i="31"/>
  <c r="D37" i="31"/>
  <c r="C37" i="31"/>
  <c r="E36" i="31"/>
  <c r="D36" i="31"/>
  <c r="C36" i="31"/>
  <c r="E35" i="31"/>
  <c r="D35" i="31"/>
  <c r="C35" i="31"/>
  <c r="E34" i="31"/>
  <c r="D34" i="31"/>
  <c r="C34" i="31"/>
  <c r="E33" i="31"/>
  <c r="D33" i="31"/>
  <c r="C33" i="31"/>
  <c r="E32" i="31"/>
  <c r="D32" i="31"/>
  <c r="C32" i="31"/>
  <c r="E31" i="31"/>
  <c r="D31" i="31"/>
  <c r="C31" i="31"/>
  <c r="E30" i="31"/>
  <c r="D30" i="31"/>
  <c r="C30" i="31"/>
  <c r="E29" i="31"/>
  <c r="D29" i="31"/>
  <c r="C29" i="31"/>
  <c r="E28" i="31"/>
  <c r="D28" i="31"/>
  <c r="C28" i="31"/>
  <c r="D27" i="31"/>
  <c r="C27" i="31"/>
  <c r="E26" i="31"/>
  <c r="D26" i="31"/>
  <c r="C26" i="31"/>
  <c r="E25" i="31"/>
  <c r="D25" i="31"/>
  <c r="C25" i="31"/>
  <c r="E24" i="31"/>
  <c r="D24" i="31"/>
  <c r="C24" i="31"/>
  <c r="E23" i="31"/>
  <c r="D23" i="31"/>
  <c r="C23" i="31"/>
  <c r="E22" i="31"/>
  <c r="D22" i="31"/>
  <c r="C22" i="31"/>
  <c r="E21" i="31"/>
  <c r="D21" i="31"/>
  <c r="C21" i="31"/>
  <c r="E20" i="31"/>
  <c r="D20" i="31"/>
  <c r="C20" i="31"/>
  <c r="E19" i="31"/>
  <c r="D19" i="31"/>
  <c r="C19" i="31"/>
  <c r="E18" i="31"/>
  <c r="D18" i="31"/>
  <c r="C18" i="31"/>
  <c r="E17" i="31"/>
  <c r="D17" i="31"/>
  <c r="C17" i="31"/>
  <c r="E16" i="31"/>
  <c r="D16" i="31"/>
  <c r="C16" i="31"/>
  <c r="E15" i="31"/>
  <c r="D15" i="31"/>
  <c r="C15" i="31"/>
  <c r="E14" i="31"/>
  <c r="D14" i="31"/>
  <c r="C14" i="31"/>
  <c r="E13" i="31"/>
  <c r="D13" i="31"/>
  <c r="C13" i="31"/>
  <c r="E12" i="31"/>
  <c r="D12" i="31"/>
  <c r="C12" i="31"/>
  <c r="E11" i="31"/>
  <c r="D11" i="31"/>
  <c r="C11" i="31"/>
  <c r="E10" i="31"/>
  <c r="D10" i="31"/>
  <c r="C10" i="31"/>
  <c r="E9" i="31"/>
  <c r="D9" i="31"/>
  <c r="C9" i="31"/>
  <c r="E8" i="31"/>
  <c r="D8" i="31"/>
  <c r="C8" i="31"/>
  <c r="E64" i="70"/>
  <c r="D64" i="70"/>
  <c r="C64" i="70"/>
  <c r="E63" i="70"/>
  <c r="D63" i="70"/>
  <c r="C63" i="70"/>
  <c r="E62" i="70"/>
  <c r="D62" i="70"/>
  <c r="C62" i="70"/>
  <c r="E61" i="70"/>
  <c r="D61" i="70"/>
  <c r="C61" i="70"/>
  <c r="E60" i="70"/>
  <c r="D60" i="70"/>
  <c r="C60" i="70"/>
  <c r="E59" i="70"/>
  <c r="D59" i="70"/>
  <c r="C59" i="70"/>
  <c r="E58" i="70"/>
  <c r="D58" i="70"/>
  <c r="C58" i="70"/>
  <c r="E57" i="70"/>
  <c r="D57" i="70"/>
  <c r="C57" i="70"/>
  <c r="E56" i="70"/>
  <c r="D56" i="70"/>
  <c r="C56" i="70"/>
  <c r="E55" i="70"/>
  <c r="D55" i="70"/>
  <c r="C55" i="70"/>
  <c r="E54" i="70"/>
  <c r="D54" i="70"/>
  <c r="C54" i="70"/>
  <c r="E53" i="70"/>
  <c r="D53" i="70"/>
  <c r="C53" i="70"/>
  <c r="E52" i="70"/>
  <c r="D52" i="70"/>
  <c r="C52" i="70"/>
  <c r="E51" i="70"/>
  <c r="D51" i="70"/>
  <c r="C51" i="70"/>
  <c r="E50" i="70"/>
  <c r="D50" i="70"/>
  <c r="C50" i="70"/>
  <c r="E49" i="70"/>
  <c r="D49" i="70"/>
  <c r="C49" i="70"/>
  <c r="E48" i="70"/>
  <c r="D48" i="70"/>
  <c r="C48" i="70"/>
  <c r="E47" i="70"/>
  <c r="D47" i="70"/>
  <c r="C47" i="70"/>
  <c r="E46" i="70"/>
  <c r="D46" i="70"/>
  <c r="C46" i="70"/>
  <c r="E45" i="70"/>
  <c r="D45" i="70"/>
  <c r="C45" i="70"/>
  <c r="E44" i="70"/>
  <c r="D44" i="70"/>
  <c r="C44" i="70"/>
  <c r="E43" i="70"/>
  <c r="D43" i="70"/>
  <c r="C43" i="70"/>
  <c r="E42" i="70"/>
  <c r="D42" i="70"/>
  <c r="C42" i="70"/>
  <c r="E41" i="70"/>
  <c r="D41" i="70"/>
  <c r="C41" i="70"/>
  <c r="E40" i="70"/>
  <c r="D40" i="70"/>
  <c r="C40" i="70"/>
  <c r="E39" i="70"/>
  <c r="D39" i="70"/>
  <c r="C39" i="70"/>
  <c r="E38" i="70"/>
  <c r="D38" i="70"/>
  <c r="C38" i="70"/>
  <c r="E37" i="70"/>
  <c r="D37" i="70"/>
  <c r="C37" i="70"/>
  <c r="E36" i="70"/>
  <c r="D36" i="70"/>
  <c r="C36" i="70"/>
  <c r="E35" i="70"/>
  <c r="D35" i="70"/>
  <c r="C35" i="70"/>
  <c r="E34" i="70"/>
  <c r="D34" i="70"/>
  <c r="C34" i="70"/>
  <c r="E33" i="70"/>
  <c r="D33" i="70"/>
  <c r="C33" i="70"/>
  <c r="E32" i="70"/>
  <c r="D32" i="70"/>
  <c r="C32" i="70"/>
  <c r="E31" i="70"/>
  <c r="D31" i="70"/>
  <c r="C31" i="70"/>
  <c r="E30" i="70"/>
  <c r="D30" i="70"/>
  <c r="C30" i="70"/>
  <c r="E29" i="70"/>
  <c r="D29" i="70"/>
  <c r="C29" i="70"/>
  <c r="E28" i="70"/>
  <c r="D28" i="70"/>
  <c r="C28" i="70"/>
  <c r="E27" i="70"/>
  <c r="D27" i="70"/>
  <c r="C27" i="70"/>
  <c r="E26" i="70"/>
  <c r="D26" i="70"/>
  <c r="C26" i="70"/>
  <c r="E25" i="70"/>
  <c r="D25" i="70"/>
  <c r="C25" i="70"/>
  <c r="E24" i="70"/>
  <c r="D24" i="70"/>
  <c r="C24" i="70"/>
  <c r="E23" i="70"/>
  <c r="D23" i="70"/>
  <c r="C23" i="70"/>
  <c r="E22" i="70"/>
  <c r="D22" i="70"/>
  <c r="C22" i="70"/>
  <c r="E21" i="70"/>
  <c r="D21" i="70"/>
  <c r="C21" i="70"/>
  <c r="E20" i="70"/>
  <c r="D20" i="70"/>
  <c r="C20" i="70"/>
  <c r="E19" i="70"/>
  <c r="D19" i="70"/>
  <c r="C19" i="70"/>
  <c r="E18" i="70"/>
  <c r="D18" i="70"/>
  <c r="C18" i="70"/>
  <c r="E17" i="70"/>
  <c r="D17" i="70"/>
  <c r="C17" i="70"/>
  <c r="E16" i="70"/>
  <c r="D16" i="70"/>
  <c r="C16" i="70"/>
  <c r="E15" i="70"/>
  <c r="D15" i="70"/>
  <c r="C15" i="70"/>
  <c r="E14" i="70"/>
  <c r="D14" i="70"/>
  <c r="C14" i="70"/>
  <c r="E13" i="70"/>
  <c r="D13" i="70"/>
  <c r="C13" i="70"/>
  <c r="E12" i="70"/>
  <c r="D12" i="70"/>
  <c r="C12" i="70"/>
  <c r="E11" i="70"/>
  <c r="D11" i="70"/>
  <c r="C11" i="70"/>
  <c r="E10" i="70"/>
  <c r="D10" i="70"/>
  <c r="C10" i="70"/>
  <c r="E9" i="70"/>
  <c r="D9" i="70"/>
  <c r="C9" i="70"/>
  <c r="E8" i="70"/>
  <c r="D8" i="70"/>
  <c r="C8" i="70"/>
  <c r="E64" i="41"/>
  <c r="D64" i="41"/>
  <c r="C64" i="41"/>
  <c r="E63" i="41"/>
  <c r="D63" i="41"/>
  <c r="C63" i="41"/>
  <c r="E62" i="41"/>
  <c r="D62" i="41"/>
  <c r="C62" i="41"/>
  <c r="E61" i="41"/>
  <c r="D61" i="41"/>
  <c r="C61" i="41"/>
  <c r="E60" i="41"/>
  <c r="D60" i="41"/>
  <c r="C60" i="41"/>
  <c r="E59" i="41"/>
  <c r="D59" i="41"/>
  <c r="C59" i="41"/>
  <c r="E58" i="41"/>
  <c r="D58" i="41"/>
  <c r="C58" i="41"/>
  <c r="E57" i="41"/>
  <c r="D57" i="41"/>
  <c r="C57" i="41"/>
  <c r="E56" i="41"/>
  <c r="D56" i="41"/>
  <c r="C56" i="41"/>
  <c r="E55" i="41"/>
  <c r="D55" i="41"/>
  <c r="C55" i="41"/>
  <c r="E54" i="41"/>
  <c r="D54" i="41"/>
  <c r="C54" i="41"/>
  <c r="E53" i="41"/>
  <c r="D53" i="41"/>
  <c r="C53" i="41"/>
  <c r="E52" i="41"/>
  <c r="D52" i="41"/>
  <c r="C52" i="41"/>
  <c r="E51" i="41"/>
  <c r="D51" i="41"/>
  <c r="C51" i="41"/>
  <c r="E50" i="41"/>
  <c r="D50" i="41"/>
  <c r="C50" i="41"/>
  <c r="E49" i="41"/>
  <c r="D49" i="41"/>
  <c r="C49" i="41"/>
  <c r="E48" i="41"/>
  <c r="D48" i="41"/>
  <c r="C48" i="41"/>
  <c r="E47" i="41"/>
  <c r="D47" i="41"/>
  <c r="C47" i="41"/>
  <c r="E46" i="41"/>
  <c r="D46" i="41"/>
  <c r="C46" i="41"/>
  <c r="E45" i="41"/>
  <c r="D45" i="41"/>
  <c r="C45" i="41"/>
  <c r="E44" i="41"/>
  <c r="D44" i="41"/>
  <c r="C44" i="41"/>
  <c r="E43" i="41"/>
  <c r="D43" i="41"/>
  <c r="C43" i="41"/>
  <c r="E42" i="41"/>
  <c r="D42" i="41"/>
  <c r="C42" i="41"/>
  <c r="E41" i="41"/>
  <c r="D41" i="41"/>
  <c r="C41" i="41"/>
  <c r="E40" i="41"/>
  <c r="D40" i="41"/>
  <c r="C40" i="41"/>
  <c r="E39" i="41"/>
  <c r="D39" i="41"/>
  <c r="C39" i="41"/>
  <c r="E38" i="41"/>
  <c r="D38" i="41"/>
  <c r="C38" i="41"/>
  <c r="E37" i="41"/>
  <c r="D37" i="41"/>
  <c r="C37" i="41"/>
  <c r="E36" i="41"/>
  <c r="D36" i="41"/>
  <c r="C36" i="41"/>
  <c r="E35" i="41"/>
  <c r="D35" i="41"/>
  <c r="C35" i="41"/>
  <c r="E34" i="41"/>
  <c r="D34" i="41"/>
  <c r="C34" i="41"/>
  <c r="E33" i="41"/>
  <c r="D33" i="41"/>
  <c r="C33" i="41"/>
  <c r="E32" i="41"/>
  <c r="D32" i="41"/>
  <c r="C32" i="41"/>
  <c r="E31" i="41"/>
  <c r="D31" i="41"/>
  <c r="C31" i="41"/>
  <c r="E30" i="41"/>
  <c r="D30" i="41"/>
  <c r="C30" i="41"/>
  <c r="E29" i="41"/>
  <c r="D29" i="41"/>
  <c r="C29" i="41"/>
  <c r="E28" i="41"/>
  <c r="D28" i="41"/>
  <c r="C28" i="41"/>
  <c r="E27" i="41"/>
  <c r="D27" i="41"/>
  <c r="C27" i="41"/>
  <c r="E26" i="41"/>
  <c r="D26" i="41"/>
  <c r="C26" i="41"/>
  <c r="E25" i="41"/>
  <c r="D25" i="41"/>
  <c r="C25" i="41"/>
  <c r="E24" i="41"/>
  <c r="D24" i="41"/>
  <c r="C24" i="41"/>
  <c r="E23" i="41"/>
  <c r="D23" i="41"/>
  <c r="C23" i="41"/>
  <c r="E22" i="41"/>
  <c r="D22" i="41"/>
  <c r="C22" i="41"/>
  <c r="E21" i="41"/>
  <c r="D21" i="41"/>
  <c r="C21" i="41"/>
  <c r="E20" i="41"/>
  <c r="D20" i="41"/>
  <c r="C20" i="41"/>
  <c r="E19" i="41"/>
  <c r="D19" i="41"/>
  <c r="C19" i="41"/>
  <c r="E18" i="41"/>
  <c r="D18" i="41"/>
  <c r="C18" i="41"/>
  <c r="E17" i="41"/>
  <c r="D17" i="41"/>
  <c r="C17" i="41"/>
  <c r="E16" i="41"/>
  <c r="D16" i="41"/>
  <c r="C16" i="41"/>
  <c r="E15" i="41"/>
  <c r="D15" i="41"/>
  <c r="C15" i="41"/>
  <c r="E14" i="41"/>
  <c r="D14" i="41"/>
  <c r="C14" i="41"/>
  <c r="E13" i="41"/>
  <c r="D13" i="41"/>
  <c r="C13" i="41"/>
  <c r="E12" i="41"/>
  <c r="D12" i="41"/>
  <c r="C12" i="41"/>
  <c r="E11" i="41"/>
  <c r="D11" i="41"/>
  <c r="C11" i="41"/>
  <c r="E10" i="41"/>
  <c r="D10" i="41"/>
  <c r="C10" i="41"/>
  <c r="E9" i="41"/>
  <c r="D9" i="41"/>
  <c r="C9" i="41"/>
  <c r="E8" i="41"/>
  <c r="D8" i="41"/>
  <c r="C8" i="41"/>
  <c r="E64" i="75"/>
  <c r="D64" i="75"/>
  <c r="C64" i="75"/>
  <c r="E63" i="75"/>
  <c r="D63" i="75"/>
  <c r="C63" i="75"/>
  <c r="E62" i="75"/>
  <c r="D62" i="75"/>
  <c r="C62" i="75"/>
  <c r="E61" i="75"/>
  <c r="D61" i="75"/>
  <c r="C61" i="75"/>
  <c r="E60" i="75"/>
  <c r="D60" i="75"/>
  <c r="C60" i="75"/>
  <c r="E59" i="75"/>
  <c r="D59" i="75"/>
  <c r="C59" i="75"/>
  <c r="E58" i="75"/>
  <c r="D58" i="75"/>
  <c r="C58" i="75"/>
  <c r="E57" i="75"/>
  <c r="D57" i="75"/>
  <c r="C57" i="75"/>
  <c r="E56" i="75"/>
  <c r="D56" i="75"/>
  <c r="C56" i="75"/>
  <c r="E55" i="75"/>
  <c r="D55" i="75"/>
  <c r="C55" i="75"/>
  <c r="E54" i="75"/>
  <c r="D54" i="75"/>
  <c r="C54" i="75"/>
  <c r="E53" i="75"/>
  <c r="D53" i="75"/>
  <c r="C53" i="75"/>
  <c r="E52" i="75"/>
  <c r="D52" i="75"/>
  <c r="C52" i="75"/>
  <c r="E51" i="75"/>
  <c r="D51" i="75"/>
  <c r="C51" i="75"/>
  <c r="E50" i="75"/>
  <c r="D50" i="75"/>
  <c r="C50" i="75"/>
  <c r="E49" i="75"/>
  <c r="D49" i="75"/>
  <c r="C49" i="75"/>
  <c r="E48" i="75"/>
  <c r="D48" i="75"/>
  <c r="C48" i="75"/>
  <c r="E47" i="75"/>
  <c r="D47" i="75"/>
  <c r="C47" i="75"/>
  <c r="E46" i="75"/>
  <c r="D46" i="75"/>
  <c r="C46" i="75"/>
  <c r="E45" i="75"/>
  <c r="D45" i="75"/>
  <c r="C45" i="75"/>
  <c r="E44" i="75"/>
  <c r="D44" i="75"/>
  <c r="C44" i="75"/>
  <c r="E43" i="75"/>
  <c r="D43" i="75"/>
  <c r="C43" i="75"/>
  <c r="E42" i="75"/>
  <c r="D42" i="75"/>
  <c r="C42" i="75"/>
  <c r="E41" i="75"/>
  <c r="D41" i="75"/>
  <c r="C41" i="75"/>
  <c r="E40" i="75"/>
  <c r="D40" i="75"/>
  <c r="C40" i="75"/>
  <c r="E39" i="75"/>
  <c r="D39" i="75"/>
  <c r="C39" i="75"/>
  <c r="E38" i="75"/>
  <c r="D38" i="75"/>
  <c r="C38" i="75"/>
  <c r="E37" i="75"/>
  <c r="D37" i="75"/>
  <c r="C37" i="75"/>
  <c r="E36" i="75"/>
  <c r="D36" i="75"/>
  <c r="C36" i="75"/>
  <c r="E35" i="75"/>
  <c r="D35" i="75"/>
  <c r="C35" i="75"/>
  <c r="E34" i="75"/>
  <c r="D34" i="75"/>
  <c r="C34" i="75"/>
  <c r="E33" i="75"/>
  <c r="D33" i="75"/>
  <c r="C33" i="75"/>
  <c r="E32" i="75"/>
  <c r="D32" i="75"/>
  <c r="C32" i="75"/>
  <c r="E31" i="75"/>
  <c r="D31" i="75"/>
  <c r="C31" i="75"/>
  <c r="E30" i="75"/>
  <c r="D30" i="75"/>
  <c r="C30" i="75"/>
  <c r="E29" i="75"/>
  <c r="D29" i="75"/>
  <c r="C29" i="75"/>
  <c r="E28" i="75"/>
  <c r="D28" i="75"/>
  <c r="C28" i="75"/>
  <c r="E27" i="75"/>
  <c r="D27" i="75"/>
  <c r="C27" i="75"/>
  <c r="E26" i="75"/>
  <c r="D26" i="75"/>
  <c r="C26" i="75"/>
  <c r="E25" i="75"/>
  <c r="D25" i="75"/>
  <c r="C25" i="75"/>
  <c r="E24" i="75"/>
  <c r="D24" i="75"/>
  <c r="C24" i="75"/>
  <c r="E23" i="75"/>
  <c r="D23" i="75"/>
  <c r="C23" i="75"/>
  <c r="E22" i="75"/>
  <c r="D22" i="75"/>
  <c r="C22" i="75"/>
  <c r="E21" i="75"/>
  <c r="D21" i="75"/>
  <c r="C21" i="75"/>
  <c r="E20" i="75"/>
  <c r="D20" i="75"/>
  <c r="C20" i="75"/>
  <c r="E19" i="75"/>
  <c r="D19" i="75"/>
  <c r="C19" i="75"/>
  <c r="E18" i="75"/>
  <c r="D18" i="75"/>
  <c r="C18" i="75"/>
  <c r="E17" i="75"/>
  <c r="D17" i="75"/>
  <c r="C17" i="75"/>
  <c r="E16" i="75"/>
  <c r="D16" i="75"/>
  <c r="C16" i="75"/>
  <c r="E15" i="75"/>
  <c r="D15" i="75"/>
  <c r="C15" i="75"/>
  <c r="E14" i="75"/>
  <c r="D14" i="75"/>
  <c r="C14" i="75"/>
  <c r="E13" i="75"/>
  <c r="D13" i="75"/>
  <c r="C13" i="75"/>
  <c r="E12" i="75"/>
  <c r="D12" i="75"/>
  <c r="C12" i="75"/>
  <c r="E11" i="75"/>
  <c r="D11" i="75"/>
  <c r="C11" i="75"/>
  <c r="E10" i="75"/>
  <c r="D10" i="75"/>
  <c r="C10" i="75"/>
  <c r="E9" i="75"/>
  <c r="D9" i="75"/>
  <c r="C9" i="75"/>
  <c r="E8" i="75"/>
  <c r="D8" i="75"/>
  <c r="C8" i="75"/>
  <c r="E64" i="43"/>
  <c r="D64" i="43"/>
  <c r="C64" i="43"/>
  <c r="E63" i="43"/>
  <c r="D63" i="43"/>
  <c r="C63" i="43"/>
  <c r="E62" i="43"/>
  <c r="D62" i="43"/>
  <c r="C62" i="43"/>
  <c r="E61" i="43"/>
  <c r="D61" i="43"/>
  <c r="C61" i="43"/>
  <c r="E60" i="43"/>
  <c r="D60" i="43"/>
  <c r="C60" i="43"/>
  <c r="E59" i="43"/>
  <c r="D59" i="43"/>
  <c r="C59" i="43"/>
  <c r="E58" i="43"/>
  <c r="D58" i="43"/>
  <c r="C58" i="43"/>
  <c r="E57" i="43"/>
  <c r="D57" i="43"/>
  <c r="C57" i="43"/>
  <c r="E56" i="43"/>
  <c r="D56" i="43"/>
  <c r="C56" i="43"/>
  <c r="E55" i="43"/>
  <c r="D55" i="43"/>
  <c r="C55" i="43"/>
  <c r="E54" i="43"/>
  <c r="D54" i="43"/>
  <c r="C54" i="43"/>
  <c r="E53" i="43"/>
  <c r="D53" i="43"/>
  <c r="C53" i="43"/>
  <c r="E52" i="43"/>
  <c r="D52" i="43"/>
  <c r="C52" i="43"/>
  <c r="E51" i="43"/>
  <c r="D51" i="43"/>
  <c r="C51" i="43"/>
  <c r="E50" i="43"/>
  <c r="D50" i="43"/>
  <c r="C50" i="43"/>
  <c r="E49" i="43"/>
  <c r="D49" i="43"/>
  <c r="C49" i="43"/>
  <c r="E48" i="43"/>
  <c r="D48" i="43"/>
  <c r="C48" i="43"/>
  <c r="E47" i="43"/>
  <c r="D47" i="43"/>
  <c r="C47" i="43"/>
  <c r="E46" i="43"/>
  <c r="D46" i="43"/>
  <c r="C46" i="43"/>
  <c r="E45" i="43"/>
  <c r="D45" i="43"/>
  <c r="C45" i="43"/>
  <c r="E44" i="43"/>
  <c r="D44" i="43"/>
  <c r="C44" i="43"/>
  <c r="E43" i="43"/>
  <c r="D43" i="43"/>
  <c r="C43" i="43"/>
  <c r="E42" i="43"/>
  <c r="D42" i="43"/>
  <c r="C42" i="43"/>
  <c r="E41" i="43"/>
  <c r="D41" i="43"/>
  <c r="C41" i="43"/>
  <c r="E40" i="43"/>
  <c r="D40" i="43"/>
  <c r="C40" i="43"/>
  <c r="E39" i="43"/>
  <c r="D39" i="43"/>
  <c r="C39" i="43"/>
  <c r="E38" i="43"/>
  <c r="D38" i="43"/>
  <c r="C38" i="43"/>
  <c r="E37" i="43"/>
  <c r="D37" i="43"/>
  <c r="C37" i="43"/>
  <c r="E36" i="43"/>
  <c r="D36" i="43"/>
  <c r="C36" i="43"/>
  <c r="E35" i="43"/>
  <c r="D35" i="43"/>
  <c r="C35" i="43"/>
  <c r="E34" i="43"/>
  <c r="D34" i="43"/>
  <c r="C34" i="43"/>
  <c r="E33" i="43"/>
  <c r="D33" i="43"/>
  <c r="C33" i="43"/>
  <c r="E32" i="43"/>
  <c r="D32" i="43"/>
  <c r="C32" i="43"/>
  <c r="E31" i="43"/>
  <c r="D31" i="43"/>
  <c r="C31" i="43"/>
  <c r="E30" i="43"/>
  <c r="D30" i="43"/>
  <c r="C30" i="43"/>
  <c r="E29" i="43"/>
  <c r="D29" i="43"/>
  <c r="C29" i="43"/>
  <c r="E28" i="43"/>
  <c r="D28" i="43"/>
  <c r="C28" i="43"/>
  <c r="E27" i="43"/>
  <c r="D27" i="43"/>
  <c r="C27" i="43"/>
  <c r="E26" i="43"/>
  <c r="D26" i="43"/>
  <c r="C26" i="43"/>
  <c r="E25" i="43"/>
  <c r="D25" i="43"/>
  <c r="C25" i="43"/>
  <c r="E24" i="43"/>
  <c r="D24" i="43"/>
  <c r="C24" i="43"/>
  <c r="E23" i="43"/>
  <c r="D23" i="43"/>
  <c r="C23" i="43"/>
  <c r="E22" i="43"/>
  <c r="D22" i="43"/>
  <c r="C22" i="43"/>
  <c r="E21" i="43"/>
  <c r="D21" i="43"/>
  <c r="C21" i="43"/>
  <c r="E20" i="43"/>
  <c r="D20" i="43"/>
  <c r="C20" i="43"/>
  <c r="E19" i="43"/>
  <c r="D19" i="43"/>
  <c r="C19" i="43"/>
  <c r="E18" i="43"/>
  <c r="D18" i="43"/>
  <c r="C18" i="43"/>
  <c r="E17" i="43"/>
  <c r="D17" i="43"/>
  <c r="C17" i="43"/>
  <c r="E16" i="43"/>
  <c r="D16" i="43"/>
  <c r="C16" i="43"/>
  <c r="E15" i="43"/>
  <c r="D15" i="43"/>
  <c r="C15" i="43"/>
  <c r="E14" i="43"/>
  <c r="D14" i="43"/>
  <c r="C14" i="43"/>
  <c r="E13" i="43"/>
  <c r="D13" i="43"/>
  <c r="C13" i="43"/>
  <c r="E12" i="43"/>
  <c r="D12" i="43"/>
  <c r="C12" i="43"/>
  <c r="E11" i="43"/>
  <c r="D11" i="43"/>
  <c r="C11" i="43"/>
  <c r="E10" i="43"/>
  <c r="D10" i="43"/>
  <c r="C10" i="43"/>
  <c r="E9" i="43"/>
  <c r="D9" i="43"/>
  <c r="C9" i="43"/>
  <c r="E8" i="43"/>
  <c r="D8" i="43"/>
  <c r="C8" i="43"/>
  <c r="E64" i="73"/>
  <c r="D64" i="73"/>
  <c r="C64" i="73"/>
  <c r="E63" i="73"/>
  <c r="D63" i="73"/>
  <c r="C63" i="73"/>
  <c r="E62" i="73"/>
  <c r="D62" i="73"/>
  <c r="C62" i="73"/>
  <c r="E61" i="73"/>
  <c r="D61" i="73"/>
  <c r="C61" i="73"/>
  <c r="E60" i="73"/>
  <c r="D60" i="73"/>
  <c r="C60" i="73"/>
  <c r="E59" i="73"/>
  <c r="D59" i="73"/>
  <c r="C59" i="73"/>
  <c r="E58" i="73"/>
  <c r="D58" i="73"/>
  <c r="C58" i="73"/>
  <c r="E57" i="73"/>
  <c r="D57" i="73"/>
  <c r="C57" i="73"/>
  <c r="E56" i="73"/>
  <c r="D56" i="73"/>
  <c r="C56" i="73"/>
  <c r="E55" i="73"/>
  <c r="D55" i="73"/>
  <c r="C55" i="73"/>
  <c r="E54" i="73"/>
  <c r="D54" i="73"/>
  <c r="C54" i="73"/>
  <c r="E53" i="73"/>
  <c r="D53" i="73"/>
  <c r="C53" i="73"/>
  <c r="E52" i="73"/>
  <c r="D52" i="73"/>
  <c r="C52" i="73"/>
  <c r="E51" i="73"/>
  <c r="D51" i="73"/>
  <c r="C51" i="73"/>
  <c r="E50" i="73"/>
  <c r="D50" i="73"/>
  <c r="C50" i="73"/>
  <c r="E49" i="73"/>
  <c r="D49" i="73"/>
  <c r="C49" i="73"/>
  <c r="E48" i="73"/>
  <c r="D48" i="73"/>
  <c r="C48" i="73"/>
  <c r="E47" i="73"/>
  <c r="D47" i="73"/>
  <c r="C47" i="73"/>
  <c r="E46" i="73"/>
  <c r="D46" i="73"/>
  <c r="C46" i="73"/>
  <c r="E45" i="73"/>
  <c r="D45" i="73"/>
  <c r="C45" i="73"/>
  <c r="E44" i="73"/>
  <c r="D44" i="73"/>
  <c r="C44" i="73"/>
  <c r="E43" i="73"/>
  <c r="D43" i="73"/>
  <c r="C43" i="73"/>
  <c r="E42" i="73"/>
  <c r="D42" i="73"/>
  <c r="C42" i="73"/>
  <c r="E41" i="73"/>
  <c r="D41" i="73"/>
  <c r="C41" i="73"/>
  <c r="E40" i="73"/>
  <c r="D40" i="73"/>
  <c r="C40" i="73"/>
  <c r="E39" i="73"/>
  <c r="D39" i="73"/>
  <c r="C39" i="73"/>
  <c r="E38" i="73"/>
  <c r="D38" i="73"/>
  <c r="C38" i="73"/>
  <c r="E37" i="73"/>
  <c r="D37" i="73"/>
  <c r="C37" i="73"/>
  <c r="E36" i="73"/>
  <c r="D36" i="73"/>
  <c r="C36" i="73"/>
  <c r="E35" i="73"/>
  <c r="D35" i="73"/>
  <c r="C35" i="73"/>
  <c r="E34" i="73"/>
  <c r="D34" i="73"/>
  <c r="C34" i="73"/>
  <c r="E33" i="73"/>
  <c r="D33" i="73"/>
  <c r="C33" i="73"/>
  <c r="E32" i="73"/>
  <c r="D32" i="73"/>
  <c r="C32" i="73"/>
  <c r="E31" i="73"/>
  <c r="D31" i="73"/>
  <c r="C31" i="73"/>
  <c r="E30" i="73"/>
  <c r="D30" i="73"/>
  <c r="C30" i="73"/>
  <c r="E29" i="73"/>
  <c r="D29" i="73"/>
  <c r="C29" i="73"/>
  <c r="E28" i="73"/>
  <c r="D28" i="73"/>
  <c r="C28" i="73"/>
  <c r="D27" i="73"/>
  <c r="C27" i="73"/>
  <c r="E26" i="73"/>
  <c r="D26" i="73"/>
  <c r="C26" i="73"/>
  <c r="E25" i="73"/>
  <c r="D25" i="73"/>
  <c r="C25" i="73"/>
  <c r="E24" i="73"/>
  <c r="D24" i="73"/>
  <c r="C24" i="73"/>
  <c r="E23" i="73"/>
  <c r="D23" i="73"/>
  <c r="C23" i="73"/>
  <c r="E22" i="73"/>
  <c r="D22" i="73"/>
  <c r="C22" i="73"/>
  <c r="E21" i="73"/>
  <c r="D21" i="73"/>
  <c r="C21" i="73"/>
  <c r="E20" i="73"/>
  <c r="D20" i="73"/>
  <c r="C20" i="73"/>
  <c r="E19" i="73"/>
  <c r="D19" i="73"/>
  <c r="C19" i="73"/>
  <c r="E18" i="73"/>
  <c r="D18" i="73"/>
  <c r="C18" i="73"/>
  <c r="E17" i="73"/>
  <c r="D17" i="73"/>
  <c r="C17" i="73"/>
  <c r="E16" i="73"/>
  <c r="D16" i="73"/>
  <c r="C16" i="73"/>
  <c r="E15" i="73"/>
  <c r="D15" i="73"/>
  <c r="C15" i="73"/>
  <c r="E14" i="73"/>
  <c r="D14" i="73"/>
  <c r="C14" i="73"/>
  <c r="E13" i="73"/>
  <c r="D13" i="73"/>
  <c r="C13" i="73"/>
  <c r="E12" i="73"/>
  <c r="D12" i="73"/>
  <c r="C12" i="73"/>
  <c r="E11" i="73"/>
  <c r="D11" i="73"/>
  <c r="C11" i="73"/>
  <c r="E10" i="73"/>
  <c r="D10" i="73"/>
  <c r="C10" i="73"/>
  <c r="E9" i="73"/>
  <c r="D9" i="73"/>
  <c r="C9" i="73"/>
  <c r="E8" i="73"/>
  <c r="D8" i="73"/>
  <c r="C8" i="73"/>
  <c r="E64" i="76"/>
  <c r="D64" i="76"/>
  <c r="C64" i="76"/>
  <c r="E63" i="76"/>
  <c r="D63" i="76"/>
  <c r="C63" i="76"/>
  <c r="E62" i="76"/>
  <c r="D62" i="76"/>
  <c r="C62" i="76"/>
  <c r="E61" i="76"/>
  <c r="D61" i="76"/>
  <c r="C61" i="76"/>
  <c r="E60" i="76"/>
  <c r="D60" i="76"/>
  <c r="C60" i="76"/>
  <c r="E59" i="76"/>
  <c r="D59" i="76"/>
  <c r="C59" i="76"/>
  <c r="E58" i="76"/>
  <c r="D58" i="76"/>
  <c r="C58" i="76"/>
  <c r="E57" i="76"/>
  <c r="D57" i="76"/>
  <c r="C57" i="76"/>
  <c r="E56" i="76"/>
  <c r="D56" i="76"/>
  <c r="C56" i="76"/>
  <c r="E55" i="76"/>
  <c r="D55" i="76"/>
  <c r="C55" i="76"/>
  <c r="E54" i="76"/>
  <c r="D54" i="76"/>
  <c r="C54" i="76"/>
  <c r="E53" i="76"/>
  <c r="D53" i="76"/>
  <c r="C53" i="76"/>
  <c r="E52" i="76"/>
  <c r="D52" i="76"/>
  <c r="C52" i="76"/>
  <c r="E51" i="76"/>
  <c r="D51" i="76"/>
  <c r="C51" i="76"/>
  <c r="E50" i="76"/>
  <c r="D50" i="76"/>
  <c r="C50" i="76"/>
  <c r="E49" i="76"/>
  <c r="D49" i="76"/>
  <c r="C49" i="76"/>
  <c r="E48" i="76"/>
  <c r="D48" i="76"/>
  <c r="C48" i="76"/>
  <c r="E47" i="76"/>
  <c r="D47" i="76"/>
  <c r="C47" i="76"/>
  <c r="E46" i="76"/>
  <c r="D46" i="76"/>
  <c r="C46" i="76"/>
  <c r="E45" i="76"/>
  <c r="D45" i="76"/>
  <c r="C45" i="76"/>
  <c r="E44" i="76"/>
  <c r="D44" i="76"/>
  <c r="C44" i="76"/>
  <c r="E43" i="76"/>
  <c r="D43" i="76"/>
  <c r="C43" i="76"/>
  <c r="E42" i="76"/>
  <c r="D42" i="76"/>
  <c r="C42" i="76"/>
  <c r="E41" i="76"/>
  <c r="D41" i="76"/>
  <c r="C41" i="76"/>
  <c r="E40" i="76"/>
  <c r="D40" i="76"/>
  <c r="C40" i="76"/>
  <c r="E39" i="76"/>
  <c r="D39" i="76"/>
  <c r="C39" i="76"/>
  <c r="E38" i="76"/>
  <c r="D38" i="76"/>
  <c r="C38" i="76"/>
  <c r="E37" i="76"/>
  <c r="D37" i="76"/>
  <c r="C37" i="76"/>
  <c r="E36" i="76"/>
  <c r="D36" i="76"/>
  <c r="C36" i="76"/>
  <c r="E35" i="76"/>
  <c r="D35" i="76"/>
  <c r="C35" i="76"/>
  <c r="E34" i="76"/>
  <c r="D34" i="76"/>
  <c r="C34" i="76"/>
  <c r="E33" i="76"/>
  <c r="D33" i="76"/>
  <c r="C33" i="76"/>
  <c r="E32" i="76"/>
  <c r="D32" i="76"/>
  <c r="C32" i="76"/>
  <c r="E31" i="76"/>
  <c r="D31" i="76"/>
  <c r="C31" i="76"/>
  <c r="E30" i="76"/>
  <c r="D30" i="76"/>
  <c r="C30" i="76"/>
  <c r="E29" i="76"/>
  <c r="D29" i="76"/>
  <c r="C29" i="76"/>
  <c r="E28" i="76"/>
  <c r="D28" i="76"/>
  <c r="C28" i="76"/>
  <c r="D27" i="76"/>
  <c r="C27" i="76"/>
  <c r="E26" i="76"/>
  <c r="D26" i="76"/>
  <c r="C26" i="76"/>
  <c r="E25" i="76"/>
  <c r="D25" i="76"/>
  <c r="C25" i="76"/>
  <c r="E24" i="76"/>
  <c r="D24" i="76"/>
  <c r="C24" i="76"/>
  <c r="E23" i="76"/>
  <c r="D23" i="76"/>
  <c r="C23" i="76"/>
  <c r="E22" i="76"/>
  <c r="D22" i="76"/>
  <c r="C22" i="76"/>
  <c r="E21" i="76"/>
  <c r="D21" i="76"/>
  <c r="C21" i="76"/>
  <c r="E20" i="76"/>
  <c r="D20" i="76"/>
  <c r="C20" i="76"/>
  <c r="E19" i="76"/>
  <c r="D19" i="76"/>
  <c r="C19" i="76"/>
  <c r="E18" i="76"/>
  <c r="D18" i="76"/>
  <c r="C18" i="76"/>
  <c r="E17" i="76"/>
  <c r="D17" i="76"/>
  <c r="C17" i="76"/>
  <c r="E16" i="76"/>
  <c r="D16" i="76"/>
  <c r="C16" i="76"/>
  <c r="E15" i="76"/>
  <c r="D15" i="76"/>
  <c r="C15" i="76"/>
  <c r="E14" i="76"/>
  <c r="D14" i="76"/>
  <c r="C14" i="76"/>
  <c r="E13" i="76"/>
  <c r="D13" i="76"/>
  <c r="C13" i="76"/>
  <c r="E12" i="76"/>
  <c r="D12" i="76"/>
  <c r="C12" i="76"/>
  <c r="E11" i="76"/>
  <c r="D11" i="76"/>
  <c r="C11" i="76"/>
  <c r="E10" i="76"/>
  <c r="D10" i="76"/>
  <c r="C10" i="76"/>
  <c r="E9" i="76"/>
  <c r="D9" i="76"/>
  <c r="C9" i="76"/>
  <c r="E8" i="76"/>
  <c r="D8" i="76"/>
  <c r="C8" i="76"/>
  <c r="E64" i="101"/>
  <c r="D64" i="101"/>
  <c r="C64" i="101"/>
  <c r="E63" i="101"/>
  <c r="D63" i="101"/>
  <c r="C63" i="101"/>
  <c r="E62" i="101"/>
  <c r="D62" i="101"/>
  <c r="C62" i="101"/>
  <c r="E61" i="101"/>
  <c r="D61" i="101"/>
  <c r="C61" i="101"/>
  <c r="E60" i="101"/>
  <c r="D60" i="101"/>
  <c r="C60" i="101"/>
  <c r="E59" i="101"/>
  <c r="D59" i="101"/>
  <c r="C59" i="101"/>
  <c r="E58" i="101"/>
  <c r="D58" i="101"/>
  <c r="C58" i="101"/>
  <c r="E57" i="101"/>
  <c r="D57" i="101"/>
  <c r="C57" i="101"/>
  <c r="E56" i="101"/>
  <c r="D56" i="101"/>
  <c r="C56" i="101"/>
  <c r="E55" i="101"/>
  <c r="D55" i="101"/>
  <c r="C55" i="101"/>
  <c r="E54" i="101"/>
  <c r="D54" i="101"/>
  <c r="C54" i="101"/>
  <c r="E53" i="101"/>
  <c r="D53" i="101"/>
  <c r="C53" i="101"/>
  <c r="E52" i="101"/>
  <c r="D52" i="101"/>
  <c r="C52" i="101"/>
  <c r="E51" i="101"/>
  <c r="D51" i="101"/>
  <c r="C51" i="101"/>
  <c r="E50" i="101"/>
  <c r="D50" i="101"/>
  <c r="C50" i="101"/>
  <c r="E49" i="101"/>
  <c r="D49" i="101"/>
  <c r="C49" i="101"/>
  <c r="E48" i="101"/>
  <c r="D48" i="101"/>
  <c r="C48" i="101"/>
  <c r="E47" i="101"/>
  <c r="D47" i="101"/>
  <c r="C47" i="101"/>
  <c r="E46" i="101"/>
  <c r="D46" i="101"/>
  <c r="C46" i="101"/>
  <c r="E45" i="101"/>
  <c r="D45" i="101"/>
  <c r="C45" i="101"/>
  <c r="E44" i="101"/>
  <c r="D44" i="101"/>
  <c r="C44" i="101"/>
  <c r="E43" i="101"/>
  <c r="D43" i="101"/>
  <c r="C43" i="101"/>
  <c r="E42" i="101"/>
  <c r="D42" i="101"/>
  <c r="C42" i="101"/>
  <c r="E41" i="101"/>
  <c r="D41" i="101"/>
  <c r="C41" i="101"/>
  <c r="E40" i="101"/>
  <c r="D40" i="101"/>
  <c r="C40" i="101"/>
  <c r="E39" i="101"/>
  <c r="D39" i="101"/>
  <c r="C39" i="101"/>
  <c r="E38" i="101"/>
  <c r="D38" i="101"/>
  <c r="C38" i="101"/>
  <c r="E37" i="101"/>
  <c r="D37" i="101"/>
  <c r="C37" i="101"/>
  <c r="E36" i="101"/>
  <c r="D36" i="101"/>
  <c r="C36" i="101"/>
  <c r="E35" i="101"/>
  <c r="D35" i="101"/>
  <c r="C35" i="101"/>
  <c r="E34" i="101"/>
  <c r="D34" i="101"/>
  <c r="C34" i="101"/>
  <c r="E33" i="101"/>
  <c r="D33" i="101"/>
  <c r="C33" i="101"/>
  <c r="E32" i="101"/>
  <c r="D32" i="101"/>
  <c r="C32" i="101"/>
  <c r="E31" i="101"/>
  <c r="D31" i="101"/>
  <c r="C31" i="101"/>
  <c r="E30" i="101"/>
  <c r="D30" i="101"/>
  <c r="C30" i="101"/>
  <c r="E29" i="101"/>
  <c r="D29" i="101"/>
  <c r="C29" i="101"/>
  <c r="E28" i="101"/>
  <c r="D28" i="101"/>
  <c r="C28" i="101"/>
  <c r="D27" i="101"/>
  <c r="C27" i="101"/>
  <c r="E26" i="101"/>
  <c r="D26" i="101"/>
  <c r="C26" i="101"/>
  <c r="E25" i="101"/>
  <c r="D25" i="101"/>
  <c r="C25" i="101"/>
  <c r="E24" i="101"/>
  <c r="D24" i="101"/>
  <c r="C24" i="101"/>
  <c r="E23" i="101"/>
  <c r="D23" i="101"/>
  <c r="C23" i="101"/>
  <c r="E22" i="101"/>
  <c r="D22" i="101"/>
  <c r="C22" i="101"/>
  <c r="E21" i="101"/>
  <c r="D21" i="101"/>
  <c r="C21" i="101"/>
  <c r="E20" i="101"/>
  <c r="D20" i="101"/>
  <c r="C20" i="101"/>
  <c r="E19" i="101"/>
  <c r="D19" i="101"/>
  <c r="C19" i="101"/>
  <c r="E18" i="101"/>
  <c r="D18" i="101"/>
  <c r="C18" i="101"/>
  <c r="E17" i="101"/>
  <c r="D17" i="101"/>
  <c r="C17" i="101"/>
  <c r="E16" i="101"/>
  <c r="D16" i="101"/>
  <c r="C16" i="101"/>
  <c r="E15" i="101"/>
  <c r="D15" i="101"/>
  <c r="C15" i="101"/>
  <c r="E14" i="101"/>
  <c r="D14" i="101"/>
  <c r="C14" i="101"/>
  <c r="E13" i="101"/>
  <c r="D13" i="101"/>
  <c r="C13" i="101"/>
  <c r="E12" i="101"/>
  <c r="D12" i="101"/>
  <c r="C12" i="101"/>
  <c r="E11" i="101"/>
  <c r="D11" i="101"/>
  <c r="C11" i="101"/>
  <c r="E10" i="101"/>
  <c r="D10" i="101"/>
  <c r="C10" i="101"/>
  <c r="E9" i="101"/>
  <c r="D9" i="101"/>
  <c r="C9" i="101"/>
  <c r="E8" i="101"/>
  <c r="D8" i="101"/>
  <c r="C8" i="101"/>
  <c r="E64" i="102"/>
  <c r="D64" i="102"/>
  <c r="C64" i="102"/>
  <c r="E63" i="102"/>
  <c r="D63" i="102"/>
  <c r="C63" i="102"/>
  <c r="E62" i="102"/>
  <c r="D62" i="102"/>
  <c r="C62" i="102"/>
  <c r="E61" i="102"/>
  <c r="D61" i="102"/>
  <c r="C61" i="102"/>
  <c r="E60" i="102"/>
  <c r="D60" i="102"/>
  <c r="C60" i="102"/>
  <c r="E59" i="102"/>
  <c r="D59" i="102"/>
  <c r="C59" i="102"/>
  <c r="E58" i="102"/>
  <c r="D58" i="102"/>
  <c r="C58" i="102"/>
  <c r="E57" i="102"/>
  <c r="D57" i="102"/>
  <c r="C57" i="102"/>
  <c r="E56" i="102"/>
  <c r="D56" i="102"/>
  <c r="C56" i="102"/>
  <c r="E55" i="102"/>
  <c r="D55" i="102"/>
  <c r="C55" i="102"/>
  <c r="E54" i="102"/>
  <c r="D54" i="102"/>
  <c r="C54" i="102"/>
  <c r="E53" i="102"/>
  <c r="D53" i="102"/>
  <c r="C53" i="102"/>
  <c r="E52" i="102"/>
  <c r="D52" i="102"/>
  <c r="C52" i="102"/>
  <c r="E51" i="102"/>
  <c r="D51" i="102"/>
  <c r="C51" i="102"/>
  <c r="E50" i="102"/>
  <c r="D50" i="102"/>
  <c r="C50" i="102"/>
  <c r="E49" i="102"/>
  <c r="D49" i="102"/>
  <c r="C49" i="102"/>
  <c r="E48" i="102"/>
  <c r="D48" i="102"/>
  <c r="C48" i="102"/>
  <c r="E47" i="102"/>
  <c r="D47" i="102"/>
  <c r="C47" i="102"/>
  <c r="E46" i="102"/>
  <c r="D46" i="102"/>
  <c r="C46" i="102"/>
  <c r="E45" i="102"/>
  <c r="D45" i="102"/>
  <c r="C45" i="102"/>
  <c r="E44" i="102"/>
  <c r="D44" i="102"/>
  <c r="C44" i="102"/>
  <c r="E43" i="102"/>
  <c r="D43" i="102"/>
  <c r="C43" i="102"/>
  <c r="E42" i="102"/>
  <c r="D42" i="102"/>
  <c r="C42" i="102"/>
  <c r="E41" i="102"/>
  <c r="D41" i="102"/>
  <c r="C41" i="102"/>
  <c r="E40" i="102"/>
  <c r="D40" i="102"/>
  <c r="C40" i="102"/>
  <c r="E39" i="102"/>
  <c r="D39" i="102"/>
  <c r="C39" i="102"/>
  <c r="E38" i="102"/>
  <c r="D38" i="102"/>
  <c r="C38" i="102"/>
  <c r="E37" i="102"/>
  <c r="D37" i="102"/>
  <c r="C37" i="102"/>
  <c r="E36" i="102"/>
  <c r="D36" i="102"/>
  <c r="C36" i="102"/>
  <c r="E35" i="102"/>
  <c r="D35" i="102"/>
  <c r="C35" i="102"/>
  <c r="E34" i="102"/>
  <c r="D34" i="102"/>
  <c r="C34" i="102"/>
  <c r="E33" i="102"/>
  <c r="D33" i="102"/>
  <c r="C33" i="102"/>
  <c r="E32" i="102"/>
  <c r="D32" i="102"/>
  <c r="C32" i="102"/>
  <c r="E31" i="102"/>
  <c r="D31" i="102"/>
  <c r="C31" i="102"/>
  <c r="E30" i="102"/>
  <c r="D30" i="102"/>
  <c r="C30" i="102"/>
  <c r="E29" i="102"/>
  <c r="D29" i="102"/>
  <c r="C29" i="102"/>
  <c r="E28" i="102"/>
  <c r="D28" i="102"/>
  <c r="C28" i="102"/>
  <c r="D27" i="102"/>
  <c r="C27" i="102"/>
  <c r="E26" i="102"/>
  <c r="D26" i="102"/>
  <c r="C26" i="102"/>
  <c r="E25" i="102"/>
  <c r="D25" i="102"/>
  <c r="C25" i="102"/>
  <c r="E24" i="102"/>
  <c r="D24" i="102"/>
  <c r="C24" i="102"/>
  <c r="E23" i="102"/>
  <c r="D23" i="102"/>
  <c r="C23" i="102"/>
  <c r="E22" i="102"/>
  <c r="D22" i="102"/>
  <c r="C22" i="102"/>
  <c r="E21" i="102"/>
  <c r="D21" i="102"/>
  <c r="C21" i="102"/>
  <c r="E20" i="102"/>
  <c r="D20" i="102"/>
  <c r="C20" i="102"/>
  <c r="E19" i="102"/>
  <c r="D19" i="102"/>
  <c r="C19" i="102"/>
  <c r="E18" i="102"/>
  <c r="D18" i="102"/>
  <c r="C18" i="102"/>
  <c r="E17" i="102"/>
  <c r="D17" i="102"/>
  <c r="C17" i="102"/>
  <c r="E16" i="102"/>
  <c r="D16" i="102"/>
  <c r="C16" i="102"/>
  <c r="E15" i="102"/>
  <c r="D15" i="102"/>
  <c r="C15" i="102"/>
  <c r="E14" i="102"/>
  <c r="D14" i="102"/>
  <c r="C14" i="102"/>
  <c r="E13" i="102"/>
  <c r="D13" i="102"/>
  <c r="C13" i="102"/>
  <c r="E12" i="102"/>
  <c r="D12" i="102"/>
  <c r="C12" i="102"/>
  <c r="E11" i="102"/>
  <c r="D11" i="102"/>
  <c r="C11" i="102"/>
  <c r="E10" i="102"/>
  <c r="D10" i="102"/>
  <c r="C10" i="102"/>
  <c r="E9" i="102"/>
  <c r="D9" i="102"/>
  <c r="C9" i="102"/>
  <c r="E8" i="102"/>
  <c r="D8" i="102"/>
  <c r="C8" i="102"/>
  <c r="E64" i="103"/>
  <c r="D64" i="103"/>
  <c r="C64" i="103"/>
  <c r="E63" i="103"/>
  <c r="D63" i="103"/>
  <c r="C63" i="103"/>
  <c r="E62" i="103"/>
  <c r="D62" i="103"/>
  <c r="C62" i="103"/>
  <c r="E61" i="103"/>
  <c r="D61" i="103"/>
  <c r="C61" i="103"/>
  <c r="E60" i="103"/>
  <c r="D60" i="103"/>
  <c r="C60" i="103"/>
  <c r="E59" i="103"/>
  <c r="D59" i="103"/>
  <c r="C59" i="103"/>
  <c r="E58" i="103"/>
  <c r="D58" i="103"/>
  <c r="C58" i="103"/>
  <c r="E57" i="103"/>
  <c r="D57" i="103"/>
  <c r="C57" i="103"/>
  <c r="E56" i="103"/>
  <c r="D56" i="103"/>
  <c r="C56" i="103"/>
  <c r="E55" i="103"/>
  <c r="D55" i="103"/>
  <c r="C55" i="103"/>
  <c r="E54" i="103"/>
  <c r="D54" i="103"/>
  <c r="C54" i="103"/>
  <c r="E53" i="103"/>
  <c r="D53" i="103"/>
  <c r="C53" i="103"/>
  <c r="E52" i="103"/>
  <c r="D52" i="103"/>
  <c r="C52" i="103"/>
  <c r="E51" i="103"/>
  <c r="D51" i="103"/>
  <c r="C51" i="103"/>
  <c r="E50" i="103"/>
  <c r="D50" i="103"/>
  <c r="C50" i="103"/>
  <c r="E49" i="103"/>
  <c r="D49" i="103"/>
  <c r="C49" i="103"/>
  <c r="E48" i="103"/>
  <c r="D48" i="103"/>
  <c r="C48" i="103"/>
  <c r="E47" i="103"/>
  <c r="D47" i="103"/>
  <c r="C47" i="103"/>
  <c r="E46" i="103"/>
  <c r="D46" i="103"/>
  <c r="C46" i="103"/>
  <c r="E45" i="103"/>
  <c r="D45" i="103"/>
  <c r="C45" i="103"/>
  <c r="E44" i="103"/>
  <c r="D44" i="103"/>
  <c r="C44" i="103"/>
  <c r="E43" i="103"/>
  <c r="D43" i="103"/>
  <c r="C43" i="103"/>
  <c r="E42" i="103"/>
  <c r="D42" i="103"/>
  <c r="C42" i="103"/>
  <c r="E41" i="103"/>
  <c r="D41" i="103"/>
  <c r="C41" i="103"/>
  <c r="E40" i="103"/>
  <c r="D40" i="103"/>
  <c r="C40" i="103"/>
  <c r="E39" i="103"/>
  <c r="D39" i="103"/>
  <c r="C39" i="103"/>
  <c r="E38" i="103"/>
  <c r="D38" i="103"/>
  <c r="C38" i="103"/>
  <c r="E37" i="103"/>
  <c r="D37" i="103"/>
  <c r="C37" i="103"/>
  <c r="E36" i="103"/>
  <c r="D36" i="103"/>
  <c r="C36" i="103"/>
  <c r="E35" i="103"/>
  <c r="D35" i="103"/>
  <c r="C35" i="103"/>
  <c r="E34" i="103"/>
  <c r="D34" i="103"/>
  <c r="C34" i="103"/>
  <c r="E33" i="103"/>
  <c r="D33" i="103"/>
  <c r="C33" i="103"/>
  <c r="E32" i="103"/>
  <c r="D32" i="103"/>
  <c r="C32" i="103"/>
  <c r="E31" i="103"/>
  <c r="D31" i="103"/>
  <c r="C31" i="103"/>
  <c r="E30" i="103"/>
  <c r="D30" i="103"/>
  <c r="C30" i="103"/>
  <c r="E29" i="103"/>
  <c r="D29" i="103"/>
  <c r="C29" i="103"/>
  <c r="E28" i="103"/>
  <c r="D28" i="103"/>
  <c r="C28" i="103"/>
  <c r="D27" i="103"/>
  <c r="C27" i="103"/>
  <c r="E26" i="103"/>
  <c r="D26" i="103"/>
  <c r="C26" i="103"/>
  <c r="E25" i="103"/>
  <c r="D25" i="103"/>
  <c r="C25" i="103"/>
  <c r="E24" i="103"/>
  <c r="D24" i="103"/>
  <c r="C24" i="103"/>
  <c r="E23" i="103"/>
  <c r="D23" i="103"/>
  <c r="C23" i="103"/>
  <c r="E22" i="103"/>
  <c r="D22" i="103"/>
  <c r="C22" i="103"/>
  <c r="E21" i="103"/>
  <c r="D21" i="103"/>
  <c r="C21" i="103"/>
  <c r="E20" i="103"/>
  <c r="D20" i="103"/>
  <c r="C20" i="103"/>
  <c r="E19" i="103"/>
  <c r="D19" i="103"/>
  <c r="C19" i="103"/>
  <c r="E18" i="103"/>
  <c r="D18" i="103"/>
  <c r="C18" i="103"/>
  <c r="E17" i="103"/>
  <c r="D17" i="103"/>
  <c r="C17" i="103"/>
  <c r="E16" i="103"/>
  <c r="D16" i="103"/>
  <c r="C16" i="103"/>
  <c r="E15" i="103"/>
  <c r="D15" i="103"/>
  <c r="C15" i="103"/>
  <c r="E14" i="103"/>
  <c r="D14" i="103"/>
  <c r="C14" i="103"/>
  <c r="E13" i="103"/>
  <c r="D13" i="103"/>
  <c r="C13" i="103"/>
  <c r="E12" i="103"/>
  <c r="D12" i="103"/>
  <c r="C12" i="103"/>
  <c r="E11" i="103"/>
  <c r="D11" i="103"/>
  <c r="C11" i="103"/>
  <c r="E10" i="103"/>
  <c r="D10" i="103"/>
  <c r="C10" i="103"/>
  <c r="E9" i="103"/>
  <c r="D9" i="103"/>
  <c r="C9" i="103"/>
  <c r="E8" i="103"/>
  <c r="D8" i="103"/>
  <c r="C8" i="103"/>
  <c r="E64" i="81"/>
  <c r="D64" i="81"/>
  <c r="C64" i="81"/>
  <c r="E63" i="81"/>
  <c r="D63" i="81"/>
  <c r="C63" i="81"/>
  <c r="E62" i="81"/>
  <c r="D62" i="81"/>
  <c r="C62" i="81"/>
  <c r="E61" i="81"/>
  <c r="D61" i="81"/>
  <c r="C61" i="81"/>
  <c r="E60" i="81"/>
  <c r="D60" i="81"/>
  <c r="C60" i="81"/>
  <c r="E59" i="81"/>
  <c r="D59" i="81"/>
  <c r="C59" i="81"/>
  <c r="E58" i="81"/>
  <c r="D58" i="81"/>
  <c r="C58" i="81"/>
  <c r="E57" i="81"/>
  <c r="D57" i="81"/>
  <c r="C57" i="81"/>
  <c r="E56" i="81"/>
  <c r="D56" i="81"/>
  <c r="C56" i="81"/>
  <c r="E55" i="81"/>
  <c r="D55" i="81"/>
  <c r="C55" i="81"/>
  <c r="E54" i="81"/>
  <c r="D54" i="81"/>
  <c r="C54" i="81"/>
  <c r="E53" i="81"/>
  <c r="D53" i="81"/>
  <c r="C53" i="81"/>
  <c r="E52" i="81"/>
  <c r="D52" i="81"/>
  <c r="C52" i="81"/>
  <c r="E51" i="81"/>
  <c r="D51" i="81"/>
  <c r="C51" i="81"/>
  <c r="E50" i="81"/>
  <c r="D50" i="81"/>
  <c r="C50" i="81"/>
  <c r="E49" i="81"/>
  <c r="D49" i="81"/>
  <c r="C49" i="81"/>
  <c r="E48" i="81"/>
  <c r="D48" i="81"/>
  <c r="C48" i="81"/>
  <c r="E47" i="81"/>
  <c r="D47" i="81"/>
  <c r="C47" i="81"/>
  <c r="E46" i="81"/>
  <c r="D46" i="81"/>
  <c r="C46" i="81"/>
  <c r="E45" i="81"/>
  <c r="D45" i="81"/>
  <c r="C45" i="81"/>
  <c r="E44" i="81"/>
  <c r="D44" i="81"/>
  <c r="C44" i="81"/>
  <c r="E43" i="81"/>
  <c r="D43" i="81"/>
  <c r="C43" i="81"/>
  <c r="E42" i="81"/>
  <c r="D42" i="81"/>
  <c r="C42" i="81"/>
  <c r="E41" i="81"/>
  <c r="D41" i="81"/>
  <c r="C41" i="81"/>
  <c r="E40" i="81"/>
  <c r="D40" i="81"/>
  <c r="C40" i="81"/>
  <c r="E39" i="81"/>
  <c r="D39" i="81"/>
  <c r="C39" i="81"/>
  <c r="E38" i="81"/>
  <c r="D38" i="81"/>
  <c r="C38" i="81"/>
  <c r="E37" i="81"/>
  <c r="D37" i="81"/>
  <c r="C37" i="81"/>
  <c r="E36" i="81"/>
  <c r="D36" i="81"/>
  <c r="C36" i="81"/>
  <c r="E35" i="81"/>
  <c r="D35" i="81"/>
  <c r="C35" i="81"/>
  <c r="E34" i="81"/>
  <c r="D34" i="81"/>
  <c r="C34" i="81"/>
  <c r="E33" i="81"/>
  <c r="D33" i="81"/>
  <c r="C33" i="81"/>
  <c r="E32" i="81"/>
  <c r="D32" i="81"/>
  <c r="C32" i="81"/>
  <c r="E31" i="81"/>
  <c r="D31" i="81"/>
  <c r="C31" i="81"/>
  <c r="E30" i="81"/>
  <c r="D30" i="81"/>
  <c r="C30" i="81"/>
  <c r="E29" i="81"/>
  <c r="D29" i="81"/>
  <c r="C29" i="81"/>
  <c r="E28" i="81"/>
  <c r="D28" i="81"/>
  <c r="C28" i="81"/>
  <c r="E27" i="81"/>
  <c r="D27" i="81"/>
  <c r="C27" i="81"/>
  <c r="E26" i="81"/>
  <c r="D26" i="81"/>
  <c r="C26" i="81"/>
  <c r="E25" i="81"/>
  <c r="D25" i="81"/>
  <c r="C25" i="81"/>
  <c r="E24" i="81"/>
  <c r="D24" i="81"/>
  <c r="C24" i="81"/>
  <c r="E23" i="81"/>
  <c r="D23" i="81"/>
  <c r="C23" i="81"/>
  <c r="E22" i="81"/>
  <c r="D22" i="81"/>
  <c r="C22" i="81"/>
  <c r="E21" i="81"/>
  <c r="D21" i="81"/>
  <c r="C21" i="81"/>
  <c r="E20" i="81"/>
  <c r="D20" i="81"/>
  <c r="C20" i="81"/>
  <c r="E19" i="81"/>
  <c r="D19" i="81"/>
  <c r="C19" i="81"/>
  <c r="E18" i="81"/>
  <c r="D18" i="81"/>
  <c r="C18" i="81"/>
  <c r="E17" i="81"/>
  <c r="D17" i="81"/>
  <c r="C17" i="81"/>
  <c r="E16" i="81"/>
  <c r="D16" i="81"/>
  <c r="C16" i="81"/>
  <c r="E15" i="81"/>
  <c r="D15" i="81"/>
  <c r="C15" i="81"/>
  <c r="E14" i="81"/>
  <c r="D14" i="81"/>
  <c r="C14" i="81"/>
  <c r="E13" i="81"/>
  <c r="D13" i="81"/>
  <c r="C13" i="81"/>
  <c r="E12" i="81"/>
  <c r="D12" i="81"/>
  <c r="C12" i="81"/>
  <c r="E11" i="81"/>
  <c r="D11" i="81"/>
  <c r="C11" i="81"/>
  <c r="E10" i="81"/>
  <c r="D10" i="81"/>
  <c r="C10" i="81"/>
  <c r="E9" i="81"/>
  <c r="D9" i="81"/>
  <c r="C9" i="81"/>
  <c r="E8" i="81"/>
  <c r="D8" i="81"/>
  <c r="E27" i="104"/>
  <c r="E27" i="80"/>
  <c r="E64" i="80"/>
  <c r="D64" i="80"/>
  <c r="C64" i="80"/>
  <c r="E63" i="80"/>
  <c r="D63" i="80"/>
  <c r="C63" i="80"/>
  <c r="E62" i="80"/>
  <c r="D62" i="80"/>
  <c r="C62" i="80"/>
  <c r="E61" i="80"/>
  <c r="D61" i="80"/>
  <c r="C61" i="80"/>
  <c r="E60" i="80"/>
  <c r="D60" i="80"/>
  <c r="C60" i="80"/>
  <c r="E59" i="80"/>
  <c r="D59" i="80"/>
  <c r="C59" i="80"/>
  <c r="E58" i="80"/>
  <c r="D58" i="80"/>
  <c r="C58" i="80"/>
  <c r="E57" i="80"/>
  <c r="D57" i="80"/>
  <c r="C57" i="80"/>
  <c r="E56" i="80"/>
  <c r="D56" i="80"/>
  <c r="C56" i="80"/>
  <c r="E55" i="80"/>
  <c r="D55" i="80"/>
  <c r="C55" i="80"/>
  <c r="E54" i="80"/>
  <c r="D54" i="80"/>
  <c r="C54" i="80"/>
  <c r="E53" i="80"/>
  <c r="D53" i="80"/>
  <c r="C53" i="80"/>
  <c r="E52" i="80"/>
  <c r="D52" i="80"/>
  <c r="C52" i="80"/>
  <c r="E51" i="80"/>
  <c r="D51" i="80"/>
  <c r="C51" i="80"/>
  <c r="E50" i="80"/>
  <c r="D50" i="80"/>
  <c r="C50" i="80"/>
  <c r="E49" i="80"/>
  <c r="D49" i="80"/>
  <c r="C49" i="80"/>
  <c r="E48" i="80"/>
  <c r="D48" i="80"/>
  <c r="C48" i="80"/>
  <c r="E47" i="80"/>
  <c r="D47" i="80"/>
  <c r="C47" i="80"/>
  <c r="E46" i="80"/>
  <c r="D46" i="80"/>
  <c r="C46" i="80"/>
  <c r="E45" i="80"/>
  <c r="D45" i="80"/>
  <c r="C45" i="80"/>
  <c r="E44" i="80"/>
  <c r="D44" i="80"/>
  <c r="C44" i="80"/>
  <c r="E43" i="80"/>
  <c r="D43" i="80"/>
  <c r="C43" i="80"/>
  <c r="E42" i="80"/>
  <c r="D42" i="80"/>
  <c r="C42" i="80"/>
  <c r="E41" i="80"/>
  <c r="D41" i="80"/>
  <c r="C41" i="80"/>
  <c r="E40" i="80"/>
  <c r="D40" i="80"/>
  <c r="C40" i="80"/>
  <c r="E39" i="80"/>
  <c r="D39" i="80"/>
  <c r="C39" i="80"/>
  <c r="E38" i="80"/>
  <c r="D38" i="80"/>
  <c r="C38" i="80"/>
  <c r="E37" i="80"/>
  <c r="D37" i="80"/>
  <c r="C37" i="80"/>
  <c r="E36" i="80"/>
  <c r="D36" i="80"/>
  <c r="C36" i="80"/>
  <c r="E35" i="80"/>
  <c r="D35" i="80"/>
  <c r="C35" i="80"/>
  <c r="E34" i="80"/>
  <c r="D34" i="80"/>
  <c r="C34" i="80"/>
  <c r="E33" i="80"/>
  <c r="D33" i="80"/>
  <c r="C33" i="80"/>
  <c r="E32" i="80"/>
  <c r="D32" i="80"/>
  <c r="C32" i="80"/>
  <c r="E31" i="80"/>
  <c r="D31" i="80"/>
  <c r="C31" i="80"/>
  <c r="E30" i="80"/>
  <c r="D30" i="80"/>
  <c r="C30" i="80"/>
  <c r="E29" i="80"/>
  <c r="D29" i="80"/>
  <c r="C29" i="80"/>
  <c r="E28" i="80"/>
  <c r="D28" i="80"/>
  <c r="C28" i="80"/>
  <c r="D27" i="80"/>
  <c r="C27" i="80"/>
  <c r="E26" i="80"/>
  <c r="D26" i="80"/>
  <c r="C26" i="80"/>
  <c r="E25" i="80"/>
  <c r="D25" i="80"/>
  <c r="C25" i="80"/>
  <c r="E24" i="80"/>
  <c r="D24" i="80"/>
  <c r="C24" i="80"/>
  <c r="E23" i="80"/>
  <c r="D23" i="80"/>
  <c r="C23" i="80"/>
  <c r="E22" i="80"/>
  <c r="D22" i="80"/>
  <c r="C22" i="80"/>
  <c r="E21" i="80"/>
  <c r="D21" i="80"/>
  <c r="C21" i="80"/>
  <c r="E20" i="80"/>
  <c r="D20" i="80"/>
  <c r="C20" i="80"/>
  <c r="E19" i="80"/>
  <c r="D19" i="80"/>
  <c r="C19" i="80"/>
  <c r="E18" i="80"/>
  <c r="D18" i="80"/>
  <c r="C18" i="80"/>
  <c r="E17" i="80"/>
  <c r="D17" i="80"/>
  <c r="C17" i="80"/>
  <c r="E16" i="80"/>
  <c r="D16" i="80"/>
  <c r="C16" i="80"/>
  <c r="E15" i="80"/>
  <c r="D15" i="80"/>
  <c r="C15" i="80"/>
  <c r="E14" i="80"/>
  <c r="D14" i="80"/>
  <c r="C14" i="80"/>
  <c r="E13" i="80"/>
  <c r="D13" i="80"/>
  <c r="C13" i="80"/>
  <c r="E12" i="80"/>
  <c r="D12" i="80"/>
  <c r="C12" i="80"/>
  <c r="E11" i="80"/>
  <c r="D11" i="80"/>
  <c r="C11" i="80"/>
  <c r="E10" i="80"/>
  <c r="D10" i="80"/>
  <c r="C10" i="80"/>
  <c r="E9" i="80"/>
  <c r="D9" i="80"/>
  <c r="E8" i="80"/>
  <c r="D8" i="80"/>
  <c r="C8" i="104"/>
  <c r="C9" i="104"/>
  <c r="C10" i="104"/>
  <c r="C11" i="104"/>
  <c r="C12" i="104"/>
  <c r="C13" i="104"/>
  <c r="C14" i="104"/>
  <c r="C15" i="104"/>
  <c r="C16" i="104"/>
  <c r="C17" i="104"/>
  <c r="C18" i="104"/>
  <c r="C19" i="104"/>
  <c r="C20" i="104"/>
  <c r="C21" i="104"/>
  <c r="C22" i="104"/>
  <c r="C23" i="104"/>
  <c r="C24" i="104"/>
  <c r="C25" i="104"/>
  <c r="C26" i="104"/>
  <c r="C27" i="104"/>
  <c r="C28" i="104"/>
  <c r="C29" i="104"/>
  <c r="C30" i="104"/>
  <c r="C31" i="104"/>
  <c r="C32" i="104"/>
  <c r="C33" i="104"/>
  <c r="C34" i="104"/>
  <c r="C35" i="104"/>
  <c r="C36" i="104"/>
  <c r="C37" i="104"/>
  <c r="C38" i="104"/>
  <c r="C39" i="104"/>
  <c r="C40" i="104"/>
  <c r="C41" i="104"/>
  <c r="C42" i="104"/>
  <c r="C43" i="104"/>
  <c r="C44" i="104"/>
  <c r="C45" i="104"/>
  <c r="C46" i="104"/>
  <c r="C47" i="104"/>
  <c r="C48" i="104"/>
  <c r="C49" i="104"/>
  <c r="C50" i="104"/>
  <c r="C51" i="104"/>
  <c r="C52" i="104"/>
  <c r="C53" i="104"/>
  <c r="C54" i="104"/>
  <c r="C55" i="104"/>
  <c r="C56" i="104"/>
  <c r="C57" i="104"/>
  <c r="C58" i="104"/>
  <c r="C59" i="104"/>
  <c r="C60" i="104"/>
  <c r="C61" i="104"/>
  <c r="C62" i="104"/>
  <c r="C63" i="104"/>
  <c r="C64" i="104"/>
  <c r="E64" i="104"/>
  <c r="D64" i="104"/>
  <c r="E63" i="104"/>
  <c r="D63" i="104"/>
  <c r="E62" i="104"/>
  <c r="D62" i="104"/>
  <c r="E61" i="104"/>
  <c r="D61" i="104"/>
  <c r="E60" i="104"/>
  <c r="D60" i="104"/>
  <c r="E59" i="104"/>
  <c r="D59" i="104"/>
  <c r="E58" i="104"/>
  <c r="D58" i="104"/>
  <c r="E57" i="104"/>
  <c r="D57" i="104"/>
  <c r="E56" i="104"/>
  <c r="D56" i="104"/>
  <c r="E55" i="104"/>
  <c r="D55" i="104"/>
  <c r="E54" i="104"/>
  <c r="D54" i="104"/>
  <c r="E53" i="104"/>
  <c r="D53" i="104"/>
  <c r="E52" i="104"/>
  <c r="D52" i="104"/>
  <c r="E51" i="104"/>
  <c r="D51" i="104"/>
  <c r="E50" i="104"/>
  <c r="D50" i="104"/>
  <c r="E49" i="104"/>
  <c r="D49" i="104"/>
  <c r="E48" i="104"/>
  <c r="D48" i="104"/>
  <c r="E47" i="104"/>
  <c r="D47" i="104"/>
  <c r="E46" i="104"/>
  <c r="D46" i="104"/>
  <c r="E45" i="104"/>
  <c r="D45" i="104"/>
  <c r="E44" i="104"/>
  <c r="D44" i="104"/>
  <c r="E43" i="104"/>
  <c r="D43" i="104"/>
  <c r="E42" i="104"/>
  <c r="D42" i="104"/>
  <c r="E41" i="104"/>
  <c r="D41" i="104"/>
  <c r="E40" i="104"/>
  <c r="D40" i="104"/>
  <c r="E39" i="104"/>
  <c r="D39" i="104"/>
  <c r="E38" i="104"/>
  <c r="D38" i="104"/>
  <c r="E37" i="104"/>
  <c r="D37" i="104"/>
  <c r="E36" i="104"/>
  <c r="D36" i="104"/>
  <c r="E35" i="104"/>
  <c r="D35" i="104"/>
  <c r="E34" i="104"/>
  <c r="D34" i="104"/>
  <c r="E33" i="104"/>
  <c r="D33" i="104"/>
  <c r="E32" i="104"/>
  <c r="D32" i="104"/>
  <c r="E31" i="104"/>
  <c r="D31" i="104"/>
  <c r="E30" i="104"/>
  <c r="D30" i="104"/>
  <c r="E29" i="104"/>
  <c r="D29" i="104"/>
  <c r="E28" i="104"/>
  <c r="D28" i="104"/>
  <c r="D27" i="104"/>
  <c r="E26" i="104"/>
  <c r="D26" i="104"/>
  <c r="E25" i="104"/>
  <c r="D25" i="104"/>
  <c r="E24" i="104"/>
  <c r="D24" i="104"/>
  <c r="E23" i="104"/>
  <c r="D23" i="104"/>
  <c r="E22" i="104"/>
  <c r="D22" i="104"/>
  <c r="E21" i="104"/>
  <c r="D21" i="104"/>
  <c r="E20" i="104"/>
  <c r="D20" i="104"/>
  <c r="E19" i="104"/>
  <c r="D19" i="104"/>
  <c r="E18" i="104"/>
  <c r="D18" i="104"/>
  <c r="E17" i="104"/>
  <c r="D17" i="104"/>
  <c r="E16" i="104"/>
  <c r="D16" i="104"/>
  <c r="E15" i="104"/>
  <c r="D15" i="104"/>
  <c r="E14" i="104"/>
  <c r="D14" i="104"/>
  <c r="E13" i="104"/>
  <c r="D13" i="104"/>
  <c r="E12" i="104"/>
  <c r="D12" i="104"/>
  <c r="E11" i="104"/>
  <c r="D11" i="104"/>
  <c r="E10" i="104"/>
  <c r="D10" i="104"/>
  <c r="E9" i="104"/>
  <c r="D9" i="104"/>
  <c r="E8" i="104"/>
  <c r="D8" i="104"/>
</calcChain>
</file>

<file path=xl/sharedStrings.xml><?xml version="1.0" encoding="utf-8"?>
<sst xmlns="http://schemas.openxmlformats.org/spreadsheetml/2006/main" count="4977" uniqueCount="153">
  <si>
    <t>Fiche de pointage des agents Collecte Sélective</t>
  </si>
  <si>
    <t>NOMS &amp; PRENOMS</t>
  </si>
  <si>
    <t>FONCTIONS</t>
  </si>
  <si>
    <t>PRESENT</t>
  </si>
  <si>
    <t>ABSENT</t>
  </si>
  <si>
    <t>Matin</t>
  </si>
  <si>
    <t>A. Midi</t>
  </si>
  <si>
    <t>Soir</t>
  </si>
  <si>
    <t>Congés</t>
  </si>
  <si>
    <t>Mal/A.T</t>
  </si>
  <si>
    <t>Repos</t>
  </si>
  <si>
    <t>Standard 11H-15H / 15H30-19H</t>
  </si>
  <si>
    <t>ENC NUIT 20H30-02H30</t>
  </si>
  <si>
    <t>Contrôle 12H-19H</t>
  </si>
  <si>
    <t>NICE OUEST</t>
  </si>
  <si>
    <t>POLY 12H-19H</t>
  </si>
  <si>
    <t>ENC MATIN 5H-12H</t>
  </si>
  <si>
    <t>POLY 7H-14H</t>
  </si>
  <si>
    <t>Standard 8H-12H/13H-16H30</t>
  </si>
  <si>
    <t>NICE EST</t>
  </si>
  <si>
    <t>B. CARTON</t>
  </si>
  <si>
    <t>CARTON MATIN</t>
  </si>
  <si>
    <t>CARTON AM</t>
  </si>
  <si>
    <t>POLY 5H-12H</t>
  </si>
  <si>
    <t>ENC AM 12H30-19H30</t>
  </si>
  <si>
    <t>Contrôle 7H-12H / 14H30-17H</t>
  </si>
  <si>
    <t>POLY 9H-16H</t>
  </si>
  <si>
    <t>Contrôle Privé 06H-14H</t>
  </si>
  <si>
    <t>Secrétariat 8H30-12H/12H45-16H15</t>
  </si>
  <si>
    <t>Contrôle 19H-02H30</t>
  </si>
  <si>
    <t>NICE NORD</t>
  </si>
  <si>
    <t>Secrétariat 8H30-12H /13H-17H</t>
  </si>
  <si>
    <t>POLY 12H-18H</t>
  </si>
  <si>
    <t>Secrétariat 9H-12H /13H-17H /20H-21H30</t>
  </si>
  <si>
    <t>Secrétariat 8H30-12H /12H30-17H</t>
  </si>
  <si>
    <t>Contrôle Privé 06H-13H30</t>
  </si>
  <si>
    <t>Contrôle Privé 12H-19H</t>
  </si>
  <si>
    <t>CP + POLY 4H-12H</t>
  </si>
  <si>
    <t>POLY 7H-12H / 14H-18H</t>
  </si>
  <si>
    <t>CARTON AP</t>
  </si>
  <si>
    <t>CARTON 8H30-12H / 13H-16H30</t>
  </si>
  <si>
    <t>Secrétariat 13H-18H</t>
  </si>
  <si>
    <t>Contrôle 12H00-19H30</t>
  </si>
  <si>
    <t>Contrôle 13H-20H</t>
  </si>
  <si>
    <t>Contrôle Privé 19H00-02H30</t>
  </si>
  <si>
    <t>Contrôle Privé 19H00-02H</t>
  </si>
  <si>
    <t>Encadrement</t>
  </si>
  <si>
    <t>REPOS</t>
  </si>
  <si>
    <t>ENCADREMENT</t>
  </si>
  <si>
    <t>Contrôle 8H30-12H / 14H30-18H</t>
  </si>
  <si>
    <t>HS NICE OUEST</t>
  </si>
  <si>
    <t xml:space="preserve">HS CP 4H-7H  </t>
  </si>
  <si>
    <t>HS NICE EST</t>
  </si>
  <si>
    <t>POLY 7H-12H</t>
  </si>
  <si>
    <t>CP + POLY 7H-12H</t>
  </si>
  <si>
    <t>Contrôle OM 20H-02H</t>
  </si>
  <si>
    <t>HS NICE NORD</t>
  </si>
  <si>
    <t>FORMATION</t>
  </si>
  <si>
    <t>V.N. Matin</t>
  </si>
  <si>
    <t>AUTRE COP</t>
  </si>
  <si>
    <t>Contrôle Déch 6H-12H</t>
  </si>
  <si>
    <t>NICE NORD &amp; VIEUX NICE</t>
  </si>
  <si>
    <t xml:space="preserve">ETAT JOURNALIER DU                                                       </t>
  </si>
  <si>
    <t>NICE EST &amp; VIEUX NICE</t>
  </si>
  <si>
    <t>NICE OUEST &amp; VIEUX NICE</t>
  </si>
  <si>
    <t>HS Autre Cop</t>
  </si>
  <si>
    <t>HS POLY 7H-12H / 14H-18H</t>
  </si>
  <si>
    <t>Contrôle Enc 13H-19H</t>
  </si>
  <si>
    <t>V.N. A.M</t>
  </si>
  <si>
    <t>HS AUTRE COP</t>
  </si>
  <si>
    <t>HS presta. Except</t>
  </si>
  <si>
    <t>Contrôle Enc 13H-20H</t>
  </si>
  <si>
    <t>Secrétariat 8H30-12H/Congés</t>
  </si>
  <si>
    <t>D</t>
  </si>
  <si>
    <t>Mr 1</t>
  </si>
  <si>
    <t>Mr 2</t>
  </si>
  <si>
    <t>Mr 3</t>
  </si>
  <si>
    <t>Mr 4</t>
  </si>
  <si>
    <t>Mr 5</t>
  </si>
  <si>
    <t>Mr 6</t>
  </si>
  <si>
    <t>Mr 7</t>
  </si>
  <si>
    <t>Mr 8</t>
  </si>
  <si>
    <t>Mr 9</t>
  </si>
  <si>
    <t>Mr 10</t>
  </si>
  <si>
    <t>Mr 11</t>
  </si>
  <si>
    <t>Mr 12</t>
  </si>
  <si>
    <t>Mr 13</t>
  </si>
  <si>
    <t>Mr 14</t>
  </si>
  <si>
    <t>Mr 15</t>
  </si>
  <si>
    <t>Mr 16</t>
  </si>
  <si>
    <t>Mr 17</t>
  </si>
  <si>
    <t>Mr 18</t>
  </si>
  <si>
    <t>Mr 19</t>
  </si>
  <si>
    <t>Mr 20</t>
  </si>
  <si>
    <t>Mr 21</t>
  </si>
  <si>
    <t>Mr 22</t>
  </si>
  <si>
    <t>Mr 23</t>
  </si>
  <si>
    <t>Mr 24</t>
  </si>
  <si>
    <t>Mr 25</t>
  </si>
  <si>
    <t>Mr 26</t>
  </si>
  <si>
    <t>Mr 27</t>
  </si>
  <si>
    <t>Mr 28</t>
  </si>
  <si>
    <t>Mr 29</t>
  </si>
  <si>
    <t>Mr 30</t>
  </si>
  <si>
    <t>Mr 31</t>
  </si>
  <si>
    <t>Mr 32</t>
  </si>
  <si>
    <t>Mr 33</t>
  </si>
  <si>
    <t>Mr 34</t>
  </si>
  <si>
    <t>Mr 35</t>
  </si>
  <si>
    <t>Mr 36</t>
  </si>
  <si>
    <t>Mr 37</t>
  </si>
  <si>
    <t>Mr 38</t>
  </si>
  <si>
    <t>Mr 39</t>
  </si>
  <si>
    <t>Mr 40</t>
  </si>
  <si>
    <t>Mr 41</t>
  </si>
  <si>
    <t>Mr 42</t>
  </si>
  <si>
    <t>Mr 43</t>
  </si>
  <si>
    <t>Mr 44</t>
  </si>
  <si>
    <t>Mr 45</t>
  </si>
  <si>
    <t>Mr 46</t>
  </si>
  <si>
    <t>Mr 47</t>
  </si>
  <si>
    <t>Mr 48</t>
  </si>
  <si>
    <t>Mr 49</t>
  </si>
  <si>
    <t>Mr 50</t>
  </si>
  <si>
    <t>Mr 51</t>
  </si>
  <si>
    <t>Mr 52</t>
  </si>
  <si>
    <t>Mr 53</t>
  </si>
  <si>
    <t>Mr 54</t>
  </si>
  <si>
    <t>Mr 55</t>
  </si>
  <si>
    <t>Mr 56</t>
  </si>
  <si>
    <t>Mr 57</t>
  </si>
  <si>
    <t>Formules</t>
  </si>
  <si>
    <t>Classement</t>
  </si>
  <si>
    <t>Mr 01</t>
  </si>
  <si>
    <t>Mr 02</t>
  </si>
  <si>
    <t>Mr 03</t>
  </si>
  <si>
    <t>Mr 04</t>
  </si>
  <si>
    <t>Mr 05</t>
  </si>
  <si>
    <t>Mr 06</t>
  </si>
  <si>
    <t>Mr 07</t>
  </si>
  <si>
    <t>Mr 08</t>
  </si>
  <si>
    <t>Mr 09</t>
  </si>
  <si>
    <t>CARTON 8H3-12H / 13H-16H3</t>
  </si>
  <si>
    <t>Standard 11H-15H / 15H3-19H</t>
  </si>
  <si>
    <t>ENC NUIT 2H3-2H3</t>
  </si>
  <si>
    <t>Contrôle 12H-19H3</t>
  </si>
  <si>
    <t>Secrétariat 9H-12H /13H-17H /2H-21H3</t>
  </si>
  <si>
    <t>Standard 8H-12H/13H-16H3</t>
  </si>
  <si>
    <t>Contrôle 19H-2H3</t>
  </si>
  <si>
    <t>Contrôle 8H3-12H / 14H3-18H</t>
  </si>
  <si>
    <t>Contrôle Privé 6H-14H</t>
  </si>
  <si>
    <t>Secrétariat 8H3-12H/Congés</t>
  </si>
  <si>
    <t>Contrôle 13H-2H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</si>
</sst>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dd&quot; &quot;dd&quot; &quot;mmmm&quot; &quot;yyyy"/>
    <numFmt numFmtId="165" formatCode="[$-F800]dddd\,\ mmmm\ dd\,\ yyyy"/>
    <numFmt numFmtId="166" formatCode="ddd&quot; &quot;dd&quot; &quot;mmm\ yy"/>
    <numFmt numFmtId="167" formatCode="[$-40C]General"/>
  </numFmts>
  <fonts count="2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name val="Times New Roman"/>
      <family val="1"/>
    </font>
    <font>
      <b/>
      <sz val="8"/>
      <name val="Arial"/>
      <family val="2"/>
    </font>
    <font>
      <sz val="11"/>
      <color indexed="8"/>
      <name val="Calibri"/>
      <family val="2"/>
    </font>
    <font>
      <b/>
      <sz val="11"/>
      <name val="Arial"/>
      <family val="2"/>
    </font>
    <font>
      <sz val="10"/>
      <name val="Arial"/>
      <family val="2"/>
      <charset val="204"/>
    </font>
    <font>
      <b/>
      <u/>
      <sz val="12"/>
      <name val="Arial"/>
      <family val="2"/>
    </font>
    <font>
      <b/>
      <sz val="18"/>
      <color indexed="9"/>
      <name val="Arial"/>
      <family val="2"/>
    </font>
    <font>
      <sz val="14"/>
      <name val="Arial"/>
      <family val="2"/>
    </font>
    <font>
      <b/>
      <sz val="12"/>
      <color indexed="63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Arial"/>
      <family val="2"/>
    </font>
    <font>
      <sz val="14"/>
      <color theme="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270">
        <stop position="0">
          <color theme="0"/>
        </stop>
        <stop position="1">
          <color theme="1" tint="0.1490218817712943"/>
        </stop>
      </gradientFill>
    </fill>
    <fill>
      <gradientFill degree="90">
        <stop position="0">
          <color theme="0"/>
        </stop>
        <stop position="1">
          <color theme="1" tint="0.1490218817712943"/>
        </stop>
      </gradient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37">
    <border>
      <left/>
      <right/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167" fontId="13" fillId="0" borderId="0"/>
    <xf numFmtId="0" fontId="2" fillId="0" borderId="0"/>
    <xf numFmtId="167" fontId="14" fillId="0" borderId="0"/>
    <xf numFmtId="0" fontId="6" fillId="0" borderId="0"/>
    <xf numFmtId="0" fontId="1" fillId="0" borderId="0"/>
    <xf numFmtId="0" fontId="2" fillId="0" borderId="0"/>
    <xf numFmtId="0" fontId="8" fillId="0" borderId="0"/>
    <xf numFmtId="0" fontId="15" fillId="0" borderId="0"/>
  </cellStyleXfs>
  <cellXfs count="82">
    <xf numFmtId="0" fontId="0" fillId="0" borderId="0" xfId="0"/>
    <xf numFmtId="164" fontId="0" fillId="0" borderId="0" xfId="0" applyNumberFormat="1"/>
    <xf numFmtId="0" fontId="16" fillId="0" borderId="0" xfId="0" applyFont="1"/>
    <xf numFmtId="0" fontId="3" fillId="0" borderId="1" xfId="6" applyFont="1" applyBorder="1" applyAlignment="1">
      <alignment horizontal="center"/>
    </xf>
    <xf numFmtId="0" fontId="3" fillId="0" borderId="2" xfId="6" applyFont="1" applyBorder="1" applyAlignment="1">
      <alignment horizontal="center"/>
    </xf>
    <xf numFmtId="0" fontId="3" fillId="0" borderId="3" xfId="6" applyFont="1" applyBorder="1" applyAlignment="1">
      <alignment horizontal="center"/>
    </xf>
    <xf numFmtId="0" fontId="3" fillId="0" borderId="4" xfId="6" applyFont="1" applyBorder="1" applyAlignment="1">
      <alignment horizontal="center"/>
    </xf>
    <xf numFmtId="0" fontId="3" fillId="0" borderId="5" xfId="6" applyFont="1" applyBorder="1" applyAlignment="1">
      <alignment horizontal="center"/>
    </xf>
    <xf numFmtId="0" fontId="3" fillId="0" borderId="6" xfId="6" applyFont="1" applyBorder="1" applyAlignment="1">
      <alignment horizontal="center"/>
    </xf>
    <xf numFmtId="0" fontId="0" fillId="3" borderId="5" xfId="0" applyFill="1" applyBorder="1" applyAlignment="1">
      <alignment horizontal="center"/>
    </xf>
    <xf numFmtId="14" fontId="0" fillId="3" borderId="5" xfId="0" applyNumberFormat="1" applyFill="1" applyBorder="1" applyAlignment="1">
      <alignment horizontal="center"/>
    </xf>
    <xf numFmtId="14" fontId="0" fillId="3" borderId="5" xfId="0" applyNumberFormat="1" applyFill="1" applyBorder="1" applyAlignment="1">
      <alignment horizontal="center" wrapText="1"/>
    </xf>
    <xf numFmtId="0" fontId="0" fillId="3" borderId="5" xfId="0" applyFill="1" applyBorder="1" applyAlignment="1">
      <alignment horizontal="center" wrapText="1"/>
    </xf>
    <xf numFmtId="0" fontId="17" fillId="0" borderId="5" xfId="0" applyFont="1" applyBorder="1" applyAlignment="1">
      <alignment horizontal="center"/>
    </xf>
    <xf numFmtId="166" fontId="4" fillId="4" borderId="7" xfId="2" applyNumberFormat="1" applyFont="1" applyFill="1" applyBorder="1" applyAlignment="1">
      <alignment horizontal="center"/>
    </xf>
    <xf numFmtId="166" fontId="4" fillId="4" borderId="8" xfId="2" applyNumberFormat="1" applyFont="1" applyFill="1" applyBorder="1" applyAlignment="1">
      <alignment horizontal="center"/>
    </xf>
    <xf numFmtId="0" fontId="9" fillId="0" borderId="4" xfId="6" applyFont="1" applyBorder="1" applyAlignment="1">
      <alignment horizontal="center"/>
    </xf>
    <xf numFmtId="167" fontId="5" fillId="0" borderId="10" xfId="3" applyFont="1" applyFill="1" applyBorder="1" applyAlignment="1">
      <alignment horizontal="center"/>
    </xf>
    <xf numFmtId="164" fontId="7" fillId="0" borderId="12" xfId="0" applyNumberFormat="1" applyFont="1" applyFill="1" applyBorder="1" applyAlignment="1">
      <alignment horizontal="center"/>
    </xf>
    <xf numFmtId="167" fontId="5" fillId="3" borderId="10" xfId="3" applyFont="1" applyFill="1" applyBorder="1" applyAlignment="1">
      <alignment horizontal="center"/>
    </xf>
    <xf numFmtId="167" fontId="5" fillId="0" borderId="10" xfId="3" applyFont="1" applyFill="1" applyBorder="1" applyAlignment="1">
      <alignment horizontal="center" vertical="center"/>
    </xf>
    <xf numFmtId="167" fontId="5" fillId="0" borderId="11" xfId="3" applyFont="1" applyFill="1" applyBorder="1" applyAlignment="1">
      <alignment horizontal="center"/>
    </xf>
    <xf numFmtId="167" fontId="5" fillId="0" borderId="12" xfId="3" applyFont="1" applyFill="1" applyBorder="1" applyAlignment="1">
      <alignment horizontal="center"/>
    </xf>
    <xf numFmtId="164" fontId="7" fillId="0" borderId="13" xfId="0" applyNumberFormat="1" applyFont="1" applyFill="1" applyBorder="1" applyAlignment="1">
      <alignment horizontal="center"/>
    </xf>
    <xf numFmtId="167" fontId="5" fillId="0" borderId="13" xfId="3" applyFont="1" applyFill="1" applyBorder="1" applyAlignment="1">
      <alignment horizontal="center" vertical="center"/>
    </xf>
    <xf numFmtId="167" fontId="5" fillId="0" borderId="12" xfId="3" applyFont="1" applyFill="1" applyBorder="1" applyAlignment="1">
      <alignment horizontal="center" vertical="center"/>
    </xf>
    <xf numFmtId="167" fontId="5" fillId="0" borderId="9" xfId="3" applyFont="1" applyFill="1" applyBorder="1" applyAlignment="1">
      <alignment horizontal="center" vertical="center"/>
    </xf>
    <xf numFmtId="167" fontId="5" fillId="0" borderId="14" xfId="3" applyFont="1" applyFill="1" applyBorder="1" applyAlignment="1">
      <alignment horizontal="center" vertical="center"/>
    </xf>
    <xf numFmtId="165" fontId="3" fillId="0" borderId="15" xfId="6" applyNumberFormat="1" applyFont="1" applyBorder="1" applyAlignment="1">
      <alignment horizontal="center" vertical="center"/>
    </xf>
    <xf numFmtId="165" fontId="3" fillId="0" borderId="16" xfId="6" applyNumberFormat="1" applyFont="1" applyBorder="1" applyAlignment="1">
      <alignment horizontal="center" vertical="center"/>
    </xf>
    <xf numFmtId="0" fontId="3" fillId="0" borderId="17" xfId="6" applyFont="1" applyBorder="1" applyAlignment="1">
      <alignment horizontal="center"/>
    </xf>
    <xf numFmtId="0" fontId="3" fillId="0" borderId="18" xfId="6" applyFont="1" applyBorder="1" applyAlignment="1">
      <alignment horizontal="center"/>
    </xf>
    <xf numFmtId="0" fontId="3" fillId="0" borderId="19" xfId="6" applyFont="1" applyBorder="1" applyAlignment="1">
      <alignment horizontal="center"/>
    </xf>
    <xf numFmtId="0" fontId="3" fillId="0" borderId="4" xfId="6" applyFont="1" applyBorder="1" applyAlignment="1">
      <alignment horizontal="left"/>
    </xf>
    <xf numFmtId="167" fontId="5" fillId="3" borderId="21" xfId="3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164" fontId="7" fillId="0" borderId="11" xfId="0" applyNumberFormat="1" applyFont="1" applyFill="1" applyBorder="1" applyAlignment="1">
      <alignment horizontal="center"/>
    </xf>
    <xf numFmtId="167" fontId="5" fillId="0" borderId="13" xfId="3" applyFont="1" applyFill="1" applyBorder="1" applyAlignment="1">
      <alignment horizontal="center"/>
    </xf>
    <xf numFmtId="0" fontId="3" fillId="0" borderId="1" xfId="6" applyNumberFormat="1" applyFont="1" applyBorder="1" applyAlignment="1">
      <alignment horizontal="center"/>
    </xf>
    <xf numFmtId="0" fontId="3" fillId="0" borderId="33" xfId="6" applyFont="1" applyBorder="1" applyAlignment="1">
      <alignment horizontal="center"/>
    </xf>
    <xf numFmtId="0" fontId="3" fillId="0" borderId="34" xfId="6" applyFont="1" applyBorder="1" applyAlignment="1">
      <alignment horizontal="center"/>
    </xf>
    <xf numFmtId="0" fontId="3" fillId="0" borderId="35" xfId="6" applyFont="1" applyBorder="1" applyAlignment="1">
      <alignment horizontal="center"/>
    </xf>
    <xf numFmtId="0" fontId="3" fillId="0" borderId="36" xfId="6" applyFont="1" applyBorder="1" applyAlignment="1">
      <alignment horizontal="center"/>
    </xf>
    <xf numFmtId="167" fontId="20" fillId="0" borderId="5" xfId="3" applyFont="1" applyFill="1" applyBorder="1" applyAlignment="1">
      <alignment horizontal="center"/>
    </xf>
    <xf numFmtId="167" fontId="20" fillId="0" borderId="5" xfId="3" applyFont="1" applyFill="1" applyBorder="1" applyAlignment="1">
      <alignment horizontal="center" vertical="center"/>
    </xf>
    <xf numFmtId="0" fontId="21" fillId="0" borderId="5" xfId="0" applyFont="1" applyBorder="1" applyAlignment="1">
      <alignment horizontal="center"/>
    </xf>
    <xf numFmtId="167" fontId="22" fillId="3" borderId="5" xfId="3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  <xf numFmtId="0" fontId="16" fillId="0" borderId="0" xfId="0" applyFont="1" applyAlignment="1">
      <alignment horizontal="center"/>
    </xf>
    <xf numFmtId="0" fontId="12" fillId="2" borderId="20" xfId="0" applyFont="1" applyFill="1" applyBorder="1" applyAlignment="1">
      <alignment vertical="center"/>
    </xf>
    <xf numFmtId="0" fontId="0" fillId="0" borderId="31" xfId="0" applyBorder="1" applyAlignment="1">
      <alignment vertical="center"/>
    </xf>
    <xf numFmtId="0" fontId="12" fillId="2" borderId="20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5" fontId="3" fillId="0" borderId="24" xfId="6" applyNumberFormat="1" applyFont="1" applyBorder="1" applyAlignment="1">
      <alignment horizontal="center" vertical="center"/>
    </xf>
    <xf numFmtId="165" fontId="3" fillId="0" borderId="23" xfId="6" applyNumberFormat="1" applyFont="1" applyBorder="1" applyAlignment="1">
      <alignment horizontal="center" vertical="center"/>
    </xf>
    <xf numFmtId="165" fontId="3" fillId="0" borderId="16" xfId="6" applyNumberFormat="1" applyFont="1" applyBorder="1" applyAlignment="1">
      <alignment horizontal="center" vertical="center"/>
    </xf>
    <xf numFmtId="165" fontId="3" fillId="0" borderId="15" xfId="6" applyNumberFormat="1" applyFont="1" applyBorder="1" applyAlignment="1">
      <alignment horizontal="center" vertical="center"/>
    </xf>
    <xf numFmtId="0" fontId="10" fillId="5" borderId="24" xfId="0" applyFont="1" applyFill="1" applyBorder="1" applyAlignment="1">
      <alignment horizontal="center" vertical="center"/>
    </xf>
    <xf numFmtId="0" fontId="10" fillId="5" borderId="25" xfId="0" applyFont="1" applyFill="1" applyBorder="1" applyAlignment="1">
      <alignment horizontal="center" vertical="center"/>
    </xf>
    <xf numFmtId="0" fontId="10" fillId="5" borderId="23" xfId="0" applyFont="1" applyFill="1" applyBorder="1" applyAlignment="1">
      <alignment horizontal="center" vertical="center"/>
    </xf>
    <xf numFmtId="0" fontId="10" fillId="5" borderId="26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0" fillId="5" borderId="27" xfId="0" applyFont="1" applyFill="1" applyBorder="1" applyAlignment="1">
      <alignment horizontal="center" vertical="center"/>
    </xf>
    <xf numFmtId="0" fontId="18" fillId="6" borderId="16" xfId="0" applyFont="1" applyFill="1" applyBorder="1" applyAlignment="1">
      <alignment horizontal="center"/>
    </xf>
    <xf numFmtId="0" fontId="18" fillId="6" borderId="28" xfId="0" applyFont="1" applyFill="1" applyBorder="1" applyAlignment="1">
      <alignment horizontal="center"/>
    </xf>
    <xf numFmtId="0" fontId="18" fillId="6" borderId="15" xfId="0" applyFont="1" applyFill="1" applyBorder="1" applyAlignment="1">
      <alignment horizontal="center"/>
    </xf>
    <xf numFmtId="0" fontId="11" fillId="0" borderId="24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165" fontId="19" fillId="7" borderId="25" xfId="0" applyNumberFormat="1" applyFont="1" applyFill="1" applyBorder="1" applyAlignment="1">
      <alignment horizontal="center" vertical="center"/>
    </xf>
    <xf numFmtId="165" fontId="19" fillId="7" borderId="23" xfId="0" applyNumberFormat="1" applyFont="1" applyFill="1" applyBorder="1" applyAlignment="1">
      <alignment horizontal="center" vertical="center"/>
    </xf>
    <xf numFmtId="165" fontId="19" fillId="7" borderId="28" xfId="0" applyNumberFormat="1" applyFont="1" applyFill="1" applyBorder="1" applyAlignment="1">
      <alignment horizontal="center" vertical="center"/>
    </xf>
    <xf numFmtId="165" fontId="19" fillId="7" borderId="15" xfId="0" applyNumberFormat="1" applyFont="1" applyFill="1" applyBorder="1" applyAlignment="1">
      <alignment horizontal="center" vertical="center"/>
    </xf>
    <xf numFmtId="0" fontId="12" fillId="2" borderId="29" xfId="0" applyFont="1" applyFill="1" applyBorder="1" applyAlignment="1">
      <alignment horizontal="center"/>
    </xf>
    <xf numFmtId="0" fontId="12" fillId="2" borderId="30" xfId="0" applyFont="1" applyFill="1" applyBorder="1" applyAlignment="1">
      <alignment horizontal="center"/>
    </xf>
    <xf numFmtId="0" fontId="12" fillId="2" borderId="22" xfId="0" applyFont="1" applyFill="1" applyBorder="1" applyAlignment="1">
      <alignment horizontal="center"/>
    </xf>
  </cellXfs>
  <cellStyles count="9">
    <cellStyle name="Excel Built-in Normal" xfId="1"/>
    <cellStyle name="Normal" xfId="0" builtinId="0"/>
    <cellStyle name="Normal 2" xfId="2"/>
    <cellStyle name="Normal 2 2" xfId="3"/>
    <cellStyle name="Normal 3" xfId="4"/>
    <cellStyle name="Normal 3 2" xfId="5"/>
    <cellStyle name="Normal 4" xfId="6"/>
    <cellStyle name="Normal 4 2" xfId="7"/>
    <cellStyle name="Normal 5" xfId="8"/>
  </cellStyles>
  <dxfs count="2568"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externalLink" Target="externalLinks/externalLink1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310117</xdr:colOff>
      <xdr:row>3</xdr:row>
      <xdr:rowOff>88605</xdr:rowOff>
    </xdr:from>
    <xdr:to>
      <xdr:col>10</xdr:col>
      <xdr:colOff>1882850</xdr:colOff>
      <xdr:row>5</xdr:row>
      <xdr:rowOff>43637</xdr:rowOff>
    </xdr:to>
    <xdr:sp macro="[0]!ClassementParNom" textlink="">
      <xdr:nvSpPr>
        <xdr:cNvPr id="2" name="ZoneTexte 1"/>
        <xdr:cNvSpPr txBox="1"/>
      </xdr:nvSpPr>
      <xdr:spPr>
        <a:xfrm>
          <a:off x="10178460" y="775291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431948</xdr:colOff>
      <xdr:row>3</xdr:row>
      <xdr:rowOff>99680</xdr:rowOff>
    </xdr:from>
    <xdr:to>
      <xdr:col>11</xdr:col>
      <xdr:colOff>2004681</xdr:colOff>
      <xdr:row>5</xdr:row>
      <xdr:rowOff>54712</xdr:rowOff>
    </xdr:to>
    <xdr:sp macro="[0]!ClassementParFonction" textlink="">
      <xdr:nvSpPr>
        <xdr:cNvPr id="3" name="ZoneTexte 2"/>
        <xdr:cNvSpPr txBox="1"/>
      </xdr:nvSpPr>
      <xdr:spPr>
        <a:xfrm>
          <a:off x="12681541" y="786366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409575</xdr:colOff>
      <xdr:row>3</xdr:row>
      <xdr:rowOff>104775</xdr:rowOff>
    </xdr:from>
    <xdr:to>
      <xdr:col>10</xdr:col>
      <xdr:colOff>1982308</xdr:colOff>
      <xdr:row>5</xdr:row>
      <xdr:rowOff>57149</xdr:rowOff>
    </xdr:to>
    <xdr:sp macro="[0]!ClassementParNom" textlink="">
      <xdr:nvSpPr>
        <xdr:cNvPr id="2" name="ZoneTexte 1"/>
        <xdr:cNvSpPr txBox="1"/>
      </xdr:nvSpPr>
      <xdr:spPr>
        <a:xfrm>
          <a:off x="10306050" y="790575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531406</xdr:colOff>
      <xdr:row>3</xdr:row>
      <xdr:rowOff>115850</xdr:rowOff>
    </xdr:from>
    <xdr:to>
      <xdr:col>11</xdr:col>
      <xdr:colOff>2104139</xdr:colOff>
      <xdr:row>5</xdr:row>
      <xdr:rowOff>68224</xdr:rowOff>
    </xdr:to>
    <xdr:sp macro="[0]!ClassementParFonction" textlink="">
      <xdr:nvSpPr>
        <xdr:cNvPr id="3" name="ZoneTexte 2"/>
        <xdr:cNvSpPr txBox="1"/>
      </xdr:nvSpPr>
      <xdr:spPr>
        <a:xfrm>
          <a:off x="12809131" y="801650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381000</xdr:colOff>
      <xdr:row>3</xdr:row>
      <xdr:rowOff>95250</xdr:rowOff>
    </xdr:from>
    <xdr:to>
      <xdr:col>10</xdr:col>
      <xdr:colOff>1953733</xdr:colOff>
      <xdr:row>5</xdr:row>
      <xdr:rowOff>47624</xdr:rowOff>
    </xdr:to>
    <xdr:sp macro="[0]!ClassementParNom" textlink="">
      <xdr:nvSpPr>
        <xdr:cNvPr id="2" name="ZoneTexte 1"/>
        <xdr:cNvSpPr txBox="1"/>
      </xdr:nvSpPr>
      <xdr:spPr>
        <a:xfrm>
          <a:off x="10229850" y="781050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502831</xdr:colOff>
      <xdr:row>3</xdr:row>
      <xdr:rowOff>106325</xdr:rowOff>
    </xdr:from>
    <xdr:to>
      <xdr:col>11</xdr:col>
      <xdr:colOff>2075564</xdr:colOff>
      <xdr:row>5</xdr:row>
      <xdr:rowOff>58699</xdr:rowOff>
    </xdr:to>
    <xdr:sp macro="[0]!ClassementParFonction" textlink="">
      <xdr:nvSpPr>
        <xdr:cNvPr id="3" name="ZoneTexte 2"/>
        <xdr:cNvSpPr txBox="1"/>
      </xdr:nvSpPr>
      <xdr:spPr>
        <a:xfrm>
          <a:off x="12732931" y="792125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381000</xdr:colOff>
      <xdr:row>3</xdr:row>
      <xdr:rowOff>76200</xdr:rowOff>
    </xdr:from>
    <xdr:to>
      <xdr:col>10</xdr:col>
      <xdr:colOff>1953733</xdr:colOff>
      <xdr:row>5</xdr:row>
      <xdr:rowOff>28574</xdr:rowOff>
    </xdr:to>
    <xdr:sp macro="[0]!ClassementParNom" textlink="">
      <xdr:nvSpPr>
        <xdr:cNvPr id="2" name="ZoneTexte 1"/>
        <xdr:cNvSpPr txBox="1"/>
      </xdr:nvSpPr>
      <xdr:spPr>
        <a:xfrm>
          <a:off x="10229850" y="762000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502831</xdr:colOff>
      <xdr:row>3</xdr:row>
      <xdr:rowOff>87275</xdr:rowOff>
    </xdr:from>
    <xdr:to>
      <xdr:col>11</xdr:col>
      <xdr:colOff>2075564</xdr:colOff>
      <xdr:row>5</xdr:row>
      <xdr:rowOff>39649</xdr:rowOff>
    </xdr:to>
    <xdr:sp macro="[0]!ClassementParFonction" textlink="">
      <xdr:nvSpPr>
        <xdr:cNvPr id="3" name="ZoneTexte 2"/>
        <xdr:cNvSpPr txBox="1"/>
      </xdr:nvSpPr>
      <xdr:spPr>
        <a:xfrm>
          <a:off x="12732931" y="773075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390525</xdr:colOff>
      <xdr:row>3</xdr:row>
      <xdr:rowOff>66675</xdr:rowOff>
    </xdr:from>
    <xdr:to>
      <xdr:col>10</xdr:col>
      <xdr:colOff>1963258</xdr:colOff>
      <xdr:row>5</xdr:row>
      <xdr:rowOff>19049</xdr:rowOff>
    </xdr:to>
    <xdr:sp macro="[0]!ClassementParNom" textlink="">
      <xdr:nvSpPr>
        <xdr:cNvPr id="2" name="ZoneTexte 1"/>
        <xdr:cNvSpPr txBox="1"/>
      </xdr:nvSpPr>
      <xdr:spPr>
        <a:xfrm>
          <a:off x="10239375" y="752475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512356</xdr:colOff>
      <xdr:row>3</xdr:row>
      <xdr:rowOff>77750</xdr:rowOff>
    </xdr:from>
    <xdr:to>
      <xdr:col>11</xdr:col>
      <xdr:colOff>2085089</xdr:colOff>
      <xdr:row>5</xdr:row>
      <xdr:rowOff>30124</xdr:rowOff>
    </xdr:to>
    <xdr:sp macro="[0]!ClassementParFonction" textlink="">
      <xdr:nvSpPr>
        <xdr:cNvPr id="3" name="ZoneTexte 2"/>
        <xdr:cNvSpPr txBox="1"/>
      </xdr:nvSpPr>
      <xdr:spPr>
        <a:xfrm>
          <a:off x="12742456" y="763550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371475</xdr:colOff>
      <xdr:row>3</xdr:row>
      <xdr:rowOff>95250</xdr:rowOff>
    </xdr:from>
    <xdr:to>
      <xdr:col>10</xdr:col>
      <xdr:colOff>1944208</xdr:colOff>
      <xdr:row>5</xdr:row>
      <xdr:rowOff>47624</xdr:rowOff>
    </xdr:to>
    <xdr:sp macro="[0]!ClassementParNom" textlink="">
      <xdr:nvSpPr>
        <xdr:cNvPr id="2" name="ZoneTexte 1"/>
        <xdr:cNvSpPr txBox="1"/>
      </xdr:nvSpPr>
      <xdr:spPr>
        <a:xfrm>
          <a:off x="10220325" y="781050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493306</xdr:colOff>
      <xdr:row>3</xdr:row>
      <xdr:rowOff>106325</xdr:rowOff>
    </xdr:from>
    <xdr:to>
      <xdr:col>11</xdr:col>
      <xdr:colOff>2066039</xdr:colOff>
      <xdr:row>5</xdr:row>
      <xdr:rowOff>58699</xdr:rowOff>
    </xdr:to>
    <xdr:sp macro="[0]!ClassementParFonction" textlink="">
      <xdr:nvSpPr>
        <xdr:cNvPr id="3" name="ZoneTexte 2"/>
        <xdr:cNvSpPr txBox="1"/>
      </xdr:nvSpPr>
      <xdr:spPr>
        <a:xfrm>
          <a:off x="12723406" y="792125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438150</xdr:colOff>
      <xdr:row>3</xdr:row>
      <xdr:rowOff>66675</xdr:rowOff>
    </xdr:from>
    <xdr:to>
      <xdr:col>10</xdr:col>
      <xdr:colOff>2010883</xdr:colOff>
      <xdr:row>5</xdr:row>
      <xdr:rowOff>19049</xdr:rowOff>
    </xdr:to>
    <xdr:sp macro="[0]!ClassementParNom" textlink="">
      <xdr:nvSpPr>
        <xdr:cNvPr id="2" name="ZoneTexte 1"/>
        <xdr:cNvSpPr txBox="1"/>
      </xdr:nvSpPr>
      <xdr:spPr>
        <a:xfrm>
          <a:off x="10287000" y="752475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559981</xdr:colOff>
      <xdr:row>3</xdr:row>
      <xdr:rowOff>77750</xdr:rowOff>
    </xdr:from>
    <xdr:to>
      <xdr:col>11</xdr:col>
      <xdr:colOff>2132714</xdr:colOff>
      <xdr:row>5</xdr:row>
      <xdr:rowOff>30124</xdr:rowOff>
    </xdr:to>
    <xdr:sp macro="[0]!ClassementParFonction" textlink="">
      <xdr:nvSpPr>
        <xdr:cNvPr id="3" name="ZoneTexte 2"/>
        <xdr:cNvSpPr txBox="1"/>
      </xdr:nvSpPr>
      <xdr:spPr>
        <a:xfrm>
          <a:off x="12790081" y="763550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485775</xdr:colOff>
      <xdr:row>3</xdr:row>
      <xdr:rowOff>85725</xdr:rowOff>
    </xdr:from>
    <xdr:to>
      <xdr:col>10</xdr:col>
      <xdr:colOff>2058508</xdr:colOff>
      <xdr:row>5</xdr:row>
      <xdr:rowOff>38099</xdr:rowOff>
    </xdr:to>
    <xdr:sp macro="[0]!ClassementParNom" textlink="">
      <xdr:nvSpPr>
        <xdr:cNvPr id="2" name="ZoneTexte 1"/>
        <xdr:cNvSpPr txBox="1"/>
      </xdr:nvSpPr>
      <xdr:spPr>
        <a:xfrm>
          <a:off x="10334625" y="771525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607606</xdr:colOff>
      <xdr:row>3</xdr:row>
      <xdr:rowOff>96800</xdr:rowOff>
    </xdr:from>
    <xdr:to>
      <xdr:col>11</xdr:col>
      <xdr:colOff>2180339</xdr:colOff>
      <xdr:row>5</xdr:row>
      <xdr:rowOff>49174</xdr:rowOff>
    </xdr:to>
    <xdr:sp macro="[0]!ClassementParFonction" textlink="">
      <xdr:nvSpPr>
        <xdr:cNvPr id="3" name="ZoneTexte 2"/>
        <xdr:cNvSpPr txBox="1"/>
      </xdr:nvSpPr>
      <xdr:spPr>
        <a:xfrm>
          <a:off x="12837706" y="782600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371475</xdr:colOff>
      <xdr:row>3</xdr:row>
      <xdr:rowOff>47625</xdr:rowOff>
    </xdr:from>
    <xdr:to>
      <xdr:col>10</xdr:col>
      <xdr:colOff>1944208</xdr:colOff>
      <xdr:row>4</xdr:row>
      <xdr:rowOff>200024</xdr:rowOff>
    </xdr:to>
    <xdr:sp macro="[0]!ClassementParNom" textlink="">
      <xdr:nvSpPr>
        <xdr:cNvPr id="2" name="ZoneTexte 1"/>
        <xdr:cNvSpPr txBox="1"/>
      </xdr:nvSpPr>
      <xdr:spPr>
        <a:xfrm>
          <a:off x="10220325" y="733425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493306</xdr:colOff>
      <xdr:row>3</xdr:row>
      <xdr:rowOff>58700</xdr:rowOff>
    </xdr:from>
    <xdr:to>
      <xdr:col>11</xdr:col>
      <xdr:colOff>2066039</xdr:colOff>
      <xdr:row>5</xdr:row>
      <xdr:rowOff>11074</xdr:rowOff>
    </xdr:to>
    <xdr:sp macro="[0]!ClassementParFonction" textlink="">
      <xdr:nvSpPr>
        <xdr:cNvPr id="3" name="ZoneTexte 2"/>
        <xdr:cNvSpPr txBox="1"/>
      </xdr:nvSpPr>
      <xdr:spPr>
        <a:xfrm>
          <a:off x="12723406" y="744500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419100</xdr:colOff>
      <xdr:row>3</xdr:row>
      <xdr:rowOff>95250</xdr:rowOff>
    </xdr:from>
    <xdr:to>
      <xdr:col>10</xdr:col>
      <xdr:colOff>1991833</xdr:colOff>
      <xdr:row>5</xdr:row>
      <xdr:rowOff>47624</xdr:rowOff>
    </xdr:to>
    <xdr:sp macro="[0]!ClassementParNom" textlink="">
      <xdr:nvSpPr>
        <xdr:cNvPr id="2" name="ZoneTexte 1"/>
        <xdr:cNvSpPr txBox="1"/>
      </xdr:nvSpPr>
      <xdr:spPr>
        <a:xfrm>
          <a:off x="10267950" y="781050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540931</xdr:colOff>
      <xdr:row>3</xdr:row>
      <xdr:rowOff>106325</xdr:rowOff>
    </xdr:from>
    <xdr:to>
      <xdr:col>11</xdr:col>
      <xdr:colOff>2113664</xdr:colOff>
      <xdr:row>5</xdr:row>
      <xdr:rowOff>58699</xdr:rowOff>
    </xdr:to>
    <xdr:sp macro="[0]!ClassementParFonction" textlink="">
      <xdr:nvSpPr>
        <xdr:cNvPr id="3" name="ZoneTexte 2"/>
        <xdr:cNvSpPr txBox="1"/>
      </xdr:nvSpPr>
      <xdr:spPr>
        <a:xfrm>
          <a:off x="12771031" y="792125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39916" y="762000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42997" y="773075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orvisierchristophe\Desktop\Pointage\2017.02.01\Planning-Mensuel-et-Individuel-V5-FEVRIER%20(version%20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orvisierchristophe\Desktop\Pointage\2017.01.01\Planning-Mensuel-et-Individuel-V5-Janv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ISTRATIF"/>
      <sheetName val="CPL"/>
      <sheetName val="RESPONSABLE"/>
      <sheetName val="RIPPEUR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2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3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4.vml"/><Relationship Id="rId1" Type="http://schemas.openxmlformats.org/officeDocument/2006/relationships/printerSettings" Target="../printerSettings/printerSettings14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5.vml"/><Relationship Id="rId1" Type="http://schemas.openxmlformats.org/officeDocument/2006/relationships/printerSettings" Target="../printerSettings/printerSettings15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16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7.vml"/><Relationship Id="rId1" Type="http://schemas.openxmlformats.org/officeDocument/2006/relationships/printerSettings" Target="../printerSettings/printerSettings17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8.vml"/><Relationship Id="rId1" Type="http://schemas.openxmlformats.org/officeDocument/2006/relationships/printerSettings" Target="../printerSettings/printerSettings18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9.vml"/><Relationship Id="rId1" Type="http://schemas.openxmlformats.org/officeDocument/2006/relationships/printerSettings" Target="../printerSettings/printerSettings19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0.vml"/><Relationship Id="rId1" Type="http://schemas.openxmlformats.org/officeDocument/2006/relationships/printerSettings" Target="../printerSettings/printerSettings20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1.vml"/><Relationship Id="rId1" Type="http://schemas.openxmlformats.org/officeDocument/2006/relationships/printerSettings" Target="../printerSettings/printerSettings21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2.vml"/><Relationship Id="rId1" Type="http://schemas.openxmlformats.org/officeDocument/2006/relationships/printerSettings" Target="../printerSettings/printerSettings22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3.vml"/><Relationship Id="rId1" Type="http://schemas.openxmlformats.org/officeDocument/2006/relationships/printerSettings" Target="../printerSettings/printerSettings23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4.vml"/><Relationship Id="rId1" Type="http://schemas.openxmlformats.org/officeDocument/2006/relationships/printerSettings" Target="../printerSettings/printerSettings24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5.vml"/><Relationship Id="rId1" Type="http://schemas.openxmlformats.org/officeDocument/2006/relationships/printerSettings" Target="../printerSettings/printerSettings25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6.vml"/><Relationship Id="rId1" Type="http://schemas.openxmlformats.org/officeDocument/2006/relationships/printerSettings" Target="../printerSettings/printerSettings26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7.vml"/><Relationship Id="rId1" Type="http://schemas.openxmlformats.org/officeDocument/2006/relationships/printerSettings" Target="../printerSettings/printerSettings27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8.vml"/><Relationship Id="rId1" Type="http://schemas.openxmlformats.org/officeDocument/2006/relationships/printerSettings" Target="../printerSettings/printerSettings28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9.vml"/><Relationship Id="rId1" Type="http://schemas.openxmlformats.org/officeDocument/2006/relationships/printerSettings" Target="../printerSettings/printerSettings29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0.vml"/><Relationship Id="rId1" Type="http://schemas.openxmlformats.org/officeDocument/2006/relationships/printerSettings" Target="../printerSettings/printerSettings30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1.vml"/><Relationship Id="rId1" Type="http://schemas.openxmlformats.org/officeDocument/2006/relationships/printerSettings" Target="../printerSettings/printerSettings31.bin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2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3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3"/>
  <sheetViews>
    <sheetView workbookViewId="0">
      <selection activeCell="A17" sqref="A17"/>
    </sheetView>
  </sheetViews>
  <sheetFormatPr baseColWidth="10" defaultRowHeight="15" x14ac:dyDescent="0.25"/>
  <cols>
    <col min="1" max="1" width="32.42578125" bestFit="1" customWidth="1"/>
  </cols>
  <sheetData>
    <row r="1" spans="1:1" x14ac:dyDescent="0.25">
      <c r="A1" s="9" t="s">
        <v>16</v>
      </c>
    </row>
    <row r="2" spans="1:1" x14ac:dyDescent="0.25">
      <c r="A2" s="9" t="s">
        <v>14</v>
      </c>
    </row>
    <row r="3" spans="1:1" x14ac:dyDescent="0.25">
      <c r="A3" s="9" t="s">
        <v>30</v>
      </c>
    </row>
    <row r="4" spans="1:1" x14ac:dyDescent="0.25">
      <c r="A4" s="9" t="s">
        <v>19</v>
      </c>
    </row>
    <row r="5" spans="1:1" x14ac:dyDescent="0.25">
      <c r="A5" s="9" t="s">
        <v>37</v>
      </c>
    </row>
    <row r="6" spans="1:1" x14ac:dyDescent="0.25">
      <c r="A6" s="9" t="s">
        <v>23</v>
      </c>
    </row>
    <row r="7" spans="1:1" x14ac:dyDescent="0.25">
      <c r="A7" s="9" t="s">
        <v>17</v>
      </c>
    </row>
    <row r="8" spans="1:1" x14ac:dyDescent="0.25">
      <c r="A8" s="9" t="s">
        <v>26</v>
      </c>
    </row>
    <row r="9" spans="1:1" x14ac:dyDescent="0.25">
      <c r="A9" s="9" t="s">
        <v>20</v>
      </c>
    </row>
    <row r="10" spans="1:1" x14ac:dyDescent="0.25">
      <c r="A10" s="9" t="s">
        <v>21</v>
      </c>
    </row>
    <row r="11" spans="1:1" ht="15.75" x14ac:dyDescent="0.25">
      <c r="A11" s="13" t="s">
        <v>46</v>
      </c>
    </row>
    <row r="12" spans="1:1" x14ac:dyDescent="0.25">
      <c r="A12" s="9" t="s">
        <v>25</v>
      </c>
    </row>
    <row r="13" spans="1:1" x14ac:dyDescent="0.25">
      <c r="A13" s="9" t="s">
        <v>27</v>
      </c>
    </row>
    <row r="14" spans="1:1" x14ac:dyDescent="0.25">
      <c r="A14" s="9" t="s">
        <v>35</v>
      </c>
    </row>
    <row r="15" spans="1:1" x14ac:dyDescent="0.25">
      <c r="A15" s="19" t="s">
        <v>49</v>
      </c>
    </row>
    <row r="16" spans="1:1" x14ac:dyDescent="0.25">
      <c r="A16" s="34" t="s">
        <v>57</v>
      </c>
    </row>
    <row r="17" spans="1:1" x14ac:dyDescent="0.25">
      <c r="A17" s="9" t="s">
        <v>38</v>
      </c>
    </row>
    <row r="18" spans="1:1" x14ac:dyDescent="0.25">
      <c r="A18" s="12" t="s">
        <v>40</v>
      </c>
    </row>
    <row r="19" spans="1:1" x14ac:dyDescent="0.25">
      <c r="A19" s="9" t="s">
        <v>34</v>
      </c>
    </row>
    <row r="20" spans="1:1" x14ac:dyDescent="0.25">
      <c r="A20" s="12" t="s">
        <v>31</v>
      </c>
    </row>
    <row r="21" spans="1:1" x14ac:dyDescent="0.25">
      <c r="A21" s="9" t="s">
        <v>28</v>
      </c>
    </row>
    <row r="22" spans="1:1" x14ac:dyDescent="0.25">
      <c r="A22" s="9" t="s">
        <v>33</v>
      </c>
    </row>
    <row r="23" spans="1:1" x14ac:dyDescent="0.25">
      <c r="A23" s="9" t="s">
        <v>18</v>
      </c>
    </row>
  </sheetData>
  <conditionalFormatting sqref="A1 A23 A5:A10 A12:A16">
    <cfRule type="cellIs" dxfId="2567" priority="55" stopIfTrue="1" operator="equal">
      <formula>"Repos"</formula>
    </cfRule>
    <cfRule type="cellIs" dxfId="2566" priority="56" stopIfTrue="1" operator="equal">
      <formula>"ABSENT"</formula>
    </cfRule>
    <cfRule type="cellIs" dxfId="2565" priority="57" stopIfTrue="1" operator="equal">
      <formula>"NICE OUEST"</formula>
    </cfRule>
    <cfRule type="cellIs" dxfId="2564" priority="58" stopIfTrue="1" operator="equal">
      <formula>"Nice Nord"</formula>
    </cfRule>
    <cfRule type="cellIs" dxfId="2563" priority="59" stopIfTrue="1" operator="equal">
      <formula>"Congés"</formula>
    </cfRule>
    <cfRule type="cellIs" dxfId="2562" priority="60" stopIfTrue="1" operator="equal">
      <formula>"Nice Est"</formula>
    </cfRule>
  </conditionalFormatting>
  <conditionalFormatting sqref="A15:A16">
    <cfRule type="cellIs" dxfId="2561" priority="1" stopIfTrue="1" operator="equal">
      <formula>"Repos"</formula>
    </cfRule>
    <cfRule type="cellIs" dxfId="2560" priority="2" stopIfTrue="1" operator="equal">
      <formula>"ABSENT"</formula>
    </cfRule>
    <cfRule type="cellIs" dxfId="2559" priority="3" stopIfTrue="1" operator="equal">
      <formula>"NICE OUEST"</formula>
    </cfRule>
    <cfRule type="cellIs" dxfId="2558" priority="4" stopIfTrue="1" operator="equal">
      <formula>"Nice Nord"</formula>
    </cfRule>
    <cfRule type="cellIs" dxfId="2557" priority="5" stopIfTrue="1" operator="equal">
      <formula>"Congés"</formula>
    </cfRule>
    <cfRule type="cellIs" dxfId="2556" priority="6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2"/>
  <sheetViews>
    <sheetView workbookViewId="0">
      <selection activeCell="A10" sqref="A10"/>
    </sheetView>
  </sheetViews>
  <sheetFormatPr baseColWidth="10" defaultRowHeight="15" x14ac:dyDescent="0.25"/>
  <cols>
    <col min="1" max="1" width="32.42578125" bestFit="1" customWidth="1"/>
  </cols>
  <sheetData>
    <row r="1" spans="1:1" x14ac:dyDescent="0.25">
      <c r="A1" s="9" t="s">
        <v>41</v>
      </c>
    </row>
    <row r="2" spans="1:1" x14ac:dyDescent="0.25">
      <c r="A2" s="9" t="s">
        <v>11</v>
      </c>
    </row>
    <row r="3" spans="1:1" x14ac:dyDescent="0.25">
      <c r="A3" s="9" t="s">
        <v>32</v>
      </c>
    </row>
    <row r="4" spans="1:1" x14ac:dyDescent="0.25">
      <c r="A4" s="9" t="s">
        <v>15</v>
      </c>
    </row>
    <row r="5" spans="1:1" x14ac:dyDescent="0.25">
      <c r="A5" s="9" t="s">
        <v>22</v>
      </c>
    </row>
    <row r="6" spans="1:1" x14ac:dyDescent="0.25">
      <c r="A6" s="9" t="s">
        <v>39</v>
      </c>
    </row>
    <row r="7" spans="1:1" x14ac:dyDescent="0.25">
      <c r="A7" s="10" t="s">
        <v>24</v>
      </c>
    </row>
    <row r="8" spans="1:1" x14ac:dyDescent="0.25">
      <c r="A8" s="9" t="s">
        <v>42</v>
      </c>
    </row>
    <row r="9" spans="1:1" x14ac:dyDescent="0.25">
      <c r="A9" s="50" t="s">
        <v>71</v>
      </c>
    </row>
    <row r="10" spans="1:1" x14ac:dyDescent="0.25">
      <c r="A10" s="9" t="s">
        <v>13</v>
      </c>
    </row>
    <row r="11" spans="1:1" x14ac:dyDescent="0.25">
      <c r="A11" s="9" t="s">
        <v>43</v>
      </c>
    </row>
    <row r="12" spans="1:1" x14ac:dyDescent="0.25">
      <c r="A12" s="11" t="s">
        <v>36</v>
      </c>
    </row>
  </sheetData>
  <conditionalFormatting sqref="A2">
    <cfRule type="cellIs" dxfId="2555" priority="67" stopIfTrue="1" operator="equal">
      <formula>"Repos"</formula>
    </cfRule>
    <cfRule type="cellIs" dxfId="2554" priority="68" stopIfTrue="1" operator="equal">
      <formula>"ABSENT"</formula>
    </cfRule>
    <cfRule type="cellIs" dxfId="2553" priority="69" stopIfTrue="1" operator="equal">
      <formula>"NICE OUEST"</formula>
    </cfRule>
    <cfRule type="cellIs" dxfId="2552" priority="70" stopIfTrue="1" operator="equal">
      <formula>"Nice Nord"</formula>
    </cfRule>
    <cfRule type="cellIs" dxfId="2551" priority="71" stopIfTrue="1" operator="equal">
      <formula>"Congés"</formula>
    </cfRule>
    <cfRule type="cellIs" dxfId="2550" priority="72" stopIfTrue="1" operator="equal">
      <formula>"Nice Est"</formula>
    </cfRule>
  </conditionalFormatting>
  <conditionalFormatting sqref="A3">
    <cfRule type="cellIs" dxfId="2549" priority="61" stopIfTrue="1" operator="equal">
      <formula>"Repos"</formula>
    </cfRule>
    <cfRule type="cellIs" dxfId="2548" priority="62" stopIfTrue="1" operator="equal">
      <formula>"ABSENT"</formula>
    </cfRule>
    <cfRule type="cellIs" dxfId="2547" priority="63" stopIfTrue="1" operator="equal">
      <formula>"NICE OUEST"</formula>
    </cfRule>
    <cfRule type="cellIs" dxfId="2546" priority="64" stopIfTrue="1" operator="equal">
      <formula>"Nice Nord"</formula>
    </cfRule>
    <cfRule type="cellIs" dxfId="2545" priority="65" stopIfTrue="1" operator="equal">
      <formula>"Congés"</formula>
    </cfRule>
    <cfRule type="cellIs" dxfId="2544" priority="66" stopIfTrue="1" operator="equal">
      <formula>"Nice Est"</formula>
    </cfRule>
  </conditionalFormatting>
  <conditionalFormatting sqref="A4">
    <cfRule type="cellIs" dxfId="2543" priority="55" stopIfTrue="1" operator="equal">
      <formula>"Repos"</formula>
    </cfRule>
    <cfRule type="cellIs" dxfId="2542" priority="56" stopIfTrue="1" operator="equal">
      <formula>"ABSENT"</formula>
    </cfRule>
    <cfRule type="cellIs" dxfId="2541" priority="57" stopIfTrue="1" operator="equal">
      <formula>"NICE OUEST"</formula>
    </cfRule>
    <cfRule type="cellIs" dxfId="2540" priority="58" stopIfTrue="1" operator="equal">
      <formula>"Nice Nord"</formula>
    </cfRule>
    <cfRule type="cellIs" dxfId="2539" priority="59" stopIfTrue="1" operator="equal">
      <formula>"Congés"</formula>
    </cfRule>
    <cfRule type="cellIs" dxfId="2538" priority="60" stopIfTrue="1" operator="equal">
      <formula>"Nice Est"</formula>
    </cfRule>
  </conditionalFormatting>
  <conditionalFormatting sqref="A5">
    <cfRule type="cellIs" dxfId="2537" priority="49" stopIfTrue="1" operator="equal">
      <formula>"Repos"</formula>
    </cfRule>
    <cfRule type="cellIs" dxfId="2536" priority="50" stopIfTrue="1" operator="equal">
      <formula>"ABSENT"</formula>
    </cfRule>
    <cfRule type="cellIs" dxfId="2535" priority="51" stopIfTrue="1" operator="equal">
      <formula>"NICE OUEST"</formula>
    </cfRule>
    <cfRule type="cellIs" dxfId="2534" priority="52" stopIfTrue="1" operator="equal">
      <formula>"Nice Nord"</formula>
    </cfRule>
    <cfRule type="cellIs" dxfId="2533" priority="53" stopIfTrue="1" operator="equal">
      <formula>"Congés"</formula>
    </cfRule>
    <cfRule type="cellIs" dxfId="2532" priority="54" stopIfTrue="1" operator="equal">
      <formula>"Nice Est"</formula>
    </cfRule>
  </conditionalFormatting>
  <conditionalFormatting sqref="A9">
    <cfRule type="cellIs" dxfId="2531" priority="25" stopIfTrue="1" operator="equal">
      <formula>"Repos"</formula>
    </cfRule>
    <cfRule type="cellIs" dxfId="2530" priority="26" stopIfTrue="1" operator="equal">
      <formula>"ABSENT"</formula>
    </cfRule>
    <cfRule type="cellIs" dxfId="2529" priority="27" stopIfTrue="1" operator="equal">
      <formula>"NICE OUEST"</formula>
    </cfRule>
    <cfRule type="cellIs" dxfId="2528" priority="28" stopIfTrue="1" operator="equal">
      <formula>"Nice Nord"</formula>
    </cfRule>
    <cfRule type="cellIs" dxfId="2527" priority="29" stopIfTrue="1" operator="equal">
      <formula>"Congés"</formula>
    </cfRule>
    <cfRule type="cellIs" dxfId="2526" priority="30" stopIfTrue="1" operator="equal">
      <formula>"Nice Est"</formula>
    </cfRule>
  </conditionalFormatting>
  <conditionalFormatting sqref="A9">
    <cfRule type="cellIs" dxfId="2525" priority="19" stopIfTrue="1" operator="equal">
      <formula>"Repos"</formula>
    </cfRule>
    <cfRule type="cellIs" dxfId="2524" priority="20" stopIfTrue="1" operator="equal">
      <formula>"ABSENT"</formula>
    </cfRule>
    <cfRule type="cellIs" dxfId="2523" priority="21" stopIfTrue="1" operator="equal">
      <formula>"NICE OUEST"</formula>
    </cfRule>
    <cfRule type="cellIs" dxfId="2522" priority="22" stopIfTrue="1" operator="equal">
      <formula>"Nice Nord"</formula>
    </cfRule>
    <cfRule type="cellIs" dxfId="2521" priority="23" stopIfTrue="1" operator="equal">
      <formula>"Congés"</formula>
    </cfRule>
    <cfRule type="cellIs" dxfId="2520" priority="24" stopIfTrue="1" operator="equal">
      <formula>"Nice Est"</formula>
    </cfRule>
  </conditionalFormatting>
  <conditionalFormatting sqref="A9">
    <cfRule type="cellIs" dxfId="2519" priority="13" stopIfTrue="1" operator="equal">
      <formula>"Repos"</formula>
    </cfRule>
    <cfRule type="cellIs" dxfId="2518" priority="14" stopIfTrue="1" operator="equal">
      <formula>"ABSENT"</formula>
    </cfRule>
    <cfRule type="cellIs" dxfId="2517" priority="15" stopIfTrue="1" operator="equal">
      <formula>"NICE OUEST"</formula>
    </cfRule>
    <cfRule type="cellIs" dxfId="2516" priority="16" stopIfTrue="1" operator="equal">
      <formula>"Nice Nord"</formula>
    </cfRule>
    <cfRule type="cellIs" dxfId="2515" priority="17" stopIfTrue="1" operator="equal">
      <formula>"Congés"</formula>
    </cfRule>
    <cfRule type="cellIs" dxfId="2514" priority="18" stopIfTrue="1" operator="equal">
      <formula>"Nice Est"</formula>
    </cfRule>
  </conditionalFormatting>
  <conditionalFormatting sqref="A9">
    <cfRule type="cellIs" dxfId="2513" priority="7" stopIfTrue="1" operator="equal">
      <formula>"Repos"</formula>
    </cfRule>
    <cfRule type="cellIs" dxfId="2512" priority="8" stopIfTrue="1" operator="equal">
      <formula>"ABSENT"</formula>
    </cfRule>
    <cfRule type="cellIs" dxfId="2511" priority="9" stopIfTrue="1" operator="equal">
      <formula>"NICE OUEST"</formula>
    </cfRule>
    <cfRule type="cellIs" dxfId="2510" priority="10" stopIfTrue="1" operator="equal">
      <formula>"Nice Nord"</formula>
    </cfRule>
    <cfRule type="cellIs" dxfId="2509" priority="11" stopIfTrue="1" operator="equal">
      <formula>"Congés"</formula>
    </cfRule>
    <cfRule type="cellIs" dxfId="2508" priority="12" stopIfTrue="1" operator="equal">
      <formula>"Nice Est"</formula>
    </cfRule>
  </conditionalFormatting>
  <conditionalFormatting sqref="A9">
    <cfRule type="cellIs" dxfId="2507" priority="1" stopIfTrue="1" operator="equal">
      <formula>"Repos"</formula>
    </cfRule>
    <cfRule type="cellIs" dxfId="2506" priority="2" stopIfTrue="1" operator="equal">
      <formula>"ABSENT"</formula>
    </cfRule>
    <cfRule type="cellIs" dxfId="2505" priority="3" stopIfTrue="1" operator="equal">
      <formula>"NICE OUEST"</formula>
    </cfRule>
    <cfRule type="cellIs" dxfId="2504" priority="4" stopIfTrue="1" operator="equal">
      <formula>"Nice Nord"</formula>
    </cfRule>
    <cfRule type="cellIs" dxfId="2503" priority="5" stopIfTrue="1" operator="equal">
      <formula>"Congés"</formula>
    </cfRule>
    <cfRule type="cellIs" dxfId="2502" priority="6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"/>
  <sheetViews>
    <sheetView workbookViewId="0">
      <selection sqref="A1:A5"/>
    </sheetView>
  </sheetViews>
  <sheetFormatPr baseColWidth="10" defaultRowHeight="15" x14ac:dyDescent="0.25"/>
  <cols>
    <col min="1" max="1" width="29.140625" customWidth="1"/>
  </cols>
  <sheetData>
    <row r="1" spans="1:1" x14ac:dyDescent="0.25">
      <c r="A1" s="9" t="s">
        <v>12</v>
      </c>
    </row>
    <row r="2" spans="1:1" x14ac:dyDescent="0.25">
      <c r="A2" s="9" t="s">
        <v>29</v>
      </c>
    </row>
    <row r="3" spans="1:1" x14ac:dyDescent="0.25">
      <c r="A3" s="9" t="s">
        <v>59</v>
      </c>
    </row>
    <row r="4" spans="1:1" x14ac:dyDescent="0.25">
      <c r="A4" s="11" t="s">
        <v>44</v>
      </c>
    </row>
    <row r="5" spans="1:1" x14ac:dyDescent="0.25">
      <c r="A5" s="11" t="s">
        <v>45</v>
      </c>
    </row>
  </sheetData>
  <conditionalFormatting sqref="A1">
    <cfRule type="cellIs" dxfId="2501" priority="7" stopIfTrue="1" operator="equal">
      <formula>"Repos"</formula>
    </cfRule>
    <cfRule type="cellIs" dxfId="2500" priority="8" stopIfTrue="1" operator="equal">
      <formula>"ABSENT"</formula>
    </cfRule>
    <cfRule type="cellIs" dxfId="2499" priority="9" stopIfTrue="1" operator="equal">
      <formula>"NICE OUEST"</formula>
    </cfRule>
    <cfRule type="cellIs" dxfId="2498" priority="10" stopIfTrue="1" operator="equal">
      <formula>"Nice Nord"</formula>
    </cfRule>
    <cfRule type="cellIs" dxfId="2497" priority="11" stopIfTrue="1" operator="equal">
      <formula>"Congés"</formula>
    </cfRule>
    <cfRule type="cellIs" dxfId="2496" priority="12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17"/>
  <sheetViews>
    <sheetView workbookViewId="0">
      <selection activeCell="A15" sqref="A15"/>
    </sheetView>
  </sheetViews>
  <sheetFormatPr baseColWidth="10" defaultRowHeight="15" x14ac:dyDescent="0.25"/>
  <cols>
    <col min="1" max="1" width="27.140625" bestFit="1" customWidth="1"/>
  </cols>
  <sheetData>
    <row r="1" spans="1:1" x14ac:dyDescent="0.25">
      <c r="A1" s="47" t="s">
        <v>60</v>
      </c>
    </row>
    <row r="2" spans="1:1" x14ac:dyDescent="0.25">
      <c r="A2" s="47" t="s">
        <v>50</v>
      </c>
    </row>
    <row r="3" spans="1:1" x14ac:dyDescent="0.25">
      <c r="A3" s="47" t="s">
        <v>52</v>
      </c>
    </row>
    <row r="4" spans="1:1" x14ac:dyDescent="0.25">
      <c r="A4" s="49" t="s">
        <v>56</v>
      </c>
    </row>
    <row r="5" spans="1:1" x14ac:dyDescent="0.25">
      <c r="A5" s="47" t="s">
        <v>61</v>
      </c>
    </row>
    <row r="6" spans="1:1" x14ac:dyDescent="0.25">
      <c r="A6" s="47" t="s">
        <v>63</v>
      </c>
    </row>
    <row r="7" spans="1:1" x14ac:dyDescent="0.25">
      <c r="A7" s="47" t="s">
        <v>64</v>
      </c>
    </row>
    <row r="8" spans="1:1" x14ac:dyDescent="0.25">
      <c r="A8" s="47" t="s">
        <v>51</v>
      </c>
    </row>
    <row r="9" spans="1:1" x14ac:dyDescent="0.25">
      <c r="A9" s="47" t="s">
        <v>66</v>
      </c>
    </row>
    <row r="10" spans="1:1" x14ac:dyDescent="0.25">
      <c r="A10" s="47" t="s">
        <v>53</v>
      </c>
    </row>
    <row r="11" spans="1:1" x14ac:dyDescent="0.25">
      <c r="A11" s="47" t="s">
        <v>54</v>
      </c>
    </row>
    <row r="12" spans="1:1" x14ac:dyDescent="0.25">
      <c r="A12" s="47" t="s">
        <v>70</v>
      </c>
    </row>
    <row r="13" spans="1:1" x14ac:dyDescent="0.25">
      <c r="A13" s="47" t="s">
        <v>65</v>
      </c>
    </row>
    <row r="14" spans="1:1" x14ac:dyDescent="0.25">
      <c r="A14" s="47" t="s">
        <v>55</v>
      </c>
    </row>
    <row r="15" spans="1:1" x14ac:dyDescent="0.25">
      <c r="A15" s="47" t="s">
        <v>67</v>
      </c>
    </row>
    <row r="16" spans="1:1" x14ac:dyDescent="0.25">
      <c r="A16" s="48" t="s">
        <v>58</v>
      </c>
    </row>
    <row r="17" spans="1:1" x14ac:dyDescent="0.25">
      <c r="A17" s="47" t="s">
        <v>68</v>
      </c>
    </row>
  </sheetData>
  <conditionalFormatting sqref="A1">
    <cfRule type="cellIs" dxfId="2495" priority="163" stopIfTrue="1" operator="equal">
      <formula>"Repos"</formula>
    </cfRule>
    <cfRule type="cellIs" dxfId="2494" priority="164" stopIfTrue="1" operator="equal">
      <formula>"ABSENT"</formula>
    </cfRule>
    <cfRule type="cellIs" dxfId="2493" priority="165" stopIfTrue="1" operator="equal">
      <formula>"NICE OUEST"</formula>
    </cfRule>
    <cfRule type="cellIs" dxfId="2492" priority="166" stopIfTrue="1" operator="equal">
      <formula>"Nice Nord"</formula>
    </cfRule>
    <cfRule type="cellIs" dxfId="2491" priority="167" stopIfTrue="1" operator="equal">
      <formula>"Congés"</formula>
    </cfRule>
    <cfRule type="cellIs" dxfId="2490" priority="168" stopIfTrue="1" operator="equal">
      <formula>"Nice Est"</formula>
    </cfRule>
  </conditionalFormatting>
  <conditionalFormatting sqref="A2">
    <cfRule type="cellIs" dxfId="2489" priority="157" stopIfTrue="1" operator="equal">
      <formula>"Repos"</formula>
    </cfRule>
    <cfRule type="cellIs" dxfId="2488" priority="158" stopIfTrue="1" operator="equal">
      <formula>"ABSENT"</formula>
    </cfRule>
    <cfRule type="cellIs" dxfId="2487" priority="159" stopIfTrue="1" operator="equal">
      <formula>"NICE OUEST"</formula>
    </cfRule>
    <cfRule type="cellIs" dxfId="2486" priority="160" stopIfTrue="1" operator="equal">
      <formula>"Nice Nord"</formula>
    </cfRule>
    <cfRule type="cellIs" dxfId="2485" priority="161" stopIfTrue="1" operator="equal">
      <formula>"Congés"</formula>
    </cfRule>
    <cfRule type="cellIs" dxfId="2484" priority="162" stopIfTrue="1" operator="equal">
      <formula>"Nice Est"</formula>
    </cfRule>
  </conditionalFormatting>
  <conditionalFormatting sqref="A3">
    <cfRule type="cellIs" dxfId="2483" priority="151" stopIfTrue="1" operator="equal">
      <formula>"Repos"</formula>
    </cfRule>
    <cfRule type="cellIs" dxfId="2482" priority="152" stopIfTrue="1" operator="equal">
      <formula>"ABSENT"</formula>
    </cfRule>
    <cfRule type="cellIs" dxfId="2481" priority="153" stopIfTrue="1" operator="equal">
      <formula>"NICE OUEST"</formula>
    </cfRule>
    <cfRule type="cellIs" dxfId="2480" priority="154" stopIfTrue="1" operator="equal">
      <formula>"Nice Nord"</formula>
    </cfRule>
    <cfRule type="cellIs" dxfId="2479" priority="155" stopIfTrue="1" operator="equal">
      <formula>"Congés"</formula>
    </cfRule>
    <cfRule type="cellIs" dxfId="2478" priority="156" stopIfTrue="1" operator="equal">
      <formula>"Nice Est"</formula>
    </cfRule>
  </conditionalFormatting>
  <conditionalFormatting sqref="A5">
    <cfRule type="cellIs" dxfId="2477" priority="145" stopIfTrue="1" operator="equal">
      <formula>"Repos"</formula>
    </cfRule>
    <cfRule type="cellIs" dxfId="2476" priority="146" stopIfTrue="1" operator="equal">
      <formula>"ABSENT"</formula>
    </cfRule>
    <cfRule type="cellIs" dxfId="2475" priority="147" stopIfTrue="1" operator="equal">
      <formula>"NICE OUEST"</formula>
    </cfRule>
    <cfRule type="cellIs" dxfId="2474" priority="148" stopIfTrue="1" operator="equal">
      <formula>"Nice Nord"</formula>
    </cfRule>
    <cfRule type="cellIs" dxfId="2473" priority="149" stopIfTrue="1" operator="equal">
      <formula>"Congés"</formula>
    </cfRule>
    <cfRule type="cellIs" dxfId="2472" priority="150" stopIfTrue="1" operator="equal">
      <formula>"Nice Est"</formula>
    </cfRule>
  </conditionalFormatting>
  <conditionalFormatting sqref="A6">
    <cfRule type="cellIs" dxfId="2471" priority="139" stopIfTrue="1" operator="equal">
      <formula>"Repos"</formula>
    </cfRule>
    <cfRule type="cellIs" dxfId="2470" priority="140" stopIfTrue="1" operator="equal">
      <formula>"ABSENT"</formula>
    </cfRule>
    <cfRule type="cellIs" dxfId="2469" priority="141" stopIfTrue="1" operator="equal">
      <formula>"NICE OUEST"</formula>
    </cfRule>
    <cfRule type="cellIs" dxfId="2468" priority="142" stopIfTrue="1" operator="equal">
      <formula>"Nice Nord"</formula>
    </cfRule>
    <cfRule type="cellIs" dxfId="2467" priority="143" stopIfTrue="1" operator="equal">
      <formula>"Congés"</formula>
    </cfRule>
    <cfRule type="cellIs" dxfId="2466" priority="144" stopIfTrue="1" operator="equal">
      <formula>"Nice Est"</formula>
    </cfRule>
  </conditionalFormatting>
  <conditionalFormatting sqref="A7">
    <cfRule type="cellIs" dxfId="2465" priority="133" stopIfTrue="1" operator="equal">
      <formula>"Repos"</formula>
    </cfRule>
    <cfRule type="cellIs" dxfId="2464" priority="134" stopIfTrue="1" operator="equal">
      <formula>"ABSENT"</formula>
    </cfRule>
    <cfRule type="cellIs" dxfId="2463" priority="135" stopIfTrue="1" operator="equal">
      <formula>"NICE OUEST"</formula>
    </cfRule>
    <cfRule type="cellIs" dxfId="2462" priority="136" stopIfTrue="1" operator="equal">
      <formula>"Nice Nord"</formula>
    </cfRule>
    <cfRule type="cellIs" dxfId="2461" priority="137" stopIfTrue="1" operator="equal">
      <formula>"Congés"</formula>
    </cfRule>
    <cfRule type="cellIs" dxfId="2460" priority="138" stopIfTrue="1" operator="equal">
      <formula>"Nice Est"</formula>
    </cfRule>
  </conditionalFormatting>
  <conditionalFormatting sqref="A10">
    <cfRule type="cellIs" dxfId="2459" priority="127" stopIfTrue="1" operator="equal">
      <formula>"Repos"</formula>
    </cfRule>
    <cfRule type="cellIs" dxfId="2458" priority="128" stopIfTrue="1" operator="equal">
      <formula>"ABSENT"</formula>
    </cfRule>
    <cfRule type="cellIs" dxfId="2457" priority="129" stopIfTrue="1" operator="equal">
      <formula>"NICE OUEST"</formula>
    </cfRule>
    <cfRule type="cellIs" dxfId="2456" priority="130" stopIfTrue="1" operator="equal">
      <formula>"Nice Nord"</formula>
    </cfRule>
    <cfRule type="cellIs" dxfId="2455" priority="131" stopIfTrue="1" operator="equal">
      <formula>"Congés"</formula>
    </cfRule>
    <cfRule type="cellIs" dxfId="2454" priority="132" stopIfTrue="1" operator="equal">
      <formula>"Nice Est"</formula>
    </cfRule>
  </conditionalFormatting>
  <conditionalFormatting sqref="A11:A12">
    <cfRule type="cellIs" dxfId="2453" priority="121" stopIfTrue="1" operator="equal">
      <formula>"Repos"</formula>
    </cfRule>
    <cfRule type="cellIs" dxfId="2452" priority="122" stopIfTrue="1" operator="equal">
      <formula>"ABSENT"</formula>
    </cfRule>
    <cfRule type="cellIs" dxfId="2451" priority="123" stopIfTrue="1" operator="equal">
      <formula>"NICE OUEST"</formula>
    </cfRule>
    <cfRule type="cellIs" dxfId="2450" priority="124" stopIfTrue="1" operator="equal">
      <formula>"Nice Nord"</formula>
    </cfRule>
    <cfRule type="cellIs" dxfId="2449" priority="125" stopIfTrue="1" operator="equal">
      <formula>"Congés"</formula>
    </cfRule>
    <cfRule type="cellIs" dxfId="2448" priority="126" stopIfTrue="1" operator="equal">
      <formula>"Nice Est"</formula>
    </cfRule>
  </conditionalFormatting>
  <conditionalFormatting sqref="A14">
    <cfRule type="cellIs" dxfId="2447" priority="115" stopIfTrue="1" operator="equal">
      <formula>"Repos"</formula>
    </cfRule>
    <cfRule type="cellIs" dxfId="2446" priority="116" stopIfTrue="1" operator="equal">
      <formula>"ABSENT"</formula>
    </cfRule>
    <cfRule type="cellIs" dxfId="2445" priority="117" stopIfTrue="1" operator="equal">
      <formula>"NICE OUEST"</formula>
    </cfRule>
    <cfRule type="cellIs" dxfId="2444" priority="118" stopIfTrue="1" operator="equal">
      <formula>"Nice Nord"</formula>
    </cfRule>
    <cfRule type="cellIs" dxfId="2443" priority="119" stopIfTrue="1" operator="equal">
      <formula>"Congés"</formula>
    </cfRule>
    <cfRule type="cellIs" dxfId="2442" priority="120" stopIfTrue="1" operator="equal">
      <formula>"Nice Est"</formula>
    </cfRule>
  </conditionalFormatting>
  <conditionalFormatting sqref="A16">
    <cfRule type="cellIs" dxfId="2441" priority="109" stopIfTrue="1" operator="equal">
      <formula>"Repos"</formula>
    </cfRule>
    <cfRule type="cellIs" dxfId="2440" priority="110" stopIfTrue="1" operator="equal">
      <formula>"ABSENT"</formula>
    </cfRule>
    <cfRule type="cellIs" dxfId="2439" priority="111" stopIfTrue="1" operator="equal">
      <formula>"NICE OUEST"</formula>
    </cfRule>
    <cfRule type="cellIs" dxfId="2438" priority="112" stopIfTrue="1" operator="equal">
      <formula>"Nice Nord"</formula>
    </cfRule>
    <cfRule type="cellIs" dxfId="2437" priority="113" stopIfTrue="1" operator="equal">
      <formula>"Congés"</formula>
    </cfRule>
    <cfRule type="cellIs" dxfId="2436" priority="114" stopIfTrue="1" operator="equal">
      <formula>"Nice Est"</formula>
    </cfRule>
  </conditionalFormatting>
  <conditionalFormatting sqref="A15">
    <cfRule type="cellIs" dxfId="2435" priority="73" stopIfTrue="1" operator="equal">
      <formula>"Repos"</formula>
    </cfRule>
    <cfRule type="cellIs" dxfId="2434" priority="74" stopIfTrue="1" operator="equal">
      <formula>"ABSENT"</formula>
    </cfRule>
    <cfRule type="cellIs" dxfId="2433" priority="75" stopIfTrue="1" operator="equal">
      <formula>"NICE OUEST"</formula>
    </cfRule>
    <cfRule type="cellIs" dxfId="2432" priority="76" stopIfTrue="1" operator="equal">
      <formula>"Nice Nord"</formula>
    </cfRule>
    <cfRule type="cellIs" dxfId="2431" priority="77" stopIfTrue="1" operator="equal">
      <formula>"Congés"</formula>
    </cfRule>
    <cfRule type="cellIs" dxfId="2430" priority="78" stopIfTrue="1" operator="equal">
      <formula>"Nice Est"</formula>
    </cfRule>
  </conditionalFormatting>
  <conditionalFormatting sqref="A8">
    <cfRule type="cellIs" dxfId="2429" priority="97" stopIfTrue="1" operator="equal">
      <formula>"Repos"</formula>
    </cfRule>
    <cfRule type="cellIs" dxfId="2428" priority="98" stopIfTrue="1" operator="equal">
      <formula>"ABSENT"</formula>
    </cfRule>
    <cfRule type="cellIs" dxfId="2427" priority="99" stopIfTrue="1" operator="equal">
      <formula>"NICE OUEST"</formula>
    </cfRule>
    <cfRule type="cellIs" dxfId="2426" priority="100" stopIfTrue="1" operator="equal">
      <formula>"Nice Nord"</formula>
    </cfRule>
    <cfRule type="cellIs" dxfId="2425" priority="101" stopIfTrue="1" operator="equal">
      <formula>"Congés"</formula>
    </cfRule>
    <cfRule type="cellIs" dxfId="2424" priority="102" stopIfTrue="1" operator="equal">
      <formula>"Nice Est"</formula>
    </cfRule>
  </conditionalFormatting>
  <conditionalFormatting sqref="A13">
    <cfRule type="cellIs" dxfId="2423" priority="91" stopIfTrue="1" operator="equal">
      <formula>"Repos"</formula>
    </cfRule>
    <cfRule type="cellIs" dxfId="2422" priority="92" stopIfTrue="1" operator="equal">
      <formula>"ABSENT"</formula>
    </cfRule>
    <cfRule type="cellIs" dxfId="2421" priority="93" stopIfTrue="1" operator="equal">
      <formula>"NICE OUEST"</formula>
    </cfRule>
    <cfRule type="cellIs" dxfId="2420" priority="94" stopIfTrue="1" operator="equal">
      <formula>"Nice Nord"</formula>
    </cfRule>
    <cfRule type="cellIs" dxfId="2419" priority="95" stopIfTrue="1" operator="equal">
      <formula>"Congés"</formula>
    </cfRule>
    <cfRule type="cellIs" dxfId="2418" priority="96" stopIfTrue="1" operator="equal">
      <formula>"Nice Est"</formula>
    </cfRule>
  </conditionalFormatting>
  <conditionalFormatting sqref="A15">
    <cfRule type="cellIs" dxfId="2417" priority="85" stopIfTrue="1" operator="equal">
      <formula>"Repos"</formula>
    </cfRule>
    <cfRule type="cellIs" dxfId="2416" priority="86" stopIfTrue="1" operator="equal">
      <formula>"ABSENT"</formula>
    </cfRule>
    <cfRule type="cellIs" dxfId="2415" priority="87" stopIfTrue="1" operator="equal">
      <formula>"NICE OUEST"</formula>
    </cfRule>
    <cfRule type="cellIs" dxfId="2414" priority="88" stopIfTrue="1" operator="equal">
      <formula>"Nice Nord"</formula>
    </cfRule>
    <cfRule type="cellIs" dxfId="2413" priority="89" stopIfTrue="1" operator="equal">
      <formula>"Congés"</formula>
    </cfRule>
    <cfRule type="cellIs" dxfId="2412" priority="90" stopIfTrue="1" operator="equal">
      <formula>"Nice Est"</formula>
    </cfRule>
  </conditionalFormatting>
  <conditionalFormatting sqref="A15">
    <cfRule type="cellIs" dxfId="2411" priority="79" stopIfTrue="1" operator="equal">
      <formula>"Repos"</formula>
    </cfRule>
    <cfRule type="cellIs" dxfId="2410" priority="80" stopIfTrue="1" operator="equal">
      <formula>"ABSENT"</formula>
    </cfRule>
    <cfRule type="cellIs" dxfId="2409" priority="81" stopIfTrue="1" operator="equal">
      <formula>"NICE OUEST"</formula>
    </cfRule>
    <cfRule type="cellIs" dxfId="2408" priority="82" stopIfTrue="1" operator="equal">
      <formula>"Nice Nord"</formula>
    </cfRule>
    <cfRule type="cellIs" dxfId="2407" priority="83" stopIfTrue="1" operator="equal">
      <formula>"Congés"</formula>
    </cfRule>
    <cfRule type="cellIs" dxfId="2406" priority="84" stopIfTrue="1" operator="equal">
      <formula>"Nice Est"</formula>
    </cfRule>
  </conditionalFormatting>
  <conditionalFormatting sqref="A17">
    <cfRule type="cellIs" dxfId="2405" priority="43" stopIfTrue="1" operator="equal">
      <formula>"Repos"</formula>
    </cfRule>
    <cfRule type="cellIs" dxfId="2404" priority="44" stopIfTrue="1" operator="equal">
      <formula>"ABSENT"</formula>
    </cfRule>
    <cfRule type="cellIs" dxfId="2403" priority="45" stopIfTrue="1" operator="equal">
      <formula>"NICE OUEST"</formula>
    </cfRule>
    <cfRule type="cellIs" dxfId="2402" priority="46" stopIfTrue="1" operator="equal">
      <formula>"Nice Nord"</formula>
    </cfRule>
    <cfRule type="cellIs" dxfId="2401" priority="47" stopIfTrue="1" operator="equal">
      <formula>"Congés"</formula>
    </cfRule>
    <cfRule type="cellIs" dxfId="2400" priority="48" stopIfTrue="1" operator="equal">
      <formula>"Nice Est"</formula>
    </cfRule>
  </conditionalFormatting>
  <conditionalFormatting sqref="A15">
    <cfRule type="cellIs" dxfId="2399" priority="67" stopIfTrue="1" operator="equal">
      <formula>"Repos"</formula>
    </cfRule>
    <cfRule type="cellIs" dxfId="2398" priority="68" stopIfTrue="1" operator="equal">
      <formula>"ABSENT"</formula>
    </cfRule>
    <cfRule type="cellIs" dxfId="2397" priority="69" stopIfTrue="1" operator="equal">
      <formula>"NICE OUEST"</formula>
    </cfRule>
    <cfRule type="cellIs" dxfId="2396" priority="70" stopIfTrue="1" operator="equal">
      <formula>"Nice Nord"</formula>
    </cfRule>
    <cfRule type="cellIs" dxfId="2395" priority="71" stopIfTrue="1" operator="equal">
      <formula>"Congés"</formula>
    </cfRule>
    <cfRule type="cellIs" dxfId="2394" priority="72" stopIfTrue="1" operator="equal">
      <formula>"Nice Est"</formula>
    </cfRule>
  </conditionalFormatting>
  <conditionalFormatting sqref="A15">
    <cfRule type="cellIs" dxfId="2393" priority="61" stopIfTrue="1" operator="equal">
      <formula>"Repos"</formula>
    </cfRule>
    <cfRule type="cellIs" dxfId="2392" priority="62" stopIfTrue="1" operator="equal">
      <formula>"ABSENT"</formula>
    </cfRule>
    <cfRule type="cellIs" dxfId="2391" priority="63" stopIfTrue="1" operator="equal">
      <formula>"NICE OUEST"</formula>
    </cfRule>
    <cfRule type="cellIs" dxfId="2390" priority="64" stopIfTrue="1" operator="equal">
      <formula>"Nice Nord"</formula>
    </cfRule>
    <cfRule type="cellIs" dxfId="2389" priority="65" stopIfTrue="1" operator="equal">
      <formula>"Congés"</formula>
    </cfRule>
    <cfRule type="cellIs" dxfId="2388" priority="66" stopIfTrue="1" operator="equal">
      <formula>"Nice Est"</formula>
    </cfRule>
  </conditionalFormatting>
  <conditionalFormatting sqref="A17">
    <cfRule type="cellIs" dxfId="2387" priority="55" stopIfTrue="1" operator="equal">
      <formula>"Repos"</formula>
    </cfRule>
    <cfRule type="cellIs" dxfId="2386" priority="56" stopIfTrue="1" operator="equal">
      <formula>"ABSENT"</formula>
    </cfRule>
    <cfRule type="cellIs" dxfId="2385" priority="57" stopIfTrue="1" operator="equal">
      <formula>"NICE OUEST"</formula>
    </cfRule>
    <cfRule type="cellIs" dxfId="2384" priority="58" stopIfTrue="1" operator="equal">
      <formula>"Nice Nord"</formula>
    </cfRule>
    <cfRule type="cellIs" dxfId="2383" priority="59" stopIfTrue="1" operator="equal">
      <formula>"Congés"</formula>
    </cfRule>
    <cfRule type="cellIs" dxfId="2382" priority="60" stopIfTrue="1" operator="equal">
      <formula>"Nice Est"</formula>
    </cfRule>
  </conditionalFormatting>
  <conditionalFormatting sqref="A17">
    <cfRule type="cellIs" dxfId="2381" priority="49" stopIfTrue="1" operator="equal">
      <formula>"Repos"</formula>
    </cfRule>
    <cfRule type="cellIs" dxfId="2380" priority="50" stopIfTrue="1" operator="equal">
      <formula>"ABSENT"</formula>
    </cfRule>
    <cfRule type="cellIs" dxfId="2379" priority="51" stopIfTrue="1" operator="equal">
      <formula>"NICE OUEST"</formula>
    </cfRule>
    <cfRule type="cellIs" dxfId="2378" priority="52" stopIfTrue="1" operator="equal">
      <formula>"Nice Nord"</formula>
    </cfRule>
    <cfRule type="cellIs" dxfId="2377" priority="53" stopIfTrue="1" operator="equal">
      <formula>"Congés"</formula>
    </cfRule>
    <cfRule type="cellIs" dxfId="2376" priority="54" stopIfTrue="1" operator="equal">
      <formula>"Nice Est"</formula>
    </cfRule>
  </conditionalFormatting>
  <conditionalFormatting sqref="A17">
    <cfRule type="cellIs" dxfId="2375" priority="37" stopIfTrue="1" operator="equal">
      <formula>"Repos"</formula>
    </cfRule>
    <cfRule type="cellIs" dxfId="2374" priority="38" stopIfTrue="1" operator="equal">
      <formula>"ABSENT"</formula>
    </cfRule>
    <cfRule type="cellIs" dxfId="2373" priority="39" stopIfTrue="1" operator="equal">
      <formula>"NICE OUEST"</formula>
    </cfRule>
    <cfRule type="cellIs" dxfId="2372" priority="40" stopIfTrue="1" operator="equal">
      <formula>"Nice Nord"</formula>
    </cfRule>
    <cfRule type="cellIs" dxfId="2371" priority="41" stopIfTrue="1" operator="equal">
      <formula>"Congés"</formula>
    </cfRule>
    <cfRule type="cellIs" dxfId="2370" priority="42" stopIfTrue="1" operator="equal">
      <formula>"Nice Est"</formula>
    </cfRule>
  </conditionalFormatting>
  <conditionalFormatting sqref="A17">
    <cfRule type="cellIs" dxfId="2369" priority="31" stopIfTrue="1" operator="equal">
      <formula>"Repos"</formula>
    </cfRule>
    <cfRule type="cellIs" dxfId="2368" priority="32" stopIfTrue="1" operator="equal">
      <formula>"ABSENT"</formula>
    </cfRule>
    <cfRule type="cellIs" dxfId="2367" priority="33" stopIfTrue="1" operator="equal">
      <formula>"NICE OUEST"</formula>
    </cfRule>
    <cfRule type="cellIs" dxfId="2366" priority="34" stopIfTrue="1" operator="equal">
      <formula>"Nice Nord"</formula>
    </cfRule>
    <cfRule type="cellIs" dxfId="2365" priority="35" stopIfTrue="1" operator="equal">
      <formula>"Congés"</formula>
    </cfRule>
    <cfRule type="cellIs" dxfId="2364" priority="36" stopIfTrue="1" operator="equal">
      <formula>"Nice Est"</formula>
    </cfRule>
  </conditionalFormatting>
  <conditionalFormatting sqref="A9">
    <cfRule type="cellIs" dxfId="2363" priority="25" stopIfTrue="1" operator="equal">
      <formula>"Repos"</formula>
    </cfRule>
    <cfRule type="cellIs" dxfId="2362" priority="26" stopIfTrue="1" operator="equal">
      <formula>"ABSENT"</formula>
    </cfRule>
    <cfRule type="cellIs" dxfId="2361" priority="27" stopIfTrue="1" operator="equal">
      <formula>"NICE OUEST"</formula>
    </cfRule>
    <cfRule type="cellIs" dxfId="2360" priority="28" stopIfTrue="1" operator="equal">
      <formula>"Nice Nord"</formula>
    </cfRule>
    <cfRule type="cellIs" dxfId="2359" priority="29" stopIfTrue="1" operator="equal">
      <formula>"Congés"</formula>
    </cfRule>
    <cfRule type="cellIs" dxfId="2358" priority="30" stopIfTrue="1" operator="equal">
      <formula>"Nice Est"</formula>
    </cfRule>
  </conditionalFormatting>
  <conditionalFormatting sqref="A9">
    <cfRule type="cellIs" dxfId="2357" priority="19" stopIfTrue="1" operator="equal">
      <formula>"Repos"</formula>
    </cfRule>
    <cfRule type="cellIs" dxfId="2356" priority="20" stopIfTrue="1" operator="equal">
      <formula>"ABSENT"</formula>
    </cfRule>
    <cfRule type="cellIs" dxfId="2355" priority="21" stopIfTrue="1" operator="equal">
      <formula>"NICE OUEST"</formula>
    </cfRule>
    <cfRule type="cellIs" dxfId="2354" priority="22" stopIfTrue="1" operator="equal">
      <formula>"Nice Nord"</formula>
    </cfRule>
    <cfRule type="cellIs" dxfId="2353" priority="23" stopIfTrue="1" operator="equal">
      <formula>"Congés"</formula>
    </cfRule>
    <cfRule type="cellIs" dxfId="2352" priority="24" stopIfTrue="1" operator="equal">
      <formula>"Nice Est"</formula>
    </cfRule>
  </conditionalFormatting>
  <conditionalFormatting sqref="A9">
    <cfRule type="cellIs" dxfId="2351" priority="13" stopIfTrue="1" operator="equal">
      <formula>"Repos"</formula>
    </cfRule>
    <cfRule type="cellIs" dxfId="2350" priority="14" stopIfTrue="1" operator="equal">
      <formula>"ABSENT"</formula>
    </cfRule>
    <cfRule type="cellIs" dxfId="2349" priority="15" stopIfTrue="1" operator="equal">
      <formula>"NICE OUEST"</formula>
    </cfRule>
    <cfRule type="cellIs" dxfId="2348" priority="16" stopIfTrue="1" operator="equal">
      <formula>"Nice Nord"</formula>
    </cfRule>
    <cfRule type="cellIs" dxfId="2347" priority="17" stopIfTrue="1" operator="equal">
      <formula>"Congés"</formula>
    </cfRule>
    <cfRule type="cellIs" dxfId="2346" priority="18" stopIfTrue="1" operator="equal">
      <formula>"Nice Est"</formula>
    </cfRule>
  </conditionalFormatting>
  <conditionalFormatting sqref="A9">
    <cfRule type="cellIs" dxfId="2345" priority="7" stopIfTrue="1" operator="equal">
      <formula>"Repos"</formula>
    </cfRule>
    <cfRule type="cellIs" dxfId="2344" priority="8" stopIfTrue="1" operator="equal">
      <formula>"ABSENT"</formula>
    </cfRule>
    <cfRule type="cellIs" dxfId="2343" priority="9" stopIfTrue="1" operator="equal">
      <formula>"NICE OUEST"</formula>
    </cfRule>
    <cfRule type="cellIs" dxfId="2342" priority="10" stopIfTrue="1" operator="equal">
      <formula>"Nice Nord"</formula>
    </cfRule>
    <cfRule type="cellIs" dxfId="2341" priority="11" stopIfTrue="1" operator="equal">
      <formula>"Congés"</formula>
    </cfRule>
    <cfRule type="cellIs" dxfId="2340" priority="12" stopIfTrue="1" operator="equal">
      <formula>"Nice Est"</formula>
    </cfRule>
  </conditionalFormatting>
  <conditionalFormatting sqref="A9">
    <cfRule type="cellIs" dxfId="2339" priority="1" stopIfTrue="1" operator="equal">
      <formula>"Repos"</formula>
    </cfRule>
    <cfRule type="cellIs" dxfId="2338" priority="2" stopIfTrue="1" operator="equal">
      <formula>"ABSENT"</formula>
    </cfRule>
    <cfRule type="cellIs" dxfId="2337" priority="3" stopIfTrue="1" operator="equal">
      <formula>"NICE OUEST"</formula>
    </cfRule>
    <cfRule type="cellIs" dxfId="2336" priority="4" stopIfTrue="1" operator="equal">
      <formula>"Nice Nord"</formula>
    </cfRule>
    <cfRule type="cellIs" dxfId="2335" priority="5" stopIfTrue="1" operator="equal">
      <formula>"Congés"</formula>
    </cfRule>
    <cfRule type="cellIs" dxfId="2334" priority="6" stopIfTrue="1" operator="equal">
      <formula>"Nice Est"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indexed="12"/>
  </sheetPr>
  <dimension ref="A1:N64"/>
  <sheetViews>
    <sheetView zoomScale="86" zoomScaleNormal="86" zoomScalePageLayoutView="86" workbookViewId="0">
      <selection activeCell="K2" sqref="K2:L3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customHeight="1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42826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42826</v>
      </c>
      <c r="G4" s="75"/>
      <c r="H4" s="76"/>
      <c r="L4" s="1"/>
    </row>
    <row r="5" spans="1:14" s="2" customFormat="1" ht="15.75" customHeight="1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42" t="str">
        <f>IF(COUNTIF(HorMat,B8),"X","")</f>
        <v/>
      </c>
      <c r="D8" s="4" t="str">
        <f t="shared" ref="D8:D62" si="0">IF(COUNTIF(HorAm,B8),"X","")</f>
        <v/>
      </c>
      <c r="E8" s="43" t="str">
        <f t="shared" ref="E8:E62" si="1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2">IF(OR(COUNTIF(HorSup,B8),B8="",B8="REPOS"),"X")</f>
        <v>X</v>
      </c>
      <c r="K8" s="40" t="s">
        <v>103</v>
      </c>
      <c r="L8" s="21" t="str">
        <f>B28</f>
        <v>ABSENT</v>
      </c>
      <c r="M8" t="s">
        <v>4</v>
      </c>
      <c r="N8" s="51">
        <v>21</v>
      </c>
    </row>
    <row r="9" spans="1:14" ht="17.100000000000001" customHeight="1" x14ac:dyDescent="0.25">
      <c r="A9" s="18" t="s">
        <v>134</v>
      </c>
      <c r="B9" s="22"/>
      <c r="C9" s="8" t="str">
        <f t="shared" ref="C9:C62" si="3">IF(COUNTIF(HorMat,B9),"X","")</f>
        <v/>
      </c>
      <c r="D9" s="7" t="str">
        <f t="shared" si="0"/>
        <v/>
      </c>
      <c r="E9" s="44" t="str">
        <f t="shared" si="1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2"/>
        <v>X</v>
      </c>
      <c r="K9" s="18" t="s">
        <v>112</v>
      </c>
      <c r="L9" s="22" t="str">
        <f>B32</f>
        <v>ABSENT</v>
      </c>
      <c r="M9" t="s">
        <v>4</v>
      </c>
      <c r="N9" s="51">
        <v>25</v>
      </c>
    </row>
    <row r="10" spans="1:14" ht="17.100000000000001" customHeight="1" x14ac:dyDescent="0.25">
      <c r="A10" s="18" t="s">
        <v>135</v>
      </c>
      <c r="B10" s="22" t="s">
        <v>14</v>
      </c>
      <c r="C10" s="8" t="str">
        <f t="shared" si="3"/>
        <v>X</v>
      </c>
      <c r="D10" s="7" t="str">
        <f t="shared" si="0"/>
        <v/>
      </c>
      <c r="E10" s="44" t="str">
        <f t="shared" si="1"/>
        <v/>
      </c>
      <c r="F10" s="46" t="str">
        <f t="shared" si="4"/>
        <v/>
      </c>
      <c r="G10" s="7" t="str">
        <f t="shared" si="5"/>
        <v/>
      </c>
      <c r="H10" s="6" t="b">
        <f t="shared" si="2"/>
        <v>0</v>
      </c>
      <c r="K10" s="18" t="s">
        <v>118</v>
      </c>
      <c r="L10" s="22" t="str">
        <f>B49</f>
        <v>ABSENT</v>
      </c>
      <c r="M10" t="s">
        <v>4</v>
      </c>
      <c r="N10" s="51">
        <v>42</v>
      </c>
    </row>
    <row r="11" spans="1:14" ht="17.100000000000001" customHeight="1" x14ac:dyDescent="0.25">
      <c r="A11" s="18" t="s">
        <v>136</v>
      </c>
      <c r="B11" s="22"/>
      <c r="C11" s="8" t="str">
        <f t="shared" si="3"/>
        <v/>
      </c>
      <c r="D11" s="7" t="str">
        <f t="shared" si="0"/>
        <v/>
      </c>
      <c r="E11" s="44" t="str">
        <f t="shared" si="1"/>
        <v/>
      </c>
      <c r="F11" s="46" t="str">
        <f t="shared" si="4"/>
        <v/>
      </c>
      <c r="G11" s="7" t="str">
        <f t="shared" si="5"/>
        <v/>
      </c>
      <c r="H11" s="6" t="str">
        <f t="shared" si="2"/>
        <v>X</v>
      </c>
      <c r="K11" s="18" t="s">
        <v>100</v>
      </c>
      <c r="L11" s="22" t="str">
        <f>B52</f>
        <v>ABSENT</v>
      </c>
      <c r="M11" t="s">
        <v>4</v>
      </c>
      <c r="N11" s="51">
        <v>45</v>
      </c>
    </row>
    <row r="12" spans="1:14" ht="17.100000000000001" customHeight="1" x14ac:dyDescent="0.25">
      <c r="A12" s="18" t="s">
        <v>137</v>
      </c>
      <c r="B12" s="22"/>
      <c r="C12" s="8" t="str">
        <f t="shared" si="3"/>
        <v/>
      </c>
      <c r="D12" s="7" t="str">
        <f t="shared" si="0"/>
        <v/>
      </c>
      <c r="E12" s="44" t="str">
        <f t="shared" si="1"/>
        <v/>
      </c>
      <c r="F12" s="46" t="str">
        <f t="shared" si="4"/>
        <v/>
      </c>
      <c r="G12" s="7" t="str">
        <f t="shared" si="5"/>
        <v/>
      </c>
      <c r="H12" s="6" t="str">
        <f t="shared" si="2"/>
        <v>X</v>
      </c>
      <c r="K12" s="18" t="s">
        <v>111</v>
      </c>
      <c r="L12" s="22" t="str">
        <f>B55</f>
        <v>ABSENT</v>
      </c>
      <c r="M12" t="s">
        <v>4</v>
      </c>
      <c r="N12" s="51">
        <v>48</v>
      </c>
    </row>
    <row r="13" spans="1:14" ht="17.100000000000001" customHeight="1" x14ac:dyDescent="0.25">
      <c r="A13" s="18" t="s">
        <v>138</v>
      </c>
      <c r="B13" s="22"/>
      <c r="C13" s="8" t="str">
        <f t="shared" si="3"/>
        <v/>
      </c>
      <c r="D13" s="7" t="str">
        <f t="shared" si="0"/>
        <v/>
      </c>
      <c r="E13" s="44" t="str">
        <f t="shared" si="1"/>
        <v/>
      </c>
      <c r="F13" s="46" t="str">
        <f t="shared" si="4"/>
        <v/>
      </c>
      <c r="G13" s="7" t="str">
        <f t="shared" si="5"/>
        <v/>
      </c>
      <c r="H13" s="6" t="str">
        <f t="shared" si="2"/>
        <v>X</v>
      </c>
      <c r="K13" s="18" t="s">
        <v>81</v>
      </c>
      <c r="L13" s="22" t="str">
        <f>B62</f>
        <v>CARTON 8H30-12H / 13H-16H30</v>
      </c>
      <c r="M13" t="s">
        <v>142</v>
      </c>
      <c r="N13" s="51">
        <v>55</v>
      </c>
    </row>
    <row r="14" spans="1:14" ht="17.100000000000001" customHeight="1" x14ac:dyDescent="0.25">
      <c r="A14" s="18" t="s">
        <v>139</v>
      </c>
      <c r="B14" s="22"/>
      <c r="C14" s="8" t="str">
        <f t="shared" si="3"/>
        <v/>
      </c>
      <c r="D14" s="7" t="str">
        <f t="shared" si="0"/>
        <v/>
      </c>
      <c r="E14" s="44" t="str">
        <f t="shared" si="1"/>
        <v/>
      </c>
      <c r="F14" s="46" t="str">
        <f t="shared" si="4"/>
        <v/>
      </c>
      <c r="G14" s="7" t="str">
        <f t="shared" si="5"/>
        <v/>
      </c>
      <c r="H14" s="6" t="str">
        <f t="shared" si="2"/>
        <v>X</v>
      </c>
      <c r="K14" s="18" t="s">
        <v>114</v>
      </c>
      <c r="L14" s="22" t="str">
        <f>B34</f>
        <v>Congés</v>
      </c>
      <c r="M14" t="s">
        <v>8</v>
      </c>
      <c r="N14" s="51">
        <v>27</v>
      </c>
    </row>
    <row r="15" spans="1:14" ht="17.100000000000001" customHeight="1" x14ac:dyDescent="0.25">
      <c r="A15" s="18" t="s">
        <v>140</v>
      </c>
      <c r="B15" s="22" t="s">
        <v>38</v>
      </c>
      <c r="C15" s="8" t="str">
        <f t="shared" si="3"/>
        <v>X</v>
      </c>
      <c r="D15" s="7" t="str">
        <f t="shared" si="0"/>
        <v/>
      </c>
      <c r="E15" s="44" t="str">
        <f t="shared" si="1"/>
        <v/>
      </c>
      <c r="F15" s="46" t="str">
        <f t="shared" si="4"/>
        <v/>
      </c>
      <c r="G15" s="7" t="str">
        <f t="shared" si="5"/>
        <v/>
      </c>
      <c r="H15" s="6" t="b">
        <f t="shared" si="2"/>
        <v>0</v>
      </c>
      <c r="K15" s="18" t="s">
        <v>124</v>
      </c>
      <c r="L15" s="22" t="str">
        <f>B41</f>
        <v xml:space="preserve">HS CP 4H-7H  </v>
      </c>
      <c r="M15" t="s">
        <v>51</v>
      </c>
      <c r="N15" s="51">
        <v>34</v>
      </c>
    </row>
    <row r="16" spans="1:14" ht="17.100000000000001" customHeight="1" x14ac:dyDescent="0.25">
      <c r="A16" s="18" t="s">
        <v>141</v>
      </c>
      <c r="B16" s="25"/>
      <c r="C16" s="8" t="str">
        <f t="shared" si="3"/>
        <v/>
      </c>
      <c r="D16" s="7" t="str">
        <f t="shared" si="0"/>
        <v/>
      </c>
      <c r="E16" s="44" t="str">
        <f t="shared" si="1"/>
        <v/>
      </c>
      <c r="F16" s="46" t="str">
        <f t="shared" si="4"/>
        <v/>
      </c>
      <c r="G16" s="7" t="str">
        <f t="shared" si="5"/>
        <v/>
      </c>
      <c r="H16" s="6" t="str">
        <f t="shared" si="2"/>
        <v>X</v>
      </c>
      <c r="K16" s="18" t="s">
        <v>126</v>
      </c>
      <c r="L16" s="22" t="str">
        <f>B42</f>
        <v>HS NICE EST</v>
      </c>
      <c r="M16" t="s">
        <v>52</v>
      </c>
      <c r="N16" s="51">
        <v>35</v>
      </c>
    </row>
    <row r="17" spans="1:14" ht="17.100000000000001" customHeight="1" x14ac:dyDescent="0.25">
      <c r="A17" s="18" t="s">
        <v>83</v>
      </c>
      <c r="B17" s="22" t="s">
        <v>56</v>
      </c>
      <c r="C17" s="8" t="str">
        <f t="shared" si="3"/>
        <v/>
      </c>
      <c r="D17" s="7" t="str">
        <f t="shared" si="0"/>
        <v/>
      </c>
      <c r="E17" s="44" t="str">
        <f t="shared" si="1"/>
        <v/>
      </c>
      <c r="F17" s="46" t="str">
        <f t="shared" si="4"/>
        <v/>
      </c>
      <c r="G17" s="7" t="str">
        <f t="shared" si="5"/>
        <v/>
      </c>
      <c r="H17" s="6" t="str">
        <f t="shared" si="2"/>
        <v>X</v>
      </c>
      <c r="K17" s="18" t="s">
        <v>130</v>
      </c>
      <c r="L17" s="22" t="str">
        <f>B45</f>
        <v>HS NICE EST</v>
      </c>
      <c r="M17" t="s">
        <v>52</v>
      </c>
      <c r="N17" s="51">
        <v>38</v>
      </c>
    </row>
    <row r="18" spans="1:14" ht="17.100000000000001" customHeight="1" x14ac:dyDescent="0.25">
      <c r="A18" s="18" t="s">
        <v>84</v>
      </c>
      <c r="B18" s="25"/>
      <c r="C18" s="8" t="str">
        <f t="shared" si="3"/>
        <v/>
      </c>
      <c r="D18" s="7" t="str">
        <f t="shared" si="0"/>
        <v/>
      </c>
      <c r="E18" s="44" t="str">
        <f t="shared" si="1"/>
        <v/>
      </c>
      <c r="F18" s="46" t="str">
        <f t="shared" si="4"/>
        <v/>
      </c>
      <c r="G18" s="7" t="str">
        <f t="shared" si="5"/>
        <v/>
      </c>
      <c r="H18" s="6" t="str">
        <f t="shared" si="2"/>
        <v>X</v>
      </c>
      <c r="K18" s="18" t="s">
        <v>76</v>
      </c>
      <c r="L18" s="22" t="str">
        <f>B59</f>
        <v>HS NICE EST</v>
      </c>
      <c r="M18" t="s">
        <v>52</v>
      </c>
      <c r="N18" s="51">
        <v>52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0"/>
        <v/>
      </c>
      <c r="E19" s="44" t="str">
        <f t="shared" si="1"/>
        <v/>
      </c>
      <c r="F19" s="46" t="str">
        <f t="shared" si="4"/>
        <v/>
      </c>
      <c r="G19" s="7" t="str">
        <f t="shared" si="5"/>
        <v/>
      </c>
      <c r="H19" s="6" t="str">
        <f t="shared" si="2"/>
        <v>X</v>
      </c>
      <c r="K19" s="18" t="s">
        <v>86</v>
      </c>
      <c r="L19" s="22" t="str">
        <f>B17</f>
        <v>HS NICE NORD</v>
      </c>
      <c r="M19" t="s">
        <v>56</v>
      </c>
      <c r="N19" s="51">
        <v>10</v>
      </c>
    </row>
    <row r="20" spans="1:14" ht="17.100000000000001" customHeight="1" x14ac:dyDescent="0.25">
      <c r="A20" s="18" t="s">
        <v>86</v>
      </c>
      <c r="B20" s="25"/>
      <c r="C20" s="8" t="str">
        <f t="shared" si="3"/>
        <v/>
      </c>
      <c r="D20" s="7" t="str">
        <f t="shared" si="0"/>
        <v/>
      </c>
      <c r="E20" s="44" t="str">
        <f t="shared" si="1"/>
        <v/>
      </c>
      <c r="F20" s="46" t="str">
        <f t="shared" si="4"/>
        <v/>
      </c>
      <c r="G20" s="7" t="str">
        <f t="shared" si="5"/>
        <v/>
      </c>
      <c r="H20" s="6" t="str">
        <f t="shared" si="2"/>
        <v>X</v>
      </c>
      <c r="K20" s="18" t="s">
        <v>123</v>
      </c>
      <c r="L20" s="22" t="str">
        <f>B40</f>
        <v>NICE EST</v>
      </c>
      <c r="M20" t="s">
        <v>19</v>
      </c>
      <c r="N20" s="51">
        <v>33</v>
      </c>
    </row>
    <row r="21" spans="1:14" ht="17.100000000000001" customHeight="1" x14ac:dyDescent="0.25">
      <c r="A21" s="18" t="s">
        <v>87</v>
      </c>
      <c r="B21" s="25" t="s">
        <v>38</v>
      </c>
      <c r="C21" s="8" t="str">
        <f t="shared" si="3"/>
        <v>X</v>
      </c>
      <c r="D21" s="7" t="str">
        <f t="shared" si="0"/>
        <v/>
      </c>
      <c r="E21" s="44" t="str">
        <f t="shared" si="1"/>
        <v/>
      </c>
      <c r="F21" s="46" t="str">
        <f t="shared" si="4"/>
        <v/>
      </c>
      <c r="G21" s="7" t="str">
        <f t="shared" si="5"/>
        <v/>
      </c>
      <c r="H21" s="6" t="b">
        <f t="shared" si="2"/>
        <v>0</v>
      </c>
      <c r="K21" s="18" t="s">
        <v>77</v>
      </c>
      <c r="L21" s="22" t="str">
        <f>B10</f>
        <v>NICE OUEST</v>
      </c>
      <c r="M21" t="s">
        <v>14</v>
      </c>
      <c r="N21" s="51">
        <v>3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0"/>
        <v/>
      </c>
      <c r="E22" s="44" t="str">
        <f t="shared" si="1"/>
        <v/>
      </c>
      <c r="F22" s="46" t="str">
        <f t="shared" si="4"/>
        <v/>
      </c>
      <c r="G22" s="7" t="str">
        <f t="shared" si="5"/>
        <v/>
      </c>
      <c r="H22" s="6" t="str">
        <f t="shared" si="2"/>
        <v>X</v>
      </c>
      <c r="K22" s="18" t="s">
        <v>116</v>
      </c>
      <c r="L22" s="22" t="str">
        <f>B35</f>
        <v>NICE OUEST</v>
      </c>
      <c r="M22" t="s">
        <v>14</v>
      </c>
      <c r="N22" s="51">
        <v>28</v>
      </c>
    </row>
    <row r="23" spans="1:14" ht="17.100000000000001" customHeight="1" x14ac:dyDescent="0.25">
      <c r="A23" s="18" t="s">
        <v>89</v>
      </c>
      <c r="B23" s="22"/>
      <c r="C23" s="8" t="str">
        <f t="shared" si="3"/>
        <v/>
      </c>
      <c r="D23" s="7" t="str">
        <f t="shared" si="0"/>
        <v/>
      </c>
      <c r="E23" s="44" t="str">
        <f t="shared" si="1"/>
        <v/>
      </c>
      <c r="F23" s="46" t="str">
        <f t="shared" si="4"/>
        <v/>
      </c>
      <c r="G23" s="7" t="str">
        <f t="shared" si="5"/>
        <v/>
      </c>
      <c r="H23" s="6" t="str">
        <f t="shared" si="2"/>
        <v>X</v>
      </c>
      <c r="K23" s="18" t="s">
        <v>129</v>
      </c>
      <c r="L23" s="22" t="str">
        <f>B44</f>
        <v>NICE OUEST</v>
      </c>
      <c r="M23" t="s">
        <v>14</v>
      </c>
      <c r="N23" s="51">
        <v>37</v>
      </c>
    </row>
    <row r="24" spans="1:14" ht="17.100000000000001" customHeight="1" x14ac:dyDescent="0.25">
      <c r="A24" s="18" t="s">
        <v>90</v>
      </c>
      <c r="B24" s="22"/>
      <c r="C24" s="8" t="str">
        <f t="shared" si="3"/>
        <v/>
      </c>
      <c r="D24" s="7" t="str">
        <f t="shared" si="0"/>
        <v/>
      </c>
      <c r="E24" s="44" t="str">
        <f t="shared" si="1"/>
        <v/>
      </c>
      <c r="F24" s="46" t="str">
        <f t="shared" si="4"/>
        <v/>
      </c>
      <c r="G24" s="7" t="str">
        <f t="shared" si="5"/>
        <v/>
      </c>
      <c r="H24" s="6" t="str">
        <f t="shared" si="2"/>
        <v>X</v>
      </c>
      <c r="K24" s="18" t="s">
        <v>84</v>
      </c>
      <c r="L24" s="22" t="str">
        <f>B15</f>
        <v>POLY 7H-12H / 14H-18H</v>
      </c>
      <c r="M24" t="s">
        <v>38</v>
      </c>
      <c r="N24" s="51">
        <v>8</v>
      </c>
    </row>
    <row r="25" spans="1:14" ht="17.100000000000001" customHeight="1" x14ac:dyDescent="0.25">
      <c r="A25" s="18" t="s">
        <v>91</v>
      </c>
      <c r="B25" s="22"/>
      <c r="C25" s="8" t="str">
        <f t="shared" si="3"/>
        <v/>
      </c>
      <c r="D25" s="7" t="str">
        <f t="shared" si="0"/>
        <v/>
      </c>
      <c r="E25" s="44" t="str">
        <f t="shared" si="1"/>
        <v/>
      </c>
      <c r="F25" s="46" t="str">
        <f t="shared" si="4"/>
        <v/>
      </c>
      <c r="G25" s="7" t="str">
        <f t="shared" si="5"/>
        <v/>
      </c>
      <c r="H25" s="6" t="str">
        <f t="shared" si="2"/>
        <v>X</v>
      </c>
      <c r="K25" s="18" t="s">
        <v>91</v>
      </c>
      <c r="L25" s="22" t="str">
        <f>B21</f>
        <v>POLY 7H-12H / 14H-18H</v>
      </c>
      <c r="M25" t="s">
        <v>38</v>
      </c>
      <c r="N25" s="51">
        <v>14</v>
      </c>
    </row>
    <row r="26" spans="1:14" ht="17.100000000000001" customHeight="1" x14ac:dyDescent="0.25">
      <c r="A26" s="18" t="s">
        <v>92</v>
      </c>
      <c r="B26" s="22"/>
      <c r="C26" s="8" t="str">
        <f t="shared" si="3"/>
        <v/>
      </c>
      <c r="D26" s="7" t="str">
        <f t="shared" si="0"/>
        <v/>
      </c>
      <c r="E26" s="44" t="str">
        <f t="shared" si="1"/>
        <v/>
      </c>
      <c r="F26" s="46" t="str">
        <f t="shared" si="4"/>
        <v/>
      </c>
      <c r="G26" s="7" t="str">
        <f t="shared" si="5"/>
        <v/>
      </c>
      <c r="H26" s="6" t="str">
        <f t="shared" si="2"/>
        <v>X</v>
      </c>
      <c r="K26" s="18" t="s">
        <v>113</v>
      </c>
      <c r="L26" s="22" t="str">
        <f>B33</f>
        <v>POLY 7H-12H / 14H-18H</v>
      </c>
      <c r="M26" t="s">
        <v>38</v>
      </c>
      <c r="N26" s="51">
        <v>26</v>
      </c>
    </row>
    <row r="27" spans="1:14" ht="17.100000000000001" customHeight="1" x14ac:dyDescent="0.25">
      <c r="A27" s="18" t="s">
        <v>93</v>
      </c>
      <c r="B27" s="22"/>
      <c r="C27" s="8" t="str">
        <f t="shared" si="3"/>
        <v/>
      </c>
      <c r="D27" s="7" t="str">
        <f t="shared" si="0"/>
        <v/>
      </c>
      <c r="E27" s="44" t="str">
        <f t="shared" si="1"/>
        <v/>
      </c>
      <c r="F27" s="46" t="str">
        <f t="shared" si="4"/>
        <v/>
      </c>
      <c r="G27" s="7" t="str">
        <f t="shared" si="5"/>
        <v/>
      </c>
      <c r="H27" s="6" t="str">
        <f t="shared" si="2"/>
        <v>X</v>
      </c>
      <c r="K27" s="18" t="s">
        <v>74</v>
      </c>
      <c r="L27" s="22">
        <f>B8</f>
        <v>0</v>
      </c>
      <c r="N27" s="51">
        <v>1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3"/>
        <v/>
      </c>
      <c r="D28" s="7" t="str">
        <f t="shared" si="0"/>
        <v/>
      </c>
      <c r="E28" s="44" t="str">
        <f t="shared" si="1"/>
        <v/>
      </c>
      <c r="F28" s="46" t="str">
        <f t="shared" si="4"/>
        <v/>
      </c>
      <c r="G28" s="7" t="str">
        <f t="shared" si="5"/>
        <v>X</v>
      </c>
      <c r="H28" s="6" t="b">
        <f t="shared" si="2"/>
        <v>0</v>
      </c>
      <c r="K28" s="18" t="s">
        <v>75</v>
      </c>
      <c r="L28" s="22">
        <f>B9</f>
        <v>0</v>
      </c>
      <c r="N28" s="51">
        <v>2</v>
      </c>
    </row>
    <row r="29" spans="1:14" ht="17.100000000000001" customHeight="1" x14ac:dyDescent="0.25">
      <c r="A29" s="18" t="s">
        <v>95</v>
      </c>
      <c r="B29" s="22"/>
      <c r="C29" s="8" t="str">
        <f t="shared" si="3"/>
        <v/>
      </c>
      <c r="D29" s="7" t="str">
        <f t="shared" si="0"/>
        <v/>
      </c>
      <c r="E29" s="44" t="str">
        <f t="shared" si="1"/>
        <v/>
      </c>
      <c r="F29" s="46" t="str">
        <f t="shared" si="4"/>
        <v/>
      </c>
      <c r="G29" s="7" t="str">
        <f t="shared" si="5"/>
        <v/>
      </c>
      <c r="H29" s="6" t="str">
        <f t="shared" si="2"/>
        <v>X</v>
      </c>
      <c r="K29" s="18" t="s">
        <v>78</v>
      </c>
      <c r="L29" s="22">
        <f>B11</f>
        <v>0</v>
      </c>
      <c r="N29" s="51">
        <v>4</v>
      </c>
    </row>
    <row r="30" spans="1:14" ht="17.100000000000001" customHeight="1" x14ac:dyDescent="0.25">
      <c r="A30" s="18" t="s">
        <v>96</v>
      </c>
      <c r="B30" s="22"/>
      <c r="C30" s="8" t="str">
        <f t="shared" si="3"/>
        <v/>
      </c>
      <c r="D30" s="7" t="str">
        <f t="shared" si="0"/>
        <v/>
      </c>
      <c r="E30" s="44" t="str">
        <f t="shared" si="1"/>
        <v/>
      </c>
      <c r="F30" s="46" t="str">
        <f t="shared" si="4"/>
        <v/>
      </c>
      <c r="G30" s="7" t="str">
        <f t="shared" si="5"/>
        <v/>
      </c>
      <c r="H30" s="6" t="str">
        <f t="shared" si="2"/>
        <v>X</v>
      </c>
      <c r="K30" s="18" t="s">
        <v>79</v>
      </c>
      <c r="L30" s="22">
        <f>B12</f>
        <v>0</v>
      </c>
      <c r="N30" s="51">
        <v>5</v>
      </c>
    </row>
    <row r="31" spans="1:14" ht="17.100000000000001" customHeight="1" x14ac:dyDescent="0.25">
      <c r="A31" s="18" t="s">
        <v>97</v>
      </c>
      <c r="B31" s="22"/>
      <c r="C31" s="8" t="str">
        <f t="shared" si="3"/>
        <v/>
      </c>
      <c r="D31" s="7" t="str">
        <f t="shared" si="0"/>
        <v/>
      </c>
      <c r="E31" s="44" t="str">
        <f t="shared" si="1"/>
        <v/>
      </c>
      <c r="F31" s="46" t="str">
        <f t="shared" si="4"/>
        <v/>
      </c>
      <c r="G31" s="7" t="str">
        <f t="shared" si="5"/>
        <v/>
      </c>
      <c r="H31" s="6" t="str">
        <f t="shared" si="2"/>
        <v>X</v>
      </c>
      <c r="K31" s="18" t="s">
        <v>80</v>
      </c>
      <c r="L31" s="22">
        <f>B13</f>
        <v>0</v>
      </c>
      <c r="N31" s="51">
        <v>6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3"/>
        <v/>
      </c>
      <c r="D32" s="7" t="str">
        <f t="shared" si="0"/>
        <v/>
      </c>
      <c r="E32" s="44" t="str">
        <f t="shared" si="1"/>
        <v/>
      </c>
      <c r="F32" s="46" t="str">
        <f t="shared" si="4"/>
        <v/>
      </c>
      <c r="G32" s="7" t="str">
        <f t="shared" si="5"/>
        <v>X</v>
      </c>
      <c r="H32" s="6" t="b">
        <f t="shared" si="2"/>
        <v>0</v>
      </c>
      <c r="K32" s="18" t="s">
        <v>82</v>
      </c>
      <c r="L32" s="22">
        <f>B14</f>
        <v>0</v>
      </c>
      <c r="N32" s="51">
        <v>7</v>
      </c>
    </row>
    <row r="33" spans="1:14" ht="17.100000000000001" customHeight="1" x14ac:dyDescent="0.25">
      <c r="A33" s="18" t="s">
        <v>99</v>
      </c>
      <c r="B33" s="22" t="s">
        <v>38</v>
      </c>
      <c r="C33" s="8" t="str">
        <f t="shared" si="3"/>
        <v>X</v>
      </c>
      <c r="D33" s="7" t="str">
        <f t="shared" si="0"/>
        <v/>
      </c>
      <c r="E33" s="44" t="str">
        <f t="shared" si="1"/>
        <v/>
      </c>
      <c r="F33" s="46" t="str">
        <f t="shared" si="4"/>
        <v/>
      </c>
      <c r="G33" s="7" t="str">
        <f t="shared" si="5"/>
        <v/>
      </c>
      <c r="H33" s="6" t="b">
        <f t="shared" si="2"/>
        <v>0</v>
      </c>
      <c r="K33" s="18" t="s">
        <v>85</v>
      </c>
      <c r="L33" s="22">
        <f>B16</f>
        <v>0</v>
      </c>
      <c r="N33" s="51">
        <v>9</v>
      </c>
    </row>
    <row r="34" spans="1:14" ht="17.100000000000001" customHeight="1" x14ac:dyDescent="0.25">
      <c r="A34" s="18" t="s">
        <v>100</v>
      </c>
      <c r="B34" s="22" t="s">
        <v>8</v>
      </c>
      <c r="C34" s="8" t="str">
        <f t="shared" si="3"/>
        <v/>
      </c>
      <c r="D34" s="7" t="str">
        <f t="shared" si="0"/>
        <v/>
      </c>
      <c r="E34" s="44" t="str">
        <f t="shared" si="1"/>
        <v/>
      </c>
      <c r="F34" s="46" t="str">
        <f t="shared" si="4"/>
        <v>X</v>
      </c>
      <c r="G34" s="7" t="str">
        <f t="shared" si="5"/>
        <v/>
      </c>
      <c r="H34" s="6" t="b">
        <f t="shared" si="2"/>
        <v>0</v>
      </c>
      <c r="K34" s="18" t="s">
        <v>88</v>
      </c>
      <c r="L34" s="22">
        <f>B18</f>
        <v>0</v>
      </c>
      <c r="N34" s="51">
        <v>11</v>
      </c>
    </row>
    <row r="35" spans="1:14" ht="17.100000000000001" customHeight="1" x14ac:dyDescent="0.25">
      <c r="A35" s="18" t="s">
        <v>101</v>
      </c>
      <c r="B35" s="22" t="s">
        <v>14</v>
      </c>
      <c r="C35" s="8" t="str">
        <f t="shared" si="3"/>
        <v>X</v>
      </c>
      <c r="D35" s="7" t="str">
        <f t="shared" si="0"/>
        <v/>
      </c>
      <c r="E35" s="44" t="str">
        <f t="shared" si="1"/>
        <v/>
      </c>
      <c r="F35" s="46" t="str">
        <f t="shared" si="4"/>
        <v/>
      </c>
      <c r="G35" s="7" t="str">
        <f t="shared" si="5"/>
        <v/>
      </c>
      <c r="H35" s="6" t="b">
        <f t="shared" si="2"/>
        <v>0</v>
      </c>
      <c r="K35" s="18" t="s">
        <v>89</v>
      </c>
      <c r="L35" s="22">
        <f>B19</f>
        <v>0</v>
      </c>
      <c r="N35" s="51">
        <v>12</v>
      </c>
    </row>
    <row r="36" spans="1:14" ht="17.100000000000001" customHeight="1" x14ac:dyDescent="0.25">
      <c r="A36" s="18" t="s">
        <v>102</v>
      </c>
      <c r="B36" s="22"/>
      <c r="C36" s="8" t="str">
        <f t="shared" si="3"/>
        <v/>
      </c>
      <c r="D36" s="7" t="str">
        <f t="shared" si="0"/>
        <v/>
      </c>
      <c r="E36" s="44" t="str">
        <f t="shared" si="1"/>
        <v/>
      </c>
      <c r="F36" s="46" t="str">
        <f t="shared" si="4"/>
        <v/>
      </c>
      <c r="G36" s="7" t="str">
        <f t="shared" si="5"/>
        <v/>
      </c>
      <c r="H36" s="6" t="str">
        <f t="shared" si="2"/>
        <v>X</v>
      </c>
      <c r="K36" s="18" t="s">
        <v>90</v>
      </c>
      <c r="L36" s="22">
        <f>B20</f>
        <v>0</v>
      </c>
      <c r="N36" s="51">
        <v>13</v>
      </c>
    </row>
    <row r="37" spans="1:14" ht="17.100000000000001" customHeight="1" x14ac:dyDescent="0.25">
      <c r="A37" s="18" t="s">
        <v>103</v>
      </c>
      <c r="B37" s="22"/>
      <c r="C37" s="8" t="str">
        <f t="shared" si="3"/>
        <v/>
      </c>
      <c r="D37" s="7" t="str">
        <f t="shared" si="0"/>
        <v/>
      </c>
      <c r="E37" s="44" t="str">
        <f t="shared" si="1"/>
        <v/>
      </c>
      <c r="F37" s="46" t="str">
        <f t="shared" si="4"/>
        <v/>
      </c>
      <c r="G37" s="7" t="str">
        <f t="shared" si="5"/>
        <v/>
      </c>
      <c r="H37" s="6" t="str">
        <f t="shared" si="2"/>
        <v>X</v>
      </c>
      <c r="K37" s="18" t="s">
        <v>92</v>
      </c>
      <c r="L37" s="22">
        <f>B22</f>
        <v>0</v>
      </c>
      <c r="N37" s="51">
        <v>15</v>
      </c>
    </row>
    <row r="38" spans="1:14" ht="17.100000000000001" customHeight="1" x14ac:dyDescent="0.25">
      <c r="A38" s="18" t="s">
        <v>104</v>
      </c>
      <c r="B38" s="22"/>
      <c r="C38" s="8" t="str">
        <f t="shared" si="3"/>
        <v/>
      </c>
      <c r="D38" s="7" t="str">
        <f t="shared" si="0"/>
        <v/>
      </c>
      <c r="E38" s="44" t="str">
        <f t="shared" si="1"/>
        <v/>
      </c>
      <c r="F38" s="46" t="str">
        <f t="shared" si="4"/>
        <v/>
      </c>
      <c r="G38" s="7" t="str">
        <f t="shared" si="5"/>
        <v/>
      </c>
      <c r="H38" s="6" t="str">
        <f t="shared" si="2"/>
        <v>X</v>
      </c>
      <c r="K38" s="18" t="s">
        <v>93</v>
      </c>
      <c r="L38" s="22">
        <f>B23</f>
        <v>0</v>
      </c>
      <c r="N38" s="51">
        <v>16</v>
      </c>
    </row>
    <row r="39" spans="1:14" ht="17.100000000000001" customHeight="1" x14ac:dyDescent="0.25">
      <c r="A39" s="18" t="s">
        <v>105</v>
      </c>
      <c r="B39" s="22"/>
      <c r="C39" s="8" t="str">
        <f t="shared" si="3"/>
        <v/>
      </c>
      <c r="D39" s="7" t="str">
        <f t="shared" si="0"/>
        <v/>
      </c>
      <c r="E39" s="44" t="str">
        <f t="shared" si="1"/>
        <v/>
      </c>
      <c r="F39" s="46" t="str">
        <f t="shared" si="4"/>
        <v/>
      </c>
      <c r="G39" s="7" t="str">
        <f t="shared" si="5"/>
        <v/>
      </c>
      <c r="H39" s="6" t="str">
        <f t="shared" si="2"/>
        <v>X</v>
      </c>
      <c r="K39" s="18" t="s">
        <v>95</v>
      </c>
      <c r="L39" s="22">
        <f>B24</f>
        <v>0</v>
      </c>
      <c r="N39" s="51">
        <v>17</v>
      </c>
    </row>
    <row r="40" spans="1:14" ht="17.100000000000001" customHeight="1" x14ac:dyDescent="0.25">
      <c r="A40" s="18" t="s">
        <v>106</v>
      </c>
      <c r="B40" s="22" t="s">
        <v>19</v>
      </c>
      <c r="C40" s="8" t="str">
        <f t="shared" si="3"/>
        <v>X</v>
      </c>
      <c r="D40" s="7" t="str">
        <f t="shared" si="0"/>
        <v/>
      </c>
      <c r="E40" s="44" t="str">
        <f t="shared" si="1"/>
        <v/>
      </c>
      <c r="F40" s="46" t="str">
        <f t="shared" si="4"/>
        <v/>
      </c>
      <c r="G40" s="7" t="str">
        <f t="shared" si="5"/>
        <v/>
      </c>
      <c r="H40" s="6" t="b">
        <f t="shared" ref="H40:H64" si="6">IF(OR(COUNTIF(HorSup,B40),B40="",B40="REPOS"),"X")</f>
        <v>0</v>
      </c>
      <c r="K40" s="18" t="s">
        <v>96</v>
      </c>
      <c r="L40" s="22">
        <f>B25</f>
        <v>0</v>
      </c>
      <c r="N40" s="51">
        <v>18</v>
      </c>
    </row>
    <row r="41" spans="1:14" ht="17.100000000000001" customHeight="1" x14ac:dyDescent="0.25">
      <c r="A41" s="18" t="s">
        <v>107</v>
      </c>
      <c r="B41" s="22" t="s">
        <v>51</v>
      </c>
      <c r="C41" s="8" t="str">
        <f t="shared" si="3"/>
        <v/>
      </c>
      <c r="D41" s="7" t="str">
        <f t="shared" si="0"/>
        <v/>
      </c>
      <c r="E41" s="44" t="str">
        <f t="shared" si="1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97</v>
      </c>
      <c r="L41" s="22">
        <f>B26</f>
        <v>0</v>
      </c>
      <c r="N41" s="51">
        <v>19</v>
      </c>
    </row>
    <row r="42" spans="1:14" ht="17.100000000000001" customHeight="1" x14ac:dyDescent="0.25">
      <c r="A42" s="18" t="s">
        <v>108</v>
      </c>
      <c r="B42" s="22" t="s">
        <v>52</v>
      </c>
      <c r="C42" s="8" t="str">
        <f t="shared" si="3"/>
        <v/>
      </c>
      <c r="D42" s="7" t="str">
        <f t="shared" si="0"/>
        <v/>
      </c>
      <c r="E42" s="44" t="str">
        <f t="shared" si="1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102</v>
      </c>
      <c r="L42" s="22">
        <f>B27</f>
        <v>0</v>
      </c>
      <c r="N42" s="51">
        <v>20</v>
      </c>
    </row>
    <row r="43" spans="1:14" ht="17.100000000000001" customHeight="1" x14ac:dyDescent="0.25">
      <c r="A43" s="18" t="s">
        <v>109</v>
      </c>
      <c r="B43" s="22"/>
      <c r="C43" s="8" t="str">
        <f t="shared" si="3"/>
        <v/>
      </c>
      <c r="D43" s="7" t="str">
        <f t="shared" si="0"/>
        <v/>
      </c>
      <c r="E43" s="44" t="str">
        <f t="shared" si="1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104</v>
      </c>
      <c r="L43" s="22">
        <f>B29</f>
        <v>0</v>
      </c>
      <c r="N43" s="51">
        <v>22</v>
      </c>
    </row>
    <row r="44" spans="1:14" ht="17.100000000000001" customHeight="1" x14ac:dyDescent="0.25">
      <c r="A44" s="18" t="s">
        <v>110</v>
      </c>
      <c r="B44" s="22" t="s">
        <v>14</v>
      </c>
      <c r="C44" s="8" t="str">
        <f t="shared" si="3"/>
        <v>X</v>
      </c>
      <c r="D44" s="7" t="str">
        <f t="shared" si="0"/>
        <v/>
      </c>
      <c r="E44" s="44" t="str">
        <f t="shared" si="1"/>
        <v/>
      </c>
      <c r="F44" s="46" t="str">
        <f t="shared" si="4"/>
        <v/>
      </c>
      <c r="G44" s="7" t="str">
        <f t="shared" si="5"/>
        <v/>
      </c>
      <c r="H44" s="6" t="b">
        <f t="shared" si="6"/>
        <v>0</v>
      </c>
      <c r="K44" s="18" t="s">
        <v>105</v>
      </c>
      <c r="L44" s="22">
        <f>B30</f>
        <v>0</v>
      </c>
      <c r="N44" s="51">
        <v>23</v>
      </c>
    </row>
    <row r="45" spans="1:14" ht="17.100000000000001" customHeight="1" x14ac:dyDescent="0.25">
      <c r="A45" s="18" t="s">
        <v>111</v>
      </c>
      <c r="B45" s="22" t="s">
        <v>52</v>
      </c>
      <c r="C45" s="8" t="str">
        <f t="shared" si="3"/>
        <v/>
      </c>
      <c r="D45" s="7" t="str">
        <f t="shared" si="0"/>
        <v/>
      </c>
      <c r="E45" s="44" t="str">
        <f t="shared" si="1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109</v>
      </c>
      <c r="L45" s="22">
        <f>B31</f>
        <v>0</v>
      </c>
      <c r="N45" s="51">
        <v>24</v>
      </c>
    </row>
    <row r="46" spans="1:14" ht="17.100000000000001" customHeight="1" x14ac:dyDescent="0.25">
      <c r="A46" s="18" t="s">
        <v>112</v>
      </c>
      <c r="B46" s="22"/>
      <c r="C46" s="8" t="str">
        <f t="shared" si="3"/>
        <v/>
      </c>
      <c r="D46" s="7" t="str">
        <f t="shared" si="0"/>
        <v/>
      </c>
      <c r="E46" s="44" t="str">
        <f t="shared" si="1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117</v>
      </c>
      <c r="L46" s="22">
        <f>B36</f>
        <v>0</v>
      </c>
      <c r="N46" s="51">
        <v>29</v>
      </c>
    </row>
    <row r="47" spans="1:14" ht="17.100000000000001" customHeight="1" x14ac:dyDescent="0.25">
      <c r="A47" s="18" t="s">
        <v>113</v>
      </c>
      <c r="B47" s="22"/>
      <c r="C47" s="8" t="str">
        <f t="shared" si="3"/>
        <v/>
      </c>
      <c r="D47" s="7" t="str">
        <f t="shared" si="0"/>
        <v/>
      </c>
      <c r="E47" s="44" t="str">
        <f t="shared" si="1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119</v>
      </c>
      <c r="L47" s="22">
        <f>B37</f>
        <v>0</v>
      </c>
      <c r="N47" s="51">
        <v>30</v>
      </c>
    </row>
    <row r="48" spans="1:14" ht="17.100000000000001" customHeight="1" x14ac:dyDescent="0.25">
      <c r="A48" s="18" t="s">
        <v>114</v>
      </c>
      <c r="B48" s="22"/>
      <c r="C48" s="8" t="str">
        <f t="shared" si="3"/>
        <v/>
      </c>
      <c r="D48" s="7" t="str">
        <f t="shared" si="0"/>
        <v/>
      </c>
      <c r="E48" s="44" t="str">
        <f t="shared" si="1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120</v>
      </c>
      <c r="L48" s="22">
        <f>B38</f>
        <v>0</v>
      </c>
      <c r="N48" s="51">
        <v>31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3"/>
        <v/>
      </c>
      <c r="D49" s="7" t="str">
        <f t="shared" si="0"/>
        <v/>
      </c>
      <c r="E49" s="44" t="str">
        <f t="shared" si="1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122</v>
      </c>
      <c r="L49" s="22">
        <f>B39</f>
        <v>0</v>
      </c>
      <c r="N49" s="51">
        <v>32</v>
      </c>
    </row>
    <row r="50" spans="1:14" ht="17.100000000000001" customHeight="1" x14ac:dyDescent="0.25">
      <c r="A50" s="18" t="s">
        <v>116</v>
      </c>
      <c r="B50" s="22"/>
      <c r="C50" s="8" t="str">
        <f t="shared" si="3"/>
        <v/>
      </c>
      <c r="D50" s="7" t="str">
        <f t="shared" si="0"/>
        <v/>
      </c>
      <c r="E50" s="44" t="str">
        <f t="shared" si="1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127</v>
      </c>
      <c r="L50" s="22">
        <f>B43</f>
        <v>0</v>
      </c>
      <c r="N50" s="51">
        <v>36</v>
      </c>
    </row>
    <row r="51" spans="1:14" ht="17.100000000000001" customHeight="1" x14ac:dyDescent="0.25">
      <c r="A51" s="18" t="s">
        <v>117</v>
      </c>
      <c r="B51" s="22"/>
      <c r="C51" s="8" t="str">
        <f t="shared" si="3"/>
        <v/>
      </c>
      <c r="D51" s="7" t="str">
        <f t="shared" si="0"/>
        <v/>
      </c>
      <c r="E51" s="44" t="str">
        <f t="shared" si="1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94</v>
      </c>
      <c r="L51" s="22">
        <f>B46</f>
        <v>0</v>
      </c>
      <c r="N51" s="51">
        <v>39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3"/>
        <v/>
      </c>
      <c r="D52" s="7" t="str">
        <f t="shared" si="0"/>
        <v/>
      </c>
      <c r="E52" s="44" t="str">
        <f t="shared" si="1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98</v>
      </c>
      <c r="L52" s="22">
        <f>B47</f>
        <v>0</v>
      </c>
      <c r="N52" s="51">
        <v>40</v>
      </c>
    </row>
    <row r="53" spans="1:14" ht="17.100000000000001" customHeight="1" x14ac:dyDescent="0.25">
      <c r="A53" s="18" t="s">
        <v>119</v>
      </c>
      <c r="B53" s="22"/>
      <c r="C53" s="8" t="str">
        <f t="shared" si="3"/>
        <v/>
      </c>
      <c r="D53" s="7" t="str">
        <f t="shared" si="0"/>
        <v/>
      </c>
      <c r="E53" s="44" t="str">
        <f t="shared" si="1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115</v>
      </c>
      <c r="L53" s="22">
        <f>B48</f>
        <v>0</v>
      </c>
      <c r="N53" s="51">
        <v>41</v>
      </c>
    </row>
    <row r="54" spans="1:14" ht="17.100000000000001" customHeight="1" x14ac:dyDescent="0.25">
      <c r="A54" s="18" t="s">
        <v>120</v>
      </c>
      <c r="B54" s="22"/>
      <c r="C54" s="8" t="str">
        <f t="shared" si="3"/>
        <v/>
      </c>
      <c r="D54" s="7" t="str">
        <f t="shared" si="0"/>
        <v/>
      </c>
      <c r="E54" s="44" t="str">
        <f t="shared" si="1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121</v>
      </c>
      <c r="L54" s="22">
        <f>B50</f>
        <v>0</v>
      </c>
      <c r="N54" s="51">
        <v>43</v>
      </c>
    </row>
    <row r="55" spans="1:14" ht="17.100000000000001" customHeight="1" x14ac:dyDescent="0.25">
      <c r="A55" s="18" t="s">
        <v>121</v>
      </c>
      <c r="B55" s="22" t="s">
        <v>4</v>
      </c>
      <c r="C55" s="8" t="str">
        <f t="shared" si="3"/>
        <v/>
      </c>
      <c r="D55" s="7" t="str">
        <f t="shared" si="0"/>
        <v/>
      </c>
      <c r="E55" s="44" t="str">
        <f t="shared" si="1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128</v>
      </c>
      <c r="L55" s="22">
        <f>B51</f>
        <v>0</v>
      </c>
      <c r="N55" s="51">
        <v>44</v>
      </c>
    </row>
    <row r="56" spans="1:14" ht="17.100000000000001" customHeight="1" x14ac:dyDescent="0.25">
      <c r="A56" s="18" t="s">
        <v>122</v>
      </c>
      <c r="B56" s="22"/>
      <c r="C56" s="8" t="str">
        <f t="shared" si="3"/>
        <v/>
      </c>
      <c r="D56" s="7" t="str">
        <f t="shared" si="0"/>
        <v/>
      </c>
      <c r="E56" s="44" t="str">
        <f t="shared" si="1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107</v>
      </c>
      <c r="L56" s="22">
        <f>B53</f>
        <v>0</v>
      </c>
      <c r="N56" s="51">
        <v>46</v>
      </c>
    </row>
    <row r="57" spans="1:14" ht="17.100000000000001" customHeight="1" x14ac:dyDescent="0.25">
      <c r="A57" s="18" t="s">
        <v>123</v>
      </c>
      <c r="B57" s="22"/>
      <c r="C57" s="8" t="str">
        <f t="shared" si="3"/>
        <v/>
      </c>
      <c r="D57" s="7" t="str">
        <f t="shared" si="0"/>
        <v/>
      </c>
      <c r="E57" s="44" t="str">
        <f t="shared" si="1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108</v>
      </c>
      <c r="L57" s="22">
        <f>B54</f>
        <v>0</v>
      </c>
      <c r="N57" s="51">
        <v>47</v>
      </c>
    </row>
    <row r="58" spans="1:14" ht="17.100000000000001" customHeight="1" x14ac:dyDescent="0.25">
      <c r="A58" s="18" t="s">
        <v>124</v>
      </c>
      <c r="B58" s="22"/>
      <c r="C58" s="8" t="str">
        <f t="shared" si="3"/>
        <v/>
      </c>
      <c r="D58" s="7" t="str">
        <f t="shared" si="0"/>
        <v/>
      </c>
      <c r="E58" s="44" t="str">
        <f t="shared" si="1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125</v>
      </c>
      <c r="L58" s="22">
        <f>B56</f>
        <v>0</v>
      </c>
      <c r="N58" s="51">
        <v>49</v>
      </c>
    </row>
    <row r="59" spans="1:14" ht="17.100000000000001" customHeight="1" x14ac:dyDescent="0.25">
      <c r="A59" s="18" t="s">
        <v>125</v>
      </c>
      <c r="B59" s="22" t="s">
        <v>52</v>
      </c>
      <c r="C59" s="8" t="str">
        <f t="shared" si="3"/>
        <v/>
      </c>
      <c r="D59" s="7" t="str">
        <f t="shared" si="0"/>
        <v/>
      </c>
      <c r="E59" s="44" t="str">
        <f t="shared" si="1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83</v>
      </c>
      <c r="L59" s="22">
        <f>B57</f>
        <v>0</v>
      </c>
      <c r="N59" s="51">
        <v>50</v>
      </c>
    </row>
    <row r="60" spans="1:14" ht="15.75" x14ac:dyDescent="0.25">
      <c r="A60" s="18" t="s">
        <v>126</v>
      </c>
      <c r="B60" s="22"/>
      <c r="C60" s="8" t="str">
        <f t="shared" si="3"/>
        <v/>
      </c>
      <c r="D60" s="7" t="str">
        <f t="shared" si="0"/>
        <v/>
      </c>
      <c r="E60" s="44" t="str">
        <f t="shared" si="1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106</v>
      </c>
      <c r="L60" s="22">
        <f>B58</f>
        <v>0</v>
      </c>
      <c r="N60" s="51">
        <v>51</v>
      </c>
    </row>
    <row r="61" spans="1:14" ht="15.75" x14ac:dyDescent="0.25">
      <c r="A61" s="18" t="s">
        <v>127</v>
      </c>
      <c r="B61" s="22"/>
      <c r="C61" s="8" t="str">
        <f t="shared" si="3"/>
        <v/>
      </c>
      <c r="D61" s="7" t="str">
        <f t="shared" si="0"/>
        <v/>
      </c>
      <c r="E61" s="44" t="str">
        <f t="shared" si="1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101</v>
      </c>
      <c r="L61" s="22">
        <f>B60</f>
        <v>0</v>
      </c>
      <c r="N61" s="51">
        <v>53</v>
      </c>
    </row>
    <row r="62" spans="1:14" ht="15.75" x14ac:dyDescent="0.25">
      <c r="A62" s="18" t="s">
        <v>128</v>
      </c>
      <c r="B62" s="25" t="s">
        <v>40</v>
      </c>
      <c r="C62" s="8" t="str">
        <f t="shared" si="3"/>
        <v>X</v>
      </c>
      <c r="D62" s="7" t="str">
        <f t="shared" si="0"/>
        <v/>
      </c>
      <c r="E62" s="44" t="str">
        <f t="shared" si="1"/>
        <v/>
      </c>
      <c r="F62" s="46" t="str">
        <f t="shared" si="4"/>
        <v/>
      </c>
      <c r="G62" s="7" t="str">
        <f t="shared" si="5"/>
        <v/>
      </c>
      <c r="H62" s="6" t="b">
        <f t="shared" si="6"/>
        <v>0</v>
      </c>
      <c r="K62" s="18" t="s">
        <v>110</v>
      </c>
      <c r="L62" s="22">
        <f>B61</f>
        <v>0</v>
      </c>
      <c r="N62" s="51">
        <v>54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44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87</v>
      </c>
      <c r="L63" s="22">
        <f>B63</f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44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99</v>
      </c>
      <c r="L64" s="41">
        <f>B64</f>
        <v>0</v>
      </c>
      <c r="N64" s="51">
        <v>57</v>
      </c>
    </row>
  </sheetData>
  <sortState caseSensitive="1" ref="K8:N64">
    <sortCondition ref="M8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2333" priority="221" stopIfTrue="1" operator="equal">
      <formula>"Repos"</formula>
    </cfRule>
    <cfRule type="cellIs" dxfId="2332" priority="222" stopIfTrue="1" operator="equal">
      <formula>"ABSENT"</formula>
    </cfRule>
    <cfRule type="cellIs" dxfId="2331" priority="223" stopIfTrue="1" operator="equal">
      <formula>"NICE OUEST"</formula>
    </cfRule>
    <cfRule type="cellIs" dxfId="2330" priority="224" stopIfTrue="1" operator="equal">
      <formula>"Nice Nord"</formula>
    </cfRule>
    <cfRule type="cellIs" dxfId="2329" priority="225" stopIfTrue="1" operator="equal">
      <formula>"Congés"</formula>
    </cfRule>
    <cfRule type="cellIs" dxfId="2328" priority="226" stopIfTrue="1" operator="equal">
      <formula>"Nice Est"</formula>
    </cfRule>
  </conditionalFormatting>
  <conditionalFormatting sqref="K2">
    <cfRule type="cellIs" dxfId="2327" priority="220" stopIfTrue="1" operator="equal">
      <formula>""</formula>
    </cfRule>
  </conditionalFormatting>
  <conditionalFormatting sqref="L8:L64">
    <cfRule type="cellIs" dxfId="2326" priority="152" stopIfTrue="1" operator="equal">
      <formula>"Repos"</formula>
    </cfRule>
    <cfRule type="cellIs" dxfId="2325" priority="153" stopIfTrue="1" operator="equal">
      <formula>"ABSENT"</formula>
    </cfRule>
    <cfRule type="cellIs" dxfId="2324" priority="154" stopIfTrue="1" operator="equal">
      <formula>"NICE OUEST"</formula>
    </cfRule>
    <cfRule type="cellIs" dxfId="2323" priority="155" stopIfTrue="1" operator="equal">
      <formula>"Nice Nord"</formula>
    </cfRule>
    <cfRule type="cellIs" dxfId="2322" priority="156" stopIfTrue="1" operator="equal">
      <formula>"Congés"</formula>
    </cfRule>
    <cfRule type="cellIs" dxfId="2321" priority="157" stopIfTrue="1" operator="equal">
      <formula>"Nice Est"</formula>
    </cfRule>
  </conditionalFormatting>
  <conditionalFormatting sqref="H1:H1048576">
    <cfRule type="containsText" dxfId="2320" priority="151" operator="containsText" text="FAUX">
      <formula>NOT(ISERROR(SEARCH("FAUX",H1)))</formula>
    </cfRule>
  </conditionalFormatting>
  <conditionalFormatting sqref="B55">
    <cfRule type="cellIs" dxfId="2319" priority="145" stopIfTrue="1" operator="equal">
      <formula>"Repos"</formula>
    </cfRule>
    <cfRule type="cellIs" dxfId="2318" priority="146" stopIfTrue="1" operator="equal">
      <formula>"ABSENT"</formula>
    </cfRule>
    <cfRule type="cellIs" dxfId="2317" priority="147" stopIfTrue="1" operator="equal">
      <formula>"NICE OUEST"</formula>
    </cfRule>
    <cfRule type="cellIs" dxfId="2316" priority="148" stopIfTrue="1" operator="equal">
      <formula>"Nice Nord"</formula>
    </cfRule>
    <cfRule type="cellIs" dxfId="2315" priority="149" stopIfTrue="1" operator="equal">
      <formula>"Congés"</formula>
    </cfRule>
    <cfRule type="cellIs" dxfId="2314" priority="150" stopIfTrue="1" operator="equal">
      <formula>"Nice Est"</formula>
    </cfRule>
  </conditionalFormatting>
  <conditionalFormatting sqref="B55">
    <cfRule type="cellIs" dxfId="2313" priority="139" stopIfTrue="1" operator="equal">
      <formula>"Repos"</formula>
    </cfRule>
    <cfRule type="cellIs" dxfId="2312" priority="140" stopIfTrue="1" operator="equal">
      <formula>"ABSENT"</formula>
    </cfRule>
    <cfRule type="cellIs" dxfId="2311" priority="141" stopIfTrue="1" operator="equal">
      <formula>"NICE OUEST"</formula>
    </cfRule>
    <cfRule type="cellIs" dxfId="2310" priority="142" stopIfTrue="1" operator="equal">
      <formula>"Nice Nord"</formula>
    </cfRule>
    <cfRule type="cellIs" dxfId="2309" priority="143" stopIfTrue="1" operator="equal">
      <formula>"Congés"</formula>
    </cfRule>
    <cfRule type="cellIs" dxfId="2308" priority="144" stopIfTrue="1" operator="equal">
      <formula>"Nice Est"</formula>
    </cfRule>
  </conditionalFormatting>
  <conditionalFormatting sqref="B55">
    <cfRule type="cellIs" dxfId="2307" priority="133" stopIfTrue="1" operator="equal">
      <formula>"Repos"</formula>
    </cfRule>
    <cfRule type="cellIs" dxfId="2306" priority="134" stopIfTrue="1" operator="equal">
      <formula>"ABSENT"</formula>
    </cfRule>
    <cfRule type="cellIs" dxfId="2305" priority="135" stopIfTrue="1" operator="equal">
      <formula>"NICE OUEST"</formula>
    </cfRule>
    <cfRule type="cellIs" dxfId="2304" priority="136" stopIfTrue="1" operator="equal">
      <formula>"Nice Nord"</formula>
    </cfRule>
    <cfRule type="cellIs" dxfId="2303" priority="137" stopIfTrue="1" operator="equal">
      <formula>"Congés"</formula>
    </cfRule>
    <cfRule type="cellIs" dxfId="2302" priority="138" stopIfTrue="1" operator="equal">
      <formula>"Nice Est"</formula>
    </cfRule>
  </conditionalFormatting>
  <conditionalFormatting sqref="B55">
    <cfRule type="cellIs" dxfId="2301" priority="127" stopIfTrue="1" operator="equal">
      <formula>"Repos"</formula>
    </cfRule>
    <cfRule type="cellIs" dxfId="2300" priority="128" stopIfTrue="1" operator="equal">
      <formula>"ABSENT"</formula>
    </cfRule>
    <cfRule type="cellIs" dxfId="2299" priority="129" stopIfTrue="1" operator="equal">
      <formula>"NICE OUEST"</formula>
    </cfRule>
    <cfRule type="cellIs" dxfId="2298" priority="130" stopIfTrue="1" operator="equal">
      <formula>"Nice Nord"</formula>
    </cfRule>
    <cfRule type="cellIs" dxfId="2297" priority="131" stopIfTrue="1" operator="equal">
      <formula>"Congés"</formula>
    </cfRule>
    <cfRule type="cellIs" dxfId="2296" priority="132" stopIfTrue="1" operator="equal">
      <formula>"Nice Est"</formula>
    </cfRule>
  </conditionalFormatting>
  <conditionalFormatting sqref="B55">
    <cfRule type="cellIs" dxfId="2295" priority="121" stopIfTrue="1" operator="equal">
      <formula>"Repos"</formula>
    </cfRule>
    <cfRule type="cellIs" dxfId="2294" priority="122" stopIfTrue="1" operator="equal">
      <formula>"ABSENT"</formula>
    </cfRule>
    <cfRule type="cellIs" dxfId="2293" priority="123" stopIfTrue="1" operator="equal">
      <formula>"NICE OUEST"</formula>
    </cfRule>
    <cfRule type="cellIs" dxfId="2292" priority="124" stopIfTrue="1" operator="equal">
      <formula>"Nice Nord"</formula>
    </cfRule>
    <cfRule type="cellIs" dxfId="2291" priority="125" stopIfTrue="1" operator="equal">
      <formula>"Congés"</formula>
    </cfRule>
    <cfRule type="cellIs" dxfId="2290" priority="126" stopIfTrue="1" operator="equal">
      <formula>"Nice Est"</formula>
    </cfRule>
  </conditionalFormatting>
  <conditionalFormatting sqref="B52">
    <cfRule type="cellIs" dxfId="2289" priority="115" stopIfTrue="1" operator="equal">
      <formula>"Repos"</formula>
    </cfRule>
    <cfRule type="cellIs" dxfId="2288" priority="116" stopIfTrue="1" operator="equal">
      <formula>"ABSENT"</formula>
    </cfRule>
    <cfRule type="cellIs" dxfId="2287" priority="117" stopIfTrue="1" operator="equal">
      <formula>"NICE OUEST"</formula>
    </cfRule>
    <cfRule type="cellIs" dxfId="2286" priority="118" stopIfTrue="1" operator="equal">
      <formula>"Nice Nord"</formula>
    </cfRule>
    <cfRule type="cellIs" dxfId="2285" priority="119" stopIfTrue="1" operator="equal">
      <formula>"Congés"</formula>
    </cfRule>
    <cfRule type="cellIs" dxfId="2284" priority="120" stopIfTrue="1" operator="equal">
      <formula>"Nice Est"</formula>
    </cfRule>
  </conditionalFormatting>
  <conditionalFormatting sqref="B52">
    <cfRule type="cellIs" dxfId="2283" priority="109" stopIfTrue="1" operator="equal">
      <formula>"Repos"</formula>
    </cfRule>
    <cfRule type="cellIs" dxfId="2282" priority="110" stopIfTrue="1" operator="equal">
      <formula>"ABSENT"</formula>
    </cfRule>
    <cfRule type="cellIs" dxfId="2281" priority="111" stopIfTrue="1" operator="equal">
      <formula>"NICE OUEST"</formula>
    </cfRule>
    <cfRule type="cellIs" dxfId="2280" priority="112" stopIfTrue="1" operator="equal">
      <formula>"Nice Nord"</formula>
    </cfRule>
    <cfRule type="cellIs" dxfId="2279" priority="113" stopIfTrue="1" operator="equal">
      <formula>"Congés"</formula>
    </cfRule>
    <cfRule type="cellIs" dxfId="2278" priority="114" stopIfTrue="1" operator="equal">
      <formula>"Nice Est"</formula>
    </cfRule>
  </conditionalFormatting>
  <conditionalFormatting sqref="B52">
    <cfRule type="cellIs" dxfId="2277" priority="103" stopIfTrue="1" operator="equal">
      <formula>"Repos"</formula>
    </cfRule>
    <cfRule type="cellIs" dxfId="2276" priority="104" stopIfTrue="1" operator="equal">
      <formula>"ABSENT"</formula>
    </cfRule>
    <cfRule type="cellIs" dxfId="2275" priority="105" stopIfTrue="1" operator="equal">
      <formula>"NICE OUEST"</formula>
    </cfRule>
    <cfRule type="cellIs" dxfId="2274" priority="106" stopIfTrue="1" operator="equal">
      <formula>"Nice Nord"</formula>
    </cfRule>
    <cfRule type="cellIs" dxfId="2273" priority="107" stopIfTrue="1" operator="equal">
      <formula>"Congés"</formula>
    </cfRule>
    <cfRule type="cellIs" dxfId="2272" priority="108" stopIfTrue="1" operator="equal">
      <formula>"Nice Est"</formula>
    </cfRule>
  </conditionalFormatting>
  <conditionalFormatting sqref="B52">
    <cfRule type="cellIs" dxfId="2271" priority="97" stopIfTrue="1" operator="equal">
      <formula>"Repos"</formula>
    </cfRule>
    <cfRule type="cellIs" dxfId="2270" priority="98" stopIfTrue="1" operator="equal">
      <formula>"ABSENT"</formula>
    </cfRule>
    <cfRule type="cellIs" dxfId="2269" priority="99" stopIfTrue="1" operator="equal">
      <formula>"NICE OUEST"</formula>
    </cfRule>
    <cfRule type="cellIs" dxfId="2268" priority="100" stopIfTrue="1" operator="equal">
      <formula>"Nice Nord"</formula>
    </cfRule>
    <cfRule type="cellIs" dxfId="2267" priority="101" stopIfTrue="1" operator="equal">
      <formula>"Congés"</formula>
    </cfRule>
    <cfRule type="cellIs" dxfId="2266" priority="102" stopIfTrue="1" operator="equal">
      <formula>"Nice Est"</formula>
    </cfRule>
  </conditionalFormatting>
  <conditionalFormatting sqref="B52">
    <cfRule type="cellIs" dxfId="2265" priority="91" stopIfTrue="1" operator="equal">
      <formula>"Repos"</formula>
    </cfRule>
    <cfRule type="cellIs" dxfId="2264" priority="92" stopIfTrue="1" operator="equal">
      <formula>"ABSENT"</formula>
    </cfRule>
    <cfRule type="cellIs" dxfId="2263" priority="93" stopIfTrue="1" operator="equal">
      <formula>"NICE OUEST"</formula>
    </cfRule>
    <cfRule type="cellIs" dxfId="2262" priority="94" stopIfTrue="1" operator="equal">
      <formula>"Nice Nord"</formula>
    </cfRule>
    <cfRule type="cellIs" dxfId="2261" priority="95" stopIfTrue="1" operator="equal">
      <formula>"Congés"</formula>
    </cfRule>
    <cfRule type="cellIs" dxfId="2260" priority="96" stopIfTrue="1" operator="equal">
      <formula>"Nice Est"</formula>
    </cfRule>
  </conditionalFormatting>
  <conditionalFormatting sqref="B49">
    <cfRule type="cellIs" dxfId="2259" priority="85" stopIfTrue="1" operator="equal">
      <formula>"Repos"</formula>
    </cfRule>
    <cfRule type="cellIs" dxfId="2258" priority="86" stopIfTrue="1" operator="equal">
      <formula>"ABSENT"</formula>
    </cfRule>
    <cfRule type="cellIs" dxfId="2257" priority="87" stopIfTrue="1" operator="equal">
      <formula>"NICE OUEST"</formula>
    </cfRule>
    <cfRule type="cellIs" dxfId="2256" priority="88" stopIfTrue="1" operator="equal">
      <formula>"Nice Nord"</formula>
    </cfRule>
    <cfRule type="cellIs" dxfId="2255" priority="89" stopIfTrue="1" operator="equal">
      <formula>"Congés"</formula>
    </cfRule>
    <cfRule type="cellIs" dxfId="2254" priority="90" stopIfTrue="1" operator="equal">
      <formula>"Nice Est"</formula>
    </cfRule>
  </conditionalFormatting>
  <conditionalFormatting sqref="B49">
    <cfRule type="cellIs" dxfId="2253" priority="79" stopIfTrue="1" operator="equal">
      <formula>"Repos"</formula>
    </cfRule>
    <cfRule type="cellIs" dxfId="2252" priority="80" stopIfTrue="1" operator="equal">
      <formula>"ABSENT"</formula>
    </cfRule>
    <cfRule type="cellIs" dxfId="2251" priority="81" stopIfTrue="1" operator="equal">
      <formula>"NICE OUEST"</formula>
    </cfRule>
    <cfRule type="cellIs" dxfId="2250" priority="82" stopIfTrue="1" operator="equal">
      <formula>"Nice Nord"</formula>
    </cfRule>
    <cfRule type="cellIs" dxfId="2249" priority="83" stopIfTrue="1" operator="equal">
      <formula>"Congés"</formula>
    </cfRule>
    <cfRule type="cellIs" dxfId="2248" priority="84" stopIfTrue="1" operator="equal">
      <formula>"Nice Est"</formula>
    </cfRule>
  </conditionalFormatting>
  <conditionalFormatting sqref="B49">
    <cfRule type="cellIs" dxfId="2247" priority="73" stopIfTrue="1" operator="equal">
      <formula>"Repos"</formula>
    </cfRule>
    <cfRule type="cellIs" dxfId="2246" priority="74" stopIfTrue="1" operator="equal">
      <formula>"ABSENT"</formula>
    </cfRule>
    <cfRule type="cellIs" dxfId="2245" priority="75" stopIfTrue="1" operator="equal">
      <formula>"NICE OUEST"</formula>
    </cfRule>
    <cfRule type="cellIs" dxfId="2244" priority="76" stopIfTrue="1" operator="equal">
      <formula>"Nice Nord"</formula>
    </cfRule>
    <cfRule type="cellIs" dxfId="2243" priority="77" stopIfTrue="1" operator="equal">
      <formula>"Congés"</formula>
    </cfRule>
    <cfRule type="cellIs" dxfId="2242" priority="78" stopIfTrue="1" operator="equal">
      <formula>"Nice Est"</formula>
    </cfRule>
  </conditionalFormatting>
  <conditionalFormatting sqref="B49">
    <cfRule type="cellIs" dxfId="2241" priority="67" stopIfTrue="1" operator="equal">
      <formula>"Repos"</formula>
    </cfRule>
    <cfRule type="cellIs" dxfId="2240" priority="68" stopIfTrue="1" operator="equal">
      <formula>"ABSENT"</formula>
    </cfRule>
    <cfRule type="cellIs" dxfId="2239" priority="69" stopIfTrue="1" operator="equal">
      <formula>"NICE OUEST"</formula>
    </cfRule>
    <cfRule type="cellIs" dxfId="2238" priority="70" stopIfTrue="1" operator="equal">
      <formula>"Nice Nord"</formula>
    </cfRule>
    <cfRule type="cellIs" dxfId="2237" priority="71" stopIfTrue="1" operator="equal">
      <formula>"Congés"</formula>
    </cfRule>
    <cfRule type="cellIs" dxfId="2236" priority="72" stopIfTrue="1" operator="equal">
      <formula>"Nice Est"</formula>
    </cfRule>
  </conditionalFormatting>
  <conditionalFormatting sqref="B49">
    <cfRule type="cellIs" dxfId="2235" priority="61" stopIfTrue="1" operator="equal">
      <formula>"Repos"</formula>
    </cfRule>
    <cfRule type="cellIs" dxfId="2234" priority="62" stopIfTrue="1" operator="equal">
      <formula>"ABSENT"</formula>
    </cfRule>
    <cfRule type="cellIs" dxfId="2233" priority="63" stopIfTrue="1" operator="equal">
      <formula>"NICE OUEST"</formula>
    </cfRule>
    <cfRule type="cellIs" dxfId="2232" priority="64" stopIfTrue="1" operator="equal">
      <formula>"Nice Nord"</formula>
    </cfRule>
    <cfRule type="cellIs" dxfId="2231" priority="65" stopIfTrue="1" operator="equal">
      <formula>"Congés"</formula>
    </cfRule>
    <cfRule type="cellIs" dxfId="2230" priority="66" stopIfTrue="1" operator="equal">
      <formula>"Nice Est"</formula>
    </cfRule>
  </conditionalFormatting>
  <conditionalFormatting sqref="B28">
    <cfRule type="cellIs" dxfId="2229" priority="55" stopIfTrue="1" operator="equal">
      <formula>"Repos"</formula>
    </cfRule>
    <cfRule type="cellIs" dxfId="2228" priority="56" stopIfTrue="1" operator="equal">
      <formula>"ABSENT"</formula>
    </cfRule>
    <cfRule type="cellIs" dxfId="2227" priority="57" stopIfTrue="1" operator="equal">
      <formula>"NICE OUEST"</formula>
    </cfRule>
    <cfRule type="cellIs" dxfId="2226" priority="58" stopIfTrue="1" operator="equal">
      <formula>"Nice Nord"</formula>
    </cfRule>
    <cfRule type="cellIs" dxfId="2225" priority="59" stopIfTrue="1" operator="equal">
      <formula>"Congés"</formula>
    </cfRule>
    <cfRule type="cellIs" dxfId="2224" priority="60" stopIfTrue="1" operator="equal">
      <formula>"Nice Est"</formula>
    </cfRule>
  </conditionalFormatting>
  <conditionalFormatting sqref="B28">
    <cfRule type="cellIs" dxfId="2223" priority="49" stopIfTrue="1" operator="equal">
      <formula>"Repos"</formula>
    </cfRule>
    <cfRule type="cellIs" dxfId="2222" priority="50" stopIfTrue="1" operator="equal">
      <formula>"ABSENT"</formula>
    </cfRule>
    <cfRule type="cellIs" dxfId="2221" priority="51" stopIfTrue="1" operator="equal">
      <formula>"NICE OUEST"</formula>
    </cfRule>
    <cfRule type="cellIs" dxfId="2220" priority="52" stopIfTrue="1" operator="equal">
      <formula>"Nice Nord"</formula>
    </cfRule>
    <cfRule type="cellIs" dxfId="2219" priority="53" stopIfTrue="1" operator="equal">
      <formula>"Congés"</formula>
    </cfRule>
    <cfRule type="cellIs" dxfId="2218" priority="54" stopIfTrue="1" operator="equal">
      <formula>"Nice Est"</formula>
    </cfRule>
  </conditionalFormatting>
  <conditionalFormatting sqref="B28">
    <cfRule type="cellIs" dxfId="2217" priority="43" stopIfTrue="1" operator="equal">
      <formula>"Repos"</formula>
    </cfRule>
    <cfRule type="cellIs" dxfId="2216" priority="44" stopIfTrue="1" operator="equal">
      <formula>"ABSENT"</formula>
    </cfRule>
    <cfRule type="cellIs" dxfId="2215" priority="45" stopIfTrue="1" operator="equal">
      <formula>"NICE OUEST"</formula>
    </cfRule>
    <cfRule type="cellIs" dxfId="2214" priority="46" stopIfTrue="1" operator="equal">
      <formula>"Nice Nord"</formula>
    </cfRule>
    <cfRule type="cellIs" dxfId="2213" priority="47" stopIfTrue="1" operator="equal">
      <formula>"Congés"</formula>
    </cfRule>
    <cfRule type="cellIs" dxfId="2212" priority="48" stopIfTrue="1" operator="equal">
      <formula>"Nice Est"</formula>
    </cfRule>
  </conditionalFormatting>
  <conditionalFormatting sqref="B28">
    <cfRule type="cellIs" dxfId="2211" priority="37" stopIfTrue="1" operator="equal">
      <formula>"Repos"</formula>
    </cfRule>
    <cfRule type="cellIs" dxfId="2210" priority="38" stopIfTrue="1" operator="equal">
      <formula>"ABSENT"</formula>
    </cfRule>
    <cfRule type="cellIs" dxfId="2209" priority="39" stopIfTrue="1" operator="equal">
      <formula>"NICE OUEST"</formula>
    </cfRule>
    <cfRule type="cellIs" dxfId="2208" priority="40" stopIfTrue="1" operator="equal">
      <formula>"Nice Nord"</formula>
    </cfRule>
    <cfRule type="cellIs" dxfId="2207" priority="41" stopIfTrue="1" operator="equal">
      <formula>"Congés"</formula>
    </cfRule>
    <cfRule type="cellIs" dxfId="2206" priority="42" stopIfTrue="1" operator="equal">
      <formula>"Nice Est"</formula>
    </cfRule>
  </conditionalFormatting>
  <conditionalFormatting sqref="B28">
    <cfRule type="cellIs" dxfId="2205" priority="31" stopIfTrue="1" operator="equal">
      <formula>"Repos"</formula>
    </cfRule>
    <cfRule type="cellIs" dxfId="2204" priority="32" stopIfTrue="1" operator="equal">
      <formula>"ABSENT"</formula>
    </cfRule>
    <cfRule type="cellIs" dxfId="2203" priority="33" stopIfTrue="1" operator="equal">
      <formula>"NICE OUEST"</formula>
    </cfRule>
    <cfRule type="cellIs" dxfId="2202" priority="34" stopIfTrue="1" operator="equal">
      <formula>"Nice Nord"</formula>
    </cfRule>
    <cfRule type="cellIs" dxfId="2201" priority="35" stopIfTrue="1" operator="equal">
      <formula>"Congés"</formula>
    </cfRule>
    <cfRule type="cellIs" dxfId="2200" priority="36" stopIfTrue="1" operator="equal">
      <formula>"Nice Est"</formula>
    </cfRule>
  </conditionalFormatting>
  <conditionalFormatting sqref="B32">
    <cfRule type="cellIs" dxfId="2199" priority="25" stopIfTrue="1" operator="equal">
      <formula>"Repos"</formula>
    </cfRule>
    <cfRule type="cellIs" dxfId="2198" priority="26" stopIfTrue="1" operator="equal">
      <formula>"ABSENT"</formula>
    </cfRule>
    <cfRule type="cellIs" dxfId="2197" priority="27" stopIfTrue="1" operator="equal">
      <formula>"NICE OUEST"</formula>
    </cfRule>
    <cfRule type="cellIs" dxfId="2196" priority="28" stopIfTrue="1" operator="equal">
      <formula>"Nice Nord"</formula>
    </cfRule>
    <cfRule type="cellIs" dxfId="2195" priority="29" stopIfTrue="1" operator="equal">
      <formula>"Congés"</formula>
    </cfRule>
    <cfRule type="cellIs" dxfId="2194" priority="30" stopIfTrue="1" operator="equal">
      <formula>"Nice Est"</formula>
    </cfRule>
  </conditionalFormatting>
  <conditionalFormatting sqref="B32">
    <cfRule type="cellIs" dxfId="2193" priority="19" stopIfTrue="1" operator="equal">
      <formula>"Repos"</formula>
    </cfRule>
    <cfRule type="cellIs" dxfId="2192" priority="20" stopIfTrue="1" operator="equal">
      <formula>"ABSENT"</formula>
    </cfRule>
    <cfRule type="cellIs" dxfId="2191" priority="21" stopIfTrue="1" operator="equal">
      <formula>"NICE OUEST"</formula>
    </cfRule>
    <cfRule type="cellIs" dxfId="2190" priority="22" stopIfTrue="1" operator="equal">
      <formula>"Nice Nord"</formula>
    </cfRule>
    <cfRule type="cellIs" dxfId="2189" priority="23" stopIfTrue="1" operator="equal">
      <formula>"Congés"</formula>
    </cfRule>
    <cfRule type="cellIs" dxfId="2188" priority="24" stopIfTrue="1" operator="equal">
      <formula>"Nice Est"</formula>
    </cfRule>
  </conditionalFormatting>
  <conditionalFormatting sqref="B32">
    <cfRule type="cellIs" dxfId="2187" priority="13" stopIfTrue="1" operator="equal">
      <formula>"Repos"</formula>
    </cfRule>
    <cfRule type="cellIs" dxfId="2186" priority="14" stopIfTrue="1" operator="equal">
      <formula>"ABSENT"</formula>
    </cfRule>
    <cfRule type="cellIs" dxfId="2185" priority="15" stopIfTrue="1" operator="equal">
      <formula>"NICE OUEST"</formula>
    </cfRule>
    <cfRule type="cellIs" dxfId="2184" priority="16" stopIfTrue="1" operator="equal">
      <formula>"Nice Nord"</formula>
    </cfRule>
    <cfRule type="cellIs" dxfId="2183" priority="17" stopIfTrue="1" operator="equal">
      <formula>"Congés"</formula>
    </cfRule>
    <cfRule type="cellIs" dxfId="2182" priority="18" stopIfTrue="1" operator="equal">
      <formula>"Nice Est"</formula>
    </cfRule>
  </conditionalFormatting>
  <conditionalFormatting sqref="B32">
    <cfRule type="cellIs" dxfId="2181" priority="7" stopIfTrue="1" operator="equal">
      <formula>"Repos"</formula>
    </cfRule>
    <cfRule type="cellIs" dxfId="2180" priority="8" stopIfTrue="1" operator="equal">
      <formula>"ABSENT"</formula>
    </cfRule>
    <cfRule type="cellIs" dxfId="2179" priority="9" stopIfTrue="1" operator="equal">
      <formula>"NICE OUEST"</formula>
    </cfRule>
    <cfRule type="cellIs" dxfId="2178" priority="10" stopIfTrue="1" operator="equal">
      <formula>"Nice Nord"</formula>
    </cfRule>
    <cfRule type="cellIs" dxfId="2177" priority="11" stopIfTrue="1" operator="equal">
      <formula>"Congés"</formula>
    </cfRule>
    <cfRule type="cellIs" dxfId="2176" priority="12" stopIfTrue="1" operator="equal">
      <formula>"Nice Est"</formula>
    </cfRule>
  </conditionalFormatting>
  <conditionalFormatting sqref="B32">
    <cfRule type="cellIs" dxfId="2175" priority="1" stopIfTrue="1" operator="equal">
      <formula>"Repos"</formula>
    </cfRule>
    <cfRule type="cellIs" dxfId="2174" priority="2" stopIfTrue="1" operator="equal">
      <formula>"ABSENT"</formula>
    </cfRule>
    <cfRule type="cellIs" dxfId="2173" priority="3" stopIfTrue="1" operator="equal">
      <formula>"NICE OUEST"</formula>
    </cfRule>
    <cfRule type="cellIs" dxfId="2172" priority="4" stopIfTrue="1" operator="equal">
      <formula>"Nice Nord"</formula>
    </cfRule>
    <cfRule type="cellIs" dxfId="2171" priority="5" stopIfTrue="1" operator="equal">
      <formula>"Congés"</formula>
    </cfRule>
    <cfRule type="cellIs" dxfId="2170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horizontalDpi="4294937604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indexed="10"/>
  </sheetPr>
  <dimension ref="A1:N64"/>
  <sheetViews>
    <sheetView topLeftCell="B1" workbookViewId="0">
      <selection activeCell="K2" sqref="K2:L3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7" width="10.42578125" customWidth="1"/>
    <col min="8" max="8" width="11.140625" bestFit="1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42827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42827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>IF(COUNTIF(HorMat,B8),"X","")</f>
        <v/>
      </c>
      <c r="D8" s="4" t="str">
        <f t="shared" ref="D8:D62" si="0">IF(COUNTIF(HorAm,B8),"X","")</f>
        <v/>
      </c>
      <c r="E8" s="5" t="str">
        <f t="shared" ref="E8:E62" si="1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2">IF(OR(COUNTIF(HorSup,B8),B8="",B8="REPOS"),"X")</f>
        <v>X</v>
      </c>
      <c r="K8" s="40" t="s">
        <v>74</v>
      </c>
      <c r="L8" s="21">
        <f t="shared" ref="L8:L39" si="3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ref="C9:C62" si="4">IF(COUNTIF(HorMat,B9),"X","")</f>
        <v/>
      </c>
      <c r="D9" s="7" t="str">
        <f t="shared" si="0"/>
        <v/>
      </c>
      <c r="E9" s="6" t="str">
        <f t="shared" si="1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2"/>
        <v>X</v>
      </c>
      <c r="K9" s="18" t="s">
        <v>75</v>
      </c>
      <c r="L9" s="22">
        <f t="shared" si="3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4"/>
        <v/>
      </c>
      <c r="D10" s="7" t="str">
        <f t="shared" si="0"/>
        <v/>
      </c>
      <c r="E10" s="6" t="str">
        <f t="shared" si="1"/>
        <v/>
      </c>
      <c r="F10" s="46" t="str">
        <f t="shared" si="5"/>
        <v/>
      </c>
      <c r="G10" s="7" t="str">
        <f t="shared" si="6"/>
        <v/>
      </c>
      <c r="H10" s="6" t="str">
        <f t="shared" si="2"/>
        <v>X</v>
      </c>
      <c r="K10" s="18" t="s">
        <v>76</v>
      </c>
      <c r="L10" s="22">
        <f t="shared" si="3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4"/>
        <v/>
      </c>
      <c r="D11" s="7" t="str">
        <f t="shared" si="0"/>
        <v/>
      </c>
      <c r="E11" s="6" t="str">
        <f t="shared" si="1"/>
        <v/>
      </c>
      <c r="F11" s="46" t="str">
        <f t="shared" si="5"/>
        <v/>
      </c>
      <c r="G11" s="7" t="str">
        <f t="shared" si="6"/>
        <v/>
      </c>
      <c r="H11" s="6" t="str">
        <f t="shared" si="2"/>
        <v>X</v>
      </c>
      <c r="K11" s="18" t="s">
        <v>77</v>
      </c>
      <c r="L11" s="22">
        <f t="shared" si="3"/>
        <v>0</v>
      </c>
      <c r="N11" s="51">
        <v>4</v>
      </c>
    </row>
    <row r="12" spans="1:14" ht="17.100000000000001" customHeight="1" x14ac:dyDescent="0.25">
      <c r="A12" s="18" t="s">
        <v>137</v>
      </c>
      <c r="B12" s="22" t="s">
        <v>60</v>
      </c>
      <c r="C12" s="8" t="str">
        <f t="shared" si="4"/>
        <v/>
      </c>
      <c r="D12" s="7" t="str">
        <f t="shared" si="0"/>
        <v/>
      </c>
      <c r="E12" s="6" t="str">
        <f t="shared" si="1"/>
        <v/>
      </c>
      <c r="F12" s="46" t="str">
        <f t="shared" si="5"/>
        <v/>
      </c>
      <c r="G12" s="7" t="str">
        <f t="shared" si="6"/>
        <v/>
      </c>
      <c r="H12" s="6" t="str">
        <f t="shared" si="2"/>
        <v>X</v>
      </c>
      <c r="K12" s="18" t="s">
        <v>78</v>
      </c>
      <c r="L12" s="22" t="str">
        <f t="shared" si="3"/>
        <v>Contrôle Déch 6H-12H</v>
      </c>
      <c r="N12" s="51">
        <v>5</v>
      </c>
    </row>
    <row r="13" spans="1:14" ht="17.100000000000001" customHeight="1" x14ac:dyDescent="0.25">
      <c r="A13" s="18" t="s">
        <v>138</v>
      </c>
      <c r="B13" s="22" t="s">
        <v>50</v>
      </c>
      <c r="C13" s="8" t="str">
        <f t="shared" si="4"/>
        <v/>
      </c>
      <c r="D13" s="7" t="str">
        <f t="shared" si="0"/>
        <v/>
      </c>
      <c r="E13" s="6" t="str">
        <f t="shared" si="1"/>
        <v/>
      </c>
      <c r="F13" s="46" t="str">
        <f t="shared" si="5"/>
        <v/>
      </c>
      <c r="G13" s="7" t="str">
        <f t="shared" si="6"/>
        <v/>
      </c>
      <c r="H13" s="6" t="str">
        <f t="shared" si="2"/>
        <v>X</v>
      </c>
      <c r="K13" s="18" t="s">
        <v>79</v>
      </c>
      <c r="L13" s="22" t="str">
        <f t="shared" si="3"/>
        <v>HS NICE OUEST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4"/>
        <v/>
      </c>
      <c r="D14" s="7" t="str">
        <f t="shared" si="0"/>
        <v/>
      </c>
      <c r="E14" s="6" t="str">
        <f t="shared" si="1"/>
        <v/>
      </c>
      <c r="F14" s="46" t="str">
        <f t="shared" si="5"/>
        <v/>
      </c>
      <c r="G14" s="7" t="str">
        <f t="shared" si="6"/>
        <v/>
      </c>
      <c r="H14" s="6" t="str">
        <f t="shared" si="2"/>
        <v>X</v>
      </c>
      <c r="K14" s="18" t="s">
        <v>80</v>
      </c>
      <c r="L14" s="22">
        <f t="shared" si="3"/>
        <v>0</v>
      </c>
      <c r="N14" s="51">
        <v>7</v>
      </c>
    </row>
    <row r="15" spans="1:14" ht="17.100000000000001" customHeight="1" x14ac:dyDescent="0.25">
      <c r="A15" s="18" t="s">
        <v>140</v>
      </c>
      <c r="B15" s="22" t="s">
        <v>53</v>
      </c>
      <c r="C15" s="8" t="str">
        <f t="shared" si="4"/>
        <v/>
      </c>
      <c r="D15" s="7" t="str">
        <f t="shared" si="0"/>
        <v/>
      </c>
      <c r="E15" s="6" t="str">
        <f t="shared" si="1"/>
        <v/>
      </c>
      <c r="F15" s="46" t="str">
        <f t="shared" si="5"/>
        <v/>
      </c>
      <c r="G15" s="7" t="str">
        <f t="shared" si="6"/>
        <v/>
      </c>
      <c r="H15" s="6" t="str">
        <f t="shared" si="2"/>
        <v>X</v>
      </c>
      <c r="K15" s="18" t="s">
        <v>81</v>
      </c>
      <c r="L15" s="22" t="str">
        <f t="shared" si="3"/>
        <v>POLY 7H-12H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4"/>
        <v/>
      </c>
      <c r="D16" s="7" t="str">
        <f t="shared" si="0"/>
        <v/>
      </c>
      <c r="E16" s="6" t="str">
        <f t="shared" si="1"/>
        <v/>
      </c>
      <c r="F16" s="46" t="str">
        <f t="shared" si="5"/>
        <v/>
      </c>
      <c r="G16" s="7" t="str">
        <f t="shared" si="6"/>
        <v/>
      </c>
      <c r="H16" s="6" t="str">
        <f t="shared" si="2"/>
        <v>X</v>
      </c>
      <c r="K16" s="18" t="s">
        <v>82</v>
      </c>
      <c r="L16" s="22">
        <f t="shared" si="3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4"/>
        <v/>
      </c>
      <c r="D17" s="7" t="str">
        <f t="shared" si="0"/>
        <v/>
      </c>
      <c r="E17" s="6" t="str">
        <f t="shared" si="1"/>
        <v/>
      </c>
      <c r="F17" s="46" t="str">
        <f t="shared" si="5"/>
        <v/>
      </c>
      <c r="G17" s="7" t="str">
        <f t="shared" si="6"/>
        <v/>
      </c>
      <c r="H17" s="6" t="str">
        <f t="shared" si="2"/>
        <v>X</v>
      </c>
      <c r="K17" s="18" t="s">
        <v>83</v>
      </c>
      <c r="L17" s="22">
        <f t="shared" si="3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4"/>
        <v/>
      </c>
      <c r="D18" s="7" t="str">
        <f t="shared" si="0"/>
        <v/>
      </c>
      <c r="E18" s="6" t="str">
        <f t="shared" si="1"/>
        <v/>
      </c>
      <c r="F18" s="46" t="str">
        <f t="shared" si="5"/>
        <v/>
      </c>
      <c r="G18" s="7" t="str">
        <f t="shared" si="6"/>
        <v/>
      </c>
      <c r="H18" s="6" t="str">
        <f t="shared" si="2"/>
        <v>X</v>
      </c>
      <c r="K18" s="18" t="s">
        <v>84</v>
      </c>
      <c r="L18" s="22">
        <f t="shared" si="3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0"/>
        <v/>
      </c>
      <c r="E19" s="6" t="str">
        <f t="shared" si="1"/>
        <v/>
      </c>
      <c r="F19" s="46" t="str">
        <f t="shared" si="5"/>
        <v/>
      </c>
      <c r="G19" s="7" t="str">
        <f t="shared" si="6"/>
        <v/>
      </c>
      <c r="H19" s="6" t="str">
        <f t="shared" si="2"/>
        <v>X</v>
      </c>
      <c r="K19" s="18" t="s">
        <v>85</v>
      </c>
      <c r="L19" s="22">
        <f t="shared" si="3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4"/>
        <v/>
      </c>
      <c r="D20" s="7" t="str">
        <f t="shared" si="0"/>
        <v/>
      </c>
      <c r="E20" s="6" t="str">
        <f t="shared" si="1"/>
        <v/>
      </c>
      <c r="F20" s="46" t="str">
        <f t="shared" si="5"/>
        <v/>
      </c>
      <c r="G20" s="7" t="str">
        <f t="shared" si="6"/>
        <v/>
      </c>
      <c r="H20" s="6" t="str">
        <f t="shared" si="2"/>
        <v>X</v>
      </c>
      <c r="K20" s="18" t="s">
        <v>86</v>
      </c>
      <c r="L20" s="22">
        <f t="shared" si="3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4"/>
        <v/>
      </c>
      <c r="D21" s="7" t="str">
        <f t="shared" si="0"/>
        <v/>
      </c>
      <c r="E21" s="6" t="str">
        <f t="shared" si="1"/>
        <v/>
      </c>
      <c r="F21" s="46" t="str">
        <f t="shared" si="5"/>
        <v/>
      </c>
      <c r="G21" s="7" t="str">
        <f t="shared" si="6"/>
        <v/>
      </c>
      <c r="H21" s="6" t="str">
        <f t="shared" si="2"/>
        <v>X</v>
      </c>
      <c r="K21" s="18" t="s">
        <v>87</v>
      </c>
      <c r="L21" s="22">
        <f t="shared" si="3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0"/>
        <v/>
      </c>
      <c r="E22" s="6" t="str">
        <f t="shared" si="1"/>
        <v/>
      </c>
      <c r="F22" s="46" t="str">
        <f t="shared" si="5"/>
        <v/>
      </c>
      <c r="G22" s="7" t="str">
        <f t="shared" si="6"/>
        <v/>
      </c>
      <c r="H22" s="6" t="str">
        <f t="shared" si="2"/>
        <v>X</v>
      </c>
      <c r="K22" s="18" t="s">
        <v>88</v>
      </c>
      <c r="L22" s="22">
        <f t="shared" si="3"/>
        <v>0</v>
      </c>
      <c r="N22" s="51">
        <v>15</v>
      </c>
    </row>
    <row r="23" spans="1:14" ht="17.100000000000001" customHeight="1" x14ac:dyDescent="0.25">
      <c r="A23" s="18" t="s">
        <v>89</v>
      </c>
      <c r="B23" s="22" t="s">
        <v>52</v>
      </c>
      <c r="C23" s="8" t="str">
        <f t="shared" si="4"/>
        <v/>
      </c>
      <c r="D23" s="7" t="str">
        <f t="shared" si="0"/>
        <v/>
      </c>
      <c r="E23" s="6" t="str">
        <f t="shared" si="1"/>
        <v/>
      </c>
      <c r="F23" s="46" t="str">
        <f t="shared" si="5"/>
        <v/>
      </c>
      <c r="G23" s="7" t="str">
        <f t="shared" si="6"/>
        <v/>
      </c>
      <c r="H23" s="6" t="str">
        <f t="shared" si="2"/>
        <v>X</v>
      </c>
      <c r="K23" s="18" t="s">
        <v>89</v>
      </c>
      <c r="L23" s="22" t="str">
        <f t="shared" si="3"/>
        <v>HS NICE EST</v>
      </c>
      <c r="N23" s="51">
        <v>16</v>
      </c>
    </row>
    <row r="24" spans="1:14" ht="17.100000000000001" customHeight="1" x14ac:dyDescent="0.25">
      <c r="A24" s="18" t="s">
        <v>90</v>
      </c>
      <c r="B24" s="22" t="s">
        <v>50</v>
      </c>
      <c r="C24" s="8" t="str">
        <f t="shared" si="4"/>
        <v/>
      </c>
      <c r="D24" s="7" t="str">
        <f t="shared" si="0"/>
        <v/>
      </c>
      <c r="E24" s="6" t="str">
        <f t="shared" si="1"/>
        <v/>
      </c>
      <c r="F24" s="46" t="str">
        <f t="shared" si="5"/>
        <v/>
      </c>
      <c r="G24" s="7" t="str">
        <f t="shared" si="6"/>
        <v/>
      </c>
      <c r="H24" s="6" t="str">
        <f t="shared" si="2"/>
        <v>X</v>
      </c>
      <c r="K24" s="18" t="s">
        <v>90</v>
      </c>
      <c r="L24" s="22" t="str">
        <f t="shared" si="3"/>
        <v>HS NICE OUEST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4"/>
        <v/>
      </c>
      <c r="D25" s="7" t="str">
        <f t="shared" si="0"/>
        <v/>
      </c>
      <c r="E25" s="6" t="str">
        <f t="shared" si="1"/>
        <v/>
      </c>
      <c r="F25" s="46" t="str">
        <f t="shared" si="5"/>
        <v/>
      </c>
      <c r="G25" s="7" t="str">
        <f t="shared" si="6"/>
        <v/>
      </c>
      <c r="H25" s="6" t="str">
        <f t="shared" si="2"/>
        <v>X</v>
      </c>
      <c r="K25" s="18" t="s">
        <v>91</v>
      </c>
      <c r="L25" s="22">
        <f t="shared" si="3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4"/>
        <v/>
      </c>
      <c r="D26" s="7" t="str">
        <f t="shared" si="0"/>
        <v/>
      </c>
      <c r="E26" s="6" t="str">
        <f t="shared" si="1"/>
        <v/>
      </c>
      <c r="F26" s="46" t="str">
        <f t="shared" si="5"/>
        <v/>
      </c>
      <c r="G26" s="7" t="str">
        <f t="shared" si="6"/>
        <v/>
      </c>
      <c r="H26" s="6" t="str">
        <f t="shared" si="2"/>
        <v>X</v>
      </c>
      <c r="K26" s="18" t="s">
        <v>92</v>
      </c>
      <c r="L26" s="22">
        <f t="shared" si="3"/>
        <v>0</v>
      </c>
      <c r="N26" s="51">
        <v>19</v>
      </c>
    </row>
    <row r="27" spans="1:14" ht="17.100000000000001" customHeight="1" x14ac:dyDescent="0.25">
      <c r="A27" s="18" t="s">
        <v>93</v>
      </c>
      <c r="B27" s="22" t="s">
        <v>55</v>
      </c>
      <c r="C27" s="8" t="str">
        <f t="shared" si="4"/>
        <v/>
      </c>
      <c r="D27" s="7" t="str">
        <f t="shared" si="0"/>
        <v/>
      </c>
      <c r="E27" s="16" t="str">
        <f t="shared" si="1"/>
        <v/>
      </c>
      <c r="F27" s="46" t="str">
        <f t="shared" si="5"/>
        <v/>
      </c>
      <c r="G27" s="7" t="str">
        <f t="shared" si="6"/>
        <v/>
      </c>
      <c r="H27" s="6" t="str">
        <f t="shared" si="2"/>
        <v>X</v>
      </c>
      <c r="K27" s="18" t="s">
        <v>93</v>
      </c>
      <c r="L27" s="22" t="str">
        <f t="shared" si="3"/>
        <v>Contrôle OM 20H-02H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4"/>
        <v/>
      </c>
      <c r="D28" s="7" t="str">
        <f t="shared" si="0"/>
        <v/>
      </c>
      <c r="E28" s="6" t="str">
        <f t="shared" si="1"/>
        <v/>
      </c>
      <c r="F28" s="46" t="str">
        <f t="shared" si="5"/>
        <v/>
      </c>
      <c r="G28" s="7" t="str">
        <f t="shared" si="6"/>
        <v>X</v>
      </c>
      <c r="H28" s="6" t="b">
        <f t="shared" si="2"/>
        <v>0</v>
      </c>
      <c r="K28" s="18" t="s">
        <v>94</v>
      </c>
      <c r="L28" s="22" t="str">
        <f t="shared" si="3"/>
        <v>ABSENT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4"/>
        <v/>
      </c>
      <c r="D29" s="7" t="str">
        <f t="shared" si="0"/>
        <v/>
      </c>
      <c r="E29" s="6" t="str">
        <f t="shared" si="1"/>
        <v/>
      </c>
      <c r="F29" s="46" t="str">
        <f t="shared" si="5"/>
        <v/>
      </c>
      <c r="G29" s="7" t="str">
        <f t="shared" si="6"/>
        <v/>
      </c>
      <c r="H29" s="6" t="str">
        <f t="shared" si="2"/>
        <v>X</v>
      </c>
      <c r="K29" s="18" t="s">
        <v>95</v>
      </c>
      <c r="L29" s="22">
        <f t="shared" si="3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4"/>
        <v/>
      </c>
      <c r="D30" s="7" t="str">
        <f t="shared" si="0"/>
        <v/>
      </c>
      <c r="E30" s="6" t="str">
        <f t="shared" si="1"/>
        <v/>
      </c>
      <c r="F30" s="46" t="str">
        <f t="shared" si="5"/>
        <v/>
      </c>
      <c r="G30" s="7" t="str">
        <f t="shared" si="6"/>
        <v/>
      </c>
      <c r="H30" s="6" t="str">
        <f t="shared" si="2"/>
        <v>X</v>
      </c>
      <c r="K30" s="18" t="s">
        <v>96</v>
      </c>
      <c r="L30" s="22">
        <f t="shared" si="3"/>
        <v>0</v>
      </c>
      <c r="N30" s="51">
        <v>23</v>
      </c>
    </row>
    <row r="31" spans="1:14" ht="17.100000000000001" customHeight="1" x14ac:dyDescent="0.25">
      <c r="A31" s="18" t="s">
        <v>97</v>
      </c>
      <c r="B31" s="22" t="s">
        <v>61</v>
      </c>
      <c r="C31" s="8" t="str">
        <f t="shared" si="4"/>
        <v/>
      </c>
      <c r="D31" s="7" t="str">
        <f t="shared" si="0"/>
        <v/>
      </c>
      <c r="E31" s="6" t="str">
        <f t="shared" si="1"/>
        <v/>
      </c>
      <c r="F31" s="46" t="str">
        <f t="shared" si="5"/>
        <v/>
      </c>
      <c r="G31" s="7" t="str">
        <f t="shared" si="6"/>
        <v/>
      </c>
      <c r="H31" s="6" t="str">
        <f t="shared" si="2"/>
        <v>X</v>
      </c>
      <c r="K31" s="18" t="s">
        <v>97</v>
      </c>
      <c r="L31" s="22" t="str">
        <f t="shared" si="3"/>
        <v>NICE NORD &amp; VIEUX NICE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4"/>
        <v/>
      </c>
      <c r="D32" s="7" t="str">
        <f t="shared" si="0"/>
        <v/>
      </c>
      <c r="E32" s="6" t="str">
        <f t="shared" si="1"/>
        <v/>
      </c>
      <c r="F32" s="46" t="str">
        <f t="shared" si="5"/>
        <v/>
      </c>
      <c r="G32" s="7" t="str">
        <f t="shared" si="6"/>
        <v>X</v>
      </c>
      <c r="H32" s="6" t="b">
        <f t="shared" si="2"/>
        <v>0</v>
      </c>
      <c r="K32" s="18" t="s">
        <v>98</v>
      </c>
      <c r="L32" s="22" t="str">
        <f t="shared" si="3"/>
        <v>ABSENT</v>
      </c>
      <c r="N32" s="51">
        <v>25</v>
      </c>
    </row>
    <row r="33" spans="1:14" ht="17.100000000000001" customHeight="1" x14ac:dyDescent="0.25">
      <c r="A33" s="18" t="s">
        <v>99</v>
      </c>
      <c r="B33" s="22" t="s">
        <v>54</v>
      </c>
      <c r="C33" s="8" t="str">
        <f t="shared" si="4"/>
        <v/>
      </c>
      <c r="D33" s="7" t="str">
        <f t="shared" si="0"/>
        <v/>
      </c>
      <c r="E33" s="6" t="str">
        <f t="shared" si="1"/>
        <v/>
      </c>
      <c r="F33" s="46" t="str">
        <f t="shared" si="5"/>
        <v/>
      </c>
      <c r="G33" s="7" t="str">
        <f t="shared" si="6"/>
        <v/>
      </c>
      <c r="H33" s="6" t="str">
        <f t="shared" si="2"/>
        <v>X</v>
      </c>
      <c r="K33" s="18" t="s">
        <v>99</v>
      </c>
      <c r="L33" s="22" t="str">
        <f t="shared" si="3"/>
        <v>CP + POLY 7H-12H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4"/>
        <v/>
      </c>
      <c r="D34" s="7" t="str">
        <f t="shared" si="0"/>
        <v/>
      </c>
      <c r="E34" s="6" t="str">
        <f t="shared" si="1"/>
        <v/>
      </c>
      <c r="F34" s="46" t="str">
        <f t="shared" si="5"/>
        <v/>
      </c>
      <c r="G34" s="7" t="str">
        <f t="shared" si="6"/>
        <v/>
      </c>
      <c r="H34" s="6" t="str">
        <f t="shared" si="2"/>
        <v>X</v>
      </c>
      <c r="K34" s="18" t="s">
        <v>100</v>
      </c>
      <c r="L34" s="22">
        <f t="shared" si="3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4"/>
        <v/>
      </c>
      <c r="D35" s="7" t="str">
        <f t="shared" si="0"/>
        <v/>
      </c>
      <c r="E35" s="6" t="str">
        <f t="shared" si="1"/>
        <v/>
      </c>
      <c r="F35" s="46" t="str">
        <f t="shared" si="5"/>
        <v/>
      </c>
      <c r="G35" s="7" t="str">
        <f t="shared" si="6"/>
        <v/>
      </c>
      <c r="H35" s="6" t="str">
        <f t="shared" si="2"/>
        <v>X</v>
      </c>
      <c r="K35" s="18" t="s">
        <v>101</v>
      </c>
      <c r="L35" s="22">
        <f t="shared" si="3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4"/>
        <v/>
      </c>
      <c r="D36" s="7" t="str">
        <f t="shared" si="0"/>
        <v/>
      </c>
      <c r="E36" s="6" t="str">
        <f t="shared" si="1"/>
        <v/>
      </c>
      <c r="F36" s="46" t="str">
        <f t="shared" si="5"/>
        <v/>
      </c>
      <c r="G36" s="7" t="str">
        <f t="shared" si="6"/>
        <v/>
      </c>
      <c r="H36" s="6" t="str">
        <f t="shared" si="2"/>
        <v>X</v>
      </c>
      <c r="K36" s="18" t="s">
        <v>102</v>
      </c>
      <c r="L36" s="22">
        <f t="shared" si="3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4"/>
        <v/>
      </c>
      <c r="D37" s="7" t="str">
        <f t="shared" si="0"/>
        <v/>
      </c>
      <c r="E37" s="6" t="str">
        <f t="shared" si="1"/>
        <v/>
      </c>
      <c r="F37" s="46" t="str">
        <f t="shared" si="5"/>
        <v/>
      </c>
      <c r="G37" s="7" t="str">
        <f t="shared" si="6"/>
        <v/>
      </c>
      <c r="H37" s="6" t="str">
        <f t="shared" si="2"/>
        <v>X</v>
      </c>
      <c r="K37" s="18" t="s">
        <v>103</v>
      </c>
      <c r="L37" s="22">
        <f t="shared" si="3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4"/>
        <v/>
      </c>
      <c r="D38" s="7" t="str">
        <f t="shared" si="0"/>
        <v/>
      </c>
      <c r="E38" s="6" t="str">
        <f t="shared" si="1"/>
        <v/>
      </c>
      <c r="F38" s="46" t="str">
        <f t="shared" si="5"/>
        <v/>
      </c>
      <c r="G38" s="7" t="str">
        <f t="shared" si="6"/>
        <v/>
      </c>
      <c r="H38" s="6" t="str">
        <f t="shared" si="2"/>
        <v>X</v>
      </c>
      <c r="K38" s="18" t="s">
        <v>104</v>
      </c>
      <c r="L38" s="22">
        <f t="shared" si="3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4"/>
        <v/>
      </c>
      <c r="D39" s="7" t="str">
        <f t="shared" si="0"/>
        <v/>
      </c>
      <c r="E39" s="6" t="str">
        <f t="shared" si="1"/>
        <v/>
      </c>
      <c r="F39" s="46" t="str">
        <f t="shared" si="5"/>
        <v/>
      </c>
      <c r="G39" s="7" t="str">
        <f t="shared" si="6"/>
        <v/>
      </c>
      <c r="H39" s="6" t="str">
        <f t="shared" si="2"/>
        <v>X</v>
      </c>
      <c r="K39" s="18" t="s">
        <v>105</v>
      </c>
      <c r="L39" s="22">
        <f t="shared" si="3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4"/>
        <v/>
      </c>
      <c r="D40" s="7" t="str">
        <f t="shared" si="0"/>
        <v/>
      </c>
      <c r="E40" s="6" t="str">
        <f t="shared" si="1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4"/>
        <v/>
      </c>
      <c r="D41" s="7" t="str">
        <f t="shared" si="0"/>
        <v/>
      </c>
      <c r="E41" s="6" t="str">
        <f t="shared" si="1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4"/>
        <v/>
      </c>
      <c r="D42" s="7" t="str">
        <f t="shared" si="0"/>
        <v/>
      </c>
      <c r="E42" s="6" t="str">
        <f t="shared" si="1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4"/>
        <v/>
      </c>
      <c r="D43" s="7" t="str">
        <f t="shared" si="0"/>
        <v/>
      </c>
      <c r="E43" s="6" t="str">
        <f t="shared" si="1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4"/>
        <v/>
      </c>
      <c r="D44" s="7" t="str">
        <f t="shared" si="0"/>
        <v/>
      </c>
      <c r="E44" s="6" t="str">
        <f t="shared" si="1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4"/>
        <v/>
      </c>
      <c r="D45" s="7" t="str">
        <f t="shared" si="0"/>
        <v/>
      </c>
      <c r="E45" s="6" t="str">
        <f t="shared" si="1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4"/>
        <v/>
      </c>
      <c r="D46" s="7" t="str">
        <f t="shared" si="0"/>
        <v/>
      </c>
      <c r="E46" s="6" t="str">
        <f t="shared" si="1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4"/>
        <v/>
      </c>
      <c r="D47" s="7" t="str">
        <f t="shared" si="0"/>
        <v/>
      </c>
      <c r="E47" s="6" t="str">
        <f t="shared" si="1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 t="s">
        <v>65</v>
      </c>
      <c r="C48" s="8" t="str">
        <f t="shared" si="4"/>
        <v/>
      </c>
      <c r="D48" s="7" t="str">
        <f t="shared" si="0"/>
        <v/>
      </c>
      <c r="E48" s="6" t="str">
        <f t="shared" si="1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 t="str">
        <f t="shared" si="8"/>
        <v>HS Autre Cop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4"/>
        <v/>
      </c>
      <c r="D49" s="7" t="str">
        <f t="shared" si="0"/>
        <v/>
      </c>
      <c r="E49" s="6" t="str">
        <f t="shared" si="1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4"/>
        <v/>
      </c>
      <c r="D50" s="7" t="str">
        <f t="shared" si="0"/>
        <v/>
      </c>
      <c r="E50" s="6" t="str">
        <f t="shared" si="1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4"/>
        <v/>
      </c>
      <c r="D51" s="7" t="str">
        <f t="shared" si="0"/>
        <v/>
      </c>
      <c r="E51" s="6" t="str">
        <f t="shared" si="1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4"/>
        <v/>
      </c>
      <c r="D52" s="7" t="str">
        <f t="shared" si="0"/>
        <v/>
      </c>
      <c r="E52" s="6" t="str">
        <f t="shared" si="1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4"/>
        <v/>
      </c>
      <c r="D53" s="7" t="str">
        <f t="shared" si="0"/>
        <v/>
      </c>
      <c r="E53" s="6" t="str">
        <f t="shared" si="1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4"/>
        <v/>
      </c>
      <c r="D54" s="7" t="str">
        <f t="shared" si="0"/>
        <v/>
      </c>
      <c r="E54" s="6" t="str">
        <f t="shared" si="1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 t="s">
        <v>4</v>
      </c>
      <c r="C55" s="8" t="str">
        <f t="shared" si="4"/>
        <v/>
      </c>
      <c r="D55" s="7" t="str">
        <f t="shared" si="0"/>
        <v/>
      </c>
      <c r="E55" s="6" t="str">
        <f t="shared" si="1"/>
        <v/>
      </c>
      <c r="F55" s="46" t="str">
        <f t="shared" si="5"/>
        <v/>
      </c>
      <c r="G55" s="7" t="str">
        <f t="shared" si="6"/>
        <v>X</v>
      </c>
      <c r="H55" s="6" t="b">
        <f t="shared" si="7"/>
        <v>0</v>
      </c>
      <c r="K55" s="18" t="s">
        <v>121</v>
      </c>
      <c r="L55" s="22" t="str">
        <f t="shared" si="8"/>
        <v>ABSENT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4"/>
        <v/>
      </c>
      <c r="D56" s="7" t="str">
        <f t="shared" si="0"/>
        <v/>
      </c>
      <c r="E56" s="6" t="str">
        <f t="shared" si="1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4"/>
        <v/>
      </c>
      <c r="D57" s="7" t="str">
        <f t="shared" si="0"/>
        <v/>
      </c>
      <c r="E57" s="6" t="str">
        <f t="shared" si="1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4"/>
        <v/>
      </c>
      <c r="D58" s="7" t="str">
        <f t="shared" si="0"/>
        <v/>
      </c>
      <c r="E58" s="6" t="str">
        <f t="shared" si="1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4"/>
        <v/>
      </c>
      <c r="D59" s="7" t="str">
        <f t="shared" si="0"/>
        <v/>
      </c>
      <c r="E59" s="6" t="str">
        <f t="shared" si="1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4"/>
        <v/>
      </c>
      <c r="D60" s="7" t="str">
        <f t="shared" si="0"/>
        <v/>
      </c>
      <c r="E60" s="6" t="str">
        <f t="shared" si="1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4"/>
        <v/>
      </c>
      <c r="D61" s="7" t="str">
        <f t="shared" si="0"/>
        <v/>
      </c>
      <c r="E61" s="6" t="str">
        <f t="shared" si="1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4"/>
        <v/>
      </c>
      <c r="D62" s="7" t="str">
        <f t="shared" si="0"/>
        <v/>
      </c>
      <c r="E62" s="6" t="str">
        <f t="shared" si="1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 t="s">
        <v>58</v>
      </c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 t="str">
        <f t="shared" si="8"/>
        <v>V.N. Matin</v>
      </c>
      <c r="N64" s="51">
        <v>57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2169" priority="258" stopIfTrue="1" operator="equal">
      <formula>"Repos"</formula>
    </cfRule>
    <cfRule type="cellIs" dxfId="2168" priority="259" stopIfTrue="1" operator="equal">
      <formula>"ABSENT"</formula>
    </cfRule>
    <cfRule type="cellIs" dxfId="2167" priority="260" stopIfTrue="1" operator="equal">
      <formula>"NICE OUEST"</formula>
    </cfRule>
    <cfRule type="cellIs" dxfId="2166" priority="261" stopIfTrue="1" operator="equal">
      <formula>"Nice Nord"</formula>
    </cfRule>
    <cfRule type="cellIs" dxfId="2165" priority="262" stopIfTrue="1" operator="equal">
      <formula>"Congés"</formula>
    </cfRule>
    <cfRule type="cellIs" dxfId="2164" priority="263" stopIfTrue="1" operator="equal">
      <formula>"Nice Est"</formula>
    </cfRule>
  </conditionalFormatting>
  <conditionalFormatting sqref="K2">
    <cfRule type="cellIs" dxfId="2163" priority="257" stopIfTrue="1" operator="equal">
      <formula>""</formula>
    </cfRule>
  </conditionalFormatting>
  <conditionalFormatting sqref="H8:H64">
    <cfRule type="containsText" dxfId="2162" priority="157" operator="containsText" text="FAUX">
      <formula>NOT(ISERROR(SEARCH("FAUX",H8)))</formula>
    </cfRule>
  </conditionalFormatting>
  <conditionalFormatting sqref="B55">
    <cfRule type="cellIs" dxfId="2161" priority="151" stopIfTrue="1" operator="equal">
      <formula>"Repos"</formula>
    </cfRule>
    <cfRule type="cellIs" dxfId="2160" priority="152" stopIfTrue="1" operator="equal">
      <formula>"ABSENT"</formula>
    </cfRule>
    <cfRule type="cellIs" dxfId="2159" priority="153" stopIfTrue="1" operator="equal">
      <formula>"NICE OUEST"</formula>
    </cfRule>
    <cfRule type="cellIs" dxfId="2158" priority="154" stopIfTrue="1" operator="equal">
      <formula>"Nice Nord"</formula>
    </cfRule>
    <cfRule type="cellIs" dxfId="2157" priority="155" stopIfTrue="1" operator="equal">
      <formula>"Congés"</formula>
    </cfRule>
    <cfRule type="cellIs" dxfId="2156" priority="156" stopIfTrue="1" operator="equal">
      <formula>"Nice Est"</formula>
    </cfRule>
  </conditionalFormatting>
  <conditionalFormatting sqref="B55">
    <cfRule type="cellIs" dxfId="2155" priority="145" stopIfTrue="1" operator="equal">
      <formula>"Repos"</formula>
    </cfRule>
    <cfRule type="cellIs" dxfId="2154" priority="146" stopIfTrue="1" operator="equal">
      <formula>"ABSENT"</formula>
    </cfRule>
    <cfRule type="cellIs" dxfId="2153" priority="147" stopIfTrue="1" operator="equal">
      <formula>"NICE OUEST"</formula>
    </cfRule>
    <cfRule type="cellIs" dxfId="2152" priority="148" stopIfTrue="1" operator="equal">
      <formula>"Nice Nord"</formula>
    </cfRule>
    <cfRule type="cellIs" dxfId="2151" priority="149" stopIfTrue="1" operator="equal">
      <formula>"Congés"</formula>
    </cfRule>
    <cfRule type="cellIs" dxfId="2150" priority="150" stopIfTrue="1" operator="equal">
      <formula>"Nice Est"</formula>
    </cfRule>
  </conditionalFormatting>
  <conditionalFormatting sqref="B55">
    <cfRule type="cellIs" dxfId="2149" priority="139" stopIfTrue="1" operator="equal">
      <formula>"Repos"</formula>
    </cfRule>
    <cfRule type="cellIs" dxfId="2148" priority="140" stopIfTrue="1" operator="equal">
      <formula>"ABSENT"</formula>
    </cfRule>
    <cfRule type="cellIs" dxfId="2147" priority="141" stopIfTrue="1" operator="equal">
      <formula>"NICE OUEST"</formula>
    </cfRule>
    <cfRule type="cellIs" dxfId="2146" priority="142" stopIfTrue="1" operator="equal">
      <formula>"Nice Nord"</formula>
    </cfRule>
    <cfRule type="cellIs" dxfId="2145" priority="143" stopIfTrue="1" operator="equal">
      <formula>"Congés"</formula>
    </cfRule>
    <cfRule type="cellIs" dxfId="2144" priority="144" stopIfTrue="1" operator="equal">
      <formula>"Nice Est"</formula>
    </cfRule>
  </conditionalFormatting>
  <conditionalFormatting sqref="B55">
    <cfRule type="cellIs" dxfId="2143" priority="133" stopIfTrue="1" operator="equal">
      <formula>"Repos"</formula>
    </cfRule>
    <cfRule type="cellIs" dxfId="2142" priority="134" stopIfTrue="1" operator="equal">
      <formula>"ABSENT"</formula>
    </cfRule>
    <cfRule type="cellIs" dxfId="2141" priority="135" stopIfTrue="1" operator="equal">
      <formula>"NICE OUEST"</formula>
    </cfRule>
    <cfRule type="cellIs" dxfId="2140" priority="136" stopIfTrue="1" operator="equal">
      <formula>"Nice Nord"</formula>
    </cfRule>
    <cfRule type="cellIs" dxfId="2139" priority="137" stopIfTrue="1" operator="equal">
      <formula>"Congés"</formula>
    </cfRule>
    <cfRule type="cellIs" dxfId="2138" priority="138" stopIfTrue="1" operator="equal">
      <formula>"Nice Est"</formula>
    </cfRule>
  </conditionalFormatting>
  <conditionalFormatting sqref="B55">
    <cfRule type="cellIs" dxfId="2137" priority="127" stopIfTrue="1" operator="equal">
      <formula>"Repos"</formula>
    </cfRule>
    <cfRule type="cellIs" dxfId="2136" priority="128" stopIfTrue="1" operator="equal">
      <formula>"ABSENT"</formula>
    </cfRule>
    <cfRule type="cellIs" dxfId="2135" priority="129" stopIfTrue="1" operator="equal">
      <formula>"NICE OUEST"</formula>
    </cfRule>
    <cfRule type="cellIs" dxfId="2134" priority="130" stopIfTrue="1" operator="equal">
      <formula>"Nice Nord"</formula>
    </cfRule>
    <cfRule type="cellIs" dxfId="2133" priority="131" stopIfTrue="1" operator="equal">
      <formula>"Congés"</formula>
    </cfRule>
    <cfRule type="cellIs" dxfId="2132" priority="132" stopIfTrue="1" operator="equal">
      <formula>"Nice Est"</formula>
    </cfRule>
  </conditionalFormatting>
  <conditionalFormatting sqref="B52">
    <cfRule type="cellIs" dxfId="2131" priority="121" stopIfTrue="1" operator="equal">
      <formula>"Repos"</formula>
    </cfRule>
    <cfRule type="cellIs" dxfId="2130" priority="122" stopIfTrue="1" operator="equal">
      <formula>"ABSENT"</formula>
    </cfRule>
    <cfRule type="cellIs" dxfId="2129" priority="123" stopIfTrue="1" operator="equal">
      <formula>"NICE OUEST"</formula>
    </cfRule>
    <cfRule type="cellIs" dxfId="2128" priority="124" stopIfTrue="1" operator="equal">
      <formula>"Nice Nord"</formula>
    </cfRule>
    <cfRule type="cellIs" dxfId="2127" priority="125" stopIfTrue="1" operator="equal">
      <formula>"Congés"</formula>
    </cfRule>
    <cfRule type="cellIs" dxfId="2126" priority="126" stopIfTrue="1" operator="equal">
      <formula>"Nice Est"</formula>
    </cfRule>
  </conditionalFormatting>
  <conditionalFormatting sqref="B52">
    <cfRule type="cellIs" dxfId="2125" priority="115" stopIfTrue="1" operator="equal">
      <formula>"Repos"</formula>
    </cfRule>
    <cfRule type="cellIs" dxfId="2124" priority="116" stopIfTrue="1" operator="equal">
      <formula>"ABSENT"</formula>
    </cfRule>
    <cfRule type="cellIs" dxfId="2123" priority="117" stopIfTrue="1" operator="equal">
      <formula>"NICE OUEST"</formula>
    </cfRule>
    <cfRule type="cellIs" dxfId="2122" priority="118" stopIfTrue="1" operator="equal">
      <formula>"Nice Nord"</formula>
    </cfRule>
    <cfRule type="cellIs" dxfId="2121" priority="119" stopIfTrue="1" operator="equal">
      <formula>"Congés"</formula>
    </cfRule>
    <cfRule type="cellIs" dxfId="2120" priority="120" stopIfTrue="1" operator="equal">
      <formula>"Nice Est"</formula>
    </cfRule>
  </conditionalFormatting>
  <conditionalFormatting sqref="B52">
    <cfRule type="cellIs" dxfId="2119" priority="109" stopIfTrue="1" operator="equal">
      <formula>"Repos"</formula>
    </cfRule>
    <cfRule type="cellIs" dxfId="2118" priority="110" stopIfTrue="1" operator="equal">
      <formula>"ABSENT"</formula>
    </cfRule>
    <cfRule type="cellIs" dxfId="2117" priority="111" stopIfTrue="1" operator="equal">
      <formula>"NICE OUEST"</formula>
    </cfRule>
    <cfRule type="cellIs" dxfId="2116" priority="112" stopIfTrue="1" operator="equal">
      <formula>"Nice Nord"</formula>
    </cfRule>
    <cfRule type="cellIs" dxfId="2115" priority="113" stopIfTrue="1" operator="equal">
      <formula>"Congés"</formula>
    </cfRule>
    <cfRule type="cellIs" dxfId="2114" priority="114" stopIfTrue="1" operator="equal">
      <formula>"Nice Est"</formula>
    </cfRule>
  </conditionalFormatting>
  <conditionalFormatting sqref="B52">
    <cfRule type="cellIs" dxfId="2113" priority="103" stopIfTrue="1" operator="equal">
      <formula>"Repos"</formula>
    </cfRule>
    <cfRule type="cellIs" dxfId="2112" priority="104" stopIfTrue="1" operator="equal">
      <formula>"ABSENT"</formula>
    </cfRule>
    <cfRule type="cellIs" dxfId="2111" priority="105" stopIfTrue="1" operator="equal">
      <formula>"NICE OUEST"</formula>
    </cfRule>
    <cfRule type="cellIs" dxfId="2110" priority="106" stopIfTrue="1" operator="equal">
      <formula>"Nice Nord"</formula>
    </cfRule>
    <cfRule type="cellIs" dxfId="2109" priority="107" stopIfTrue="1" operator="equal">
      <formula>"Congés"</formula>
    </cfRule>
    <cfRule type="cellIs" dxfId="2108" priority="108" stopIfTrue="1" operator="equal">
      <formula>"Nice Est"</formula>
    </cfRule>
  </conditionalFormatting>
  <conditionalFormatting sqref="B52">
    <cfRule type="cellIs" dxfId="2107" priority="97" stopIfTrue="1" operator="equal">
      <formula>"Repos"</formula>
    </cfRule>
    <cfRule type="cellIs" dxfId="2106" priority="98" stopIfTrue="1" operator="equal">
      <formula>"ABSENT"</formula>
    </cfRule>
    <cfRule type="cellIs" dxfId="2105" priority="99" stopIfTrue="1" operator="equal">
      <formula>"NICE OUEST"</formula>
    </cfRule>
    <cfRule type="cellIs" dxfId="2104" priority="100" stopIfTrue="1" operator="equal">
      <formula>"Nice Nord"</formula>
    </cfRule>
    <cfRule type="cellIs" dxfId="2103" priority="101" stopIfTrue="1" operator="equal">
      <formula>"Congés"</formula>
    </cfRule>
    <cfRule type="cellIs" dxfId="2102" priority="102" stopIfTrue="1" operator="equal">
      <formula>"Nice Est"</formula>
    </cfRule>
  </conditionalFormatting>
  <conditionalFormatting sqref="B49">
    <cfRule type="cellIs" dxfId="2101" priority="91" stopIfTrue="1" operator="equal">
      <formula>"Repos"</formula>
    </cfRule>
    <cfRule type="cellIs" dxfId="2100" priority="92" stopIfTrue="1" operator="equal">
      <formula>"ABSENT"</formula>
    </cfRule>
    <cfRule type="cellIs" dxfId="2099" priority="93" stopIfTrue="1" operator="equal">
      <formula>"NICE OUEST"</formula>
    </cfRule>
    <cfRule type="cellIs" dxfId="2098" priority="94" stopIfTrue="1" operator="equal">
      <formula>"Nice Nord"</formula>
    </cfRule>
    <cfRule type="cellIs" dxfId="2097" priority="95" stopIfTrue="1" operator="equal">
      <formula>"Congés"</formula>
    </cfRule>
    <cfRule type="cellIs" dxfId="2096" priority="96" stopIfTrue="1" operator="equal">
      <formula>"Nice Est"</formula>
    </cfRule>
  </conditionalFormatting>
  <conditionalFormatting sqref="B49">
    <cfRule type="cellIs" dxfId="2095" priority="85" stopIfTrue="1" operator="equal">
      <formula>"Repos"</formula>
    </cfRule>
    <cfRule type="cellIs" dxfId="2094" priority="86" stopIfTrue="1" operator="equal">
      <formula>"ABSENT"</formula>
    </cfRule>
    <cfRule type="cellIs" dxfId="2093" priority="87" stopIfTrue="1" operator="equal">
      <formula>"NICE OUEST"</formula>
    </cfRule>
    <cfRule type="cellIs" dxfId="2092" priority="88" stopIfTrue="1" operator="equal">
      <formula>"Nice Nord"</formula>
    </cfRule>
    <cfRule type="cellIs" dxfId="2091" priority="89" stopIfTrue="1" operator="equal">
      <formula>"Congés"</formula>
    </cfRule>
    <cfRule type="cellIs" dxfId="2090" priority="90" stopIfTrue="1" operator="equal">
      <formula>"Nice Est"</formula>
    </cfRule>
  </conditionalFormatting>
  <conditionalFormatting sqref="B49">
    <cfRule type="cellIs" dxfId="2089" priority="79" stopIfTrue="1" operator="equal">
      <formula>"Repos"</formula>
    </cfRule>
    <cfRule type="cellIs" dxfId="2088" priority="80" stopIfTrue="1" operator="equal">
      <formula>"ABSENT"</formula>
    </cfRule>
    <cfRule type="cellIs" dxfId="2087" priority="81" stopIfTrue="1" operator="equal">
      <formula>"NICE OUEST"</formula>
    </cfRule>
    <cfRule type="cellIs" dxfId="2086" priority="82" stopIfTrue="1" operator="equal">
      <formula>"Nice Nord"</formula>
    </cfRule>
    <cfRule type="cellIs" dxfId="2085" priority="83" stopIfTrue="1" operator="equal">
      <formula>"Congés"</formula>
    </cfRule>
    <cfRule type="cellIs" dxfId="2084" priority="84" stopIfTrue="1" operator="equal">
      <formula>"Nice Est"</formula>
    </cfRule>
  </conditionalFormatting>
  <conditionalFormatting sqref="B49">
    <cfRule type="cellIs" dxfId="2083" priority="73" stopIfTrue="1" operator="equal">
      <formula>"Repos"</formula>
    </cfRule>
    <cfRule type="cellIs" dxfId="2082" priority="74" stopIfTrue="1" operator="equal">
      <formula>"ABSENT"</formula>
    </cfRule>
    <cfRule type="cellIs" dxfId="2081" priority="75" stopIfTrue="1" operator="equal">
      <formula>"NICE OUEST"</formula>
    </cfRule>
    <cfRule type="cellIs" dxfId="2080" priority="76" stopIfTrue="1" operator="equal">
      <formula>"Nice Nord"</formula>
    </cfRule>
    <cfRule type="cellIs" dxfId="2079" priority="77" stopIfTrue="1" operator="equal">
      <formula>"Congés"</formula>
    </cfRule>
    <cfRule type="cellIs" dxfId="2078" priority="78" stopIfTrue="1" operator="equal">
      <formula>"Nice Est"</formula>
    </cfRule>
  </conditionalFormatting>
  <conditionalFormatting sqref="B49">
    <cfRule type="cellIs" dxfId="2077" priority="67" stopIfTrue="1" operator="equal">
      <formula>"Repos"</formula>
    </cfRule>
    <cfRule type="cellIs" dxfId="2076" priority="68" stopIfTrue="1" operator="equal">
      <formula>"ABSENT"</formula>
    </cfRule>
    <cfRule type="cellIs" dxfId="2075" priority="69" stopIfTrue="1" operator="equal">
      <formula>"NICE OUEST"</formula>
    </cfRule>
    <cfRule type="cellIs" dxfId="2074" priority="70" stopIfTrue="1" operator="equal">
      <formula>"Nice Nord"</formula>
    </cfRule>
    <cfRule type="cellIs" dxfId="2073" priority="71" stopIfTrue="1" operator="equal">
      <formula>"Congés"</formula>
    </cfRule>
    <cfRule type="cellIs" dxfId="2072" priority="72" stopIfTrue="1" operator="equal">
      <formula>"Nice Est"</formula>
    </cfRule>
  </conditionalFormatting>
  <conditionalFormatting sqref="B28">
    <cfRule type="cellIs" dxfId="2071" priority="61" stopIfTrue="1" operator="equal">
      <formula>"Repos"</formula>
    </cfRule>
    <cfRule type="cellIs" dxfId="2070" priority="62" stopIfTrue="1" operator="equal">
      <formula>"ABSENT"</formula>
    </cfRule>
    <cfRule type="cellIs" dxfId="2069" priority="63" stopIfTrue="1" operator="equal">
      <formula>"NICE OUEST"</formula>
    </cfRule>
    <cfRule type="cellIs" dxfId="2068" priority="64" stopIfTrue="1" operator="equal">
      <formula>"Nice Nord"</formula>
    </cfRule>
    <cfRule type="cellIs" dxfId="2067" priority="65" stopIfTrue="1" operator="equal">
      <formula>"Congés"</formula>
    </cfRule>
    <cfRule type="cellIs" dxfId="2066" priority="66" stopIfTrue="1" operator="equal">
      <formula>"Nice Est"</formula>
    </cfRule>
  </conditionalFormatting>
  <conditionalFormatting sqref="B28">
    <cfRule type="cellIs" dxfId="2065" priority="55" stopIfTrue="1" operator="equal">
      <formula>"Repos"</formula>
    </cfRule>
    <cfRule type="cellIs" dxfId="2064" priority="56" stopIfTrue="1" operator="equal">
      <formula>"ABSENT"</formula>
    </cfRule>
    <cfRule type="cellIs" dxfId="2063" priority="57" stopIfTrue="1" operator="equal">
      <formula>"NICE OUEST"</formula>
    </cfRule>
    <cfRule type="cellIs" dxfId="2062" priority="58" stopIfTrue="1" operator="equal">
      <formula>"Nice Nord"</formula>
    </cfRule>
    <cfRule type="cellIs" dxfId="2061" priority="59" stopIfTrue="1" operator="equal">
      <formula>"Congés"</formula>
    </cfRule>
    <cfRule type="cellIs" dxfId="2060" priority="60" stopIfTrue="1" operator="equal">
      <formula>"Nice Est"</formula>
    </cfRule>
  </conditionalFormatting>
  <conditionalFormatting sqref="B28">
    <cfRule type="cellIs" dxfId="2059" priority="49" stopIfTrue="1" operator="equal">
      <formula>"Repos"</formula>
    </cfRule>
    <cfRule type="cellIs" dxfId="2058" priority="50" stopIfTrue="1" operator="equal">
      <formula>"ABSENT"</formula>
    </cfRule>
    <cfRule type="cellIs" dxfId="2057" priority="51" stopIfTrue="1" operator="equal">
      <formula>"NICE OUEST"</formula>
    </cfRule>
    <cfRule type="cellIs" dxfId="2056" priority="52" stopIfTrue="1" operator="equal">
      <formula>"Nice Nord"</formula>
    </cfRule>
    <cfRule type="cellIs" dxfId="2055" priority="53" stopIfTrue="1" operator="equal">
      <formula>"Congés"</formula>
    </cfRule>
    <cfRule type="cellIs" dxfId="2054" priority="54" stopIfTrue="1" operator="equal">
      <formula>"Nice Est"</formula>
    </cfRule>
  </conditionalFormatting>
  <conditionalFormatting sqref="B28">
    <cfRule type="cellIs" dxfId="2053" priority="43" stopIfTrue="1" operator="equal">
      <formula>"Repos"</formula>
    </cfRule>
    <cfRule type="cellIs" dxfId="2052" priority="44" stopIfTrue="1" operator="equal">
      <formula>"ABSENT"</formula>
    </cfRule>
    <cfRule type="cellIs" dxfId="2051" priority="45" stopIfTrue="1" operator="equal">
      <formula>"NICE OUEST"</formula>
    </cfRule>
    <cfRule type="cellIs" dxfId="2050" priority="46" stopIfTrue="1" operator="equal">
      <formula>"Nice Nord"</formula>
    </cfRule>
    <cfRule type="cellIs" dxfId="2049" priority="47" stopIfTrue="1" operator="equal">
      <formula>"Congés"</formula>
    </cfRule>
    <cfRule type="cellIs" dxfId="2048" priority="48" stopIfTrue="1" operator="equal">
      <formula>"Nice Est"</formula>
    </cfRule>
  </conditionalFormatting>
  <conditionalFormatting sqref="B28">
    <cfRule type="cellIs" dxfId="2047" priority="37" stopIfTrue="1" operator="equal">
      <formula>"Repos"</formula>
    </cfRule>
    <cfRule type="cellIs" dxfId="2046" priority="38" stopIfTrue="1" operator="equal">
      <formula>"ABSENT"</formula>
    </cfRule>
    <cfRule type="cellIs" dxfId="2045" priority="39" stopIfTrue="1" operator="equal">
      <formula>"NICE OUEST"</formula>
    </cfRule>
    <cfRule type="cellIs" dxfId="2044" priority="40" stopIfTrue="1" operator="equal">
      <formula>"Nice Nord"</formula>
    </cfRule>
    <cfRule type="cellIs" dxfId="2043" priority="41" stopIfTrue="1" operator="equal">
      <formula>"Congés"</formula>
    </cfRule>
    <cfRule type="cellIs" dxfId="2042" priority="42" stopIfTrue="1" operator="equal">
      <formula>"Nice Est"</formula>
    </cfRule>
  </conditionalFormatting>
  <conditionalFormatting sqref="B32">
    <cfRule type="cellIs" dxfId="2041" priority="31" stopIfTrue="1" operator="equal">
      <formula>"Repos"</formula>
    </cfRule>
    <cfRule type="cellIs" dxfId="2040" priority="32" stopIfTrue="1" operator="equal">
      <formula>"ABSENT"</formula>
    </cfRule>
    <cfRule type="cellIs" dxfId="2039" priority="33" stopIfTrue="1" operator="equal">
      <formula>"NICE OUEST"</formula>
    </cfRule>
    <cfRule type="cellIs" dxfId="2038" priority="34" stopIfTrue="1" operator="equal">
      <formula>"Nice Nord"</formula>
    </cfRule>
    <cfRule type="cellIs" dxfId="2037" priority="35" stopIfTrue="1" operator="equal">
      <formula>"Congés"</formula>
    </cfRule>
    <cfRule type="cellIs" dxfId="2036" priority="36" stopIfTrue="1" operator="equal">
      <formula>"Nice Est"</formula>
    </cfRule>
  </conditionalFormatting>
  <conditionalFormatting sqref="B32">
    <cfRule type="cellIs" dxfId="2035" priority="25" stopIfTrue="1" operator="equal">
      <formula>"Repos"</formula>
    </cfRule>
    <cfRule type="cellIs" dxfId="2034" priority="26" stopIfTrue="1" operator="equal">
      <formula>"ABSENT"</formula>
    </cfRule>
    <cfRule type="cellIs" dxfId="2033" priority="27" stopIfTrue="1" operator="equal">
      <formula>"NICE OUEST"</formula>
    </cfRule>
    <cfRule type="cellIs" dxfId="2032" priority="28" stopIfTrue="1" operator="equal">
      <formula>"Nice Nord"</formula>
    </cfRule>
    <cfRule type="cellIs" dxfId="2031" priority="29" stopIfTrue="1" operator="equal">
      <formula>"Congés"</formula>
    </cfRule>
    <cfRule type="cellIs" dxfId="2030" priority="30" stopIfTrue="1" operator="equal">
      <formula>"Nice Est"</formula>
    </cfRule>
  </conditionalFormatting>
  <conditionalFormatting sqref="B32">
    <cfRule type="cellIs" dxfId="2029" priority="19" stopIfTrue="1" operator="equal">
      <formula>"Repos"</formula>
    </cfRule>
    <cfRule type="cellIs" dxfId="2028" priority="20" stopIfTrue="1" operator="equal">
      <formula>"ABSENT"</formula>
    </cfRule>
    <cfRule type="cellIs" dxfId="2027" priority="21" stopIfTrue="1" operator="equal">
      <formula>"NICE OUEST"</formula>
    </cfRule>
    <cfRule type="cellIs" dxfId="2026" priority="22" stopIfTrue="1" operator="equal">
      <formula>"Nice Nord"</formula>
    </cfRule>
    <cfRule type="cellIs" dxfId="2025" priority="23" stopIfTrue="1" operator="equal">
      <formula>"Congés"</formula>
    </cfRule>
    <cfRule type="cellIs" dxfId="2024" priority="24" stopIfTrue="1" operator="equal">
      <formula>"Nice Est"</formula>
    </cfRule>
  </conditionalFormatting>
  <conditionalFormatting sqref="B32">
    <cfRule type="cellIs" dxfId="2023" priority="13" stopIfTrue="1" operator="equal">
      <formula>"Repos"</formula>
    </cfRule>
    <cfRule type="cellIs" dxfId="2022" priority="14" stopIfTrue="1" operator="equal">
      <formula>"ABSENT"</formula>
    </cfRule>
    <cfRule type="cellIs" dxfId="2021" priority="15" stopIfTrue="1" operator="equal">
      <formula>"NICE OUEST"</formula>
    </cfRule>
    <cfRule type="cellIs" dxfId="2020" priority="16" stopIfTrue="1" operator="equal">
      <formula>"Nice Nord"</formula>
    </cfRule>
    <cfRule type="cellIs" dxfId="2019" priority="17" stopIfTrue="1" operator="equal">
      <formula>"Congés"</formula>
    </cfRule>
    <cfRule type="cellIs" dxfId="2018" priority="18" stopIfTrue="1" operator="equal">
      <formula>"Nice Est"</formula>
    </cfRule>
  </conditionalFormatting>
  <conditionalFormatting sqref="B32">
    <cfRule type="cellIs" dxfId="2017" priority="7" stopIfTrue="1" operator="equal">
      <formula>"Repos"</formula>
    </cfRule>
    <cfRule type="cellIs" dxfId="2016" priority="8" stopIfTrue="1" operator="equal">
      <formula>"ABSENT"</formula>
    </cfRule>
    <cfRule type="cellIs" dxfId="2015" priority="9" stopIfTrue="1" operator="equal">
      <formula>"NICE OUEST"</formula>
    </cfRule>
    <cfRule type="cellIs" dxfId="2014" priority="10" stopIfTrue="1" operator="equal">
      <formula>"Nice Nord"</formula>
    </cfRule>
    <cfRule type="cellIs" dxfId="2013" priority="11" stopIfTrue="1" operator="equal">
      <formula>"Congés"</formula>
    </cfRule>
    <cfRule type="cellIs" dxfId="2012" priority="12" stopIfTrue="1" operator="equal">
      <formula>"Nice Est"</formula>
    </cfRule>
  </conditionalFormatting>
  <conditionalFormatting sqref="L8:L64">
    <cfRule type="cellIs" dxfId="2011" priority="1" stopIfTrue="1" operator="equal">
      <formula>"Repos"</formula>
    </cfRule>
    <cfRule type="cellIs" dxfId="2010" priority="2" stopIfTrue="1" operator="equal">
      <formula>"ABSENT"</formula>
    </cfRule>
    <cfRule type="cellIs" dxfId="2009" priority="3" stopIfTrue="1" operator="equal">
      <formula>"NICE OUEST"</formula>
    </cfRule>
    <cfRule type="cellIs" dxfId="2008" priority="4" stopIfTrue="1" operator="equal">
      <formula>"Nice Nord"</formula>
    </cfRule>
    <cfRule type="cellIs" dxfId="2007" priority="5" stopIfTrue="1" operator="equal">
      <formula>"Congés"</formula>
    </cfRule>
    <cfRule type="cellIs" dxfId="2006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64"/>
  <sheetViews>
    <sheetView tabSelected="1" workbookViewId="0">
      <selection activeCell="M8" sqref="M8:M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42828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42828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>B8</f>
        <v>Standard 11H-15H / 15H30-19H</v>
      </c>
      <c r="M8" t="s">
        <v>143</v>
      </c>
      <c r="N8" s="51">
        <v>1</v>
      </c>
    </row>
    <row r="9" spans="1:14" ht="17.100000000000001" customHeight="1" x14ac:dyDescent="0.25">
      <c r="A9" s="18" t="s">
        <v>134</v>
      </c>
      <c r="B9" s="22" t="s">
        <v>8</v>
      </c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>X</v>
      </c>
      <c r="G9" s="7" t="str">
        <f t="shared" ref="G9:G62" si="5">IF(B9="Absent","X","")</f>
        <v/>
      </c>
      <c r="H9" s="6" t="b">
        <f t="shared" si="3"/>
        <v>0</v>
      </c>
      <c r="K9" s="18" t="s">
        <v>75</v>
      </c>
      <c r="L9" s="22" t="str">
        <f>B9</f>
        <v>Congés</v>
      </c>
      <c r="M9" t="s">
        <v>8</v>
      </c>
      <c r="N9" s="51">
        <v>2</v>
      </c>
    </row>
    <row r="10" spans="1:14" ht="17.100000000000001" customHeight="1" x14ac:dyDescent="0.25">
      <c r="A10" s="18" t="s">
        <v>135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4"/>
        <v/>
      </c>
      <c r="G10" s="7" t="str">
        <f t="shared" si="5"/>
        <v/>
      </c>
      <c r="H10" s="6" t="b">
        <f t="shared" si="3"/>
        <v>0</v>
      </c>
      <c r="K10" s="18" t="s">
        <v>76</v>
      </c>
      <c r="L10" s="22" t="str">
        <f>B10</f>
        <v>ENC NUIT 20H30-02H30</v>
      </c>
      <c r="M10" t="s">
        <v>144</v>
      </c>
      <c r="N10" s="51">
        <v>3</v>
      </c>
    </row>
    <row r="11" spans="1:14" ht="17.100000000000001" customHeight="1" x14ac:dyDescent="0.25">
      <c r="A11" s="18" t="s">
        <v>136</v>
      </c>
      <c r="B11" s="22" t="s">
        <v>8</v>
      </c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>X</v>
      </c>
      <c r="G11" s="7" t="str">
        <f t="shared" si="5"/>
        <v/>
      </c>
      <c r="H11" s="6" t="b">
        <f t="shared" si="3"/>
        <v>0</v>
      </c>
      <c r="K11" s="18" t="s">
        <v>77</v>
      </c>
      <c r="L11" s="22" t="str">
        <f>B11</f>
        <v>Congés</v>
      </c>
      <c r="M11" t="s">
        <v>8</v>
      </c>
      <c r="N11" s="51">
        <v>4</v>
      </c>
    </row>
    <row r="12" spans="1:14" ht="17.100000000000001" customHeight="1" x14ac:dyDescent="0.25">
      <c r="A12" s="18" t="s">
        <v>137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b">
        <f t="shared" si="3"/>
        <v>0</v>
      </c>
      <c r="K12" s="18" t="s">
        <v>78</v>
      </c>
      <c r="L12" s="22" t="str">
        <f>B12</f>
        <v>Contrôle 12H00-19H30</v>
      </c>
      <c r="M12" t="s">
        <v>145</v>
      </c>
      <c r="N12" s="51">
        <v>5</v>
      </c>
    </row>
    <row r="13" spans="1:14" ht="17.100000000000001" customHeight="1" x14ac:dyDescent="0.25">
      <c r="A13" s="18" t="s">
        <v>138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b">
        <f t="shared" si="3"/>
        <v>0</v>
      </c>
      <c r="K13" s="18" t="s">
        <v>79</v>
      </c>
      <c r="L13" s="22" t="str">
        <f>B13</f>
        <v>NICE OUEST</v>
      </c>
      <c r="M13" t="s">
        <v>14</v>
      </c>
      <c r="N13" s="51">
        <v>6</v>
      </c>
    </row>
    <row r="14" spans="1:14" ht="17.100000000000001" customHeight="1" x14ac:dyDescent="0.25">
      <c r="A14" s="18" t="s">
        <v>139</v>
      </c>
      <c r="B14" s="22" t="s">
        <v>14</v>
      </c>
      <c r="C14" s="8" t="str">
        <f t="shared" si="0"/>
        <v>X</v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b">
        <f t="shared" si="3"/>
        <v>0</v>
      </c>
      <c r="K14" s="18" t="s">
        <v>80</v>
      </c>
      <c r="L14" s="22" t="str">
        <f>B14</f>
        <v>NICE OUEST</v>
      </c>
      <c r="M14" t="s">
        <v>14</v>
      </c>
      <c r="N14" s="51">
        <v>7</v>
      </c>
    </row>
    <row r="15" spans="1:14" ht="17.100000000000001" customHeight="1" x14ac:dyDescent="0.25">
      <c r="A15" s="18" t="s">
        <v>140</v>
      </c>
      <c r="B15" s="22" t="s">
        <v>47</v>
      </c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22" t="str">
        <f>B15</f>
        <v>REPOS</v>
      </c>
      <c r="M15" t="s">
        <v>47</v>
      </c>
      <c r="N15" s="51">
        <v>8</v>
      </c>
    </row>
    <row r="16" spans="1:14" ht="17.100000000000001" customHeight="1" x14ac:dyDescent="0.25">
      <c r="A16" s="18" t="s">
        <v>141</v>
      </c>
      <c r="B16" s="25" t="s">
        <v>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>X</v>
      </c>
      <c r="G16" s="7" t="str">
        <f t="shared" si="5"/>
        <v/>
      </c>
      <c r="H16" s="6" t="b">
        <f t="shared" si="3"/>
        <v>0</v>
      </c>
      <c r="K16" s="18" t="s">
        <v>82</v>
      </c>
      <c r="L16" s="22" t="str">
        <f>B16</f>
        <v>Congés</v>
      </c>
      <c r="M16" t="s">
        <v>8</v>
      </c>
      <c r="N16" s="51">
        <v>9</v>
      </c>
    </row>
    <row r="17" spans="1:14" ht="17.100000000000001" customHeight="1" x14ac:dyDescent="0.25">
      <c r="A17" s="18" t="s">
        <v>83</v>
      </c>
      <c r="B17" s="22" t="s">
        <v>8</v>
      </c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>X</v>
      </c>
      <c r="G17" s="7" t="str">
        <f t="shared" si="5"/>
        <v/>
      </c>
      <c r="H17" s="6" t="b">
        <f t="shared" si="3"/>
        <v>0</v>
      </c>
      <c r="K17" s="18" t="s">
        <v>83</v>
      </c>
      <c r="L17" s="22" t="str">
        <f>B17</f>
        <v>Congés</v>
      </c>
      <c r="M17" t="s">
        <v>8</v>
      </c>
      <c r="N17" s="51">
        <v>10</v>
      </c>
    </row>
    <row r="18" spans="1:14" ht="17.100000000000001" customHeight="1" x14ac:dyDescent="0.25">
      <c r="A18" s="18" t="s">
        <v>84</v>
      </c>
      <c r="B18" s="25" t="s">
        <v>33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b">
        <f t="shared" si="3"/>
        <v>0</v>
      </c>
      <c r="K18" s="18" t="s">
        <v>84</v>
      </c>
      <c r="L18" s="22" t="str">
        <f>B18</f>
        <v>Secrétariat 9H-12H /13H-17H /20H-21H30</v>
      </c>
      <c r="M18" t="s">
        <v>146</v>
      </c>
      <c r="N18" s="51">
        <v>11</v>
      </c>
    </row>
    <row r="19" spans="1:14" ht="17.100000000000001" customHeight="1" x14ac:dyDescent="0.25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b">
        <f t="shared" si="3"/>
        <v>0</v>
      </c>
      <c r="K19" s="18" t="s">
        <v>85</v>
      </c>
      <c r="L19" s="22" t="str">
        <f>B19</f>
        <v>ENCADREMENT</v>
      </c>
      <c r="M19" t="s">
        <v>48</v>
      </c>
      <c r="N19" s="51">
        <v>12</v>
      </c>
    </row>
    <row r="20" spans="1:14" ht="17.100000000000001" customHeight="1" x14ac:dyDescent="0.25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>X</v>
      </c>
      <c r="G20" s="7" t="str">
        <f t="shared" si="5"/>
        <v/>
      </c>
      <c r="H20" s="6" t="b">
        <f t="shared" si="3"/>
        <v>0</v>
      </c>
      <c r="K20" s="18" t="s">
        <v>86</v>
      </c>
      <c r="L20" s="22" t="str">
        <f>B20</f>
        <v>Congés</v>
      </c>
      <c r="M20" t="s">
        <v>8</v>
      </c>
      <c r="N20" s="51">
        <v>13</v>
      </c>
    </row>
    <row r="21" spans="1:14" ht="17.100000000000001" customHeight="1" x14ac:dyDescent="0.25">
      <c r="A21" s="18" t="s">
        <v>87</v>
      </c>
      <c r="B21" s="25" t="s">
        <v>26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b">
        <f t="shared" si="3"/>
        <v>0</v>
      </c>
      <c r="K21" s="18" t="s">
        <v>87</v>
      </c>
      <c r="L21" s="22" t="str">
        <f>B21</f>
        <v>POLY 9H-16H</v>
      </c>
      <c r="M21" t="s">
        <v>26</v>
      </c>
      <c r="N21" s="51">
        <v>14</v>
      </c>
    </row>
    <row r="22" spans="1:14" ht="17.100000000000001" customHeight="1" x14ac:dyDescent="0.25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b">
        <f t="shared" si="3"/>
        <v>0</v>
      </c>
      <c r="K22" s="18" t="s">
        <v>88</v>
      </c>
      <c r="L22" s="22" t="str">
        <f>B22</f>
        <v>ENCADREMENT</v>
      </c>
      <c r="M22" t="s">
        <v>48</v>
      </c>
      <c r="N22" s="51">
        <v>15</v>
      </c>
    </row>
    <row r="23" spans="1:14" ht="17.100000000000001" customHeight="1" x14ac:dyDescent="0.25">
      <c r="A23" s="18" t="s">
        <v>89</v>
      </c>
      <c r="B23" s="22" t="s">
        <v>57</v>
      </c>
      <c r="C23" s="8" t="str">
        <f t="shared" si="0"/>
        <v>X</v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b">
        <f t="shared" si="3"/>
        <v>0</v>
      </c>
      <c r="K23" s="18" t="s">
        <v>89</v>
      </c>
      <c r="L23" s="22" t="str">
        <f>B23</f>
        <v>FORMATION</v>
      </c>
      <c r="M23" t="s">
        <v>57</v>
      </c>
      <c r="N23" s="51">
        <v>16</v>
      </c>
    </row>
    <row r="24" spans="1:14" ht="17.100000000000001" customHeight="1" x14ac:dyDescent="0.25">
      <c r="A24" s="18" t="s">
        <v>90</v>
      </c>
      <c r="B24" s="22" t="s">
        <v>12</v>
      </c>
      <c r="C24" s="8" t="str">
        <f t="shared" si="0"/>
        <v/>
      </c>
      <c r="D24" s="7" t="str">
        <f t="shared" si="1"/>
        <v/>
      </c>
      <c r="E24" s="6" t="str">
        <f t="shared" si="2"/>
        <v>X</v>
      </c>
      <c r="F24" s="46" t="str">
        <f t="shared" si="4"/>
        <v/>
      </c>
      <c r="G24" s="7" t="str">
        <f t="shared" si="5"/>
        <v/>
      </c>
      <c r="H24" s="6" t="b">
        <f t="shared" si="3"/>
        <v>0</v>
      </c>
      <c r="K24" s="18" t="s">
        <v>90</v>
      </c>
      <c r="L24" s="22" t="str">
        <f>B24</f>
        <v>ENC NUIT 20H30-02H30</v>
      </c>
      <c r="M24" t="s">
        <v>144</v>
      </c>
      <c r="N24" s="51">
        <v>17</v>
      </c>
    </row>
    <row r="25" spans="1:14" ht="17.100000000000001" customHeight="1" x14ac:dyDescent="0.25">
      <c r="A25" s="18" t="s">
        <v>91</v>
      </c>
      <c r="B25" s="22" t="s">
        <v>8</v>
      </c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>X</v>
      </c>
      <c r="G25" s="7" t="str">
        <f t="shared" si="5"/>
        <v/>
      </c>
      <c r="H25" s="6" t="b">
        <f t="shared" si="3"/>
        <v>0</v>
      </c>
      <c r="K25" s="18" t="s">
        <v>91</v>
      </c>
      <c r="L25" s="22" t="str">
        <f>B25</f>
        <v>Congés</v>
      </c>
      <c r="M25" t="s">
        <v>8</v>
      </c>
      <c r="N25" s="51">
        <v>18</v>
      </c>
    </row>
    <row r="26" spans="1:14" ht="17.100000000000001" customHeight="1" x14ac:dyDescent="0.25">
      <c r="A26" s="18" t="s">
        <v>92</v>
      </c>
      <c r="B26" s="22" t="s">
        <v>18</v>
      </c>
      <c r="C26" s="8" t="str">
        <f t="shared" si="0"/>
        <v>X</v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b">
        <f t="shared" si="3"/>
        <v>0</v>
      </c>
      <c r="K26" s="18" t="s">
        <v>92</v>
      </c>
      <c r="L26" s="22" t="str">
        <f>B26</f>
        <v>Standard 8H-12H/13H-16H30</v>
      </c>
      <c r="M26" t="s">
        <v>147</v>
      </c>
      <c r="N26" s="51">
        <v>19</v>
      </c>
    </row>
    <row r="27" spans="1:14" ht="17.100000000000001" customHeight="1" x14ac:dyDescent="0.25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6" t="str">
        <f t="shared" si="2"/>
        <v>X</v>
      </c>
      <c r="F27" s="46" t="str">
        <f t="shared" si="4"/>
        <v/>
      </c>
      <c r="G27" s="7" t="str">
        <f t="shared" si="5"/>
        <v/>
      </c>
      <c r="H27" s="6" t="b">
        <f t="shared" si="3"/>
        <v>0</v>
      </c>
      <c r="K27" s="18" t="s">
        <v>93</v>
      </c>
      <c r="L27" s="22" t="str">
        <f>B27</f>
        <v>Contrôle 19H-02H30</v>
      </c>
      <c r="M27" t="s">
        <v>148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>X</v>
      </c>
      <c r="H28" s="6" t="b">
        <f t="shared" si="3"/>
        <v>0</v>
      </c>
      <c r="K28" s="18" t="s">
        <v>94</v>
      </c>
      <c r="L28" s="22" t="str">
        <f>B28</f>
        <v>ABSENT</v>
      </c>
      <c r="M28" t="s">
        <v>4</v>
      </c>
      <c r="N28" s="51">
        <v>21</v>
      </c>
    </row>
    <row r="29" spans="1:14" ht="17.100000000000001" customHeight="1" x14ac:dyDescent="0.25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4"/>
        <v/>
      </c>
      <c r="G29" s="7" t="str">
        <f t="shared" si="5"/>
        <v/>
      </c>
      <c r="H29" s="6" t="b">
        <f t="shared" si="3"/>
        <v>0</v>
      </c>
      <c r="K29" s="18" t="s">
        <v>95</v>
      </c>
      <c r="L29" s="22" t="str">
        <f>B29</f>
        <v>ENC NUIT 20H30-02H30</v>
      </c>
      <c r="M29" t="s">
        <v>144</v>
      </c>
      <c r="N29" s="51">
        <v>22</v>
      </c>
    </row>
    <row r="30" spans="1:14" ht="17.100000000000001" customHeight="1" x14ac:dyDescent="0.25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>X</v>
      </c>
      <c r="H30" s="6" t="b">
        <f t="shared" si="3"/>
        <v>0</v>
      </c>
      <c r="K30" s="18" t="s">
        <v>96</v>
      </c>
      <c r="L30" s="22" t="str">
        <f>B30</f>
        <v>ABSENT</v>
      </c>
      <c r="M30" t="s">
        <v>4</v>
      </c>
      <c r="N30" s="51">
        <v>23</v>
      </c>
    </row>
    <row r="31" spans="1:14" ht="17.100000000000001" customHeight="1" x14ac:dyDescent="0.25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b">
        <f t="shared" si="3"/>
        <v>0</v>
      </c>
      <c r="K31" s="18" t="s">
        <v>97</v>
      </c>
      <c r="L31" s="22" t="str">
        <f>B31</f>
        <v>CARTON MATIN</v>
      </c>
      <c r="M31" t="s">
        <v>21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>X</v>
      </c>
      <c r="H32" s="6" t="b">
        <f t="shared" si="3"/>
        <v>0</v>
      </c>
      <c r="K32" s="18" t="s">
        <v>98</v>
      </c>
      <c r="L32" s="22" t="str">
        <f>B32</f>
        <v>ABSENT</v>
      </c>
      <c r="M32" t="s">
        <v>4</v>
      </c>
      <c r="N32" s="51">
        <v>25</v>
      </c>
    </row>
    <row r="33" spans="1:14" ht="17.100000000000001" customHeight="1" x14ac:dyDescent="0.25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b">
        <f t="shared" si="3"/>
        <v>0</v>
      </c>
      <c r="K33" s="18" t="s">
        <v>99</v>
      </c>
      <c r="L33" s="22" t="str">
        <f>B33</f>
        <v>B. CARTON</v>
      </c>
      <c r="M33" t="s">
        <v>20</v>
      </c>
      <c r="N33" s="51">
        <v>26</v>
      </c>
    </row>
    <row r="34" spans="1:14" ht="17.100000000000001" customHeight="1" x14ac:dyDescent="0.25">
      <c r="A34" s="18" t="s">
        <v>100</v>
      </c>
      <c r="B34" s="22" t="s">
        <v>30</v>
      </c>
      <c r="C34" s="8" t="str">
        <f t="shared" si="0"/>
        <v>X</v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b">
        <f t="shared" si="3"/>
        <v>0</v>
      </c>
      <c r="K34" s="18" t="s">
        <v>100</v>
      </c>
      <c r="L34" s="22" t="str">
        <f>B34</f>
        <v>NICE NORD</v>
      </c>
      <c r="M34" t="s">
        <v>30</v>
      </c>
      <c r="N34" s="51">
        <v>27</v>
      </c>
    </row>
    <row r="35" spans="1:14" ht="17.100000000000001" customHeight="1" x14ac:dyDescent="0.25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b">
        <f t="shared" si="3"/>
        <v>0</v>
      </c>
      <c r="K35" s="18" t="s">
        <v>101</v>
      </c>
      <c r="L35" s="22" t="str">
        <f>B35</f>
        <v>NICE OUEST</v>
      </c>
      <c r="M35" t="s">
        <v>14</v>
      </c>
      <c r="N35" s="51">
        <v>28</v>
      </c>
    </row>
    <row r="36" spans="1:14" ht="17.100000000000001" customHeight="1" x14ac:dyDescent="0.25">
      <c r="A36" s="18" t="s">
        <v>102</v>
      </c>
      <c r="B36" s="22" t="s">
        <v>47</v>
      </c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22" t="str">
        <f>B36</f>
        <v>REPOS</v>
      </c>
      <c r="M36" t="s">
        <v>47</v>
      </c>
      <c r="N36" s="51">
        <v>29</v>
      </c>
    </row>
    <row r="37" spans="1:14" ht="17.100000000000001" customHeight="1" x14ac:dyDescent="0.25">
      <c r="A37" s="18" t="s">
        <v>103</v>
      </c>
      <c r="B37" s="22" t="s">
        <v>16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b">
        <f t="shared" si="3"/>
        <v>0</v>
      </c>
      <c r="K37" s="18" t="s">
        <v>103</v>
      </c>
      <c r="L37" s="22" t="str">
        <f>B37</f>
        <v>ENC MATIN 5H-12H</v>
      </c>
      <c r="M37" t="s">
        <v>16</v>
      </c>
      <c r="N37" s="51">
        <v>30</v>
      </c>
    </row>
    <row r="38" spans="1:14" ht="17.100000000000001" customHeight="1" x14ac:dyDescent="0.25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b">
        <f t="shared" si="3"/>
        <v>0</v>
      </c>
      <c r="K38" s="18" t="s">
        <v>104</v>
      </c>
      <c r="L38" s="22" t="str">
        <f>B38</f>
        <v>CARTON MATIN</v>
      </c>
      <c r="M38" t="s">
        <v>21</v>
      </c>
      <c r="N38" s="51">
        <v>31</v>
      </c>
    </row>
    <row r="39" spans="1:14" ht="17.100000000000001" customHeight="1" x14ac:dyDescent="0.25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b">
        <f t="shared" si="3"/>
        <v>0</v>
      </c>
      <c r="K39" s="18" t="s">
        <v>105</v>
      </c>
      <c r="L39" s="22" t="str">
        <f>B39</f>
        <v>CARTON AP</v>
      </c>
      <c r="M39" t="s">
        <v>39</v>
      </c>
      <c r="N39" s="51">
        <v>32</v>
      </c>
    </row>
    <row r="40" spans="1:14" ht="17.100000000000001" customHeight="1" x14ac:dyDescent="0.25">
      <c r="A40" s="18" t="s">
        <v>106</v>
      </c>
      <c r="B40" s="22" t="s">
        <v>16</v>
      </c>
      <c r="C40" s="8" t="str">
        <f t="shared" si="0"/>
        <v>X</v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b">
        <f t="shared" ref="H40:H64" si="6">IF(OR(COUNTIF(HorSup,B40),B40="",B40="REPOS"),"X")</f>
        <v>0</v>
      </c>
      <c r="K40" s="18" t="s">
        <v>106</v>
      </c>
      <c r="L40" s="22" t="str">
        <f>B40</f>
        <v>ENC MATIN 5H-12H</v>
      </c>
      <c r="M40" t="s">
        <v>16</v>
      </c>
      <c r="N40" s="51">
        <v>33</v>
      </c>
    </row>
    <row r="41" spans="1:14" ht="17.100000000000001" customHeight="1" x14ac:dyDescent="0.25">
      <c r="A41" s="18" t="s">
        <v>107</v>
      </c>
      <c r="B41" s="22" t="s">
        <v>23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b">
        <f t="shared" si="6"/>
        <v>0</v>
      </c>
      <c r="K41" s="18" t="s">
        <v>107</v>
      </c>
      <c r="L41" s="22" t="str">
        <f>B41</f>
        <v>POLY 5H-12H</v>
      </c>
      <c r="M41" t="s">
        <v>23</v>
      </c>
      <c r="N41" s="51">
        <v>34</v>
      </c>
    </row>
    <row r="42" spans="1:14" ht="17.100000000000001" customHeight="1" x14ac:dyDescent="0.25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b">
        <f t="shared" si="6"/>
        <v>0</v>
      </c>
      <c r="K42" s="18" t="s">
        <v>108</v>
      </c>
      <c r="L42" s="22" t="str">
        <f>B42</f>
        <v>NICE EST</v>
      </c>
      <c r="M42" t="s">
        <v>19</v>
      </c>
      <c r="N42" s="51">
        <v>35</v>
      </c>
    </row>
    <row r="43" spans="1:14" ht="17.100000000000001" customHeight="1" x14ac:dyDescent="0.25">
      <c r="A43" s="18" t="s">
        <v>109</v>
      </c>
      <c r="B43" s="22" t="s">
        <v>39</v>
      </c>
      <c r="C43" s="8" t="str">
        <f t="shared" si="0"/>
        <v/>
      </c>
      <c r="D43" s="7" t="str">
        <f t="shared" si="1"/>
        <v>X</v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b">
        <f t="shared" si="6"/>
        <v>0</v>
      </c>
      <c r="K43" s="18" t="s">
        <v>109</v>
      </c>
      <c r="L43" s="22" t="str">
        <f>B43</f>
        <v>CARTON AP</v>
      </c>
      <c r="M43" t="s">
        <v>39</v>
      </c>
      <c r="N43" s="51">
        <v>36</v>
      </c>
    </row>
    <row r="44" spans="1:14" ht="17.100000000000001" customHeight="1" x14ac:dyDescent="0.25">
      <c r="A44" s="18" t="s">
        <v>110</v>
      </c>
      <c r="B44" s="22" t="s">
        <v>8</v>
      </c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>X</v>
      </c>
      <c r="G44" s="7" t="str">
        <f t="shared" si="5"/>
        <v/>
      </c>
      <c r="H44" s="6" t="b">
        <f t="shared" si="6"/>
        <v>0</v>
      </c>
      <c r="K44" s="18" t="s">
        <v>110</v>
      </c>
      <c r="L44" s="22" t="str">
        <f>B44</f>
        <v>Congés</v>
      </c>
      <c r="M44" t="s">
        <v>8</v>
      </c>
      <c r="N44" s="51">
        <v>37</v>
      </c>
    </row>
    <row r="45" spans="1:14" ht="17.100000000000001" customHeight="1" x14ac:dyDescent="0.25">
      <c r="A45" s="18" t="s">
        <v>111</v>
      </c>
      <c r="B45" s="22" t="s">
        <v>19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b">
        <f t="shared" si="6"/>
        <v>0</v>
      </c>
      <c r="K45" s="18" t="s">
        <v>111</v>
      </c>
      <c r="L45" s="22" t="str">
        <f>B45</f>
        <v>NICE EST</v>
      </c>
      <c r="M45" t="s">
        <v>19</v>
      </c>
      <c r="N45" s="51">
        <v>38</v>
      </c>
    </row>
    <row r="46" spans="1:14" ht="17.100000000000001" customHeight="1" x14ac:dyDescent="0.25">
      <c r="A46" s="18" t="s">
        <v>112</v>
      </c>
      <c r="B46" s="22" t="s">
        <v>12</v>
      </c>
      <c r="C46" s="8" t="str">
        <f t="shared" si="0"/>
        <v/>
      </c>
      <c r="D46" s="7" t="str">
        <f t="shared" si="1"/>
        <v/>
      </c>
      <c r="E46" s="6" t="str">
        <f t="shared" si="2"/>
        <v>X</v>
      </c>
      <c r="F46" s="46" t="str">
        <f t="shared" si="4"/>
        <v/>
      </c>
      <c r="G46" s="7" t="str">
        <f t="shared" si="5"/>
        <v/>
      </c>
      <c r="H46" s="6" t="b">
        <f t="shared" si="6"/>
        <v>0</v>
      </c>
      <c r="K46" s="18" t="s">
        <v>112</v>
      </c>
      <c r="L46" s="22" t="str">
        <f>B46</f>
        <v>ENC NUIT 20H30-02H30</v>
      </c>
      <c r="M46" t="s">
        <v>144</v>
      </c>
      <c r="N46" s="51">
        <v>39</v>
      </c>
    </row>
    <row r="47" spans="1:14" ht="17.100000000000001" customHeight="1" x14ac:dyDescent="0.25">
      <c r="A47" s="18" t="s">
        <v>113</v>
      </c>
      <c r="B47" s="22" t="s">
        <v>47</v>
      </c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22" t="str">
        <f>B47</f>
        <v>REPOS</v>
      </c>
      <c r="M47" t="s">
        <v>47</v>
      </c>
      <c r="N47" s="51">
        <v>40</v>
      </c>
    </row>
    <row r="48" spans="1:14" ht="17.100000000000001" customHeight="1" x14ac:dyDescent="0.25">
      <c r="A48" s="18" t="s">
        <v>114</v>
      </c>
      <c r="B48" s="22" t="s">
        <v>8</v>
      </c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>X</v>
      </c>
      <c r="G48" s="7" t="str">
        <f t="shared" si="5"/>
        <v/>
      </c>
      <c r="H48" s="6" t="b">
        <f t="shared" si="6"/>
        <v>0</v>
      </c>
      <c r="K48" s="18" t="s">
        <v>114</v>
      </c>
      <c r="L48" s="22" t="str">
        <f>B48</f>
        <v>Congés</v>
      </c>
      <c r="M48" t="s">
        <v>8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>X</v>
      </c>
      <c r="H49" s="6" t="b">
        <f t="shared" si="6"/>
        <v>0</v>
      </c>
      <c r="K49" s="18" t="s">
        <v>115</v>
      </c>
      <c r="L49" s="22" t="str">
        <f>B49</f>
        <v>ABSENT</v>
      </c>
      <c r="M49" t="s">
        <v>4</v>
      </c>
      <c r="N49" s="51">
        <v>42</v>
      </c>
    </row>
    <row r="50" spans="1:14" ht="17.100000000000001" customHeight="1" x14ac:dyDescent="0.25">
      <c r="A50" s="18" t="s">
        <v>116</v>
      </c>
      <c r="B50" s="22" t="s">
        <v>37</v>
      </c>
      <c r="C50" s="8" t="str">
        <f t="shared" si="0"/>
        <v>X</v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b">
        <f t="shared" si="6"/>
        <v>0</v>
      </c>
      <c r="K50" s="18" t="s">
        <v>116</v>
      </c>
      <c r="L50" s="22" t="str">
        <f>B50</f>
        <v>CP + POLY 4H-12H</v>
      </c>
      <c r="M50" t="s">
        <v>37</v>
      </c>
      <c r="N50" s="51">
        <v>43</v>
      </c>
    </row>
    <row r="51" spans="1:14" ht="17.100000000000001" customHeight="1" x14ac:dyDescent="0.25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b">
        <f t="shared" si="6"/>
        <v>0</v>
      </c>
      <c r="K51" s="18" t="s">
        <v>117</v>
      </c>
      <c r="L51" s="22" t="str">
        <f>B51</f>
        <v>Contrôle 8H30-12H / 14H30-18H</v>
      </c>
      <c r="M51" t="s">
        <v>149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>X</v>
      </c>
      <c r="H52" s="6" t="b">
        <f t="shared" si="6"/>
        <v>0</v>
      </c>
      <c r="K52" s="18" t="s">
        <v>118</v>
      </c>
      <c r="L52" s="22" t="str">
        <f>B52</f>
        <v>ABSENT</v>
      </c>
      <c r="M52" t="s">
        <v>4</v>
      </c>
      <c r="N52" s="51">
        <v>45</v>
      </c>
    </row>
    <row r="53" spans="1:14" ht="17.100000000000001" customHeight="1" x14ac:dyDescent="0.25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b">
        <f t="shared" si="6"/>
        <v>0</v>
      </c>
      <c r="K53" s="18" t="s">
        <v>119</v>
      </c>
      <c r="L53" s="22" t="str">
        <f>B53</f>
        <v>NICE EST</v>
      </c>
      <c r="M53" t="s">
        <v>19</v>
      </c>
      <c r="N53" s="51">
        <v>46</v>
      </c>
    </row>
    <row r="54" spans="1:14" ht="17.100000000000001" customHeight="1" x14ac:dyDescent="0.25">
      <c r="A54" s="18" t="s">
        <v>120</v>
      </c>
      <c r="B54" s="22" t="s">
        <v>16</v>
      </c>
      <c r="C54" s="8" t="str">
        <f t="shared" si="0"/>
        <v>X</v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b">
        <f t="shared" si="6"/>
        <v>0</v>
      </c>
      <c r="K54" s="18" t="s">
        <v>120</v>
      </c>
      <c r="L54" s="22" t="str">
        <f>B54</f>
        <v>ENC MATIN 5H-12H</v>
      </c>
      <c r="M54" t="s">
        <v>16</v>
      </c>
      <c r="N54" s="51">
        <v>47</v>
      </c>
    </row>
    <row r="55" spans="1:14" ht="17.100000000000001" customHeight="1" x14ac:dyDescent="0.25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>X</v>
      </c>
      <c r="H55" s="6" t="b">
        <f t="shared" si="6"/>
        <v>0</v>
      </c>
      <c r="K55" s="18" t="s">
        <v>121</v>
      </c>
      <c r="L55" s="22" t="str">
        <f>B55</f>
        <v>ABSENT</v>
      </c>
      <c r="M55" t="s">
        <v>4</v>
      </c>
      <c r="N55" s="51">
        <v>48</v>
      </c>
    </row>
    <row r="56" spans="1:14" ht="17.100000000000001" customHeight="1" x14ac:dyDescent="0.25">
      <c r="A56" s="18" t="s">
        <v>122</v>
      </c>
      <c r="B56" s="22" t="s">
        <v>15</v>
      </c>
      <c r="C56" s="8" t="str">
        <f t="shared" si="0"/>
        <v/>
      </c>
      <c r="D56" s="7" t="str">
        <f t="shared" si="1"/>
        <v>X</v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b">
        <f t="shared" si="6"/>
        <v>0</v>
      </c>
      <c r="K56" s="18" t="s">
        <v>122</v>
      </c>
      <c r="L56" s="22" t="str">
        <f>B56</f>
        <v>POLY 12H-19H</v>
      </c>
      <c r="M56" t="s">
        <v>15</v>
      </c>
      <c r="N56" s="51">
        <v>49</v>
      </c>
    </row>
    <row r="57" spans="1:14" ht="17.100000000000001" customHeight="1" x14ac:dyDescent="0.25">
      <c r="A57" s="18" t="s">
        <v>123</v>
      </c>
      <c r="B57" s="22" t="s">
        <v>27</v>
      </c>
      <c r="C57" s="8" t="str">
        <f t="shared" si="0"/>
        <v>X</v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b">
        <f t="shared" si="6"/>
        <v>0</v>
      </c>
      <c r="K57" s="18" t="s">
        <v>123</v>
      </c>
      <c r="L57" s="22" t="str">
        <f>B57</f>
        <v>Contrôle Privé 06H-14H</v>
      </c>
      <c r="M57" t="s">
        <v>150</v>
      </c>
      <c r="N57" s="51">
        <v>50</v>
      </c>
    </row>
    <row r="58" spans="1:14" ht="17.100000000000001" customHeight="1" x14ac:dyDescent="0.25">
      <c r="A58" s="18" t="s">
        <v>124</v>
      </c>
      <c r="B58" s="22" t="s">
        <v>14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b">
        <f t="shared" si="6"/>
        <v>0</v>
      </c>
      <c r="K58" s="18" t="s">
        <v>124</v>
      </c>
      <c r="L58" s="22" t="str">
        <f>B58</f>
        <v>NICE OUEST</v>
      </c>
      <c r="M58" t="s">
        <v>14</v>
      </c>
      <c r="N58" s="51">
        <v>51</v>
      </c>
    </row>
    <row r="59" spans="1:14" ht="17.100000000000001" customHeight="1" x14ac:dyDescent="0.25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b">
        <f t="shared" si="6"/>
        <v>0</v>
      </c>
      <c r="K59" s="18" t="s">
        <v>125</v>
      </c>
      <c r="L59" s="22" t="str">
        <f>B59</f>
        <v>B. CARTON</v>
      </c>
      <c r="M59" t="s">
        <v>20</v>
      </c>
      <c r="N59" s="51">
        <v>52</v>
      </c>
    </row>
    <row r="60" spans="1:14" ht="15.75" x14ac:dyDescent="0.25">
      <c r="A60" s="18" t="s">
        <v>126</v>
      </c>
      <c r="B60" s="22" t="s">
        <v>72</v>
      </c>
      <c r="C60" s="8" t="s">
        <v>73</v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b">
        <f t="shared" si="6"/>
        <v>0</v>
      </c>
      <c r="K60" s="18" t="s">
        <v>126</v>
      </c>
      <c r="L60" s="22" t="str">
        <f>B60</f>
        <v>Secrétariat 8H30-12H/Congés</v>
      </c>
      <c r="M60" t="s">
        <v>151</v>
      </c>
      <c r="N60" s="51">
        <v>53</v>
      </c>
    </row>
    <row r="61" spans="1:14" ht="15.75" x14ac:dyDescent="0.25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b">
        <f t="shared" si="6"/>
        <v>0</v>
      </c>
      <c r="K61" s="18" t="s">
        <v>127</v>
      </c>
      <c r="L61" s="22" t="str">
        <f>B61</f>
        <v>Contrôle 12H00-19H30</v>
      </c>
      <c r="M61" t="s">
        <v>145</v>
      </c>
      <c r="N61" s="51">
        <v>54</v>
      </c>
    </row>
    <row r="62" spans="1:14" ht="15.75" x14ac:dyDescent="0.25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b">
        <f t="shared" si="6"/>
        <v>0</v>
      </c>
      <c r="K62" s="18" t="s">
        <v>128</v>
      </c>
      <c r="L62" s="22" t="str">
        <f>B62</f>
        <v>CARTON AP</v>
      </c>
      <c r="M62" t="s">
        <v>39</v>
      </c>
      <c r="N62" s="51">
        <v>55</v>
      </c>
    </row>
    <row r="63" spans="1:14" ht="15.75" x14ac:dyDescent="0.25">
      <c r="A63" s="18" t="s">
        <v>129</v>
      </c>
      <c r="B63" s="25" t="s">
        <v>43</v>
      </c>
      <c r="C63" s="8" t="str">
        <f>IF(COUNTIF(HorMat,B63),"X","")</f>
        <v/>
      </c>
      <c r="D63" s="7" t="str">
        <f>IF(COUNTIF(HorAm,B63),"X","")</f>
        <v>X</v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b">
        <f t="shared" si="6"/>
        <v>0</v>
      </c>
      <c r="K63" s="18" t="s">
        <v>129</v>
      </c>
      <c r="L63" s="22" t="str">
        <f>B63</f>
        <v>Contrôle 13H-20H</v>
      </c>
      <c r="M63" t="s">
        <v>152</v>
      </c>
      <c r="N63" s="51">
        <v>56</v>
      </c>
    </row>
    <row r="64" spans="1:14" ht="16.5" thickBot="1" x14ac:dyDescent="0.3">
      <c r="A64" s="23" t="s">
        <v>130</v>
      </c>
      <c r="B64" s="24" t="s">
        <v>20</v>
      </c>
      <c r="C64" s="8" t="str">
        <f>IF(COUNTIF(HorMat,B64),"X","")</f>
        <v>X</v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b">
        <f t="shared" si="6"/>
        <v>0</v>
      </c>
      <c r="K64" s="23" t="s">
        <v>130</v>
      </c>
      <c r="L64" s="41" t="str">
        <f>B64</f>
        <v>B. CARTON</v>
      </c>
      <c r="M64" t="s">
        <v>20</v>
      </c>
      <c r="N64" s="51">
        <v>57</v>
      </c>
    </row>
  </sheetData>
  <sortState caseSensitive="1" ref="K8:N64">
    <sortCondition ref="N8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2005" priority="157" stopIfTrue="1" operator="equal">
      <formula>"Repos"</formula>
    </cfRule>
    <cfRule type="cellIs" dxfId="2004" priority="158" stopIfTrue="1" operator="equal">
      <formula>"ABSENT"</formula>
    </cfRule>
    <cfRule type="cellIs" dxfId="2003" priority="159" stopIfTrue="1" operator="equal">
      <formula>"NICE OUEST"</formula>
    </cfRule>
    <cfRule type="cellIs" dxfId="2002" priority="160" stopIfTrue="1" operator="equal">
      <formula>"Nice Nord"</formula>
    </cfRule>
    <cfRule type="cellIs" dxfId="2001" priority="161" stopIfTrue="1" operator="equal">
      <formula>"Congés"</formula>
    </cfRule>
    <cfRule type="cellIs" dxfId="2000" priority="162" stopIfTrue="1" operator="equal">
      <formula>"Nice Est"</formula>
    </cfRule>
  </conditionalFormatting>
  <conditionalFormatting sqref="K2">
    <cfRule type="cellIs" dxfId="1999" priority="156" stopIfTrue="1" operator="equal">
      <formula>""</formula>
    </cfRule>
  </conditionalFormatting>
  <conditionalFormatting sqref="B8:B64">
    <cfRule type="cellIs" dxfId="1998" priority="86" stopIfTrue="1" operator="equal">
      <formula>"Repos"</formula>
    </cfRule>
    <cfRule type="cellIs" dxfId="1997" priority="87" stopIfTrue="1" operator="equal">
      <formula>"ABSENT"</formula>
    </cfRule>
    <cfRule type="cellIs" dxfId="1996" priority="88" stopIfTrue="1" operator="equal">
      <formula>"NICE OUEST"</formula>
    </cfRule>
    <cfRule type="cellIs" dxfId="1995" priority="89" stopIfTrue="1" operator="equal">
      <formula>"Nice Nord"</formula>
    </cfRule>
    <cfRule type="cellIs" dxfId="1994" priority="90" stopIfTrue="1" operator="equal">
      <formula>"Congés"</formula>
    </cfRule>
    <cfRule type="cellIs" dxfId="1993" priority="91" stopIfTrue="1" operator="equal">
      <formula>"Nice Est"</formula>
    </cfRule>
  </conditionalFormatting>
  <conditionalFormatting sqref="K2">
    <cfRule type="cellIs" dxfId="1992" priority="78" stopIfTrue="1" operator="equal">
      <formula>""</formula>
    </cfRule>
  </conditionalFormatting>
  <conditionalFormatting sqref="B8:B64">
    <cfRule type="cellIs" dxfId="1991" priority="72" stopIfTrue="1" operator="equal">
      <formula>"Repos"</formula>
    </cfRule>
    <cfRule type="cellIs" dxfId="1990" priority="73" stopIfTrue="1" operator="equal">
      <formula>"ABSENT"</formula>
    </cfRule>
    <cfRule type="cellIs" dxfId="1989" priority="74" stopIfTrue="1" operator="equal">
      <formula>"NICE OUEST"</formula>
    </cfRule>
    <cfRule type="cellIs" dxfId="1988" priority="75" stopIfTrue="1" operator="equal">
      <formula>"Nice Nord"</formula>
    </cfRule>
    <cfRule type="cellIs" dxfId="1987" priority="76" stopIfTrue="1" operator="equal">
      <formula>"Congés"</formula>
    </cfRule>
    <cfRule type="cellIs" dxfId="1986" priority="77" stopIfTrue="1" operator="equal">
      <formula>"Nice Est"</formula>
    </cfRule>
  </conditionalFormatting>
  <conditionalFormatting sqref="K2">
    <cfRule type="cellIs" dxfId="1985" priority="64" stopIfTrue="1" operator="equal">
      <formula>""</formula>
    </cfRule>
  </conditionalFormatting>
  <conditionalFormatting sqref="H8:H64">
    <cfRule type="containsText" dxfId="1984" priority="43" operator="containsText" text="FAUX">
      <formula>NOT(ISERROR(SEARCH("FAUX",H8)))</formula>
    </cfRule>
  </conditionalFormatting>
  <conditionalFormatting sqref="B55">
    <cfRule type="cellIs" dxfId="1983" priority="37" stopIfTrue="1" operator="equal">
      <formula>"Repos"</formula>
    </cfRule>
    <cfRule type="cellIs" dxfId="1982" priority="38" stopIfTrue="1" operator="equal">
      <formula>"ABSENT"</formula>
    </cfRule>
    <cfRule type="cellIs" dxfId="1981" priority="39" stopIfTrue="1" operator="equal">
      <formula>"NICE OUEST"</formula>
    </cfRule>
    <cfRule type="cellIs" dxfId="1980" priority="40" stopIfTrue="1" operator="equal">
      <formula>"Nice Nord"</formula>
    </cfRule>
    <cfRule type="cellIs" dxfId="1979" priority="41" stopIfTrue="1" operator="equal">
      <formula>"Congés"</formula>
    </cfRule>
    <cfRule type="cellIs" dxfId="1978" priority="42" stopIfTrue="1" operator="equal">
      <formula>"Nice Est"</formula>
    </cfRule>
  </conditionalFormatting>
  <conditionalFormatting sqref="B55">
    <cfRule type="cellIs" dxfId="1977" priority="31" stopIfTrue="1" operator="equal">
      <formula>"Repos"</formula>
    </cfRule>
    <cfRule type="cellIs" dxfId="1976" priority="32" stopIfTrue="1" operator="equal">
      <formula>"ABSENT"</formula>
    </cfRule>
    <cfRule type="cellIs" dxfId="1975" priority="33" stopIfTrue="1" operator="equal">
      <formula>"NICE OUEST"</formula>
    </cfRule>
    <cfRule type="cellIs" dxfId="1974" priority="34" stopIfTrue="1" operator="equal">
      <formula>"Nice Nord"</formula>
    </cfRule>
    <cfRule type="cellIs" dxfId="1973" priority="35" stopIfTrue="1" operator="equal">
      <formula>"Congés"</formula>
    </cfRule>
    <cfRule type="cellIs" dxfId="1972" priority="36" stopIfTrue="1" operator="equal">
      <formula>"Nice Est"</formula>
    </cfRule>
  </conditionalFormatting>
  <conditionalFormatting sqref="B55">
    <cfRule type="cellIs" dxfId="1971" priority="25" stopIfTrue="1" operator="equal">
      <formula>"Repos"</formula>
    </cfRule>
    <cfRule type="cellIs" dxfId="1970" priority="26" stopIfTrue="1" operator="equal">
      <formula>"ABSENT"</formula>
    </cfRule>
    <cfRule type="cellIs" dxfId="1969" priority="27" stopIfTrue="1" operator="equal">
      <formula>"NICE OUEST"</formula>
    </cfRule>
    <cfRule type="cellIs" dxfId="1968" priority="28" stopIfTrue="1" operator="equal">
      <formula>"Nice Nord"</formula>
    </cfRule>
    <cfRule type="cellIs" dxfId="1967" priority="29" stopIfTrue="1" operator="equal">
      <formula>"Congés"</formula>
    </cfRule>
    <cfRule type="cellIs" dxfId="1966" priority="30" stopIfTrue="1" operator="equal">
      <formula>"Nice Est"</formula>
    </cfRule>
  </conditionalFormatting>
  <conditionalFormatting sqref="B55">
    <cfRule type="cellIs" dxfId="1965" priority="19" stopIfTrue="1" operator="equal">
      <formula>"Repos"</formula>
    </cfRule>
    <cfRule type="cellIs" dxfId="1964" priority="20" stopIfTrue="1" operator="equal">
      <formula>"ABSENT"</formula>
    </cfRule>
    <cfRule type="cellIs" dxfId="1963" priority="21" stopIfTrue="1" operator="equal">
      <formula>"NICE OUEST"</formula>
    </cfRule>
    <cfRule type="cellIs" dxfId="1962" priority="22" stopIfTrue="1" operator="equal">
      <formula>"Nice Nord"</formula>
    </cfRule>
    <cfRule type="cellIs" dxfId="1961" priority="23" stopIfTrue="1" operator="equal">
      <formula>"Congés"</formula>
    </cfRule>
    <cfRule type="cellIs" dxfId="1960" priority="24" stopIfTrue="1" operator="equal">
      <formula>"Nice Est"</formula>
    </cfRule>
  </conditionalFormatting>
  <conditionalFormatting sqref="B55">
    <cfRule type="cellIs" dxfId="1959" priority="13" stopIfTrue="1" operator="equal">
      <formula>"Repos"</formula>
    </cfRule>
    <cfRule type="cellIs" dxfId="1958" priority="14" stopIfTrue="1" operator="equal">
      <formula>"ABSENT"</formula>
    </cfRule>
    <cfRule type="cellIs" dxfId="1957" priority="15" stopIfTrue="1" operator="equal">
      <formula>"NICE OUEST"</formula>
    </cfRule>
    <cfRule type="cellIs" dxfId="1956" priority="16" stopIfTrue="1" operator="equal">
      <formula>"Nice Nord"</formula>
    </cfRule>
    <cfRule type="cellIs" dxfId="1955" priority="17" stopIfTrue="1" operator="equal">
      <formula>"Congés"</formula>
    </cfRule>
    <cfRule type="cellIs" dxfId="1954" priority="18" stopIfTrue="1" operator="equal">
      <formula>"Nice Est"</formula>
    </cfRule>
  </conditionalFormatting>
  <conditionalFormatting sqref="B55">
    <cfRule type="cellIs" dxfId="1953" priority="7" stopIfTrue="1" operator="equal">
      <formula>"Repos"</formula>
    </cfRule>
    <cfRule type="cellIs" dxfId="1952" priority="8" stopIfTrue="1" operator="equal">
      <formula>"ABSENT"</formula>
    </cfRule>
    <cfRule type="cellIs" dxfId="1951" priority="9" stopIfTrue="1" operator="equal">
      <formula>"NICE OUEST"</formula>
    </cfRule>
    <cfRule type="cellIs" dxfId="1950" priority="10" stopIfTrue="1" operator="equal">
      <formula>"Nice Nord"</formula>
    </cfRule>
    <cfRule type="cellIs" dxfId="1949" priority="11" stopIfTrue="1" operator="equal">
      <formula>"Congés"</formula>
    </cfRule>
    <cfRule type="cellIs" dxfId="1948" priority="12" stopIfTrue="1" operator="equal">
      <formula>"Nice Est"</formula>
    </cfRule>
  </conditionalFormatting>
  <conditionalFormatting sqref="L8:L64">
    <cfRule type="cellIs" dxfId="1947" priority="1" stopIfTrue="1" operator="equal">
      <formula>"Repos"</formula>
    </cfRule>
    <cfRule type="cellIs" dxfId="1946" priority="2" stopIfTrue="1" operator="equal">
      <formula>"ABSENT"</formula>
    </cfRule>
    <cfRule type="cellIs" dxfId="1945" priority="3" stopIfTrue="1" operator="equal">
      <formula>"NICE OUEST"</formula>
    </cfRule>
    <cfRule type="cellIs" dxfId="1944" priority="4" stopIfTrue="1" operator="equal">
      <formula>"Nice Nord"</formula>
    </cfRule>
    <cfRule type="cellIs" dxfId="1943" priority="5" stopIfTrue="1" operator="equal">
      <formula>"Congés"</formula>
    </cfRule>
    <cfRule type="cellIs" dxfId="1942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N64"/>
  <sheetViews>
    <sheetView topLeftCell="B1" workbookViewId="0">
      <selection activeCell="K2" sqref="K2:L3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42829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42829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 t="shared" ref="L8:L39" si="4">B8</f>
        <v>Standard 11H-15H / 15H30-19H</v>
      </c>
      <c r="N8" s="51">
        <v>1</v>
      </c>
    </row>
    <row r="9" spans="1:14" ht="17.100000000000001" customHeight="1" x14ac:dyDescent="0.25">
      <c r="A9" s="18" t="s">
        <v>134</v>
      </c>
      <c r="B9" s="22" t="s">
        <v>8</v>
      </c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>X</v>
      </c>
      <c r="G9" s="7" t="str">
        <f t="shared" ref="G9:G62" si="6">IF(B9="Absent","X","")</f>
        <v/>
      </c>
      <c r="H9" s="6" t="b">
        <f t="shared" si="3"/>
        <v>0</v>
      </c>
      <c r="K9" s="18" t="s">
        <v>75</v>
      </c>
      <c r="L9" s="22" t="str">
        <f t="shared" si="4"/>
        <v>Congés</v>
      </c>
      <c r="N9" s="51">
        <v>2</v>
      </c>
    </row>
    <row r="10" spans="1:14" ht="17.100000000000001" customHeight="1" x14ac:dyDescent="0.25">
      <c r="A10" s="18" t="s">
        <v>135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5"/>
        <v/>
      </c>
      <c r="G10" s="7" t="str">
        <f t="shared" si="6"/>
        <v/>
      </c>
      <c r="H10" s="6" t="b">
        <f t="shared" si="3"/>
        <v>0</v>
      </c>
      <c r="K10" s="18" t="s">
        <v>76</v>
      </c>
      <c r="L10" s="22" t="str">
        <f t="shared" si="4"/>
        <v>ENC NUIT 20H30-02H30</v>
      </c>
      <c r="N10" s="51">
        <v>3</v>
      </c>
    </row>
    <row r="11" spans="1:14" ht="17.100000000000001" customHeight="1" x14ac:dyDescent="0.25">
      <c r="A11" s="18" t="s">
        <v>136</v>
      </c>
      <c r="B11" s="22" t="s">
        <v>8</v>
      </c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>X</v>
      </c>
      <c r="G11" s="7" t="str">
        <f t="shared" si="6"/>
        <v/>
      </c>
      <c r="H11" s="6" t="b">
        <f t="shared" si="3"/>
        <v>0</v>
      </c>
      <c r="K11" s="18" t="s">
        <v>77</v>
      </c>
      <c r="L11" s="22" t="str">
        <f t="shared" si="4"/>
        <v>Congés</v>
      </c>
      <c r="N11" s="51">
        <v>4</v>
      </c>
    </row>
    <row r="12" spans="1:14" ht="17.100000000000001" customHeight="1" x14ac:dyDescent="0.25">
      <c r="A12" s="18" t="s">
        <v>137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b">
        <f t="shared" si="3"/>
        <v>0</v>
      </c>
      <c r="K12" s="18" t="s">
        <v>78</v>
      </c>
      <c r="L12" s="22" t="str">
        <f t="shared" si="4"/>
        <v>Contrôle 12H00-19H30</v>
      </c>
      <c r="N12" s="51">
        <v>5</v>
      </c>
    </row>
    <row r="13" spans="1:14" ht="17.100000000000001" customHeight="1" x14ac:dyDescent="0.25">
      <c r="A13" s="18" t="s">
        <v>138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b">
        <f t="shared" si="3"/>
        <v>0</v>
      </c>
      <c r="K13" s="18" t="s">
        <v>79</v>
      </c>
      <c r="L13" s="22" t="str">
        <f t="shared" si="4"/>
        <v>NICE OUEST</v>
      </c>
      <c r="N13" s="51">
        <v>6</v>
      </c>
    </row>
    <row r="14" spans="1:14" ht="17.100000000000001" customHeight="1" x14ac:dyDescent="0.25">
      <c r="A14" s="18" t="s">
        <v>139</v>
      </c>
      <c r="B14" s="22" t="s">
        <v>14</v>
      </c>
      <c r="C14" s="8" t="str">
        <f t="shared" si="0"/>
        <v>X</v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b">
        <f t="shared" si="3"/>
        <v>0</v>
      </c>
      <c r="K14" s="18" t="s">
        <v>80</v>
      </c>
      <c r="L14" s="22" t="str">
        <f t="shared" si="4"/>
        <v>NICE OUEST</v>
      </c>
      <c r="N14" s="51">
        <v>7</v>
      </c>
    </row>
    <row r="15" spans="1:14" ht="17.100000000000001" customHeight="1" x14ac:dyDescent="0.25">
      <c r="A15" s="18" t="s">
        <v>140</v>
      </c>
      <c r="B15" s="22" t="s">
        <v>15</v>
      </c>
      <c r="C15" s="8" t="str">
        <f t="shared" si="0"/>
        <v/>
      </c>
      <c r="D15" s="7" t="str">
        <f t="shared" si="1"/>
        <v>X</v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b">
        <f t="shared" si="3"/>
        <v>0</v>
      </c>
      <c r="K15" s="18" t="s">
        <v>81</v>
      </c>
      <c r="L15" s="22" t="str">
        <f t="shared" si="4"/>
        <v>POLY 12H-19H</v>
      </c>
      <c r="N15" s="51">
        <v>8</v>
      </c>
    </row>
    <row r="16" spans="1:14" ht="17.100000000000001" customHeight="1" x14ac:dyDescent="0.25">
      <c r="A16" s="18" t="s">
        <v>141</v>
      </c>
      <c r="B16" s="25" t="s">
        <v>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>X</v>
      </c>
      <c r="G16" s="7" t="str">
        <f t="shared" si="6"/>
        <v/>
      </c>
      <c r="H16" s="6" t="b">
        <f t="shared" si="3"/>
        <v>0</v>
      </c>
      <c r="K16" s="18" t="s">
        <v>82</v>
      </c>
      <c r="L16" s="22" t="str">
        <f t="shared" si="4"/>
        <v>Congés</v>
      </c>
      <c r="N16" s="51">
        <v>9</v>
      </c>
    </row>
    <row r="17" spans="1:14" ht="17.100000000000001" customHeight="1" x14ac:dyDescent="0.25">
      <c r="A17" s="18" t="s">
        <v>83</v>
      </c>
      <c r="B17" s="22" t="s">
        <v>47</v>
      </c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 t="str">
        <f t="shared" si="4"/>
        <v>REPOS</v>
      </c>
      <c r="N17" s="51">
        <v>10</v>
      </c>
    </row>
    <row r="18" spans="1:14" ht="17.100000000000001" customHeight="1" x14ac:dyDescent="0.25">
      <c r="A18" s="18" t="s">
        <v>84</v>
      </c>
      <c r="B18" s="25" t="s">
        <v>41</v>
      </c>
      <c r="C18" s="8" t="str">
        <f t="shared" si="0"/>
        <v/>
      </c>
      <c r="D18" s="7" t="str">
        <f t="shared" si="1"/>
        <v>X</v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b">
        <f t="shared" si="3"/>
        <v>0</v>
      </c>
      <c r="K18" s="18" t="s">
        <v>84</v>
      </c>
      <c r="L18" s="22" t="str">
        <f t="shared" si="4"/>
        <v>Secrétariat 13H-18H</v>
      </c>
      <c r="N18" s="51">
        <v>11</v>
      </c>
    </row>
    <row r="19" spans="1:14" ht="17.100000000000001" customHeight="1" x14ac:dyDescent="0.25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b">
        <f t="shared" si="3"/>
        <v>0</v>
      </c>
      <c r="K19" s="18" t="s">
        <v>85</v>
      </c>
      <c r="L19" s="22" t="str">
        <f t="shared" si="4"/>
        <v>ENCADREMENT</v>
      </c>
      <c r="N19" s="51">
        <v>12</v>
      </c>
    </row>
    <row r="20" spans="1:14" ht="17.100000000000001" customHeight="1" x14ac:dyDescent="0.25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>X</v>
      </c>
      <c r="G20" s="7" t="str">
        <f t="shared" si="6"/>
        <v/>
      </c>
      <c r="H20" s="6" t="b">
        <f t="shared" si="3"/>
        <v>0</v>
      </c>
      <c r="K20" s="18" t="s">
        <v>86</v>
      </c>
      <c r="L20" s="22" t="str">
        <f t="shared" si="4"/>
        <v>Congés</v>
      </c>
      <c r="N20" s="51">
        <v>13</v>
      </c>
    </row>
    <row r="21" spans="1:14" ht="17.100000000000001" customHeight="1" x14ac:dyDescent="0.25">
      <c r="A21" s="18" t="s">
        <v>87</v>
      </c>
      <c r="B21" s="25" t="s">
        <v>17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b">
        <f t="shared" si="3"/>
        <v>0</v>
      </c>
      <c r="K21" s="18" t="s">
        <v>87</v>
      </c>
      <c r="L21" s="22" t="str">
        <f t="shared" si="4"/>
        <v>POLY 7H-14H</v>
      </c>
      <c r="N21" s="51">
        <v>14</v>
      </c>
    </row>
    <row r="22" spans="1:14" ht="17.100000000000001" customHeight="1" x14ac:dyDescent="0.25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b">
        <f t="shared" si="3"/>
        <v>0</v>
      </c>
      <c r="K22" s="18" t="s">
        <v>88</v>
      </c>
      <c r="L22" s="22" t="str">
        <f t="shared" si="4"/>
        <v>ENCADREMENT</v>
      </c>
      <c r="N22" s="51">
        <v>15</v>
      </c>
    </row>
    <row r="23" spans="1:14" ht="17.100000000000001" customHeight="1" x14ac:dyDescent="0.25">
      <c r="A23" s="18" t="s">
        <v>89</v>
      </c>
      <c r="B23" s="22" t="s">
        <v>19</v>
      </c>
      <c r="C23" s="8" t="str">
        <f t="shared" si="0"/>
        <v>X</v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b">
        <f t="shared" si="3"/>
        <v>0</v>
      </c>
      <c r="K23" s="18" t="s">
        <v>89</v>
      </c>
      <c r="L23" s="22" t="str">
        <f t="shared" si="4"/>
        <v>NICE EST</v>
      </c>
      <c r="N23" s="51">
        <v>16</v>
      </c>
    </row>
    <row r="24" spans="1:14" ht="17.100000000000001" customHeight="1" x14ac:dyDescent="0.25">
      <c r="A24" s="18" t="s">
        <v>90</v>
      </c>
      <c r="B24" s="22" t="s">
        <v>12</v>
      </c>
      <c r="C24" s="8" t="str">
        <f t="shared" si="0"/>
        <v/>
      </c>
      <c r="D24" s="7" t="str">
        <f t="shared" si="1"/>
        <v/>
      </c>
      <c r="E24" s="6" t="str">
        <f t="shared" si="2"/>
        <v>X</v>
      </c>
      <c r="F24" s="46" t="str">
        <f t="shared" si="5"/>
        <v/>
      </c>
      <c r="G24" s="7" t="str">
        <f t="shared" si="6"/>
        <v/>
      </c>
      <c r="H24" s="6" t="b">
        <f t="shared" si="3"/>
        <v>0</v>
      </c>
      <c r="K24" s="18" t="s">
        <v>90</v>
      </c>
      <c r="L24" s="22" t="str">
        <f t="shared" si="4"/>
        <v>ENC NUIT 20H30-02H30</v>
      </c>
      <c r="N24" s="51">
        <v>17</v>
      </c>
    </row>
    <row r="25" spans="1:14" ht="17.100000000000001" customHeight="1" x14ac:dyDescent="0.25">
      <c r="A25" s="18" t="s">
        <v>91</v>
      </c>
      <c r="B25" s="22" t="s">
        <v>8</v>
      </c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>X</v>
      </c>
      <c r="G25" s="7" t="str">
        <f t="shared" si="6"/>
        <v/>
      </c>
      <c r="H25" s="6" t="b">
        <f t="shared" si="3"/>
        <v>0</v>
      </c>
      <c r="K25" s="18" t="s">
        <v>91</v>
      </c>
      <c r="L25" s="22" t="str">
        <f t="shared" si="4"/>
        <v>Congés</v>
      </c>
      <c r="N25" s="51">
        <v>18</v>
      </c>
    </row>
    <row r="26" spans="1:14" ht="17.100000000000001" customHeight="1" x14ac:dyDescent="0.25">
      <c r="A26" s="18" t="s">
        <v>92</v>
      </c>
      <c r="B26" s="22" t="s">
        <v>18</v>
      </c>
      <c r="C26" s="8" t="str">
        <f t="shared" si="0"/>
        <v>X</v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b">
        <f t="shared" si="3"/>
        <v>0</v>
      </c>
      <c r="K26" s="18" t="s">
        <v>92</v>
      </c>
      <c r="L26" s="22" t="str">
        <f t="shared" si="4"/>
        <v>Standard 8H-12H/13H-16H30</v>
      </c>
      <c r="N26" s="51">
        <v>19</v>
      </c>
    </row>
    <row r="27" spans="1:14" ht="17.100000000000001" customHeight="1" x14ac:dyDescent="0.25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16" t="str">
        <f t="shared" si="2"/>
        <v>X</v>
      </c>
      <c r="F27" s="46" t="str">
        <f t="shared" si="5"/>
        <v/>
      </c>
      <c r="G27" s="7" t="str">
        <f t="shared" si="6"/>
        <v/>
      </c>
      <c r="H27" s="6" t="b">
        <f t="shared" si="3"/>
        <v>0</v>
      </c>
      <c r="K27" s="18" t="s">
        <v>93</v>
      </c>
      <c r="L27" s="22" t="str">
        <f t="shared" si="4"/>
        <v>Contrôle 19H-02H30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>X</v>
      </c>
      <c r="H28" s="6" t="b">
        <f t="shared" si="3"/>
        <v>0</v>
      </c>
      <c r="K28" s="18" t="s">
        <v>94</v>
      </c>
      <c r="L28" s="22" t="str">
        <f t="shared" si="4"/>
        <v>ABSENT</v>
      </c>
      <c r="N28" s="51">
        <v>21</v>
      </c>
    </row>
    <row r="29" spans="1:14" ht="17.100000000000001" customHeight="1" x14ac:dyDescent="0.25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5"/>
        <v/>
      </c>
      <c r="G29" s="7" t="str">
        <f t="shared" si="6"/>
        <v/>
      </c>
      <c r="H29" s="6" t="b">
        <f t="shared" si="3"/>
        <v>0</v>
      </c>
      <c r="K29" s="18" t="s">
        <v>95</v>
      </c>
      <c r="L29" s="22" t="str">
        <f t="shared" si="4"/>
        <v>ENC NUIT 20H30-02H30</v>
      </c>
      <c r="N29" s="51">
        <v>22</v>
      </c>
    </row>
    <row r="30" spans="1:14" ht="17.100000000000001" customHeight="1" x14ac:dyDescent="0.25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>X</v>
      </c>
      <c r="H30" s="6" t="b">
        <f t="shared" si="3"/>
        <v>0</v>
      </c>
      <c r="K30" s="18" t="s">
        <v>96</v>
      </c>
      <c r="L30" s="22" t="str">
        <f t="shared" si="4"/>
        <v>ABSENT</v>
      </c>
      <c r="N30" s="51">
        <v>23</v>
      </c>
    </row>
    <row r="31" spans="1:14" ht="17.100000000000001" customHeight="1" x14ac:dyDescent="0.25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b">
        <f t="shared" si="3"/>
        <v>0</v>
      </c>
      <c r="K31" s="18" t="s">
        <v>97</v>
      </c>
      <c r="L31" s="22" t="str">
        <f t="shared" si="4"/>
        <v>CARTON MATIN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>X</v>
      </c>
      <c r="H32" s="6" t="b">
        <f t="shared" si="3"/>
        <v>0</v>
      </c>
      <c r="K32" s="18" t="s">
        <v>98</v>
      </c>
      <c r="L32" s="22" t="str">
        <f t="shared" si="4"/>
        <v>ABSENT</v>
      </c>
      <c r="N32" s="51">
        <v>25</v>
      </c>
    </row>
    <row r="33" spans="1:14" ht="17.100000000000001" customHeight="1" x14ac:dyDescent="0.25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b">
        <f t="shared" si="3"/>
        <v>0</v>
      </c>
      <c r="K33" s="18" t="s">
        <v>99</v>
      </c>
      <c r="L33" s="22" t="str">
        <f t="shared" si="4"/>
        <v>B. CARTON</v>
      </c>
      <c r="N33" s="51">
        <v>26</v>
      </c>
    </row>
    <row r="34" spans="1:14" ht="17.100000000000001" customHeight="1" x14ac:dyDescent="0.25">
      <c r="A34" s="18" t="s">
        <v>100</v>
      </c>
      <c r="B34" s="22" t="s">
        <v>30</v>
      </c>
      <c r="C34" s="8" t="str">
        <f t="shared" si="0"/>
        <v>X</v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b">
        <f t="shared" si="3"/>
        <v>0</v>
      </c>
      <c r="K34" s="18" t="s">
        <v>100</v>
      </c>
      <c r="L34" s="22" t="str">
        <f t="shared" si="4"/>
        <v>NICE NORD</v>
      </c>
      <c r="N34" s="51">
        <v>27</v>
      </c>
    </row>
    <row r="35" spans="1:14" ht="17.100000000000001" customHeight="1" x14ac:dyDescent="0.25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b">
        <f t="shared" si="3"/>
        <v>0</v>
      </c>
      <c r="K35" s="18" t="s">
        <v>101</v>
      </c>
      <c r="L35" s="22" t="str">
        <f t="shared" si="4"/>
        <v>NICE OUEST</v>
      </c>
      <c r="N35" s="51">
        <v>28</v>
      </c>
    </row>
    <row r="36" spans="1:14" ht="17.100000000000001" customHeight="1" x14ac:dyDescent="0.25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b">
        <f t="shared" si="3"/>
        <v>0</v>
      </c>
      <c r="K36" s="18" t="s">
        <v>102</v>
      </c>
      <c r="L36" s="22" t="str">
        <f t="shared" si="4"/>
        <v>NICE EST</v>
      </c>
      <c r="N36" s="51">
        <v>29</v>
      </c>
    </row>
    <row r="37" spans="1:14" ht="17.100000000000001" customHeight="1" x14ac:dyDescent="0.25">
      <c r="A37" s="18" t="s">
        <v>103</v>
      </c>
      <c r="B37" s="22" t="s">
        <v>16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b">
        <f t="shared" si="3"/>
        <v>0</v>
      </c>
      <c r="K37" s="18" t="s">
        <v>103</v>
      </c>
      <c r="L37" s="22" t="str">
        <f t="shared" si="4"/>
        <v>ENC MATIN 5H-12H</v>
      </c>
      <c r="N37" s="51">
        <v>30</v>
      </c>
    </row>
    <row r="38" spans="1:14" ht="17.100000000000001" customHeight="1" x14ac:dyDescent="0.25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b">
        <f t="shared" si="3"/>
        <v>0</v>
      </c>
      <c r="K38" s="18" t="s">
        <v>104</v>
      </c>
      <c r="L38" s="22" t="str">
        <f t="shared" si="4"/>
        <v>CARTON MATIN</v>
      </c>
      <c r="N38" s="51">
        <v>31</v>
      </c>
    </row>
    <row r="39" spans="1:14" ht="17.100000000000001" customHeight="1" x14ac:dyDescent="0.25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b">
        <f t="shared" si="3"/>
        <v>0</v>
      </c>
      <c r="K39" s="18" t="s">
        <v>105</v>
      </c>
      <c r="L39" s="22" t="str">
        <f t="shared" si="4"/>
        <v>CARTON AP</v>
      </c>
      <c r="N39" s="51">
        <v>32</v>
      </c>
    </row>
    <row r="40" spans="1:14" ht="17.100000000000001" customHeight="1" x14ac:dyDescent="0.25">
      <c r="A40" s="18" t="s">
        <v>106</v>
      </c>
      <c r="B40" s="22" t="s">
        <v>16</v>
      </c>
      <c r="C40" s="8" t="str">
        <f t="shared" si="0"/>
        <v>X</v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b">
        <f t="shared" ref="H40:H64" si="7">IF(OR(COUNTIF(HorSup,B40),B40="",B40="REPOS"),"X")</f>
        <v>0</v>
      </c>
      <c r="K40" s="18" t="s">
        <v>106</v>
      </c>
      <c r="L40" s="22" t="str">
        <f t="shared" ref="L40:L64" si="8">B40</f>
        <v>ENC MATIN 5H-12H</v>
      </c>
      <c r="N40" s="51">
        <v>33</v>
      </c>
    </row>
    <row r="41" spans="1:14" ht="17.100000000000001" customHeight="1" x14ac:dyDescent="0.25">
      <c r="A41" s="18" t="s">
        <v>107</v>
      </c>
      <c r="B41" s="22" t="s">
        <v>23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b">
        <f t="shared" si="7"/>
        <v>0</v>
      </c>
      <c r="K41" s="18" t="s">
        <v>107</v>
      </c>
      <c r="L41" s="22" t="str">
        <f t="shared" si="8"/>
        <v>POLY 5H-12H</v>
      </c>
      <c r="N41" s="51">
        <v>34</v>
      </c>
    </row>
    <row r="42" spans="1:14" ht="17.100000000000001" customHeight="1" x14ac:dyDescent="0.25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b">
        <f t="shared" si="7"/>
        <v>0</v>
      </c>
      <c r="K42" s="18" t="s">
        <v>108</v>
      </c>
      <c r="L42" s="22" t="str">
        <f t="shared" si="8"/>
        <v>NICE EST</v>
      </c>
      <c r="N42" s="51">
        <v>35</v>
      </c>
    </row>
    <row r="43" spans="1:14" ht="17.100000000000001" customHeight="1" x14ac:dyDescent="0.25">
      <c r="A43" s="18" t="s">
        <v>109</v>
      </c>
      <c r="B43" s="22" t="s">
        <v>39</v>
      </c>
      <c r="C43" s="8" t="str">
        <f t="shared" si="0"/>
        <v/>
      </c>
      <c r="D43" s="7" t="str">
        <f t="shared" si="1"/>
        <v>X</v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b">
        <f t="shared" si="7"/>
        <v>0</v>
      </c>
      <c r="K43" s="18" t="s">
        <v>109</v>
      </c>
      <c r="L43" s="22" t="str">
        <f t="shared" si="8"/>
        <v>CARTON AP</v>
      </c>
      <c r="N43" s="51">
        <v>36</v>
      </c>
    </row>
    <row r="44" spans="1:14" ht="17.100000000000001" customHeight="1" x14ac:dyDescent="0.25">
      <c r="A44" s="18" t="s">
        <v>110</v>
      </c>
      <c r="B44" s="22" t="s">
        <v>8</v>
      </c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>X</v>
      </c>
      <c r="G44" s="7" t="str">
        <f t="shared" si="6"/>
        <v/>
      </c>
      <c r="H44" s="6" t="b">
        <f t="shared" si="7"/>
        <v>0</v>
      </c>
      <c r="K44" s="18" t="s">
        <v>110</v>
      </c>
      <c r="L44" s="22" t="str">
        <f t="shared" si="8"/>
        <v>Congés</v>
      </c>
      <c r="N44" s="51">
        <v>37</v>
      </c>
    </row>
    <row r="45" spans="1:14" ht="17.100000000000001" customHeight="1" x14ac:dyDescent="0.25">
      <c r="A45" s="18" t="s">
        <v>111</v>
      </c>
      <c r="B45" s="22" t="s">
        <v>8</v>
      </c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>X</v>
      </c>
      <c r="G45" s="7" t="str">
        <f t="shared" si="6"/>
        <v/>
      </c>
      <c r="H45" s="6" t="b">
        <f t="shared" si="7"/>
        <v>0</v>
      </c>
      <c r="K45" s="18" t="s">
        <v>111</v>
      </c>
      <c r="L45" s="22" t="str">
        <f t="shared" si="8"/>
        <v>Congés</v>
      </c>
      <c r="N45" s="51">
        <v>38</v>
      </c>
    </row>
    <row r="46" spans="1:14" ht="17.100000000000001" customHeight="1" x14ac:dyDescent="0.25">
      <c r="A46" s="18" t="s">
        <v>112</v>
      </c>
      <c r="B46" s="22" t="s">
        <v>12</v>
      </c>
      <c r="C46" s="8" t="str">
        <f t="shared" si="0"/>
        <v/>
      </c>
      <c r="D46" s="7" t="str">
        <f t="shared" si="1"/>
        <v/>
      </c>
      <c r="E46" s="6" t="str">
        <f t="shared" si="2"/>
        <v>X</v>
      </c>
      <c r="F46" s="46" t="str">
        <f t="shared" si="5"/>
        <v/>
      </c>
      <c r="G46" s="7" t="str">
        <f t="shared" si="6"/>
        <v/>
      </c>
      <c r="H46" s="6" t="b">
        <f t="shared" si="7"/>
        <v>0</v>
      </c>
      <c r="K46" s="18" t="s">
        <v>112</v>
      </c>
      <c r="L46" s="22" t="str">
        <f t="shared" si="8"/>
        <v>ENC NUIT 20H30-02H30</v>
      </c>
      <c r="N46" s="51">
        <v>39</v>
      </c>
    </row>
    <row r="47" spans="1:14" ht="17.100000000000001" customHeight="1" x14ac:dyDescent="0.25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b">
        <f t="shared" si="7"/>
        <v>0</v>
      </c>
      <c r="K47" s="18" t="s">
        <v>113</v>
      </c>
      <c r="L47" s="22" t="str">
        <f t="shared" si="8"/>
        <v>CARTON AP</v>
      </c>
      <c r="N47" s="51">
        <v>40</v>
      </c>
    </row>
    <row r="48" spans="1:14" ht="17.100000000000001" customHeight="1" x14ac:dyDescent="0.25">
      <c r="A48" s="18" t="s">
        <v>114</v>
      </c>
      <c r="B48" s="22" t="s">
        <v>8</v>
      </c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>X</v>
      </c>
      <c r="G48" s="7" t="str">
        <f t="shared" si="6"/>
        <v/>
      </c>
      <c r="H48" s="6" t="b">
        <f t="shared" si="7"/>
        <v>0</v>
      </c>
      <c r="K48" s="18" t="s">
        <v>114</v>
      </c>
      <c r="L48" s="22" t="str">
        <f t="shared" si="8"/>
        <v>Congés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 t="s">
        <v>37</v>
      </c>
      <c r="C50" s="8" t="str">
        <f t="shared" si="0"/>
        <v>X</v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b">
        <f t="shared" si="7"/>
        <v>0</v>
      </c>
      <c r="K50" s="18" t="s">
        <v>116</v>
      </c>
      <c r="L50" s="22" t="str">
        <f t="shared" si="8"/>
        <v>CP + POLY 4H-12H</v>
      </c>
      <c r="N50" s="51">
        <v>43</v>
      </c>
    </row>
    <row r="51" spans="1:14" ht="17.100000000000001" customHeight="1" x14ac:dyDescent="0.25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b">
        <f t="shared" si="7"/>
        <v>0</v>
      </c>
      <c r="K51" s="18" t="s">
        <v>117</v>
      </c>
      <c r="L51" s="22" t="str">
        <f t="shared" si="8"/>
        <v>Contrôle 8H30-12H / 14H30-18H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 t="s">
        <v>47</v>
      </c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 t="str">
        <f t="shared" si="8"/>
        <v>REPOS</v>
      </c>
      <c r="N53" s="51">
        <v>46</v>
      </c>
    </row>
    <row r="54" spans="1:14" ht="17.100000000000001" customHeight="1" x14ac:dyDescent="0.25">
      <c r="A54" s="18" t="s">
        <v>120</v>
      </c>
      <c r="B54" s="22" t="s">
        <v>20</v>
      </c>
      <c r="C54" s="8" t="str">
        <f t="shared" si="0"/>
        <v>X</v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b">
        <f t="shared" si="7"/>
        <v>0</v>
      </c>
      <c r="K54" s="18" t="s">
        <v>120</v>
      </c>
      <c r="L54" s="22" t="str">
        <f t="shared" si="8"/>
        <v>B. CARTON</v>
      </c>
      <c r="N54" s="51">
        <v>47</v>
      </c>
    </row>
    <row r="55" spans="1:14" ht="17.100000000000001" customHeight="1" x14ac:dyDescent="0.25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>X</v>
      </c>
      <c r="H55" s="6" t="b">
        <f t="shared" si="7"/>
        <v>0</v>
      </c>
      <c r="K55" s="18" t="s">
        <v>121</v>
      </c>
      <c r="L55" s="22" t="str">
        <f t="shared" si="8"/>
        <v>ABSENT</v>
      </c>
      <c r="N55" s="51">
        <v>48</v>
      </c>
    </row>
    <row r="56" spans="1:14" ht="17.100000000000001" customHeight="1" x14ac:dyDescent="0.25">
      <c r="A56" s="18" t="s">
        <v>122</v>
      </c>
      <c r="B56" s="22" t="s">
        <v>15</v>
      </c>
      <c r="C56" s="8" t="str">
        <f t="shared" si="0"/>
        <v/>
      </c>
      <c r="D56" s="7" t="str">
        <f t="shared" si="1"/>
        <v>X</v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b">
        <f t="shared" si="7"/>
        <v>0</v>
      </c>
      <c r="K56" s="18" t="s">
        <v>122</v>
      </c>
      <c r="L56" s="22" t="str">
        <f t="shared" si="8"/>
        <v>POLY 12H-19H</v>
      </c>
      <c r="N56" s="51">
        <v>49</v>
      </c>
    </row>
    <row r="57" spans="1:14" ht="17.100000000000001" customHeight="1" x14ac:dyDescent="0.25">
      <c r="A57" s="18" t="s">
        <v>123</v>
      </c>
      <c r="B57" s="22" t="s">
        <v>27</v>
      </c>
      <c r="C57" s="8" t="str">
        <f t="shared" si="0"/>
        <v>X</v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b">
        <f t="shared" si="7"/>
        <v>0</v>
      </c>
      <c r="K57" s="18" t="s">
        <v>123</v>
      </c>
      <c r="L57" s="22" t="str">
        <f t="shared" si="8"/>
        <v>Contrôle Privé 06H-14H</v>
      </c>
      <c r="N57" s="51">
        <v>50</v>
      </c>
    </row>
    <row r="58" spans="1:14" ht="17.100000000000001" customHeight="1" x14ac:dyDescent="0.25">
      <c r="A58" s="18" t="s">
        <v>124</v>
      </c>
      <c r="B58" s="22" t="s">
        <v>14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b">
        <f t="shared" si="7"/>
        <v>0</v>
      </c>
      <c r="K58" s="18" t="s">
        <v>124</v>
      </c>
      <c r="L58" s="22" t="str">
        <f t="shared" si="8"/>
        <v>NICE OUEST</v>
      </c>
      <c r="N58" s="51">
        <v>51</v>
      </c>
    </row>
    <row r="59" spans="1:14" ht="17.100000000000001" customHeight="1" x14ac:dyDescent="0.25">
      <c r="A59" s="18" t="s">
        <v>125</v>
      </c>
      <c r="B59" s="22" t="s">
        <v>47</v>
      </c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 t="str">
        <f t="shared" si="8"/>
        <v>REPOS</v>
      </c>
      <c r="N59" s="51">
        <v>52</v>
      </c>
    </row>
    <row r="60" spans="1:14" ht="15.75" x14ac:dyDescent="0.25">
      <c r="A60" s="18" t="s">
        <v>126</v>
      </c>
      <c r="B60" s="22" t="s">
        <v>28</v>
      </c>
      <c r="C60" s="8" t="str">
        <f t="shared" si="0"/>
        <v>X</v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b">
        <f t="shared" si="7"/>
        <v>0</v>
      </c>
      <c r="K60" s="18" t="s">
        <v>126</v>
      </c>
      <c r="L60" s="22" t="str">
        <f t="shared" si="8"/>
        <v>Secrétariat 8H30-12H/12H45-16H15</v>
      </c>
      <c r="N60" s="51">
        <v>53</v>
      </c>
    </row>
    <row r="61" spans="1:14" ht="15.75" x14ac:dyDescent="0.25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b">
        <f t="shared" si="7"/>
        <v>0</v>
      </c>
      <c r="K61" s="18" t="s">
        <v>127</v>
      </c>
      <c r="L61" s="22" t="str">
        <f t="shared" si="8"/>
        <v>Contrôle 12H00-19H30</v>
      </c>
      <c r="N61" s="51">
        <v>54</v>
      </c>
    </row>
    <row r="62" spans="1:14" ht="15.75" x14ac:dyDescent="0.25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b">
        <f t="shared" si="7"/>
        <v>0</v>
      </c>
      <c r="K62" s="18" t="s">
        <v>128</v>
      </c>
      <c r="L62" s="22" t="str">
        <f t="shared" si="8"/>
        <v>CARTON AP</v>
      </c>
      <c r="N62" s="51">
        <v>55</v>
      </c>
    </row>
    <row r="63" spans="1:14" ht="15.75" x14ac:dyDescent="0.25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7"/>
        <v>0</v>
      </c>
      <c r="K63" s="18" t="s">
        <v>129</v>
      </c>
      <c r="L63" s="22" t="str">
        <f t="shared" si="8"/>
        <v>Contrôle 19H-02H30</v>
      </c>
      <c r="N63" s="51">
        <v>56</v>
      </c>
    </row>
    <row r="64" spans="1:14" ht="16.5" thickBot="1" x14ac:dyDescent="0.3">
      <c r="A64" s="23" t="s">
        <v>130</v>
      </c>
      <c r="B64" s="24" t="s">
        <v>20</v>
      </c>
      <c r="C64" s="8" t="str">
        <f>IF(COUNTIF(HorMat,B64),"X","")</f>
        <v>X</v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b">
        <f t="shared" si="7"/>
        <v>0</v>
      </c>
      <c r="K64" s="23" t="s">
        <v>130</v>
      </c>
      <c r="L64" s="41" t="str">
        <f t="shared" si="8"/>
        <v>B. CARTON</v>
      </c>
      <c r="N64" s="51">
        <v>57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941" priority="171" stopIfTrue="1" operator="equal">
      <formula>"Repos"</formula>
    </cfRule>
    <cfRule type="cellIs" dxfId="1940" priority="172" stopIfTrue="1" operator="equal">
      <formula>"ABSENT"</formula>
    </cfRule>
    <cfRule type="cellIs" dxfId="1939" priority="173" stopIfTrue="1" operator="equal">
      <formula>"NICE OUEST"</formula>
    </cfRule>
    <cfRule type="cellIs" dxfId="1938" priority="174" stopIfTrue="1" operator="equal">
      <formula>"Nice Nord"</formula>
    </cfRule>
    <cfRule type="cellIs" dxfId="1937" priority="175" stopIfTrue="1" operator="equal">
      <formula>"Congés"</formula>
    </cfRule>
    <cfRule type="cellIs" dxfId="1936" priority="176" stopIfTrue="1" operator="equal">
      <formula>"Nice Est"</formula>
    </cfRule>
  </conditionalFormatting>
  <conditionalFormatting sqref="K2">
    <cfRule type="cellIs" dxfId="1935" priority="106" stopIfTrue="1" operator="equal">
      <formula>""</formula>
    </cfRule>
  </conditionalFormatting>
  <conditionalFormatting sqref="B8:B64">
    <cfRule type="cellIs" dxfId="1934" priority="100" stopIfTrue="1" operator="equal">
      <formula>"Repos"</formula>
    </cfRule>
    <cfRule type="cellIs" dxfId="1933" priority="101" stopIfTrue="1" operator="equal">
      <formula>"ABSENT"</formula>
    </cfRule>
    <cfRule type="cellIs" dxfId="1932" priority="102" stopIfTrue="1" operator="equal">
      <formula>"NICE OUEST"</formula>
    </cfRule>
    <cfRule type="cellIs" dxfId="1931" priority="103" stopIfTrue="1" operator="equal">
      <formula>"Nice Nord"</formula>
    </cfRule>
    <cfRule type="cellIs" dxfId="1930" priority="104" stopIfTrue="1" operator="equal">
      <formula>"Congés"</formula>
    </cfRule>
    <cfRule type="cellIs" dxfId="1929" priority="105" stopIfTrue="1" operator="equal">
      <formula>"Nice Est"</formula>
    </cfRule>
  </conditionalFormatting>
  <conditionalFormatting sqref="K2">
    <cfRule type="cellIs" dxfId="1928" priority="92" stopIfTrue="1" operator="equal">
      <formula>""</formula>
    </cfRule>
  </conditionalFormatting>
  <conditionalFormatting sqref="H8:H64">
    <cfRule type="containsText" dxfId="1927" priority="79" operator="containsText" text="FAUX">
      <formula>NOT(ISERROR(SEARCH("FAUX",H8)))</formula>
    </cfRule>
  </conditionalFormatting>
  <conditionalFormatting sqref="B54">
    <cfRule type="cellIs" dxfId="1926" priority="61" stopIfTrue="1" operator="equal">
      <formula>"Repos"</formula>
    </cfRule>
    <cfRule type="cellIs" dxfId="1925" priority="62" stopIfTrue="1" operator="equal">
      <formula>"ABSENT"</formula>
    </cfRule>
    <cfRule type="cellIs" dxfId="1924" priority="63" stopIfTrue="1" operator="equal">
      <formula>"NICE OUEST"</formula>
    </cfRule>
    <cfRule type="cellIs" dxfId="1923" priority="64" stopIfTrue="1" operator="equal">
      <formula>"Nice Nord"</formula>
    </cfRule>
    <cfRule type="cellIs" dxfId="1922" priority="65" stopIfTrue="1" operator="equal">
      <formula>"Congés"</formula>
    </cfRule>
    <cfRule type="cellIs" dxfId="1921" priority="66" stopIfTrue="1" operator="equal">
      <formula>"Nice Est"</formula>
    </cfRule>
  </conditionalFormatting>
  <conditionalFormatting sqref="B54">
    <cfRule type="cellIs" dxfId="1920" priority="55" stopIfTrue="1" operator="equal">
      <formula>"Repos"</formula>
    </cfRule>
    <cfRule type="cellIs" dxfId="1919" priority="56" stopIfTrue="1" operator="equal">
      <formula>"ABSENT"</formula>
    </cfRule>
    <cfRule type="cellIs" dxfId="1918" priority="57" stopIfTrue="1" operator="equal">
      <formula>"NICE OUEST"</formula>
    </cfRule>
    <cfRule type="cellIs" dxfId="1917" priority="58" stopIfTrue="1" operator="equal">
      <formula>"Nice Nord"</formula>
    </cfRule>
    <cfRule type="cellIs" dxfId="1916" priority="59" stopIfTrue="1" operator="equal">
      <formula>"Congés"</formula>
    </cfRule>
    <cfRule type="cellIs" dxfId="1915" priority="60" stopIfTrue="1" operator="equal">
      <formula>"Nice Est"</formula>
    </cfRule>
  </conditionalFormatting>
  <conditionalFormatting sqref="B54">
    <cfRule type="cellIs" dxfId="1914" priority="49" stopIfTrue="1" operator="equal">
      <formula>"Repos"</formula>
    </cfRule>
    <cfRule type="cellIs" dxfId="1913" priority="50" stopIfTrue="1" operator="equal">
      <formula>"ABSENT"</formula>
    </cfRule>
    <cfRule type="cellIs" dxfId="1912" priority="51" stopIfTrue="1" operator="equal">
      <formula>"NICE OUEST"</formula>
    </cfRule>
    <cfRule type="cellIs" dxfId="1911" priority="52" stopIfTrue="1" operator="equal">
      <formula>"Nice Nord"</formula>
    </cfRule>
    <cfRule type="cellIs" dxfId="1910" priority="53" stopIfTrue="1" operator="equal">
      <formula>"Congés"</formula>
    </cfRule>
    <cfRule type="cellIs" dxfId="1909" priority="54" stopIfTrue="1" operator="equal">
      <formula>"Nice Est"</formula>
    </cfRule>
  </conditionalFormatting>
  <conditionalFormatting sqref="B54">
    <cfRule type="cellIs" dxfId="1908" priority="43" stopIfTrue="1" operator="equal">
      <formula>"Repos"</formula>
    </cfRule>
    <cfRule type="cellIs" dxfId="1907" priority="44" stopIfTrue="1" operator="equal">
      <formula>"ABSENT"</formula>
    </cfRule>
    <cfRule type="cellIs" dxfId="1906" priority="45" stopIfTrue="1" operator="equal">
      <formula>"NICE OUEST"</formula>
    </cfRule>
    <cfRule type="cellIs" dxfId="1905" priority="46" stopIfTrue="1" operator="equal">
      <formula>"Nice Nord"</formula>
    </cfRule>
    <cfRule type="cellIs" dxfId="1904" priority="47" stopIfTrue="1" operator="equal">
      <formula>"Congés"</formula>
    </cfRule>
    <cfRule type="cellIs" dxfId="1903" priority="48" stopIfTrue="1" operator="equal">
      <formula>"Nice Est"</formula>
    </cfRule>
  </conditionalFormatting>
  <conditionalFormatting sqref="L8:L64">
    <cfRule type="cellIs" dxfId="1902" priority="1" stopIfTrue="1" operator="equal">
      <formula>"Repos"</formula>
    </cfRule>
    <cfRule type="cellIs" dxfId="1901" priority="2" stopIfTrue="1" operator="equal">
      <formula>"ABSENT"</formula>
    </cfRule>
    <cfRule type="cellIs" dxfId="1900" priority="3" stopIfTrue="1" operator="equal">
      <formula>"NICE OUEST"</formula>
    </cfRule>
    <cfRule type="cellIs" dxfId="1899" priority="4" stopIfTrue="1" operator="equal">
      <formula>"Nice Nord"</formula>
    </cfRule>
    <cfRule type="cellIs" dxfId="1898" priority="5" stopIfTrue="1" operator="equal">
      <formula>"Congés"</formula>
    </cfRule>
    <cfRule type="cellIs" dxfId="1897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N64"/>
  <sheetViews>
    <sheetView workbookViewId="0">
      <selection activeCell="K2" sqref="K2:L3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42830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42830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 t="shared" ref="L8:L39" si="4">B8</f>
        <v>Standard 11H-15H / 15H30-19H</v>
      </c>
      <c r="N8" s="51">
        <v>1</v>
      </c>
    </row>
    <row r="9" spans="1:14" ht="17.100000000000001" customHeight="1" x14ac:dyDescent="0.25">
      <c r="A9" s="18" t="s">
        <v>134</v>
      </c>
      <c r="B9" s="22" t="s">
        <v>8</v>
      </c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>X</v>
      </c>
      <c r="G9" s="7" t="str">
        <f t="shared" ref="G9:G62" si="6">IF(B9="Absent","X","")</f>
        <v/>
      </c>
      <c r="H9" s="6" t="b">
        <f t="shared" si="3"/>
        <v>0</v>
      </c>
      <c r="K9" s="18" t="s">
        <v>75</v>
      </c>
      <c r="L9" s="22" t="str">
        <f t="shared" si="4"/>
        <v>Congés</v>
      </c>
      <c r="N9" s="51">
        <v>2</v>
      </c>
    </row>
    <row r="10" spans="1:14" ht="17.100000000000001" customHeight="1" x14ac:dyDescent="0.25">
      <c r="A10" s="18" t="s">
        <v>135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5"/>
        <v/>
      </c>
      <c r="G10" s="7" t="str">
        <f t="shared" si="6"/>
        <v/>
      </c>
      <c r="H10" s="6" t="b">
        <f t="shared" si="3"/>
        <v>0</v>
      </c>
      <c r="K10" s="18" t="s">
        <v>76</v>
      </c>
      <c r="L10" s="22" t="str">
        <f t="shared" si="4"/>
        <v>ENC NUIT 20H30-02H30</v>
      </c>
      <c r="N10" s="51">
        <v>3</v>
      </c>
    </row>
    <row r="11" spans="1:14" ht="17.100000000000001" customHeight="1" x14ac:dyDescent="0.25">
      <c r="A11" s="18" t="s">
        <v>136</v>
      </c>
      <c r="B11" s="22" t="s">
        <v>8</v>
      </c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>X</v>
      </c>
      <c r="G11" s="7" t="str">
        <f t="shared" si="6"/>
        <v/>
      </c>
      <c r="H11" s="6" t="b">
        <f t="shared" si="3"/>
        <v>0</v>
      </c>
      <c r="K11" s="18" t="s">
        <v>77</v>
      </c>
      <c r="L11" s="22" t="str">
        <f t="shared" si="4"/>
        <v>Congés</v>
      </c>
      <c r="N11" s="51">
        <v>4</v>
      </c>
    </row>
    <row r="12" spans="1:14" ht="17.100000000000001" customHeight="1" x14ac:dyDescent="0.25">
      <c r="A12" s="18" t="s">
        <v>137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b">
        <f t="shared" si="3"/>
        <v>0</v>
      </c>
      <c r="K12" s="18" t="s">
        <v>78</v>
      </c>
      <c r="L12" s="22" t="str">
        <f t="shared" si="4"/>
        <v>Contrôle 12H00-19H30</v>
      </c>
      <c r="N12" s="51">
        <v>5</v>
      </c>
    </row>
    <row r="13" spans="1:14" ht="17.100000000000001" customHeight="1" x14ac:dyDescent="0.25">
      <c r="A13" s="18" t="s">
        <v>138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b">
        <f t="shared" si="3"/>
        <v>0</v>
      </c>
      <c r="K13" s="18" t="s">
        <v>79</v>
      </c>
      <c r="L13" s="22" t="str">
        <f t="shared" si="4"/>
        <v>NICE OUEST</v>
      </c>
      <c r="N13" s="51">
        <v>6</v>
      </c>
    </row>
    <row r="14" spans="1:14" ht="17.100000000000001" customHeight="1" x14ac:dyDescent="0.25">
      <c r="A14" s="18" t="s">
        <v>139</v>
      </c>
      <c r="B14" s="22" t="s">
        <v>14</v>
      </c>
      <c r="C14" s="8" t="str">
        <f t="shared" si="0"/>
        <v>X</v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b">
        <f t="shared" si="3"/>
        <v>0</v>
      </c>
      <c r="K14" s="18" t="s">
        <v>80</v>
      </c>
      <c r="L14" s="22" t="str">
        <f t="shared" si="4"/>
        <v>NICE OUEST</v>
      </c>
      <c r="N14" s="51">
        <v>7</v>
      </c>
    </row>
    <row r="15" spans="1:14" ht="17.100000000000001" customHeight="1" x14ac:dyDescent="0.25">
      <c r="A15" s="18" t="s">
        <v>140</v>
      </c>
      <c r="B15" s="22" t="s">
        <v>15</v>
      </c>
      <c r="C15" s="8" t="str">
        <f t="shared" si="0"/>
        <v/>
      </c>
      <c r="D15" s="7" t="str">
        <f t="shared" si="1"/>
        <v>X</v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b">
        <f t="shared" si="3"/>
        <v>0</v>
      </c>
      <c r="K15" s="18" t="s">
        <v>81</v>
      </c>
      <c r="L15" s="22" t="str">
        <f t="shared" si="4"/>
        <v>POLY 12H-19H</v>
      </c>
      <c r="N15" s="51">
        <v>8</v>
      </c>
    </row>
    <row r="16" spans="1:14" ht="17.100000000000001" customHeight="1" x14ac:dyDescent="0.25">
      <c r="A16" s="18" t="s">
        <v>141</v>
      </c>
      <c r="B16" s="25" t="s">
        <v>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>X</v>
      </c>
      <c r="G16" s="7" t="str">
        <f t="shared" si="6"/>
        <v/>
      </c>
      <c r="H16" s="6" t="b">
        <f t="shared" si="3"/>
        <v>0</v>
      </c>
      <c r="K16" s="18" t="s">
        <v>82</v>
      </c>
      <c r="L16" s="22" t="str">
        <f t="shared" si="4"/>
        <v>Congés</v>
      </c>
      <c r="N16" s="51">
        <v>9</v>
      </c>
    </row>
    <row r="17" spans="1:14" ht="17.100000000000001" customHeight="1" x14ac:dyDescent="0.25">
      <c r="A17" s="18" t="s">
        <v>83</v>
      </c>
      <c r="B17" s="22" t="s">
        <v>8</v>
      </c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>X</v>
      </c>
      <c r="G17" s="7" t="str">
        <f t="shared" si="6"/>
        <v/>
      </c>
      <c r="H17" s="6" t="b">
        <f t="shared" si="3"/>
        <v>0</v>
      </c>
      <c r="K17" s="18" t="s">
        <v>83</v>
      </c>
      <c r="L17" s="22" t="str">
        <f t="shared" si="4"/>
        <v>Congés</v>
      </c>
      <c r="N17" s="51">
        <v>10</v>
      </c>
    </row>
    <row r="18" spans="1:14" ht="17.100000000000001" customHeight="1" x14ac:dyDescent="0.25">
      <c r="A18" s="18" t="s">
        <v>84</v>
      </c>
      <c r="B18" s="25" t="s">
        <v>34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b">
        <f t="shared" si="3"/>
        <v>0</v>
      </c>
      <c r="K18" s="18" t="s">
        <v>84</v>
      </c>
      <c r="L18" s="22" t="str">
        <f t="shared" si="4"/>
        <v>Secrétariat 8H30-12H /12H30-17H</v>
      </c>
      <c r="N18" s="51">
        <v>11</v>
      </c>
    </row>
    <row r="19" spans="1:14" ht="17.100000000000001" customHeight="1" x14ac:dyDescent="0.25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b">
        <f t="shared" si="3"/>
        <v>0</v>
      </c>
      <c r="K19" s="18" t="s">
        <v>85</v>
      </c>
      <c r="L19" s="22" t="str">
        <f t="shared" si="4"/>
        <v>ENCADREMENT</v>
      </c>
      <c r="N19" s="51">
        <v>12</v>
      </c>
    </row>
    <row r="20" spans="1:14" ht="17.100000000000001" customHeight="1" x14ac:dyDescent="0.25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>X</v>
      </c>
      <c r="G20" s="7" t="str">
        <f t="shared" si="6"/>
        <v/>
      </c>
      <c r="H20" s="6" t="b">
        <f t="shared" si="3"/>
        <v>0</v>
      </c>
      <c r="K20" s="18" t="s">
        <v>86</v>
      </c>
      <c r="L20" s="22" t="str">
        <f t="shared" si="4"/>
        <v>Congés</v>
      </c>
      <c r="N20" s="51">
        <v>13</v>
      </c>
    </row>
    <row r="21" spans="1:14" ht="17.100000000000001" customHeight="1" x14ac:dyDescent="0.25">
      <c r="A21" s="18" t="s">
        <v>87</v>
      </c>
      <c r="B21" s="25" t="s">
        <v>20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b">
        <f t="shared" si="3"/>
        <v>0</v>
      </c>
      <c r="K21" s="18" t="s">
        <v>87</v>
      </c>
      <c r="L21" s="22" t="str">
        <f t="shared" si="4"/>
        <v>B. CARTON</v>
      </c>
      <c r="N21" s="51">
        <v>14</v>
      </c>
    </row>
    <row r="22" spans="1:14" ht="17.100000000000001" customHeight="1" x14ac:dyDescent="0.25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b">
        <f t="shared" si="3"/>
        <v>0</v>
      </c>
      <c r="K22" s="18" t="s">
        <v>88</v>
      </c>
      <c r="L22" s="22" t="str">
        <f t="shared" si="4"/>
        <v>ENCADREMENT</v>
      </c>
      <c r="N22" s="51">
        <v>15</v>
      </c>
    </row>
    <row r="23" spans="1:14" ht="17.100000000000001" customHeight="1" x14ac:dyDescent="0.25">
      <c r="A23" s="18" t="s">
        <v>89</v>
      </c>
      <c r="B23" s="22" t="s">
        <v>19</v>
      </c>
      <c r="C23" s="8" t="str">
        <f t="shared" si="0"/>
        <v>X</v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b">
        <f t="shared" si="3"/>
        <v>0</v>
      </c>
      <c r="K23" s="18" t="s">
        <v>89</v>
      </c>
      <c r="L23" s="22" t="str">
        <f t="shared" si="4"/>
        <v>NICE EST</v>
      </c>
      <c r="N23" s="51">
        <v>16</v>
      </c>
    </row>
    <row r="24" spans="1:14" ht="17.100000000000001" customHeight="1" x14ac:dyDescent="0.25">
      <c r="A24" s="18" t="s">
        <v>90</v>
      </c>
      <c r="B24" s="22" t="s">
        <v>12</v>
      </c>
      <c r="C24" s="8" t="str">
        <f t="shared" si="0"/>
        <v/>
      </c>
      <c r="D24" s="7" t="str">
        <f t="shared" si="1"/>
        <v/>
      </c>
      <c r="E24" s="6" t="str">
        <f t="shared" si="2"/>
        <v>X</v>
      </c>
      <c r="F24" s="46" t="str">
        <f t="shared" si="5"/>
        <v/>
      </c>
      <c r="G24" s="7" t="str">
        <f t="shared" si="6"/>
        <v/>
      </c>
      <c r="H24" s="6" t="b">
        <f t="shared" si="3"/>
        <v>0</v>
      </c>
      <c r="K24" s="18" t="s">
        <v>90</v>
      </c>
      <c r="L24" s="22" t="str">
        <f t="shared" si="4"/>
        <v>ENC NUIT 20H30-02H30</v>
      </c>
      <c r="N24" s="51">
        <v>17</v>
      </c>
    </row>
    <row r="25" spans="1:14" ht="17.100000000000001" customHeight="1" x14ac:dyDescent="0.25">
      <c r="A25" s="18" t="s">
        <v>91</v>
      </c>
      <c r="B25" s="22" t="s">
        <v>8</v>
      </c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>X</v>
      </c>
      <c r="G25" s="7" t="str">
        <f t="shared" si="6"/>
        <v/>
      </c>
      <c r="H25" s="6" t="b">
        <f t="shared" si="3"/>
        <v>0</v>
      </c>
      <c r="K25" s="18" t="s">
        <v>91</v>
      </c>
      <c r="L25" s="22" t="str">
        <f t="shared" si="4"/>
        <v>Congés</v>
      </c>
      <c r="N25" s="51">
        <v>18</v>
      </c>
    </row>
    <row r="26" spans="1:14" ht="17.100000000000001" customHeight="1" x14ac:dyDescent="0.25">
      <c r="A26" s="18" t="s">
        <v>92</v>
      </c>
      <c r="B26" s="22" t="s">
        <v>18</v>
      </c>
      <c r="C26" s="8" t="str">
        <f t="shared" si="0"/>
        <v>X</v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b">
        <f t="shared" si="3"/>
        <v>0</v>
      </c>
      <c r="K26" s="18" t="s">
        <v>92</v>
      </c>
      <c r="L26" s="22" t="str">
        <f t="shared" si="4"/>
        <v>Standard 8H-12H/13H-16H30</v>
      </c>
      <c r="N26" s="51">
        <v>19</v>
      </c>
    </row>
    <row r="27" spans="1:14" ht="17.100000000000001" customHeight="1" x14ac:dyDescent="0.25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16" t="str">
        <f t="shared" si="2"/>
        <v>X</v>
      </c>
      <c r="F27" s="46" t="str">
        <f t="shared" si="5"/>
        <v/>
      </c>
      <c r="G27" s="7" t="str">
        <f t="shared" si="6"/>
        <v/>
      </c>
      <c r="H27" s="6" t="b">
        <f t="shared" si="3"/>
        <v>0</v>
      </c>
      <c r="K27" s="18" t="s">
        <v>93</v>
      </c>
      <c r="L27" s="22" t="str">
        <f t="shared" si="4"/>
        <v>Contrôle 19H-02H30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>X</v>
      </c>
      <c r="H28" s="6" t="b">
        <f t="shared" si="3"/>
        <v>0</v>
      </c>
      <c r="K28" s="18" t="s">
        <v>94</v>
      </c>
      <c r="L28" s="22" t="str">
        <f t="shared" si="4"/>
        <v>ABSENT</v>
      </c>
      <c r="N28" s="51">
        <v>21</v>
      </c>
    </row>
    <row r="29" spans="1:14" ht="17.100000000000001" customHeight="1" x14ac:dyDescent="0.25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5"/>
        <v/>
      </c>
      <c r="G29" s="7" t="str">
        <f t="shared" si="6"/>
        <v/>
      </c>
      <c r="H29" s="6" t="b">
        <f t="shared" si="3"/>
        <v>0</v>
      </c>
      <c r="K29" s="18" t="s">
        <v>95</v>
      </c>
      <c r="L29" s="22" t="str">
        <f t="shared" si="4"/>
        <v>ENC NUIT 20H30-02H30</v>
      </c>
      <c r="N29" s="51">
        <v>22</v>
      </c>
    </row>
    <row r="30" spans="1:14" ht="17.100000000000001" customHeight="1" x14ac:dyDescent="0.25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>X</v>
      </c>
      <c r="H30" s="6" t="b">
        <f t="shared" si="3"/>
        <v>0</v>
      </c>
      <c r="K30" s="18" t="s">
        <v>96</v>
      </c>
      <c r="L30" s="22" t="str">
        <f t="shared" si="4"/>
        <v>ABSENT</v>
      </c>
      <c r="N30" s="51">
        <v>23</v>
      </c>
    </row>
    <row r="31" spans="1:14" ht="17.100000000000001" customHeight="1" x14ac:dyDescent="0.25">
      <c r="A31" s="18" t="s">
        <v>97</v>
      </c>
      <c r="B31" s="22" t="s">
        <v>4</v>
      </c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>X</v>
      </c>
      <c r="H31" s="6" t="b">
        <f t="shared" si="3"/>
        <v>0</v>
      </c>
      <c r="K31" s="18" t="s">
        <v>97</v>
      </c>
      <c r="L31" s="22" t="str">
        <f t="shared" si="4"/>
        <v>ABSENT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>X</v>
      </c>
      <c r="H32" s="6" t="b">
        <f t="shared" si="3"/>
        <v>0</v>
      </c>
      <c r="K32" s="18" t="s">
        <v>98</v>
      </c>
      <c r="L32" s="22" t="str">
        <f t="shared" si="4"/>
        <v>ABSENT</v>
      </c>
      <c r="N32" s="51">
        <v>25</v>
      </c>
    </row>
    <row r="33" spans="1:14" ht="17.100000000000001" customHeight="1" x14ac:dyDescent="0.25">
      <c r="A33" s="18" t="s">
        <v>99</v>
      </c>
      <c r="B33" s="22" t="s">
        <v>47</v>
      </c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 t="str">
        <f t="shared" si="4"/>
        <v>REPOS</v>
      </c>
      <c r="N33" s="51">
        <v>26</v>
      </c>
    </row>
    <row r="34" spans="1:14" ht="17.100000000000001" customHeight="1" x14ac:dyDescent="0.25">
      <c r="A34" s="18" t="s">
        <v>100</v>
      </c>
      <c r="B34" s="22" t="s">
        <v>30</v>
      </c>
      <c r="C34" s="8" t="str">
        <f t="shared" si="0"/>
        <v>X</v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b">
        <f t="shared" si="3"/>
        <v>0</v>
      </c>
      <c r="K34" s="18" t="s">
        <v>100</v>
      </c>
      <c r="L34" s="22" t="str">
        <f t="shared" si="4"/>
        <v>NICE NORD</v>
      </c>
      <c r="N34" s="51">
        <v>27</v>
      </c>
    </row>
    <row r="35" spans="1:14" ht="17.100000000000001" customHeight="1" x14ac:dyDescent="0.25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b">
        <f t="shared" si="3"/>
        <v>0</v>
      </c>
      <c r="K35" s="18" t="s">
        <v>101</v>
      </c>
      <c r="L35" s="22" t="str">
        <f t="shared" si="4"/>
        <v>NICE OUEST</v>
      </c>
      <c r="N35" s="51">
        <v>28</v>
      </c>
    </row>
    <row r="36" spans="1:14" ht="17.100000000000001" customHeight="1" x14ac:dyDescent="0.25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b">
        <f t="shared" si="3"/>
        <v>0</v>
      </c>
      <c r="K36" s="18" t="s">
        <v>102</v>
      </c>
      <c r="L36" s="22" t="str">
        <f t="shared" si="4"/>
        <v>NICE EST</v>
      </c>
      <c r="N36" s="51">
        <v>29</v>
      </c>
    </row>
    <row r="37" spans="1:14" ht="17.100000000000001" customHeight="1" x14ac:dyDescent="0.25">
      <c r="A37" s="18" t="s">
        <v>103</v>
      </c>
      <c r="B37" s="22" t="s">
        <v>21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b">
        <f t="shared" si="3"/>
        <v>0</v>
      </c>
      <c r="K37" s="18" t="s">
        <v>103</v>
      </c>
      <c r="L37" s="22" t="str">
        <f t="shared" si="4"/>
        <v>CARTON MATIN</v>
      </c>
      <c r="N37" s="51">
        <v>30</v>
      </c>
    </row>
    <row r="38" spans="1:14" ht="17.100000000000001" customHeight="1" x14ac:dyDescent="0.25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b">
        <f t="shared" si="3"/>
        <v>0</v>
      </c>
      <c r="K38" s="18" t="s">
        <v>104</v>
      </c>
      <c r="L38" s="22" t="str">
        <f t="shared" si="4"/>
        <v>CARTON MATIN</v>
      </c>
      <c r="N38" s="51">
        <v>31</v>
      </c>
    </row>
    <row r="39" spans="1:14" ht="17.100000000000001" customHeight="1" x14ac:dyDescent="0.25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b">
        <f t="shared" si="3"/>
        <v>0</v>
      </c>
      <c r="K39" s="18" t="s">
        <v>105</v>
      </c>
      <c r="L39" s="22" t="str">
        <f t="shared" si="4"/>
        <v>CARTON AP</v>
      </c>
      <c r="N39" s="51">
        <v>32</v>
      </c>
    </row>
    <row r="40" spans="1:14" ht="17.100000000000001" customHeight="1" x14ac:dyDescent="0.25">
      <c r="A40" s="18" t="s">
        <v>106</v>
      </c>
      <c r="B40" s="22" t="s">
        <v>16</v>
      </c>
      <c r="C40" s="8" t="str">
        <f t="shared" si="0"/>
        <v>X</v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b">
        <f t="shared" ref="H40:H64" si="7">IF(OR(COUNTIF(HorSup,B40),B40="",B40="REPOS"),"X")</f>
        <v>0</v>
      </c>
      <c r="K40" s="18" t="s">
        <v>106</v>
      </c>
      <c r="L40" s="22" t="str">
        <f t="shared" ref="L40:L64" si="8">B40</f>
        <v>ENC MATIN 5H-12H</v>
      </c>
      <c r="N40" s="51">
        <v>33</v>
      </c>
    </row>
    <row r="41" spans="1:14" ht="17.100000000000001" customHeight="1" x14ac:dyDescent="0.25">
      <c r="A41" s="18" t="s">
        <v>107</v>
      </c>
      <c r="B41" s="22" t="s">
        <v>23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b">
        <f t="shared" si="7"/>
        <v>0</v>
      </c>
      <c r="K41" s="18" t="s">
        <v>107</v>
      </c>
      <c r="L41" s="22" t="str">
        <f t="shared" si="8"/>
        <v>POLY 5H-12H</v>
      </c>
      <c r="N41" s="51">
        <v>34</v>
      </c>
    </row>
    <row r="42" spans="1:14" ht="17.100000000000001" customHeight="1" x14ac:dyDescent="0.25">
      <c r="A42" s="18" t="s">
        <v>108</v>
      </c>
      <c r="B42" s="22" t="s">
        <v>47</v>
      </c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 t="str">
        <f t="shared" si="8"/>
        <v>REPOS</v>
      </c>
      <c r="N42" s="51">
        <v>35</v>
      </c>
    </row>
    <row r="43" spans="1:14" ht="17.100000000000001" customHeight="1" x14ac:dyDescent="0.25">
      <c r="A43" s="18" t="s">
        <v>109</v>
      </c>
      <c r="B43" s="22" t="s">
        <v>39</v>
      </c>
      <c r="C43" s="8" t="str">
        <f t="shared" si="0"/>
        <v/>
      </c>
      <c r="D43" s="7" t="str">
        <f t="shared" si="1"/>
        <v>X</v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b">
        <f t="shared" si="7"/>
        <v>0</v>
      </c>
      <c r="K43" s="18" t="s">
        <v>109</v>
      </c>
      <c r="L43" s="22" t="str">
        <f t="shared" si="8"/>
        <v>CARTON AP</v>
      </c>
      <c r="N43" s="51">
        <v>36</v>
      </c>
    </row>
    <row r="44" spans="1:14" ht="17.100000000000001" customHeight="1" x14ac:dyDescent="0.25">
      <c r="A44" s="18" t="s">
        <v>110</v>
      </c>
      <c r="B44" s="22" t="s">
        <v>8</v>
      </c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>X</v>
      </c>
      <c r="G44" s="7" t="str">
        <f t="shared" si="6"/>
        <v/>
      </c>
      <c r="H44" s="6" t="b">
        <f t="shared" si="7"/>
        <v>0</v>
      </c>
      <c r="K44" s="18" t="s">
        <v>110</v>
      </c>
      <c r="L44" s="22" t="str">
        <f t="shared" si="8"/>
        <v>Congés</v>
      </c>
      <c r="N44" s="51">
        <v>37</v>
      </c>
    </row>
    <row r="45" spans="1:14" ht="17.100000000000001" customHeight="1" x14ac:dyDescent="0.25">
      <c r="A45" s="18" t="s">
        <v>111</v>
      </c>
      <c r="B45" s="22" t="s">
        <v>20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b">
        <f t="shared" si="7"/>
        <v>0</v>
      </c>
      <c r="K45" s="18" t="s">
        <v>111</v>
      </c>
      <c r="L45" s="22" t="str">
        <f t="shared" si="8"/>
        <v>B. CARTON</v>
      </c>
      <c r="N45" s="51">
        <v>38</v>
      </c>
    </row>
    <row r="46" spans="1:14" ht="17.100000000000001" customHeight="1" x14ac:dyDescent="0.25">
      <c r="A46" s="18" t="s">
        <v>112</v>
      </c>
      <c r="B46" s="22" t="s">
        <v>12</v>
      </c>
      <c r="C46" s="8" t="str">
        <f t="shared" si="0"/>
        <v/>
      </c>
      <c r="D46" s="7" t="str">
        <f t="shared" si="1"/>
        <v/>
      </c>
      <c r="E46" s="6" t="str">
        <f t="shared" si="2"/>
        <v>X</v>
      </c>
      <c r="F46" s="46" t="str">
        <f t="shared" si="5"/>
        <v/>
      </c>
      <c r="G46" s="7" t="str">
        <f t="shared" si="6"/>
        <v/>
      </c>
      <c r="H46" s="6" t="b">
        <f t="shared" si="7"/>
        <v>0</v>
      </c>
      <c r="K46" s="18" t="s">
        <v>112</v>
      </c>
      <c r="L46" s="22" t="str">
        <f t="shared" si="8"/>
        <v>ENC NUIT 20H30-02H30</v>
      </c>
      <c r="N46" s="51">
        <v>39</v>
      </c>
    </row>
    <row r="47" spans="1:14" ht="17.100000000000001" customHeight="1" x14ac:dyDescent="0.25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b">
        <f t="shared" si="7"/>
        <v>0</v>
      </c>
      <c r="K47" s="18" t="s">
        <v>113</v>
      </c>
      <c r="L47" s="22" t="str">
        <f t="shared" si="8"/>
        <v>CARTON AP</v>
      </c>
      <c r="N47" s="51">
        <v>40</v>
      </c>
    </row>
    <row r="48" spans="1:14" ht="17.100000000000001" customHeight="1" x14ac:dyDescent="0.25">
      <c r="A48" s="18" t="s">
        <v>114</v>
      </c>
      <c r="B48" s="22" t="s">
        <v>8</v>
      </c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>X</v>
      </c>
      <c r="G48" s="7" t="str">
        <f t="shared" si="6"/>
        <v/>
      </c>
      <c r="H48" s="6" t="b">
        <f t="shared" si="7"/>
        <v>0</v>
      </c>
      <c r="K48" s="18" t="s">
        <v>114</v>
      </c>
      <c r="L48" s="22" t="str">
        <f t="shared" si="8"/>
        <v>Congés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 t="s">
        <v>37</v>
      </c>
      <c r="C50" s="8" t="str">
        <f t="shared" si="0"/>
        <v>X</v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b">
        <f t="shared" si="7"/>
        <v>0</v>
      </c>
      <c r="K50" s="18" t="s">
        <v>116</v>
      </c>
      <c r="L50" s="22" t="str">
        <f t="shared" si="8"/>
        <v>CP + POLY 4H-12H</v>
      </c>
      <c r="N50" s="51">
        <v>43</v>
      </c>
    </row>
    <row r="51" spans="1:14" ht="17.100000000000001" customHeight="1" x14ac:dyDescent="0.25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b">
        <f t="shared" si="7"/>
        <v>0</v>
      </c>
      <c r="K51" s="18" t="s">
        <v>117</v>
      </c>
      <c r="L51" s="22" t="str">
        <f t="shared" si="8"/>
        <v>Contrôle 8H30-12H / 14H30-18H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b">
        <f t="shared" si="7"/>
        <v>0</v>
      </c>
      <c r="K53" s="18" t="s">
        <v>119</v>
      </c>
      <c r="L53" s="22" t="str">
        <f t="shared" si="8"/>
        <v>NICE EST</v>
      </c>
      <c r="N53" s="51">
        <v>46</v>
      </c>
    </row>
    <row r="54" spans="1:14" ht="17.100000000000001" customHeight="1" x14ac:dyDescent="0.25">
      <c r="A54" s="18" t="s">
        <v>120</v>
      </c>
      <c r="B54" s="22" t="s">
        <v>16</v>
      </c>
      <c r="C54" s="8" t="str">
        <f t="shared" si="0"/>
        <v>X</v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b">
        <f t="shared" si="7"/>
        <v>0</v>
      </c>
      <c r="K54" s="18" t="s">
        <v>120</v>
      </c>
      <c r="L54" s="22" t="str">
        <f t="shared" si="8"/>
        <v>ENC MATIN 5H-12H</v>
      </c>
      <c r="N54" s="51">
        <v>47</v>
      </c>
    </row>
    <row r="55" spans="1:14" ht="17.100000000000001" customHeight="1" x14ac:dyDescent="0.25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>X</v>
      </c>
      <c r="H55" s="6" t="b">
        <f t="shared" si="7"/>
        <v>0</v>
      </c>
      <c r="K55" s="18" t="s">
        <v>121</v>
      </c>
      <c r="L55" s="22" t="str">
        <f t="shared" si="8"/>
        <v>ABSENT</v>
      </c>
      <c r="N55" s="51">
        <v>48</v>
      </c>
    </row>
    <row r="56" spans="1:14" ht="17.100000000000001" customHeight="1" x14ac:dyDescent="0.25">
      <c r="A56" s="18" t="s">
        <v>122</v>
      </c>
      <c r="B56" s="22" t="s">
        <v>15</v>
      </c>
      <c r="C56" s="8" t="str">
        <f t="shared" si="0"/>
        <v/>
      </c>
      <c r="D56" s="7" t="str">
        <f t="shared" si="1"/>
        <v>X</v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b">
        <f t="shared" si="7"/>
        <v>0</v>
      </c>
      <c r="K56" s="18" t="s">
        <v>122</v>
      </c>
      <c r="L56" s="22" t="str">
        <f t="shared" si="8"/>
        <v>POLY 12H-19H</v>
      </c>
      <c r="N56" s="51">
        <v>49</v>
      </c>
    </row>
    <row r="57" spans="1:14" ht="17.100000000000001" customHeight="1" x14ac:dyDescent="0.25">
      <c r="A57" s="18" t="s">
        <v>123</v>
      </c>
      <c r="B57" s="22" t="s">
        <v>29</v>
      </c>
      <c r="C57" s="8" t="str">
        <f t="shared" si="0"/>
        <v/>
      </c>
      <c r="D57" s="7" t="str">
        <f t="shared" si="1"/>
        <v/>
      </c>
      <c r="E57" s="6" t="str">
        <f t="shared" si="2"/>
        <v>X</v>
      </c>
      <c r="F57" s="46" t="str">
        <f t="shared" si="5"/>
        <v/>
      </c>
      <c r="G57" s="7" t="str">
        <f t="shared" si="6"/>
        <v/>
      </c>
      <c r="H57" s="6" t="b">
        <f t="shared" si="7"/>
        <v>0</v>
      </c>
      <c r="K57" s="18" t="s">
        <v>123</v>
      </c>
      <c r="L57" s="22" t="str">
        <f t="shared" si="8"/>
        <v>Contrôle 19H-02H30</v>
      </c>
      <c r="N57" s="51">
        <v>50</v>
      </c>
    </row>
    <row r="58" spans="1:14" ht="17.100000000000001" customHeight="1" x14ac:dyDescent="0.25">
      <c r="A58" s="18" t="s">
        <v>124</v>
      </c>
      <c r="B58" s="22" t="s">
        <v>14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b">
        <f t="shared" si="7"/>
        <v>0</v>
      </c>
      <c r="K58" s="18" t="s">
        <v>124</v>
      </c>
      <c r="L58" s="22" t="str">
        <f t="shared" si="8"/>
        <v>NICE OUEST</v>
      </c>
      <c r="N58" s="51">
        <v>51</v>
      </c>
    </row>
    <row r="59" spans="1:14" ht="17.100000000000001" customHeight="1" x14ac:dyDescent="0.25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b">
        <f t="shared" si="7"/>
        <v>0</v>
      </c>
      <c r="K59" s="18" t="s">
        <v>125</v>
      </c>
      <c r="L59" s="22" t="str">
        <f t="shared" si="8"/>
        <v>B. CARTON</v>
      </c>
      <c r="N59" s="51">
        <v>52</v>
      </c>
    </row>
    <row r="60" spans="1:14" ht="15.75" x14ac:dyDescent="0.25">
      <c r="A60" s="18" t="s">
        <v>126</v>
      </c>
      <c r="B60" s="22" t="s">
        <v>47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 t="str">
        <f t="shared" si="8"/>
        <v>REPOS</v>
      </c>
      <c r="N60" s="51">
        <v>53</v>
      </c>
    </row>
    <row r="61" spans="1:14" ht="15.75" x14ac:dyDescent="0.25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b">
        <f t="shared" si="7"/>
        <v>0</v>
      </c>
      <c r="K61" s="18" t="s">
        <v>127</v>
      </c>
      <c r="L61" s="22" t="str">
        <f t="shared" si="8"/>
        <v>Contrôle 12H00-19H30</v>
      </c>
      <c r="N61" s="51">
        <v>54</v>
      </c>
    </row>
    <row r="62" spans="1:14" ht="15.75" x14ac:dyDescent="0.25">
      <c r="A62" s="18" t="s">
        <v>128</v>
      </c>
      <c r="B62" s="22" t="s">
        <v>8</v>
      </c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>X</v>
      </c>
      <c r="G62" s="7" t="str">
        <f t="shared" si="6"/>
        <v/>
      </c>
      <c r="H62" s="6" t="b">
        <f t="shared" si="7"/>
        <v>0</v>
      </c>
      <c r="K62" s="18" t="s">
        <v>128</v>
      </c>
      <c r="L62" s="22" t="str">
        <f t="shared" si="8"/>
        <v>Congés</v>
      </c>
      <c r="N62" s="51">
        <v>55</v>
      </c>
    </row>
    <row r="63" spans="1:14" ht="15.75" x14ac:dyDescent="0.25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7"/>
        <v>0</v>
      </c>
      <c r="K63" s="18" t="s">
        <v>129</v>
      </c>
      <c r="L63" s="22" t="str">
        <f t="shared" si="8"/>
        <v>Contrôle 19H-02H30</v>
      </c>
      <c r="N63" s="51">
        <v>56</v>
      </c>
    </row>
    <row r="64" spans="1:14" ht="16.5" thickBot="1" x14ac:dyDescent="0.3">
      <c r="A64" s="23" t="s">
        <v>130</v>
      </c>
      <c r="B64" s="24" t="s">
        <v>47</v>
      </c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 t="str">
        <f t="shared" si="8"/>
        <v>REPOS</v>
      </c>
      <c r="N64" s="51">
        <v>57</v>
      </c>
    </row>
  </sheetData>
  <sortState caseSensitive="1" ref="K8:L64">
    <sortCondition ref="L8:L64"/>
  </sortState>
  <mergeCells count="9">
    <mergeCell ref="A6:A7"/>
    <mergeCell ref="B6:B7"/>
    <mergeCell ref="A1:H2"/>
    <mergeCell ref="K2:L3"/>
    <mergeCell ref="A3:H3"/>
    <mergeCell ref="A4:E5"/>
    <mergeCell ref="F4:H5"/>
    <mergeCell ref="C6:E6"/>
    <mergeCell ref="F6:H6"/>
  </mergeCells>
  <conditionalFormatting sqref="B8:B36 B38:B64">
    <cfRule type="cellIs" dxfId="1896" priority="301" stopIfTrue="1" operator="equal">
      <formula>"Repos"</formula>
    </cfRule>
    <cfRule type="cellIs" dxfId="1895" priority="302" stopIfTrue="1" operator="equal">
      <formula>"ABSENT"</formula>
    </cfRule>
    <cfRule type="cellIs" dxfId="1894" priority="303" stopIfTrue="1" operator="equal">
      <formula>"NICE OUEST"</formula>
    </cfRule>
    <cfRule type="cellIs" dxfId="1893" priority="304" stopIfTrue="1" operator="equal">
      <formula>"Nice Nord"</formula>
    </cfRule>
    <cfRule type="cellIs" dxfId="1892" priority="305" stopIfTrue="1" operator="equal">
      <formula>"Congés"</formula>
    </cfRule>
    <cfRule type="cellIs" dxfId="1891" priority="306" stopIfTrue="1" operator="equal">
      <formula>"Nice Est"</formula>
    </cfRule>
  </conditionalFormatting>
  <conditionalFormatting sqref="K2">
    <cfRule type="cellIs" dxfId="1890" priority="300" stopIfTrue="1" operator="equal">
      <formula>""</formula>
    </cfRule>
  </conditionalFormatting>
  <conditionalFormatting sqref="B8:B36 B38:B64">
    <cfRule type="cellIs" dxfId="1889" priority="294" stopIfTrue="1" operator="equal">
      <formula>"Repos"</formula>
    </cfRule>
    <cfRule type="cellIs" dxfId="1888" priority="295" stopIfTrue="1" operator="equal">
      <formula>"ABSENT"</formula>
    </cfRule>
    <cfRule type="cellIs" dxfId="1887" priority="296" stopIfTrue="1" operator="equal">
      <formula>"NICE OUEST"</formula>
    </cfRule>
    <cfRule type="cellIs" dxfId="1886" priority="297" stopIfTrue="1" operator="equal">
      <formula>"Nice Nord"</formula>
    </cfRule>
    <cfRule type="cellIs" dxfId="1885" priority="298" stopIfTrue="1" operator="equal">
      <formula>"Congés"</formula>
    </cfRule>
    <cfRule type="cellIs" dxfId="1884" priority="299" stopIfTrue="1" operator="equal">
      <formula>"Nice Est"</formula>
    </cfRule>
  </conditionalFormatting>
  <conditionalFormatting sqref="K2">
    <cfRule type="cellIs" dxfId="1883" priority="287" stopIfTrue="1" operator="equal">
      <formula>""</formula>
    </cfRule>
  </conditionalFormatting>
  <conditionalFormatting sqref="B8:B36 B38:B64">
    <cfRule type="cellIs" dxfId="1882" priority="281" stopIfTrue="1" operator="equal">
      <formula>"Repos"</formula>
    </cfRule>
    <cfRule type="cellIs" dxfId="1881" priority="282" stopIfTrue="1" operator="equal">
      <formula>"ABSENT"</formula>
    </cfRule>
    <cfRule type="cellIs" dxfId="1880" priority="283" stopIfTrue="1" operator="equal">
      <formula>"NICE OUEST"</formula>
    </cfRule>
    <cfRule type="cellIs" dxfId="1879" priority="284" stopIfTrue="1" operator="equal">
      <formula>"Nice Nord"</formula>
    </cfRule>
    <cfRule type="cellIs" dxfId="1878" priority="285" stopIfTrue="1" operator="equal">
      <formula>"Congés"</formula>
    </cfRule>
    <cfRule type="cellIs" dxfId="1877" priority="286" stopIfTrue="1" operator="equal">
      <formula>"Nice Est"</formula>
    </cfRule>
  </conditionalFormatting>
  <conditionalFormatting sqref="K2">
    <cfRule type="cellIs" dxfId="1876" priority="274" stopIfTrue="1" operator="equal">
      <formula>""</formula>
    </cfRule>
  </conditionalFormatting>
  <conditionalFormatting sqref="B8:B36 B38:B64">
    <cfRule type="cellIs" dxfId="1875" priority="268" stopIfTrue="1" operator="equal">
      <formula>"Repos"</formula>
    </cfRule>
    <cfRule type="cellIs" dxfId="1874" priority="269" stopIfTrue="1" operator="equal">
      <formula>"ABSENT"</formula>
    </cfRule>
    <cfRule type="cellIs" dxfId="1873" priority="270" stopIfTrue="1" operator="equal">
      <formula>"NICE OUEST"</formula>
    </cfRule>
    <cfRule type="cellIs" dxfId="1872" priority="271" stopIfTrue="1" operator="equal">
      <formula>"Nice Nord"</formula>
    </cfRule>
    <cfRule type="cellIs" dxfId="1871" priority="272" stopIfTrue="1" operator="equal">
      <formula>"Congés"</formula>
    </cfRule>
    <cfRule type="cellIs" dxfId="1870" priority="273" stopIfTrue="1" operator="equal">
      <formula>"Nice Est"</formula>
    </cfRule>
  </conditionalFormatting>
  <conditionalFormatting sqref="K2">
    <cfRule type="cellIs" dxfId="1869" priority="261" stopIfTrue="1" operator="equal">
      <formula>""</formula>
    </cfRule>
  </conditionalFormatting>
  <conditionalFormatting sqref="B8:B36 B38:B64">
    <cfRule type="cellIs" dxfId="1868" priority="255" stopIfTrue="1" operator="equal">
      <formula>"Repos"</formula>
    </cfRule>
    <cfRule type="cellIs" dxfId="1867" priority="256" stopIfTrue="1" operator="equal">
      <formula>"ABSENT"</formula>
    </cfRule>
    <cfRule type="cellIs" dxfId="1866" priority="257" stopIfTrue="1" operator="equal">
      <formula>"NICE OUEST"</formula>
    </cfRule>
    <cfRule type="cellIs" dxfId="1865" priority="258" stopIfTrue="1" operator="equal">
      <formula>"Nice Nord"</formula>
    </cfRule>
    <cfRule type="cellIs" dxfId="1864" priority="259" stopIfTrue="1" operator="equal">
      <formula>"Congés"</formula>
    </cfRule>
    <cfRule type="cellIs" dxfId="1863" priority="260" stopIfTrue="1" operator="equal">
      <formula>"Nice Est"</formula>
    </cfRule>
  </conditionalFormatting>
  <conditionalFormatting sqref="K2">
    <cfRule type="cellIs" dxfId="1862" priority="248" stopIfTrue="1" operator="equal">
      <formula>""</formula>
    </cfRule>
  </conditionalFormatting>
  <conditionalFormatting sqref="H8:H64">
    <cfRule type="containsText" dxfId="1861" priority="217" operator="containsText" text="FAUX">
      <formula>NOT(ISERROR(SEARCH("FAUX",H8)))</formula>
    </cfRule>
  </conditionalFormatting>
  <conditionalFormatting sqref="B54">
    <cfRule type="cellIs" dxfId="1860" priority="181" stopIfTrue="1" operator="equal">
      <formula>"Repos"</formula>
    </cfRule>
    <cfRule type="cellIs" dxfId="1859" priority="182" stopIfTrue="1" operator="equal">
      <formula>"ABSENT"</formula>
    </cfRule>
    <cfRule type="cellIs" dxfId="1858" priority="183" stopIfTrue="1" operator="equal">
      <formula>"NICE OUEST"</formula>
    </cfRule>
    <cfRule type="cellIs" dxfId="1857" priority="184" stopIfTrue="1" operator="equal">
      <formula>"Nice Nord"</formula>
    </cfRule>
    <cfRule type="cellIs" dxfId="1856" priority="185" stopIfTrue="1" operator="equal">
      <formula>"Congés"</formula>
    </cfRule>
    <cfRule type="cellIs" dxfId="1855" priority="186" stopIfTrue="1" operator="equal">
      <formula>"Nice Est"</formula>
    </cfRule>
  </conditionalFormatting>
  <conditionalFormatting sqref="B54">
    <cfRule type="cellIs" dxfId="1854" priority="175" stopIfTrue="1" operator="equal">
      <formula>"Repos"</formula>
    </cfRule>
    <cfRule type="cellIs" dxfId="1853" priority="176" stopIfTrue="1" operator="equal">
      <formula>"ABSENT"</formula>
    </cfRule>
    <cfRule type="cellIs" dxfId="1852" priority="177" stopIfTrue="1" operator="equal">
      <formula>"NICE OUEST"</formula>
    </cfRule>
    <cfRule type="cellIs" dxfId="1851" priority="178" stopIfTrue="1" operator="equal">
      <formula>"Nice Nord"</formula>
    </cfRule>
    <cfRule type="cellIs" dxfId="1850" priority="179" stopIfTrue="1" operator="equal">
      <formula>"Congés"</formula>
    </cfRule>
    <cfRule type="cellIs" dxfId="1849" priority="180" stopIfTrue="1" operator="equal">
      <formula>"Nice Est"</formula>
    </cfRule>
  </conditionalFormatting>
  <conditionalFormatting sqref="B54">
    <cfRule type="cellIs" dxfId="1848" priority="169" stopIfTrue="1" operator="equal">
      <formula>"Repos"</formula>
    </cfRule>
    <cfRule type="cellIs" dxfId="1847" priority="170" stopIfTrue="1" operator="equal">
      <formula>"ABSENT"</formula>
    </cfRule>
    <cfRule type="cellIs" dxfId="1846" priority="171" stopIfTrue="1" operator="equal">
      <formula>"NICE OUEST"</formula>
    </cfRule>
    <cfRule type="cellIs" dxfId="1845" priority="172" stopIfTrue="1" operator="equal">
      <formula>"Nice Nord"</formula>
    </cfRule>
    <cfRule type="cellIs" dxfId="1844" priority="173" stopIfTrue="1" operator="equal">
      <formula>"Congés"</formula>
    </cfRule>
    <cfRule type="cellIs" dxfId="1843" priority="174" stopIfTrue="1" operator="equal">
      <formula>"Nice Est"</formula>
    </cfRule>
  </conditionalFormatting>
  <conditionalFormatting sqref="B54">
    <cfRule type="cellIs" dxfId="1842" priority="163" stopIfTrue="1" operator="equal">
      <formula>"Repos"</formula>
    </cfRule>
    <cfRule type="cellIs" dxfId="1841" priority="164" stopIfTrue="1" operator="equal">
      <formula>"ABSENT"</formula>
    </cfRule>
    <cfRule type="cellIs" dxfId="1840" priority="165" stopIfTrue="1" operator="equal">
      <formula>"NICE OUEST"</formula>
    </cfRule>
    <cfRule type="cellIs" dxfId="1839" priority="166" stopIfTrue="1" operator="equal">
      <formula>"Nice Nord"</formula>
    </cfRule>
    <cfRule type="cellIs" dxfId="1838" priority="167" stopIfTrue="1" operator="equal">
      <formula>"Congés"</formula>
    </cfRule>
    <cfRule type="cellIs" dxfId="1837" priority="168" stopIfTrue="1" operator="equal">
      <formula>"Nice Est"</formula>
    </cfRule>
  </conditionalFormatting>
  <conditionalFormatting sqref="B54">
    <cfRule type="cellIs" dxfId="1836" priority="157" stopIfTrue="1" operator="equal">
      <formula>"Repos"</formula>
    </cfRule>
    <cfRule type="cellIs" dxfId="1835" priority="158" stopIfTrue="1" operator="equal">
      <formula>"ABSENT"</formula>
    </cfRule>
    <cfRule type="cellIs" dxfId="1834" priority="159" stopIfTrue="1" operator="equal">
      <formula>"NICE OUEST"</formula>
    </cfRule>
    <cfRule type="cellIs" dxfId="1833" priority="160" stopIfTrue="1" operator="equal">
      <formula>"Nice Nord"</formula>
    </cfRule>
    <cfRule type="cellIs" dxfId="1832" priority="161" stopIfTrue="1" operator="equal">
      <formula>"Congés"</formula>
    </cfRule>
    <cfRule type="cellIs" dxfId="1831" priority="162" stopIfTrue="1" operator="equal">
      <formula>"Nice Est"</formula>
    </cfRule>
  </conditionalFormatting>
  <conditionalFormatting sqref="B54">
    <cfRule type="cellIs" dxfId="1830" priority="151" stopIfTrue="1" operator="equal">
      <formula>"Repos"</formula>
    </cfRule>
    <cfRule type="cellIs" dxfId="1829" priority="152" stopIfTrue="1" operator="equal">
      <formula>"ABSENT"</formula>
    </cfRule>
    <cfRule type="cellIs" dxfId="1828" priority="153" stopIfTrue="1" operator="equal">
      <formula>"NICE OUEST"</formula>
    </cfRule>
    <cfRule type="cellIs" dxfId="1827" priority="154" stopIfTrue="1" operator="equal">
      <formula>"Nice Nord"</formula>
    </cfRule>
    <cfRule type="cellIs" dxfId="1826" priority="155" stopIfTrue="1" operator="equal">
      <formula>"Congés"</formula>
    </cfRule>
    <cfRule type="cellIs" dxfId="1825" priority="156" stopIfTrue="1" operator="equal">
      <formula>"Nice Est"</formula>
    </cfRule>
  </conditionalFormatting>
  <conditionalFormatting sqref="B54">
    <cfRule type="cellIs" dxfId="1824" priority="145" stopIfTrue="1" operator="equal">
      <formula>"Repos"</formula>
    </cfRule>
    <cfRule type="cellIs" dxfId="1823" priority="146" stopIfTrue="1" operator="equal">
      <formula>"ABSENT"</formula>
    </cfRule>
    <cfRule type="cellIs" dxfId="1822" priority="147" stopIfTrue="1" operator="equal">
      <formula>"NICE OUEST"</formula>
    </cfRule>
    <cfRule type="cellIs" dxfId="1821" priority="148" stopIfTrue="1" operator="equal">
      <formula>"Nice Nord"</formula>
    </cfRule>
    <cfRule type="cellIs" dxfId="1820" priority="149" stopIfTrue="1" operator="equal">
      <formula>"Congés"</formula>
    </cfRule>
    <cfRule type="cellIs" dxfId="1819" priority="150" stopIfTrue="1" operator="equal">
      <formula>"Nice Est"</formula>
    </cfRule>
  </conditionalFormatting>
  <conditionalFormatting sqref="B54">
    <cfRule type="cellIs" dxfId="1818" priority="139" stopIfTrue="1" operator="equal">
      <formula>"Repos"</formula>
    </cfRule>
    <cfRule type="cellIs" dxfId="1817" priority="140" stopIfTrue="1" operator="equal">
      <formula>"ABSENT"</formula>
    </cfRule>
    <cfRule type="cellIs" dxfId="1816" priority="141" stopIfTrue="1" operator="equal">
      <formula>"NICE OUEST"</formula>
    </cfRule>
    <cfRule type="cellIs" dxfId="1815" priority="142" stopIfTrue="1" operator="equal">
      <formula>"Nice Nord"</formula>
    </cfRule>
    <cfRule type="cellIs" dxfId="1814" priority="143" stopIfTrue="1" operator="equal">
      <formula>"Congés"</formula>
    </cfRule>
    <cfRule type="cellIs" dxfId="1813" priority="144" stopIfTrue="1" operator="equal">
      <formula>"Nice Est"</formula>
    </cfRule>
  </conditionalFormatting>
  <conditionalFormatting sqref="B54">
    <cfRule type="cellIs" dxfId="1812" priority="133" stopIfTrue="1" operator="equal">
      <formula>"Repos"</formula>
    </cfRule>
    <cfRule type="cellIs" dxfId="1811" priority="134" stopIfTrue="1" operator="equal">
      <formula>"ABSENT"</formula>
    </cfRule>
    <cfRule type="cellIs" dxfId="1810" priority="135" stopIfTrue="1" operator="equal">
      <formula>"NICE OUEST"</formula>
    </cfRule>
    <cfRule type="cellIs" dxfId="1809" priority="136" stopIfTrue="1" operator="equal">
      <formula>"Nice Nord"</formula>
    </cfRule>
    <cfRule type="cellIs" dxfId="1808" priority="137" stopIfTrue="1" operator="equal">
      <formula>"Congés"</formula>
    </cfRule>
    <cfRule type="cellIs" dxfId="1807" priority="138" stopIfTrue="1" operator="equal">
      <formula>"Nice Est"</formula>
    </cfRule>
  </conditionalFormatting>
  <conditionalFormatting sqref="B54">
    <cfRule type="cellIs" dxfId="1806" priority="127" stopIfTrue="1" operator="equal">
      <formula>"Repos"</formula>
    </cfRule>
    <cfRule type="cellIs" dxfId="1805" priority="128" stopIfTrue="1" operator="equal">
      <formula>"ABSENT"</formula>
    </cfRule>
    <cfRule type="cellIs" dxfId="1804" priority="129" stopIfTrue="1" operator="equal">
      <formula>"NICE OUEST"</formula>
    </cfRule>
    <cfRule type="cellIs" dxfId="1803" priority="130" stopIfTrue="1" operator="equal">
      <formula>"Nice Nord"</formula>
    </cfRule>
    <cfRule type="cellIs" dxfId="1802" priority="131" stopIfTrue="1" operator="equal">
      <formula>"Congés"</formula>
    </cfRule>
    <cfRule type="cellIs" dxfId="1801" priority="132" stopIfTrue="1" operator="equal">
      <formula>"Nice Est"</formula>
    </cfRule>
  </conditionalFormatting>
  <conditionalFormatting sqref="B37">
    <cfRule type="cellIs" dxfId="1800" priority="121" stopIfTrue="1" operator="equal">
      <formula>"Repos"</formula>
    </cfRule>
    <cfRule type="cellIs" dxfId="1799" priority="122" stopIfTrue="1" operator="equal">
      <formula>"ABSENT"</formula>
    </cfRule>
    <cfRule type="cellIs" dxfId="1798" priority="123" stopIfTrue="1" operator="equal">
      <formula>"NICE OUEST"</formula>
    </cfRule>
    <cfRule type="cellIs" dxfId="1797" priority="124" stopIfTrue="1" operator="equal">
      <formula>"Nice Nord"</formula>
    </cfRule>
    <cfRule type="cellIs" dxfId="1796" priority="125" stopIfTrue="1" operator="equal">
      <formula>"Congés"</formula>
    </cfRule>
    <cfRule type="cellIs" dxfId="1795" priority="126" stopIfTrue="1" operator="equal">
      <formula>"Nice Est"</formula>
    </cfRule>
  </conditionalFormatting>
  <conditionalFormatting sqref="B37">
    <cfRule type="cellIs" dxfId="1794" priority="115" stopIfTrue="1" operator="equal">
      <formula>"Repos"</formula>
    </cfRule>
    <cfRule type="cellIs" dxfId="1793" priority="116" stopIfTrue="1" operator="equal">
      <formula>"ABSENT"</formula>
    </cfRule>
    <cfRule type="cellIs" dxfId="1792" priority="117" stopIfTrue="1" operator="equal">
      <formula>"NICE OUEST"</formula>
    </cfRule>
    <cfRule type="cellIs" dxfId="1791" priority="118" stopIfTrue="1" operator="equal">
      <formula>"Nice Nord"</formula>
    </cfRule>
    <cfRule type="cellIs" dxfId="1790" priority="119" stopIfTrue="1" operator="equal">
      <formula>"Congés"</formula>
    </cfRule>
    <cfRule type="cellIs" dxfId="1789" priority="120" stopIfTrue="1" operator="equal">
      <formula>"Nice Est"</formula>
    </cfRule>
  </conditionalFormatting>
  <conditionalFormatting sqref="B37">
    <cfRule type="cellIs" dxfId="1788" priority="109" stopIfTrue="1" operator="equal">
      <formula>"Repos"</formula>
    </cfRule>
    <cfRule type="cellIs" dxfId="1787" priority="110" stopIfTrue="1" operator="equal">
      <formula>"ABSENT"</formula>
    </cfRule>
    <cfRule type="cellIs" dxfId="1786" priority="111" stopIfTrue="1" operator="equal">
      <formula>"NICE OUEST"</formula>
    </cfRule>
    <cfRule type="cellIs" dxfId="1785" priority="112" stopIfTrue="1" operator="equal">
      <formula>"Nice Nord"</formula>
    </cfRule>
    <cfRule type="cellIs" dxfId="1784" priority="113" stopIfTrue="1" operator="equal">
      <formula>"Congés"</formula>
    </cfRule>
    <cfRule type="cellIs" dxfId="1783" priority="114" stopIfTrue="1" operator="equal">
      <formula>"Nice Est"</formula>
    </cfRule>
  </conditionalFormatting>
  <conditionalFormatting sqref="B37">
    <cfRule type="cellIs" dxfId="1782" priority="103" stopIfTrue="1" operator="equal">
      <formula>"Repos"</formula>
    </cfRule>
    <cfRule type="cellIs" dxfId="1781" priority="104" stopIfTrue="1" operator="equal">
      <formula>"ABSENT"</formula>
    </cfRule>
    <cfRule type="cellIs" dxfId="1780" priority="105" stopIfTrue="1" operator="equal">
      <formula>"NICE OUEST"</formula>
    </cfRule>
    <cfRule type="cellIs" dxfId="1779" priority="106" stopIfTrue="1" operator="equal">
      <formula>"Nice Nord"</formula>
    </cfRule>
    <cfRule type="cellIs" dxfId="1778" priority="107" stopIfTrue="1" operator="equal">
      <formula>"Congés"</formula>
    </cfRule>
    <cfRule type="cellIs" dxfId="1777" priority="108" stopIfTrue="1" operator="equal">
      <formula>"Nice Est"</formula>
    </cfRule>
  </conditionalFormatting>
  <conditionalFormatting sqref="B37">
    <cfRule type="cellIs" dxfId="1776" priority="97" stopIfTrue="1" operator="equal">
      <formula>"Repos"</formula>
    </cfRule>
    <cfRule type="cellIs" dxfId="1775" priority="98" stopIfTrue="1" operator="equal">
      <formula>"ABSENT"</formula>
    </cfRule>
    <cfRule type="cellIs" dxfId="1774" priority="99" stopIfTrue="1" operator="equal">
      <formula>"NICE OUEST"</formula>
    </cfRule>
    <cfRule type="cellIs" dxfId="1773" priority="100" stopIfTrue="1" operator="equal">
      <formula>"Nice Nord"</formula>
    </cfRule>
    <cfRule type="cellIs" dxfId="1772" priority="101" stopIfTrue="1" operator="equal">
      <formula>"Congés"</formula>
    </cfRule>
    <cfRule type="cellIs" dxfId="1771" priority="102" stopIfTrue="1" operator="equal">
      <formula>"Nice Est"</formula>
    </cfRule>
  </conditionalFormatting>
  <conditionalFormatting sqref="B37">
    <cfRule type="cellIs" dxfId="1770" priority="91" stopIfTrue="1" operator="equal">
      <formula>"Repos"</formula>
    </cfRule>
    <cfRule type="cellIs" dxfId="1769" priority="92" stopIfTrue="1" operator="equal">
      <formula>"ABSENT"</formula>
    </cfRule>
    <cfRule type="cellIs" dxfId="1768" priority="93" stopIfTrue="1" operator="equal">
      <formula>"NICE OUEST"</formula>
    </cfRule>
    <cfRule type="cellIs" dxfId="1767" priority="94" stopIfTrue="1" operator="equal">
      <formula>"Nice Nord"</formula>
    </cfRule>
    <cfRule type="cellIs" dxfId="1766" priority="95" stopIfTrue="1" operator="equal">
      <formula>"Congés"</formula>
    </cfRule>
    <cfRule type="cellIs" dxfId="1765" priority="96" stopIfTrue="1" operator="equal">
      <formula>"Nice Est"</formula>
    </cfRule>
  </conditionalFormatting>
  <conditionalFormatting sqref="B37">
    <cfRule type="cellIs" dxfId="1764" priority="85" stopIfTrue="1" operator="equal">
      <formula>"Repos"</formula>
    </cfRule>
    <cfRule type="cellIs" dxfId="1763" priority="86" stopIfTrue="1" operator="equal">
      <formula>"ABSENT"</formula>
    </cfRule>
    <cfRule type="cellIs" dxfId="1762" priority="87" stopIfTrue="1" operator="equal">
      <formula>"NICE OUEST"</formula>
    </cfRule>
    <cfRule type="cellIs" dxfId="1761" priority="88" stopIfTrue="1" operator="equal">
      <formula>"Nice Nord"</formula>
    </cfRule>
    <cfRule type="cellIs" dxfId="1760" priority="89" stopIfTrue="1" operator="equal">
      <formula>"Congés"</formula>
    </cfRule>
    <cfRule type="cellIs" dxfId="1759" priority="90" stopIfTrue="1" operator="equal">
      <formula>"Nice Est"</formula>
    </cfRule>
  </conditionalFormatting>
  <conditionalFormatting sqref="B37">
    <cfRule type="cellIs" dxfId="1758" priority="79" stopIfTrue="1" operator="equal">
      <formula>"Repos"</formula>
    </cfRule>
    <cfRule type="cellIs" dxfId="1757" priority="80" stopIfTrue="1" operator="equal">
      <formula>"ABSENT"</formula>
    </cfRule>
    <cfRule type="cellIs" dxfId="1756" priority="81" stopIfTrue="1" operator="equal">
      <formula>"NICE OUEST"</formula>
    </cfRule>
    <cfRule type="cellIs" dxfId="1755" priority="82" stopIfTrue="1" operator="equal">
      <formula>"Nice Nord"</formula>
    </cfRule>
    <cfRule type="cellIs" dxfId="1754" priority="83" stopIfTrue="1" operator="equal">
      <formula>"Congés"</formula>
    </cfRule>
    <cfRule type="cellIs" dxfId="1753" priority="84" stopIfTrue="1" operator="equal">
      <formula>"Nice Est"</formula>
    </cfRule>
  </conditionalFormatting>
  <conditionalFormatting sqref="B37">
    <cfRule type="cellIs" dxfId="1752" priority="73" stopIfTrue="1" operator="equal">
      <formula>"Repos"</formula>
    </cfRule>
    <cfRule type="cellIs" dxfId="1751" priority="74" stopIfTrue="1" operator="equal">
      <formula>"ABSENT"</formula>
    </cfRule>
    <cfRule type="cellIs" dxfId="1750" priority="75" stopIfTrue="1" operator="equal">
      <formula>"NICE OUEST"</formula>
    </cfRule>
    <cfRule type="cellIs" dxfId="1749" priority="76" stopIfTrue="1" operator="equal">
      <formula>"Nice Nord"</formula>
    </cfRule>
    <cfRule type="cellIs" dxfId="1748" priority="77" stopIfTrue="1" operator="equal">
      <formula>"Congés"</formula>
    </cfRule>
    <cfRule type="cellIs" dxfId="1747" priority="78" stopIfTrue="1" operator="equal">
      <formula>"Nice Est"</formula>
    </cfRule>
  </conditionalFormatting>
  <conditionalFormatting sqref="B37">
    <cfRule type="cellIs" dxfId="1746" priority="67" stopIfTrue="1" operator="equal">
      <formula>"Repos"</formula>
    </cfRule>
    <cfRule type="cellIs" dxfId="1745" priority="68" stopIfTrue="1" operator="equal">
      <formula>"ABSENT"</formula>
    </cfRule>
    <cfRule type="cellIs" dxfId="1744" priority="69" stopIfTrue="1" operator="equal">
      <formula>"NICE OUEST"</formula>
    </cfRule>
    <cfRule type="cellIs" dxfId="1743" priority="70" stopIfTrue="1" operator="equal">
      <formula>"Nice Nord"</formula>
    </cfRule>
    <cfRule type="cellIs" dxfId="1742" priority="71" stopIfTrue="1" operator="equal">
      <formula>"Congés"</formula>
    </cfRule>
    <cfRule type="cellIs" dxfId="1741" priority="72" stopIfTrue="1" operator="equal">
      <formula>"Nice Est"</formula>
    </cfRule>
  </conditionalFormatting>
  <conditionalFormatting sqref="L8:L64">
    <cfRule type="cellIs" dxfId="1740" priority="1" stopIfTrue="1" operator="equal">
      <formula>"Repos"</formula>
    </cfRule>
    <cfRule type="cellIs" dxfId="1739" priority="2" stopIfTrue="1" operator="equal">
      <formula>"ABSENT"</formula>
    </cfRule>
    <cfRule type="cellIs" dxfId="1738" priority="3" stopIfTrue="1" operator="equal">
      <formula>"NICE OUEST"</formula>
    </cfRule>
    <cfRule type="cellIs" dxfId="1737" priority="4" stopIfTrue="1" operator="equal">
      <formula>"Nice Nord"</formula>
    </cfRule>
    <cfRule type="cellIs" dxfId="1736" priority="5" stopIfTrue="1" operator="equal">
      <formula>"Congés"</formula>
    </cfRule>
    <cfRule type="cellIs" dxfId="1735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N64"/>
  <sheetViews>
    <sheetView topLeftCell="C1" workbookViewId="0">
      <selection activeCell="K2" sqref="K2:L3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42831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42831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 t="shared" ref="L8:L39" si="4">B8</f>
        <v>Standard 11H-15H / 15H30-19H</v>
      </c>
      <c r="N8" s="51">
        <v>1</v>
      </c>
    </row>
    <row r="9" spans="1:14" ht="17.100000000000001" customHeight="1" x14ac:dyDescent="0.25">
      <c r="A9" s="18" t="s">
        <v>134</v>
      </c>
      <c r="B9" s="22" t="s">
        <v>8</v>
      </c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>X</v>
      </c>
      <c r="G9" s="7" t="str">
        <f t="shared" ref="G9:G62" si="6">IF(B9="Absent","X","")</f>
        <v/>
      </c>
      <c r="H9" s="6" t="b">
        <f t="shared" si="3"/>
        <v>0</v>
      </c>
      <c r="K9" s="18" t="s">
        <v>75</v>
      </c>
      <c r="L9" s="22" t="str">
        <f t="shared" si="4"/>
        <v>Congés</v>
      </c>
      <c r="N9" s="51">
        <v>2</v>
      </c>
    </row>
    <row r="10" spans="1:14" ht="17.100000000000001" customHeight="1" x14ac:dyDescent="0.25">
      <c r="A10" s="18" t="s">
        <v>135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5"/>
        <v/>
      </c>
      <c r="G10" s="7" t="str">
        <f t="shared" si="6"/>
        <v/>
      </c>
      <c r="H10" s="6" t="b">
        <f t="shared" si="3"/>
        <v>0</v>
      </c>
      <c r="K10" s="18" t="s">
        <v>76</v>
      </c>
      <c r="L10" s="22" t="str">
        <f t="shared" si="4"/>
        <v>ENC NUIT 20H30-02H30</v>
      </c>
      <c r="N10" s="51">
        <v>3</v>
      </c>
    </row>
    <row r="11" spans="1:14" ht="17.100000000000001" customHeight="1" x14ac:dyDescent="0.25">
      <c r="A11" s="18" t="s">
        <v>136</v>
      </c>
      <c r="B11" s="22" t="s">
        <v>8</v>
      </c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>X</v>
      </c>
      <c r="G11" s="7" t="str">
        <f t="shared" si="6"/>
        <v/>
      </c>
      <c r="H11" s="6" t="b">
        <f t="shared" si="3"/>
        <v>0</v>
      </c>
      <c r="K11" s="18" t="s">
        <v>77</v>
      </c>
      <c r="L11" s="22" t="str">
        <f t="shared" si="4"/>
        <v>Congés</v>
      </c>
      <c r="N11" s="51">
        <v>4</v>
      </c>
    </row>
    <row r="12" spans="1:14" ht="17.100000000000001" customHeight="1" x14ac:dyDescent="0.25">
      <c r="A12" s="18" t="s">
        <v>137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b">
        <f t="shared" si="3"/>
        <v>0</v>
      </c>
      <c r="K12" s="18" t="s">
        <v>78</v>
      </c>
      <c r="L12" s="22" t="str">
        <f t="shared" si="4"/>
        <v>Contrôle 12H00-19H30</v>
      </c>
      <c r="N12" s="51">
        <v>5</v>
      </c>
    </row>
    <row r="13" spans="1:14" ht="17.100000000000001" customHeight="1" x14ac:dyDescent="0.25">
      <c r="A13" s="18" t="s">
        <v>138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b">
        <f t="shared" si="3"/>
        <v>0</v>
      </c>
      <c r="K13" s="18" t="s">
        <v>79</v>
      </c>
      <c r="L13" s="22" t="str">
        <f t="shared" si="4"/>
        <v>NICE OUEST</v>
      </c>
      <c r="N13" s="51">
        <v>6</v>
      </c>
    </row>
    <row r="14" spans="1:14" ht="17.100000000000001" customHeight="1" x14ac:dyDescent="0.25">
      <c r="A14" s="18" t="s">
        <v>139</v>
      </c>
      <c r="B14" s="22" t="s">
        <v>14</v>
      </c>
      <c r="C14" s="8" t="str">
        <f t="shared" si="0"/>
        <v>X</v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b">
        <f t="shared" si="3"/>
        <v>0</v>
      </c>
      <c r="K14" s="18" t="s">
        <v>80</v>
      </c>
      <c r="L14" s="22" t="str">
        <f t="shared" si="4"/>
        <v>NICE OUEST</v>
      </c>
      <c r="N14" s="51">
        <v>7</v>
      </c>
    </row>
    <row r="15" spans="1:14" ht="17.100000000000001" customHeight="1" x14ac:dyDescent="0.25">
      <c r="A15" s="18" t="s">
        <v>140</v>
      </c>
      <c r="B15" s="22" t="s">
        <v>32</v>
      </c>
      <c r="C15" s="8" t="str">
        <f t="shared" si="0"/>
        <v/>
      </c>
      <c r="D15" s="7" t="str">
        <f t="shared" si="1"/>
        <v>X</v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b">
        <f t="shared" si="3"/>
        <v>0</v>
      </c>
      <c r="K15" s="18" t="s">
        <v>81</v>
      </c>
      <c r="L15" s="22" t="str">
        <f t="shared" si="4"/>
        <v>POLY 12H-18H</v>
      </c>
      <c r="N15" s="51">
        <v>8</v>
      </c>
    </row>
    <row r="16" spans="1:14" ht="17.100000000000001" customHeight="1" x14ac:dyDescent="0.25">
      <c r="A16" s="18" t="s">
        <v>141</v>
      </c>
      <c r="B16" s="25" t="s">
        <v>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>X</v>
      </c>
      <c r="G16" s="7" t="str">
        <f t="shared" si="6"/>
        <v/>
      </c>
      <c r="H16" s="6" t="b">
        <f t="shared" si="3"/>
        <v>0</v>
      </c>
      <c r="K16" s="18" t="s">
        <v>82</v>
      </c>
      <c r="L16" s="22" t="str">
        <f t="shared" si="4"/>
        <v>Congés</v>
      </c>
      <c r="N16" s="51">
        <v>9</v>
      </c>
    </row>
    <row r="17" spans="1:14" ht="17.100000000000001" customHeight="1" x14ac:dyDescent="0.25">
      <c r="A17" s="18" t="s">
        <v>83</v>
      </c>
      <c r="B17" s="22" t="s">
        <v>14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b">
        <f t="shared" si="3"/>
        <v>0</v>
      </c>
      <c r="K17" s="18" t="s">
        <v>83</v>
      </c>
      <c r="L17" s="22" t="str">
        <f t="shared" si="4"/>
        <v>NICE OUEST</v>
      </c>
      <c r="N17" s="51">
        <v>10</v>
      </c>
    </row>
    <row r="18" spans="1:14" ht="17.100000000000001" customHeight="1" x14ac:dyDescent="0.25">
      <c r="A18" s="18" t="s">
        <v>84</v>
      </c>
      <c r="B18" s="25" t="s">
        <v>33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b">
        <f t="shared" si="3"/>
        <v>0</v>
      </c>
      <c r="K18" s="18" t="s">
        <v>84</v>
      </c>
      <c r="L18" s="22" t="str">
        <f t="shared" si="4"/>
        <v>Secrétariat 9H-12H /13H-17H /20H-21H30</v>
      </c>
      <c r="N18" s="51">
        <v>11</v>
      </c>
    </row>
    <row r="19" spans="1:14" ht="17.100000000000001" customHeight="1" x14ac:dyDescent="0.25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b">
        <f t="shared" si="3"/>
        <v>0</v>
      </c>
      <c r="K19" s="18" t="s">
        <v>85</v>
      </c>
      <c r="L19" s="22" t="str">
        <f t="shared" si="4"/>
        <v>ENCADREMENT</v>
      </c>
      <c r="N19" s="51">
        <v>12</v>
      </c>
    </row>
    <row r="20" spans="1:14" ht="17.100000000000001" customHeight="1" x14ac:dyDescent="0.25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>X</v>
      </c>
      <c r="G20" s="7" t="str">
        <f t="shared" si="6"/>
        <v/>
      </c>
      <c r="H20" s="6" t="b">
        <f t="shared" si="3"/>
        <v>0</v>
      </c>
      <c r="K20" s="18" t="s">
        <v>86</v>
      </c>
      <c r="L20" s="22" t="str">
        <f t="shared" si="4"/>
        <v>Congés</v>
      </c>
      <c r="N20" s="51">
        <v>13</v>
      </c>
    </row>
    <row r="21" spans="1:14" ht="17.100000000000001" customHeight="1" x14ac:dyDescent="0.25">
      <c r="A21" s="18" t="s">
        <v>87</v>
      </c>
      <c r="B21" s="25" t="s">
        <v>17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b">
        <f t="shared" si="3"/>
        <v>0</v>
      </c>
      <c r="K21" s="18" t="s">
        <v>87</v>
      </c>
      <c r="L21" s="22" t="str">
        <f t="shared" si="4"/>
        <v>POLY 7H-14H</v>
      </c>
      <c r="N21" s="51">
        <v>14</v>
      </c>
    </row>
    <row r="22" spans="1:14" ht="17.100000000000001" customHeight="1" x14ac:dyDescent="0.25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b">
        <f t="shared" si="3"/>
        <v>0</v>
      </c>
      <c r="K22" s="18" t="s">
        <v>88</v>
      </c>
      <c r="L22" s="22" t="str">
        <f t="shared" si="4"/>
        <v>ENCADREMENT</v>
      </c>
      <c r="N22" s="51">
        <v>15</v>
      </c>
    </row>
    <row r="23" spans="1:14" ht="17.100000000000001" customHeight="1" x14ac:dyDescent="0.25">
      <c r="A23" s="18" t="s">
        <v>89</v>
      </c>
      <c r="B23" s="22" t="s">
        <v>19</v>
      </c>
      <c r="C23" s="8" t="str">
        <f t="shared" si="0"/>
        <v>X</v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b">
        <f t="shared" si="3"/>
        <v>0</v>
      </c>
      <c r="K23" s="18" t="s">
        <v>89</v>
      </c>
      <c r="L23" s="22" t="str">
        <f t="shared" si="4"/>
        <v>NICE EST</v>
      </c>
      <c r="N23" s="51">
        <v>16</v>
      </c>
    </row>
    <row r="24" spans="1:14" ht="17.100000000000001" customHeight="1" x14ac:dyDescent="0.25">
      <c r="A24" s="18" t="s">
        <v>90</v>
      </c>
      <c r="B24" s="22" t="s">
        <v>12</v>
      </c>
      <c r="C24" s="8" t="str">
        <f t="shared" si="0"/>
        <v/>
      </c>
      <c r="D24" s="7" t="str">
        <f t="shared" si="1"/>
        <v/>
      </c>
      <c r="E24" s="6" t="str">
        <f t="shared" si="2"/>
        <v>X</v>
      </c>
      <c r="F24" s="46" t="str">
        <f t="shared" si="5"/>
        <v/>
      </c>
      <c r="G24" s="7" t="str">
        <f t="shared" si="6"/>
        <v/>
      </c>
      <c r="H24" s="6" t="b">
        <f t="shared" si="3"/>
        <v>0</v>
      </c>
      <c r="K24" s="18" t="s">
        <v>90</v>
      </c>
      <c r="L24" s="22" t="str">
        <f t="shared" si="4"/>
        <v>ENC NUIT 20H30-02H30</v>
      </c>
      <c r="N24" s="51">
        <v>17</v>
      </c>
    </row>
    <row r="25" spans="1:14" ht="17.100000000000001" customHeight="1" x14ac:dyDescent="0.25">
      <c r="A25" s="18" t="s">
        <v>91</v>
      </c>
      <c r="B25" s="22" t="s">
        <v>8</v>
      </c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>X</v>
      </c>
      <c r="G25" s="7" t="str">
        <f t="shared" si="6"/>
        <v/>
      </c>
      <c r="H25" s="6" t="b">
        <f t="shared" si="3"/>
        <v>0</v>
      </c>
      <c r="K25" s="18" t="s">
        <v>91</v>
      </c>
      <c r="L25" s="22" t="str">
        <f t="shared" si="4"/>
        <v>Congés</v>
      </c>
      <c r="N25" s="51">
        <v>18</v>
      </c>
    </row>
    <row r="26" spans="1:14" ht="17.100000000000001" customHeight="1" x14ac:dyDescent="0.25">
      <c r="A26" s="18" t="s">
        <v>92</v>
      </c>
      <c r="B26" s="22" t="s">
        <v>18</v>
      </c>
      <c r="C26" s="8" t="str">
        <f t="shared" si="0"/>
        <v>X</v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b">
        <f t="shared" si="3"/>
        <v>0</v>
      </c>
      <c r="K26" s="18" t="s">
        <v>92</v>
      </c>
      <c r="L26" s="22" t="str">
        <f t="shared" si="4"/>
        <v>Standard 8H-12H/13H-16H30</v>
      </c>
      <c r="N26" s="51">
        <v>19</v>
      </c>
    </row>
    <row r="27" spans="1:14" ht="17.100000000000001" customHeight="1" x14ac:dyDescent="0.25">
      <c r="A27" s="18" t="s">
        <v>93</v>
      </c>
      <c r="B27" s="22" t="s">
        <v>13</v>
      </c>
      <c r="C27" s="8" t="str">
        <f t="shared" si="0"/>
        <v/>
      </c>
      <c r="D27" s="7" t="str">
        <f t="shared" si="1"/>
        <v>X</v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b">
        <f t="shared" si="3"/>
        <v>0</v>
      </c>
      <c r="K27" s="18" t="s">
        <v>93</v>
      </c>
      <c r="L27" s="22" t="str">
        <f t="shared" si="4"/>
        <v>Contrôle 12H-19H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>X</v>
      </c>
      <c r="H28" s="6" t="b">
        <f t="shared" si="3"/>
        <v>0</v>
      </c>
      <c r="K28" s="18" t="s">
        <v>94</v>
      </c>
      <c r="L28" s="22" t="str">
        <f t="shared" si="4"/>
        <v>ABSENT</v>
      </c>
      <c r="N28" s="51">
        <v>21</v>
      </c>
    </row>
    <row r="29" spans="1:14" ht="17.100000000000001" customHeight="1" x14ac:dyDescent="0.25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5"/>
        <v/>
      </c>
      <c r="G29" s="7" t="str">
        <f t="shared" si="6"/>
        <v/>
      </c>
      <c r="H29" s="6" t="b">
        <f t="shared" si="3"/>
        <v>0</v>
      </c>
      <c r="K29" s="18" t="s">
        <v>95</v>
      </c>
      <c r="L29" s="22" t="str">
        <f t="shared" si="4"/>
        <v>ENC NUIT 20H30-02H30</v>
      </c>
      <c r="N29" s="51">
        <v>22</v>
      </c>
    </row>
    <row r="30" spans="1:14" ht="17.100000000000001" customHeight="1" x14ac:dyDescent="0.25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>X</v>
      </c>
      <c r="H30" s="6" t="b">
        <f t="shared" si="3"/>
        <v>0</v>
      </c>
      <c r="K30" s="18" t="s">
        <v>96</v>
      </c>
      <c r="L30" s="22" t="str">
        <f t="shared" si="4"/>
        <v>ABSENT</v>
      </c>
      <c r="N30" s="51">
        <v>23</v>
      </c>
    </row>
    <row r="31" spans="1:14" ht="17.100000000000001" customHeight="1" x14ac:dyDescent="0.25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b">
        <f t="shared" si="3"/>
        <v>0</v>
      </c>
      <c r="K31" s="18" t="s">
        <v>97</v>
      </c>
      <c r="L31" s="22" t="str">
        <f t="shared" si="4"/>
        <v>CARTON MATIN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>X</v>
      </c>
      <c r="H32" s="6" t="b">
        <f t="shared" si="3"/>
        <v>0</v>
      </c>
      <c r="K32" s="18" t="s">
        <v>98</v>
      </c>
      <c r="L32" s="22" t="str">
        <f t="shared" si="4"/>
        <v>ABSENT</v>
      </c>
      <c r="N32" s="51">
        <v>25</v>
      </c>
    </row>
    <row r="33" spans="1:14" ht="17.100000000000001" customHeight="1" x14ac:dyDescent="0.25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b">
        <f t="shared" si="3"/>
        <v>0</v>
      </c>
      <c r="K33" s="18" t="s">
        <v>99</v>
      </c>
      <c r="L33" s="22" t="str">
        <f t="shared" si="4"/>
        <v>B. CARTON</v>
      </c>
      <c r="N33" s="51">
        <v>26</v>
      </c>
    </row>
    <row r="34" spans="1:14" ht="17.100000000000001" customHeight="1" x14ac:dyDescent="0.25">
      <c r="A34" s="18" t="s">
        <v>100</v>
      </c>
      <c r="B34" s="22" t="s">
        <v>30</v>
      </c>
      <c r="C34" s="8" t="str">
        <f t="shared" si="0"/>
        <v>X</v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b">
        <f t="shared" si="3"/>
        <v>0</v>
      </c>
      <c r="K34" s="18" t="s">
        <v>100</v>
      </c>
      <c r="L34" s="22" t="str">
        <f t="shared" si="4"/>
        <v>NICE NORD</v>
      </c>
      <c r="N34" s="51">
        <v>27</v>
      </c>
    </row>
    <row r="35" spans="1:14" ht="17.100000000000001" customHeight="1" x14ac:dyDescent="0.25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b">
        <f t="shared" si="3"/>
        <v>0</v>
      </c>
      <c r="K35" s="18" t="s">
        <v>101</v>
      </c>
      <c r="L35" s="22" t="str">
        <f t="shared" si="4"/>
        <v>NICE OUEST</v>
      </c>
      <c r="N35" s="51">
        <v>28</v>
      </c>
    </row>
    <row r="36" spans="1:14" ht="17.100000000000001" customHeight="1" x14ac:dyDescent="0.25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b">
        <f t="shared" si="3"/>
        <v>0</v>
      </c>
      <c r="K36" s="18" t="s">
        <v>102</v>
      </c>
      <c r="L36" s="22" t="str">
        <f t="shared" si="4"/>
        <v>NICE EST</v>
      </c>
      <c r="N36" s="51">
        <v>29</v>
      </c>
    </row>
    <row r="37" spans="1:14" ht="17.100000000000001" customHeight="1" x14ac:dyDescent="0.25">
      <c r="A37" s="18" t="s">
        <v>103</v>
      </c>
      <c r="B37" s="22" t="s">
        <v>16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b">
        <f t="shared" si="3"/>
        <v>0</v>
      </c>
      <c r="K37" s="18" t="s">
        <v>103</v>
      </c>
      <c r="L37" s="22" t="str">
        <f t="shared" si="4"/>
        <v>ENC MATIN 5H-12H</v>
      </c>
      <c r="N37" s="51">
        <v>30</v>
      </c>
    </row>
    <row r="38" spans="1:14" ht="17.100000000000001" customHeight="1" x14ac:dyDescent="0.25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b">
        <f t="shared" si="3"/>
        <v>0</v>
      </c>
      <c r="K38" s="18" t="s">
        <v>104</v>
      </c>
      <c r="L38" s="22" t="str">
        <f t="shared" si="4"/>
        <v>CARTON MATIN</v>
      </c>
      <c r="N38" s="51">
        <v>31</v>
      </c>
    </row>
    <row r="39" spans="1:14" ht="17.100000000000001" customHeight="1" x14ac:dyDescent="0.25">
      <c r="A39" s="18" t="s">
        <v>105</v>
      </c>
      <c r="B39" s="22" t="s">
        <v>8</v>
      </c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>X</v>
      </c>
      <c r="G39" s="7" t="str">
        <f t="shared" si="6"/>
        <v/>
      </c>
      <c r="H39" s="6" t="b">
        <f t="shared" si="3"/>
        <v>0</v>
      </c>
      <c r="K39" s="18" t="s">
        <v>105</v>
      </c>
      <c r="L39" s="22" t="str">
        <f t="shared" si="4"/>
        <v>Congés</v>
      </c>
      <c r="N39" s="51">
        <v>32</v>
      </c>
    </row>
    <row r="40" spans="1:14" ht="17.100000000000001" customHeight="1" x14ac:dyDescent="0.25">
      <c r="A40" s="18" t="s">
        <v>106</v>
      </c>
      <c r="B40" s="22" t="s">
        <v>16</v>
      </c>
      <c r="C40" s="8" t="str">
        <f t="shared" si="0"/>
        <v>X</v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b">
        <f t="shared" ref="H40:H64" si="7">IF(OR(COUNTIF(HorSup,B40),B40="",B40="REPOS"),"X")</f>
        <v>0</v>
      </c>
      <c r="K40" s="18" t="s">
        <v>106</v>
      </c>
      <c r="L40" s="22" t="str">
        <f t="shared" ref="L40:L64" si="8">B40</f>
        <v>ENC MATIN 5H-12H</v>
      </c>
      <c r="N40" s="51">
        <v>33</v>
      </c>
    </row>
    <row r="41" spans="1:14" ht="17.100000000000001" customHeight="1" x14ac:dyDescent="0.25">
      <c r="A41" s="18" t="s">
        <v>107</v>
      </c>
      <c r="B41" s="22" t="s">
        <v>23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b">
        <f t="shared" si="7"/>
        <v>0</v>
      </c>
      <c r="K41" s="18" t="s">
        <v>107</v>
      </c>
      <c r="L41" s="22" t="str">
        <f t="shared" si="8"/>
        <v>POLY 5H-12H</v>
      </c>
      <c r="N41" s="51">
        <v>34</v>
      </c>
    </row>
    <row r="42" spans="1:14" ht="17.100000000000001" customHeight="1" x14ac:dyDescent="0.25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b">
        <f t="shared" si="7"/>
        <v>0</v>
      </c>
      <c r="K42" s="18" t="s">
        <v>108</v>
      </c>
      <c r="L42" s="22" t="str">
        <f t="shared" si="8"/>
        <v>NICE EST</v>
      </c>
      <c r="N42" s="51">
        <v>35</v>
      </c>
    </row>
    <row r="43" spans="1:14" ht="17.100000000000001" customHeight="1" x14ac:dyDescent="0.25">
      <c r="A43" s="18" t="s">
        <v>109</v>
      </c>
      <c r="B43" s="22" t="s">
        <v>39</v>
      </c>
      <c r="C43" s="8" t="str">
        <f t="shared" si="0"/>
        <v/>
      </c>
      <c r="D43" s="7" t="str">
        <f t="shared" si="1"/>
        <v>X</v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b">
        <f t="shared" si="7"/>
        <v>0</v>
      </c>
      <c r="K43" s="18" t="s">
        <v>109</v>
      </c>
      <c r="L43" s="22" t="str">
        <f t="shared" si="8"/>
        <v>CARTON AP</v>
      </c>
      <c r="N43" s="51">
        <v>36</v>
      </c>
    </row>
    <row r="44" spans="1:14" ht="17.100000000000001" customHeight="1" x14ac:dyDescent="0.25">
      <c r="A44" s="18" t="s">
        <v>110</v>
      </c>
      <c r="B44" s="22" t="s">
        <v>57</v>
      </c>
      <c r="C44" s="8" t="str">
        <f t="shared" si="0"/>
        <v>X</v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b">
        <f t="shared" si="7"/>
        <v>0</v>
      </c>
      <c r="K44" s="18" t="s">
        <v>110</v>
      </c>
      <c r="L44" s="22" t="str">
        <f t="shared" si="8"/>
        <v>FORMATION</v>
      </c>
      <c r="N44" s="51">
        <v>37</v>
      </c>
    </row>
    <row r="45" spans="1:14" ht="17.100000000000001" customHeight="1" x14ac:dyDescent="0.25">
      <c r="A45" s="18" t="s">
        <v>111</v>
      </c>
      <c r="B45" s="22" t="s">
        <v>20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b">
        <f t="shared" si="7"/>
        <v>0</v>
      </c>
      <c r="K45" s="18" t="s">
        <v>111</v>
      </c>
      <c r="L45" s="22" t="str">
        <f t="shared" si="8"/>
        <v>B. CARTON</v>
      </c>
      <c r="N45" s="51">
        <v>38</v>
      </c>
    </row>
    <row r="46" spans="1:14" ht="17.100000000000001" customHeight="1" x14ac:dyDescent="0.25">
      <c r="A46" s="18" t="s">
        <v>112</v>
      </c>
      <c r="B46" s="22" t="s">
        <v>12</v>
      </c>
      <c r="C46" s="8" t="str">
        <f t="shared" si="0"/>
        <v/>
      </c>
      <c r="D46" s="7" t="str">
        <f t="shared" si="1"/>
        <v/>
      </c>
      <c r="E46" s="6" t="str">
        <f t="shared" si="2"/>
        <v>X</v>
      </c>
      <c r="F46" s="46" t="str">
        <f t="shared" si="5"/>
        <v/>
      </c>
      <c r="G46" s="7" t="str">
        <f t="shared" si="6"/>
        <v/>
      </c>
      <c r="H46" s="6" t="b">
        <f t="shared" si="7"/>
        <v>0</v>
      </c>
      <c r="K46" s="18" t="s">
        <v>112</v>
      </c>
      <c r="L46" s="22" t="str">
        <f t="shared" si="8"/>
        <v>ENC NUIT 20H30-02H30</v>
      </c>
      <c r="N46" s="51">
        <v>39</v>
      </c>
    </row>
    <row r="47" spans="1:14" ht="17.100000000000001" customHeight="1" x14ac:dyDescent="0.25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b">
        <f t="shared" si="7"/>
        <v>0</v>
      </c>
      <c r="K47" s="18" t="s">
        <v>113</v>
      </c>
      <c r="L47" s="22" t="str">
        <f t="shared" si="8"/>
        <v>CARTON AP</v>
      </c>
      <c r="N47" s="51">
        <v>40</v>
      </c>
    </row>
    <row r="48" spans="1:14" ht="17.100000000000001" customHeight="1" x14ac:dyDescent="0.25">
      <c r="A48" s="18" t="s">
        <v>114</v>
      </c>
      <c r="B48" s="22" t="s">
        <v>8</v>
      </c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>X</v>
      </c>
      <c r="G48" s="7" t="str">
        <f t="shared" si="6"/>
        <v/>
      </c>
      <c r="H48" s="6" t="b">
        <f t="shared" si="7"/>
        <v>0</v>
      </c>
      <c r="K48" s="18" t="s">
        <v>114</v>
      </c>
      <c r="L48" s="22" t="str">
        <f t="shared" si="8"/>
        <v>Congés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 t="s">
        <v>37</v>
      </c>
      <c r="C50" s="8" t="str">
        <f t="shared" si="0"/>
        <v>X</v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b">
        <f t="shared" si="7"/>
        <v>0</v>
      </c>
      <c r="K50" s="18" t="s">
        <v>116</v>
      </c>
      <c r="L50" s="22" t="str">
        <f t="shared" si="8"/>
        <v>CP + POLY 4H-12H</v>
      </c>
      <c r="N50" s="51">
        <v>43</v>
      </c>
    </row>
    <row r="51" spans="1:14" ht="17.100000000000001" customHeight="1" x14ac:dyDescent="0.25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b">
        <f t="shared" si="7"/>
        <v>0</v>
      </c>
      <c r="K51" s="18" t="s">
        <v>117</v>
      </c>
      <c r="L51" s="22" t="str">
        <f t="shared" si="8"/>
        <v>Contrôle 8H30-12H / 14H30-18H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b">
        <f t="shared" si="7"/>
        <v>0</v>
      </c>
      <c r="K53" s="18" t="s">
        <v>119</v>
      </c>
      <c r="L53" s="22" t="str">
        <f t="shared" si="8"/>
        <v>NICE EST</v>
      </c>
      <c r="N53" s="51">
        <v>46</v>
      </c>
    </row>
    <row r="54" spans="1:14" ht="17.100000000000001" customHeight="1" x14ac:dyDescent="0.25">
      <c r="A54" s="18" t="s">
        <v>120</v>
      </c>
      <c r="B54" s="22" t="s">
        <v>16</v>
      </c>
      <c r="C54" s="8" t="str">
        <f t="shared" si="0"/>
        <v>X</v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b">
        <f t="shared" si="7"/>
        <v>0</v>
      </c>
      <c r="K54" s="18" t="s">
        <v>120</v>
      </c>
      <c r="L54" s="22" t="str">
        <f t="shared" si="8"/>
        <v>ENC MATIN 5H-12H</v>
      </c>
      <c r="N54" s="51">
        <v>47</v>
      </c>
    </row>
    <row r="55" spans="1:14" ht="17.100000000000001" customHeight="1" x14ac:dyDescent="0.25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>X</v>
      </c>
      <c r="H55" s="6" t="b">
        <f t="shared" si="7"/>
        <v>0</v>
      </c>
      <c r="K55" s="18" t="s">
        <v>121</v>
      </c>
      <c r="L55" s="22" t="str">
        <f t="shared" si="8"/>
        <v>ABSENT</v>
      </c>
      <c r="N55" s="51">
        <v>48</v>
      </c>
    </row>
    <row r="56" spans="1:14" ht="17.100000000000001" customHeight="1" x14ac:dyDescent="0.25">
      <c r="A56" s="18" t="s">
        <v>122</v>
      </c>
      <c r="B56" s="22" t="s">
        <v>15</v>
      </c>
      <c r="C56" s="8" t="str">
        <f t="shared" si="0"/>
        <v/>
      </c>
      <c r="D56" s="7" t="str">
        <f t="shared" si="1"/>
        <v>X</v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b">
        <f t="shared" si="7"/>
        <v>0</v>
      </c>
      <c r="K56" s="18" t="s">
        <v>122</v>
      </c>
      <c r="L56" s="22" t="str">
        <f t="shared" si="8"/>
        <v>POLY 12H-19H</v>
      </c>
      <c r="N56" s="51">
        <v>49</v>
      </c>
    </row>
    <row r="57" spans="1:14" ht="17.100000000000001" customHeight="1" x14ac:dyDescent="0.25">
      <c r="A57" s="18" t="s">
        <v>123</v>
      </c>
      <c r="B57" s="22" t="s">
        <v>13</v>
      </c>
      <c r="C57" s="8" t="str">
        <f t="shared" si="0"/>
        <v/>
      </c>
      <c r="D57" s="7" t="str">
        <f t="shared" si="1"/>
        <v>X</v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b">
        <f t="shared" si="7"/>
        <v>0</v>
      </c>
      <c r="K57" s="18" t="s">
        <v>123</v>
      </c>
      <c r="L57" s="22" t="str">
        <f t="shared" si="8"/>
        <v>Contrôle 12H-19H</v>
      </c>
      <c r="N57" s="51">
        <v>50</v>
      </c>
    </row>
    <row r="58" spans="1:14" ht="17.100000000000001" customHeight="1" x14ac:dyDescent="0.25">
      <c r="A58" s="18" t="s">
        <v>124</v>
      </c>
      <c r="B58" s="22" t="s">
        <v>16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b">
        <f t="shared" si="7"/>
        <v>0</v>
      </c>
      <c r="K58" s="18" t="s">
        <v>124</v>
      </c>
      <c r="L58" s="22" t="str">
        <f t="shared" si="8"/>
        <v>ENC MATIN 5H-12H</v>
      </c>
      <c r="N58" s="51">
        <v>51</v>
      </c>
    </row>
    <row r="59" spans="1:14" ht="17.100000000000001" customHeight="1" x14ac:dyDescent="0.25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b">
        <f t="shared" si="7"/>
        <v>0</v>
      </c>
      <c r="K59" s="18" t="s">
        <v>125</v>
      </c>
      <c r="L59" s="22" t="str">
        <f t="shared" si="8"/>
        <v>B. CARTON</v>
      </c>
      <c r="N59" s="51">
        <v>52</v>
      </c>
    </row>
    <row r="60" spans="1:14" ht="15.75" x14ac:dyDescent="0.25">
      <c r="A60" s="18" t="s">
        <v>126</v>
      </c>
      <c r="B60" s="22" t="s">
        <v>4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>X</v>
      </c>
      <c r="H60" s="6" t="b">
        <f t="shared" si="7"/>
        <v>0</v>
      </c>
      <c r="K60" s="18" t="s">
        <v>126</v>
      </c>
      <c r="L60" s="22" t="str">
        <f t="shared" si="8"/>
        <v>ABSENT</v>
      </c>
      <c r="N60" s="51">
        <v>53</v>
      </c>
    </row>
    <row r="61" spans="1:14" ht="15.75" x14ac:dyDescent="0.25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b">
        <f t="shared" si="7"/>
        <v>0</v>
      </c>
      <c r="K61" s="18" t="s">
        <v>127</v>
      </c>
      <c r="L61" s="22" t="str">
        <f t="shared" si="8"/>
        <v>Contrôle 12H00-19H30</v>
      </c>
      <c r="N61" s="51">
        <v>54</v>
      </c>
    </row>
    <row r="62" spans="1:14" ht="15.75" x14ac:dyDescent="0.25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b">
        <f t="shared" si="7"/>
        <v>0</v>
      </c>
      <c r="K62" s="18" t="s">
        <v>128</v>
      </c>
      <c r="L62" s="22" t="str">
        <f t="shared" si="8"/>
        <v>CARTON AP</v>
      </c>
      <c r="N62" s="51">
        <v>55</v>
      </c>
    </row>
    <row r="63" spans="1:14" ht="15.75" x14ac:dyDescent="0.25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7"/>
        <v>0</v>
      </c>
      <c r="K63" s="18" t="s">
        <v>129</v>
      </c>
      <c r="L63" s="22" t="str">
        <f t="shared" si="8"/>
        <v>Contrôle 19H-02H30</v>
      </c>
      <c r="N63" s="51">
        <v>56</v>
      </c>
    </row>
    <row r="64" spans="1:14" ht="16.5" thickBot="1" x14ac:dyDescent="0.3">
      <c r="A64" s="23" t="s">
        <v>130</v>
      </c>
      <c r="B64" s="24" t="s">
        <v>39</v>
      </c>
      <c r="C64" s="8" t="str">
        <f>IF(COUNTIF(HorMat,B64),"X","")</f>
        <v/>
      </c>
      <c r="D64" s="7" t="str">
        <f>IF(COUNTIF(HorAm,B64),"X","")</f>
        <v>X</v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b">
        <f t="shared" si="7"/>
        <v>0</v>
      </c>
      <c r="K64" s="23" t="s">
        <v>130</v>
      </c>
      <c r="L64" s="41" t="str">
        <f t="shared" si="8"/>
        <v>CARTON AP</v>
      </c>
      <c r="N64" s="51">
        <v>57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734" priority="195" stopIfTrue="1" operator="equal">
      <formula>"Repos"</formula>
    </cfRule>
    <cfRule type="cellIs" dxfId="1733" priority="196" stopIfTrue="1" operator="equal">
      <formula>"ABSENT"</formula>
    </cfRule>
    <cfRule type="cellIs" dxfId="1732" priority="197" stopIfTrue="1" operator="equal">
      <formula>"NICE OUEST"</formula>
    </cfRule>
    <cfRule type="cellIs" dxfId="1731" priority="198" stopIfTrue="1" operator="equal">
      <formula>"Nice Nord"</formula>
    </cfRule>
    <cfRule type="cellIs" dxfId="1730" priority="199" stopIfTrue="1" operator="equal">
      <formula>"Congés"</formula>
    </cfRule>
    <cfRule type="cellIs" dxfId="1729" priority="200" stopIfTrue="1" operator="equal">
      <formula>"Nice Est"</formula>
    </cfRule>
  </conditionalFormatting>
  <conditionalFormatting sqref="K2">
    <cfRule type="cellIs" dxfId="1728" priority="194" stopIfTrue="1" operator="equal">
      <formula>""</formula>
    </cfRule>
  </conditionalFormatting>
  <conditionalFormatting sqref="B8:B64">
    <cfRule type="cellIs" dxfId="1727" priority="154" stopIfTrue="1" operator="equal">
      <formula>"Repos"</formula>
    </cfRule>
    <cfRule type="cellIs" dxfId="1726" priority="155" stopIfTrue="1" operator="equal">
      <formula>"ABSENT"</formula>
    </cfRule>
    <cfRule type="cellIs" dxfId="1725" priority="156" stopIfTrue="1" operator="equal">
      <formula>"NICE OUEST"</formula>
    </cfRule>
    <cfRule type="cellIs" dxfId="1724" priority="157" stopIfTrue="1" operator="equal">
      <formula>"Nice Nord"</formula>
    </cfRule>
    <cfRule type="cellIs" dxfId="1723" priority="158" stopIfTrue="1" operator="equal">
      <formula>"Congés"</formula>
    </cfRule>
    <cfRule type="cellIs" dxfId="1722" priority="159" stopIfTrue="1" operator="equal">
      <formula>"Nice Est"</formula>
    </cfRule>
  </conditionalFormatting>
  <conditionalFormatting sqref="K2">
    <cfRule type="cellIs" dxfId="1721" priority="146" stopIfTrue="1" operator="equal">
      <formula>""</formula>
    </cfRule>
  </conditionalFormatting>
  <conditionalFormatting sqref="B8:B64">
    <cfRule type="cellIs" dxfId="1720" priority="140" stopIfTrue="1" operator="equal">
      <formula>"Repos"</formula>
    </cfRule>
    <cfRule type="cellIs" dxfId="1719" priority="141" stopIfTrue="1" operator="equal">
      <formula>"ABSENT"</formula>
    </cfRule>
    <cfRule type="cellIs" dxfId="1718" priority="142" stopIfTrue="1" operator="equal">
      <formula>"NICE OUEST"</formula>
    </cfRule>
    <cfRule type="cellIs" dxfId="1717" priority="143" stopIfTrue="1" operator="equal">
      <formula>"Nice Nord"</formula>
    </cfRule>
    <cfRule type="cellIs" dxfId="1716" priority="144" stopIfTrue="1" operator="equal">
      <formula>"Congés"</formula>
    </cfRule>
    <cfRule type="cellIs" dxfId="1715" priority="145" stopIfTrue="1" operator="equal">
      <formula>"Nice Est"</formula>
    </cfRule>
  </conditionalFormatting>
  <conditionalFormatting sqref="K2">
    <cfRule type="cellIs" dxfId="1714" priority="132" stopIfTrue="1" operator="equal">
      <formula>""</formula>
    </cfRule>
  </conditionalFormatting>
  <conditionalFormatting sqref="B8:B64">
    <cfRule type="cellIs" dxfId="1713" priority="126" stopIfTrue="1" operator="equal">
      <formula>"Repos"</formula>
    </cfRule>
    <cfRule type="cellIs" dxfId="1712" priority="127" stopIfTrue="1" operator="equal">
      <formula>"ABSENT"</formula>
    </cfRule>
    <cfRule type="cellIs" dxfId="1711" priority="128" stopIfTrue="1" operator="equal">
      <formula>"NICE OUEST"</formula>
    </cfRule>
    <cfRule type="cellIs" dxfId="1710" priority="129" stopIfTrue="1" operator="equal">
      <formula>"Nice Nord"</formula>
    </cfRule>
    <cfRule type="cellIs" dxfId="1709" priority="130" stopIfTrue="1" operator="equal">
      <formula>"Congés"</formula>
    </cfRule>
    <cfRule type="cellIs" dxfId="1708" priority="131" stopIfTrue="1" operator="equal">
      <formula>"Nice Est"</formula>
    </cfRule>
  </conditionalFormatting>
  <conditionalFormatting sqref="K2">
    <cfRule type="cellIs" dxfId="1707" priority="118" stopIfTrue="1" operator="equal">
      <formula>""</formula>
    </cfRule>
  </conditionalFormatting>
  <conditionalFormatting sqref="B8:B64">
    <cfRule type="cellIs" dxfId="1706" priority="112" stopIfTrue="1" operator="equal">
      <formula>"Repos"</formula>
    </cfRule>
    <cfRule type="cellIs" dxfId="1705" priority="113" stopIfTrue="1" operator="equal">
      <formula>"ABSENT"</formula>
    </cfRule>
    <cfRule type="cellIs" dxfId="1704" priority="114" stopIfTrue="1" operator="equal">
      <formula>"NICE OUEST"</formula>
    </cfRule>
    <cfRule type="cellIs" dxfId="1703" priority="115" stopIfTrue="1" operator="equal">
      <formula>"Nice Nord"</formula>
    </cfRule>
    <cfRule type="cellIs" dxfId="1702" priority="116" stopIfTrue="1" operator="equal">
      <formula>"Congés"</formula>
    </cfRule>
    <cfRule type="cellIs" dxfId="1701" priority="117" stopIfTrue="1" operator="equal">
      <formula>"Nice Est"</formula>
    </cfRule>
  </conditionalFormatting>
  <conditionalFormatting sqref="K2">
    <cfRule type="cellIs" dxfId="1700" priority="104" stopIfTrue="1" operator="equal">
      <formula>""</formula>
    </cfRule>
  </conditionalFormatting>
  <conditionalFormatting sqref="H8:H64">
    <cfRule type="containsText" dxfId="1699" priority="73" operator="containsText" text="FAUX">
      <formula>NOT(ISERROR(SEARCH("FAUX",H8)))</formula>
    </cfRule>
  </conditionalFormatting>
  <conditionalFormatting sqref="B55">
    <cfRule type="cellIs" dxfId="1698" priority="37" stopIfTrue="1" operator="equal">
      <formula>"Repos"</formula>
    </cfRule>
    <cfRule type="cellIs" dxfId="1697" priority="38" stopIfTrue="1" operator="equal">
      <formula>"ABSENT"</formula>
    </cfRule>
    <cfRule type="cellIs" dxfId="1696" priority="39" stopIfTrue="1" operator="equal">
      <formula>"NICE OUEST"</formula>
    </cfRule>
    <cfRule type="cellIs" dxfId="1695" priority="40" stopIfTrue="1" operator="equal">
      <formula>"Nice Nord"</formula>
    </cfRule>
    <cfRule type="cellIs" dxfId="1694" priority="41" stopIfTrue="1" operator="equal">
      <formula>"Congés"</formula>
    </cfRule>
    <cfRule type="cellIs" dxfId="1693" priority="42" stopIfTrue="1" operator="equal">
      <formula>"Nice Est"</formula>
    </cfRule>
  </conditionalFormatting>
  <conditionalFormatting sqref="B55">
    <cfRule type="cellIs" dxfId="1692" priority="31" stopIfTrue="1" operator="equal">
      <formula>"Repos"</formula>
    </cfRule>
    <cfRule type="cellIs" dxfId="1691" priority="32" stopIfTrue="1" operator="equal">
      <formula>"ABSENT"</formula>
    </cfRule>
    <cfRule type="cellIs" dxfId="1690" priority="33" stopIfTrue="1" operator="equal">
      <formula>"NICE OUEST"</formula>
    </cfRule>
    <cfRule type="cellIs" dxfId="1689" priority="34" stopIfTrue="1" operator="equal">
      <formula>"Nice Nord"</formula>
    </cfRule>
    <cfRule type="cellIs" dxfId="1688" priority="35" stopIfTrue="1" operator="equal">
      <formula>"Congés"</formula>
    </cfRule>
    <cfRule type="cellIs" dxfId="1687" priority="36" stopIfTrue="1" operator="equal">
      <formula>"Nice Est"</formula>
    </cfRule>
  </conditionalFormatting>
  <conditionalFormatting sqref="B55">
    <cfRule type="cellIs" dxfId="1686" priority="25" stopIfTrue="1" operator="equal">
      <formula>"Repos"</formula>
    </cfRule>
    <cfRule type="cellIs" dxfId="1685" priority="26" stopIfTrue="1" operator="equal">
      <formula>"ABSENT"</formula>
    </cfRule>
    <cfRule type="cellIs" dxfId="1684" priority="27" stopIfTrue="1" operator="equal">
      <formula>"NICE OUEST"</formula>
    </cfRule>
    <cfRule type="cellIs" dxfId="1683" priority="28" stopIfTrue="1" operator="equal">
      <formula>"Nice Nord"</formula>
    </cfRule>
    <cfRule type="cellIs" dxfId="1682" priority="29" stopIfTrue="1" operator="equal">
      <formula>"Congés"</formula>
    </cfRule>
    <cfRule type="cellIs" dxfId="1681" priority="30" stopIfTrue="1" operator="equal">
      <formula>"Nice Est"</formula>
    </cfRule>
  </conditionalFormatting>
  <conditionalFormatting sqref="B55">
    <cfRule type="cellIs" dxfId="1680" priority="19" stopIfTrue="1" operator="equal">
      <formula>"Repos"</formula>
    </cfRule>
    <cfRule type="cellIs" dxfId="1679" priority="20" stopIfTrue="1" operator="equal">
      <formula>"ABSENT"</formula>
    </cfRule>
    <cfRule type="cellIs" dxfId="1678" priority="21" stopIfTrue="1" operator="equal">
      <formula>"NICE OUEST"</formula>
    </cfRule>
    <cfRule type="cellIs" dxfId="1677" priority="22" stopIfTrue="1" operator="equal">
      <formula>"Nice Nord"</formula>
    </cfRule>
    <cfRule type="cellIs" dxfId="1676" priority="23" stopIfTrue="1" operator="equal">
      <formula>"Congés"</formula>
    </cfRule>
    <cfRule type="cellIs" dxfId="1675" priority="24" stopIfTrue="1" operator="equal">
      <formula>"Nice Est"</formula>
    </cfRule>
  </conditionalFormatting>
  <conditionalFormatting sqref="B55">
    <cfRule type="cellIs" dxfId="1674" priority="13" stopIfTrue="1" operator="equal">
      <formula>"Repos"</formula>
    </cfRule>
    <cfRule type="cellIs" dxfId="1673" priority="14" stopIfTrue="1" operator="equal">
      <formula>"ABSENT"</formula>
    </cfRule>
    <cfRule type="cellIs" dxfId="1672" priority="15" stopIfTrue="1" operator="equal">
      <formula>"NICE OUEST"</formula>
    </cfRule>
    <cfRule type="cellIs" dxfId="1671" priority="16" stopIfTrue="1" operator="equal">
      <formula>"Nice Nord"</formula>
    </cfRule>
    <cfRule type="cellIs" dxfId="1670" priority="17" stopIfTrue="1" operator="equal">
      <formula>"Congés"</formula>
    </cfRule>
    <cfRule type="cellIs" dxfId="1669" priority="18" stopIfTrue="1" operator="equal">
      <formula>"Nice Est"</formula>
    </cfRule>
  </conditionalFormatting>
  <conditionalFormatting sqref="B55">
    <cfRule type="cellIs" dxfId="1668" priority="7" stopIfTrue="1" operator="equal">
      <formula>"Repos"</formula>
    </cfRule>
    <cfRule type="cellIs" dxfId="1667" priority="8" stopIfTrue="1" operator="equal">
      <formula>"ABSENT"</formula>
    </cfRule>
    <cfRule type="cellIs" dxfId="1666" priority="9" stopIfTrue="1" operator="equal">
      <formula>"NICE OUEST"</formula>
    </cfRule>
    <cfRule type="cellIs" dxfId="1665" priority="10" stopIfTrue="1" operator="equal">
      <formula>"Nice Nord"</formula>
    </cfRule>
    <cfRule type="cellIs" dxfId="1664" priority="11" stopIfTrue="1" operator="equal">
      <formula>"Congés"</formula>
    </cfRule>
    <cfRule type="cellIs" dxfId="1663" priority="12" stopIfTrue="1" operator="equal">
      <formula>"Nice Est"</formula>
    </cfRule>
  </conditionalFormatting>
  <conditionalFormatting sqref="L8:L64">
    <cfRule type="cellIs" dxfId="1662" priority="1" stopIfTrue="1" operator="equal">
      <formula>"Repos"</formula>
    </cfRule>
    <cfRule type="cellIs" dxfId="1661" priority="2" stopIfTrue="1" operator="equal">
      <formula>"ABSENT"</formula>
    </cfRule>
    <cfRule type="cellIs" dxfId="1660" priority="3" stopIfTrue="1" operator="equal">
      <formula>"NICE OUEST"</formula>
    </cfRule>
    <cfRule type="cellIs" dxfId="1659" priority="4" stopIfTrue="1" operator="equal">
      <formula>"Nice Nord"</formula>
    </cfRule>
    <cfRule type="cellIs" dxfId="1658" priority="5" stopIfTrue="1" operator="equal">
      <formula>"Congés"</formula>
    </cfRule>
    <cfRule type="cellIs" dxfId="1657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N64"/>
  <sheetViews>
    <sheetView workbookViewId="0">
      <selection activeCell="K2" sqref="K2:L3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42832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42832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 t="shared" ref="L8:L39" si="4">B8</f>
        <v>Standard 11H-15H / 15H30-19H</v>
      </c>
      <c r="N8" s="51">
        <v>1</v>
      </c>
    </row>
    <row r="9" spans="1:14" ht="17.100000000000001" customHeight="1" x14ac:dyDescent="0.25">
      <c r="A9" s="18" t="s">
        <v>134</v>
      </c>
      <c r="B9" s="22" t="s">
        <v>8</v>
      </c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>X</v>
      </c>
      <c r="G9" s="7" t="str">
        <f t="shared" ref="G9:G62" si="6">IF(B9="Absent","X","")</f>
        <v/>
      </c>
      <c r="H9" s="6" t="b">
        <f t="shared" si="3"/>
        <v>0</v>
      </c>
      <c r="K9" s="18" t="s">
        <v>75</v>
      </c>
      <c r="L9" s="22" t="str">
        <f t="shared" si="4"/>
        <v>Congés</v>
      </c>
      <c r="N9" s="51">
        <v>2</v>
      </c>
    </row>
    <row r="10" spans="1:14" ht="17.100000000000001" customHeight="1" x14ac:dyDescent="0.25">
      <c r="A10" s="18" t="s">
        <v>135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5"/>
        <v/>
      </c>
      <c r="G10" s="7" t="str">
        <f t="shared" si="6"/>
        <v/>
      </c>
      <c r="H10" s="6" t="b">
        <f t="shared" si="3"/>
        <v>0</v>
      </c>
      <c r="K10" s="18" t="s">
        <v>76</v>
      </c>
      <c r="L10" s="22" t="str">
        <f t="shared" si="4"/>
        <v>ENC NUIT 20H30-02H30</v>
      </c>
      <c r="N10" s="51">
        <v>3</v>
      </c>
    </row>
    <row r="11" spans="1:14" ht="17.100000000000001" customHeight="1" x14ac:dyDescent="0.25">
      <c r="A11" s="18" t="s">
        <v>136</v>
      </c>
      <c r="B11" s="22" t="s">
        <v>8</v>
      </c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>X</v>
      </c>
      <c r="G11" s="7" t="str">
        <f t="shared" si="6"/>
        <v/>
      </c>
      <c r="H11" s="6" t="b">
        <f t="shared" si="3"/>
        <v>0</v>
      </c>
      <c r="K11" s="18" t="s">
        <v>77</v>
      </c>
      <c r="L11" s="22" t="str">
        <f t="shared" si="4"/>
        <v>Congés</v>
      </c>
      <c r="N11" s="51">
        <v>4</v>
      </c>
    </row>
    <row r="12" spans="1:14" ht="17.100000000000001" customHeight="1" x14ac:dyDescent="0.25">
      <c r="A12" s="18" t="s">
        <v>137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b">
        <f t="shared" si="3"/>
        <v>0</v>
      </c>
      <c r="K12" s="18" t="s">
        <v>78</v>
      </c>
      <c r="L12" s="22" t="str">
        <f t="shared" si="4"/>
        <v>Contrôle 12H00-19H30</v>
      </c>
      <c r="N12" s="51">
        <v>5</v>
      </c>
    </row>
    <row r="13" spans="1:14" ht="17.100000000000001" customHeight="1" x14ac:dyDescent="0.25">
      <c r="A13" s="18" t="s">
        <v>138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b">
        <f t="shared" si="3"/>
        <v>0</v>
      </c>
      <c r="K13" s="18" t="s">
        <v>79</v>
      </c>
      <c r="L13" s="22" t="str">
        <f t="shared" si="4"/>
        <v>NICE OUEST</v>
      </c>
      <c r="N13" s="51">
        <v>6</v>
      </c>
    </row>
    <row r="14" spans="1:14" ht="17.100000000000001" customHeight="1" x14ac:dyDescent="0.25">
      <c r="A14" s="18" t="s">
        <v>139</v>
      </c>
      <c r="B14" s="22" t="s">
        <v>14</v>
      </c>
      <c r="C14" s="8" t="str">
        <f t="shared" si="0"/>
        <v>X</v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b">
        <f t="shared" si="3"/>
        <v>0</v>
      </c>
      <c r="K14" s="18" t="s">
        <v>80</v>
      </c>
      <c r="L14" s="22" t="str">
        <f t="shared" si="4"/>
        <v>NICE OUEST</v>
      </c>
      <c r="N14" s="51">
        <v>7</v>
      </c>
    </row>
    <row r="15" spans="1:14" ht="17.100000000000001" customHeight="1" x14ac:dyDescent="0.25">
      <c r="A15" s="18" t="s">
        <v>140</v>
      </c>
      <c r="B15" s="22" t="s">
        <v>32</v>
      </c>
      <c r="C15" s="8" t="str">
        <f t="shared" si="0"/>
        <v/>
      </c>
      <c r="D15" s="7" t="str">
        <f t="shared" si="1"/>
        <v>X</v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b">
        <f t="shared" si="3"/>
        <v>0</v>
      </c>
      <c r="K15" s="18" t="s">
        <v>81</v>
      </c>
      <c r="L15" s="22" t="str">
        <f t="shared" si="4"/>
        <v>POLY 12H-18H</v>
      </c>
      <c r="N15" s="51">
        <v>8</v>
      </c>
    </row>
    <row r="16" spans="1:14" ht="17.100000000000001" customHeight="1" x14ac:dyDescent="0.25">
      <c r="A16" s="18" t="s">
        <v>141</v>
      </c>
      <c r="B16" s="25" t="s">
        <v>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>X</v>
      </c>
      <c r="G16" s="7" t="str">
        <f t="shared" si="6"/>
        <v/>
      </c>
      <c r="H16" s="6" t="b">
        <f t="shared" si="3"/>
        <v>0</v>
      </c>
      <c r="K16" s="18" t="s">
        <v>82</v>
      </c>
      <c r="L16" s="22" t="str">
        <f t="shared" si="4"/>
        <v>Congés</v>
      </c>
      <c r="N16" s="51">
        <v>9</v>
      </c>
    </row>
    <row r="17" spans="1:14" ht="17.100000000000001" customHeight="1" x14ac:dyDescent="0.25">
      <c r="A17" s="18" t="s">
        <v>83</v>
      </c>
      <c r="B17" s="22" t="s">
        <v>14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b">
        <f t="shared" si="3"/>
        <v>0</v>
      </c>
      <c r="K17" s="18" t="s">
        <v>83</v>
      </c>
      <c r="L17" s="22" t="str">
        <f t="shared" si="4"/>
        <v>NICE OUEST</v>
      </c>
      <c r="N17" s="51">
        <v>10</v>
      </c>
    </row>
    <row r="18" spans="1:14" ht="17.100000000000001" customHeight="1" x14ac:dyDescent="0.25">
      <c r="A18" s="18" t="s">
        <v>84</v>
      </c>
      <c r="B18" s="25" t="s">
        <v>34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b">
        <f t="shared" si="3"/>
        <v>0</v>
      </c>
      <c r="K18" s="18" t="s">
        <v>84</v>
      </c>
      <c r="L18" s="22" t="str">
        <f t="shared" si="4"/>
        <v>Secrétariat 8H30-12H /12H30-17H</v>
      </c>
      <c r="N18" s="51">
        <v>11</v>
      </c>
    </row>
    <row r="19" spans="1:14" ht="17.100000000000001" customHeight="1" x14ac:dyDescent="0.25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b">
        <f t="shared" si="3"/>
        <v>0</v>
      </c>
      <c r="K19" s="18" t="s">
        <v>85</v>
      </c>
      <c r="L19" s="22" t="str">
        <f t="shared" si="4"/>
        <v>ENCADREMENT</v>
      </c>
      <c r="N19" s="51">
        <v>12</v>
      </c>
    </row>
    <row r="20" spans="1:14" ht="17.100000000000001" customHeight="1" x14ac:dyDescent="0.25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>X</v>
      </c>
      <c r="G20" s="7" t="str">
        <f t="shared" si="6"/>
        <v/>
      </c>
      <c r="H20" s="6" t="b">
        <f t="shared" si="3"/>
        <v>0</v>
      </c>
      <c r="K20" s="18" t="s">
        <v>86</v>
      </c>
      <c r="L20" s="22" t="str">
        <f t="shared" si="4"/>
        <v>Congés</v>
      </c>
      <c r="N20" s="51">
        <v>13</v>
      </c>
    </row>
    <row r="21" spans="1:14" ht="17.100000000000001" customHeight="1" x14ac:dyDescent="0.25">
      <c r="A21" s="18" t="s">
        <v>87</v>
      </c>
      <c r="B21" s="25" t="s">
        <v>17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b">
        <f t="shared" si="3"/>
        <v>0</v>
      </c>
      <c r="K21" s="18" t="s">
        <v>87</v>
      </c>
      <c r="L21" s="22" t="str">
        <f t="shared" si="4"/>
        <v>POLY 7H-14H</v>
      </c>
      <c r="N21" s="51">
        <v>14</v>
      </c>
    </row>
    <row r="22" spans="1:14" ht="17.100000000000001" customHeight="1" x14ac:dyDescent="0.25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b">
        <f t="shared" si="3"/>
        <v>0</v>
      </c>
      <c r="K22" s="18" t="s">
        <v>88</v>
      </c>
      <c r="L22" s="22" t="str">
        <f t="shared" si="4"/>
        <v>ENCADREMENT</v>
      </c>
      <c r="N22" s="51">
        <v>15</v>
      </c>
    </row>
    <row r="23" spans="1:14" ht="17.100000000000001" customHeight="1" x14ac:dyDescent="0.25">
      <c r="A23" s="18" t="s">
        <v>89</v>
      </c>
      <c r="B23" s="22" t="s">
        <v>19</v>
      </c>
      <c r="C23" s="8" t="str">
        <f t="shared" si="0"/>
        <v>X</v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b">
        <f t="shared" si="3"/>
        <v>0</v>
      </c>
      <c r="K23" s="18" t="s">
        <v>89</v>
      </c>
      <c r="L23" s="22" t="str">
        <f t="shared" si="4"/>
        <v>NICE EST</v>
      </c>
      <c r="N23" s="51">
        <v>16</v>
      </c>
    </row>
    <row r="24" spans="1:14" ht="17.100000000000001" customHeight="1" x14ac:dyDescent="0.25">
      <c r="A24" s="18" t="s">
        <v>90</v>
      </c>
      <c r="B24" s="22" t="s">
        <v>12</v>
      </c>
      <c r="C24" s="8" t="str">
        <f t="shared" si="0"/>
        <v/>
      </c>
      <c r="D24" s="7" t="str">
        <f t="shared" si="1"/>
        <v/>
      </c>
      <c r="E24" s="6" t="str">
        <f t="shared" si="2"/>
        <v>X</v>
      </c>
      <c r="F24" s="46" t="str">
        <f t="shared" si="5"/>
        <v/>
      </c>
      <c r="G24" s="7" t="str">
        <f t="shared" si="6"/>
        <v/>
      </c>
      <c r="H24" s="6" t="b">
        <f t="shared" si="3"/>
        <v>0</v>
      </c>
      <c r="K24" s="18" t="s">
        <v>90</v>
      </c>
      <c r="L24" s="22" t="str">
        <f t="shared" si="4"/>
        <v>ENC NUIT 20H30-02H30</v>
      </c>
      <c r="N24" s="51">
        <v>17</v>
      </c>
    </row>
    <row r="25" spans="1:14" ht="17.100000000000001" customHeight="1" x14ac:dyDescent="0.25">
      <c r="A25" s="18" t="s">
        <v>91</v>
      </c>
      <c r="B25" s="22" t="s">
        <v>8</v>
      </c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>X</v>
      </c>
      <c r="G25" s="7" t="str">
        <f t="shared" si="6"/>
        <v/>
      </c>
      <c r="H25" s="6" t="b">
        <f t="shared" si="3"/>
        <v>0</v>
      </c>
      <c r="K25" s="18" t="s">
        <v>91</v>
      </c>
      <c r="L25" s="22" t="str">
        <f t="shared" si="4"/>
        <v>Congés</v>
      </c>
      <c r="N25" s="51">
        <v>18</v>
      </c>
    </row>
    <row r="26" spans="1:14" ht="17.100000000000001" customHeight="1" x14ac:dyDescent="0.25">
      <c r="A26" s="18" t="s">
        <v>92</v>
      </c>
      <c r="B26" s="22" t="s">
        <v>18</v>
      </c>
      <c r="C26" s="8" t="str">
        <f t="shared" si="0"/>
        <v>X</v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b">
        <f t="shared" si="3"/>
        <v>0</v>
      </c>
      <c r="K26" s="18" t="s">
        <v>92</v>
      </c>
      <c r="L26" s="22" t="str">
        <f t="shared" si="4"/>
        <v>Standard 8H-12H/13H-16H30</v>
      </c>
      <c r="N26" s="51">
        <v>19</v>
      </c>
    </row>
    <row r="27" spans="1:14" ht="17.100000000000001" customHeight="1" x14ac:dyDescent="0.25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6" t="str">
        <f t="shared" si="2"/>
        <v>X</v>
      </c>
      <c r="F27" s="46" t="str">
        <f t="shared" si="5"/>
        <v/>
      </c>
      <c r="G27" s="7" t="str">
        <f t="shared" si="6"/>
        <v/>
      </c>
      <c r="H27" s="6" t="b">
        <f t="shared" si="3"/>
        <v>0</v>
      </c>
      <c r="K27" s="18" t="s">
        <v>93</v>
      </c>
      <c r="L27" s="22" t="str">
        <f t="shared" si="4"/>
        <v>Contrôle 19H-02H30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>X</v>
      </c>
      <c r="H28" s="6" t="b">
        <f t="shared" si="3"/>
        <v>0</v>
      </c>
      <c r="K28" s="18" t="s">
        <v>94</v>
      </c>
      <c r="L28" s="22" t="str">
        <f t="shared" si="4"/>
        <v>ABSENT</v>
      </c>
      <c r="N28" s="51">
        <v>21</v>
      </c>
    </row>
    <row r="29" spans="1:14" ht="17.100000000000001" customHeight="1" x14ac:dyDescent="0.25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5"/>
        <v/>
      </c>
      <c r="G29" s="7" t="str">
        <f t="shared" si="6"/>
        <v/>
      </c>
      <c r="H29" s="6" t="b">
        <f t="shared" si="3"/>
        <v>0</v>
      </c>
      <c r="K29" s="18" t="s">
        <v>95</v>
      </c>
      <c r="L29" s="22" t="str">
        <f t="shared" si="4"/>
        <v>ENC NUIT 20H30-02H30</v>
      </c>
      <c r="N29" s="51">
        <v>22</v>
      </c>
    </row>
    <row r="30" spans="1:14" ht="17.100000000000001" customHeight="1" x14ac:dyDescent="0.25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>X</v>
      </c>
      <c r="H30" s="6" t="b">
        <f t="shared" si="3"/>
        <v>0</v>
      </c>
      <c r="K30" s="18" t="s">
        <v>96</v>
      </c>
      <c r="L30" s="22" t="str">
        <f t="shared" si="4"/>
        <v>ABSENT</v>
      </c>
      <c r="N30" s="51">
        <v>23</v>
      </c>
    </row>
    <row r="31" spans="1:14" ht="17.100000000000001" customHeight="1" x14ac:dyDescent="0.25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b">
        <f t="shared" si="3"/>
        <v>0</v>
      </c>
      <c r="K31" s="18" t="s">
        <v>97</v>
      </c>
      <c r="L31" s="22" t="str">
        <f t="shared" si="4"/>
        <v>CARTON MATIN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>X</v>
      </c>
      <c r="H32" s="6" t="b">
        <f t="shared" si="3"/>
        <v>0</v>
      </c>
      <c r="K32" s="18" t="s">
        <v>98</v>
      </c>
      <c r="L32" s="22" t="str">
        <f t="shared" si="4"/>
        <v>ABSENT</v>
      </c>
      <c r="N32" s="51">
        <v>25</v>
      </c>
    </row>
    <row r="33" spans="1:14" ht="17.100000000000001" customHeight="1" x14ac:dyDescent="0.25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b">
        <f t="shared" si="3"/>
        <v>0</v>
      </c>
      <c r="K33" s="18" t="s">
        <v>99</v>
      </c>
      <c r="L33" s="22" t="str">
        <f t="shared" si="4"/>
        <v>B. CARTON</v>
      </c>
      <c r="N33" s="51">
        <v>26</v>
      </c>
    </row>
    <row r="34" spans="1:14" ht="17.100000000000001" customHeight="1" x14ac:dyDescent="0.25">
      <c r="A34" s="18" t="s">
        <v>100</v>
      </c>
      <c r="B34" s="22" t="s">
        <v>30</v>
      </c>
      <c r="C34" s="8" t="str">
        <f t="shared" si="0"/>
        <v>X</v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b">
        <f t="shared" si="3"/>
        <v>0</v>
      </c>
      <c r="K34" s="18" t="s">
        <v>100</v>
      </c>
      <c r="L34" s="22" t="str">
        <f t="shared" si="4"/>
        <v>NICE NORD</v>
      </c>
      <c r="N34" s="51">
        <v>27</v>
      </c>
    </row>
    <row r="35" spans="1:14" ht="17.100000000000001" customHeight="1" x14ac:dyDescent="0.25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b">
        <f t="shared" si="3"/>
        <v>0</v>
      </c>
      <c r="K35" s="18" t="s">
        <v>101</v>
      </c>
      <c r="L35" s="22" t="str">
        <f t="shared" si="4"/>
        <v>NICE OUEST</v>
      </c>
      <c r="N35" s="51">
        <v>28</v>
      </c>
    </row>
    <row r="36" spans="1:14" ht="17.100000000000001" customHeight="1" x14ac:dyDescent="0.25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b">
        <f t="shared" si="3"/>
        <v>0</v>
      </c>
      <c r="K36" s="18" t="s">
        <v>102</v>
      </c>
      <c r="L36" s="22" t="str">
        <f t="shared" si="4"/>
        <v>NICE EST</v>
      </c>
      <c r="N36" s="51">
        <v>29</v>
      </c>
    </row>
    <row r="37" spans="1:14" ht="17.100000000000001" customHeight="1" x14ac:dyDescent="0.25">
      <c r="A37" s="18" t="s">
        <v>103</v>
      </c>
      <c r="B37" s="22" t="s">
        <v>16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b">
        <f t="shared" si="3"/>
        <v>0</v>
      </c>
      <c r="K37" s="18" t="s">
        <v>103</v>
      </c>
      <c r="L37" s="22" t="str">
        <f t="shared" si="4"/>
        <v>ENC MATIN 5H-12H</v>
      </c>
      <c r="N37" s="51">
        <v>30</v>
      </c>
    </row>
    <row r="38" spans="1:14" ht="17.100000000000001" customHeight="1" x14ac:dyDescent="0.25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b">
        <f t="shared" si="3"/>
        <v>0</v>
      </c>
      <c r="K38" s="18" t="s">
        <v>104</v>
      </c>
      <c r="L38" s="22" t="str">
        <f t="shared" si="4"/>
        <v>CARTON MATIN</v>
      </c>
      <c r="N38" s="51">
        <v>31</v>
      </c>
    </row>
    <row r="39" spans="1:14" ht="17.100000000000001" customHeight="1" x14ac:dyDescent="0.25">
      <c r="A39" s="18" t="s">
        <v>105</v>
      </c>
      <c r="B39" s="22" t="s">
        <v>8</v>
      </c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>X</v>
      </c>
      <c r="G39" s="7" t="str">
        <f t="shared" si="6"/>
        <v/>
      </c>
      <c r="H39" s="6" t="b">
        <f t="shared" si="3"/>
        <v>0</v>
      </c>
      <c r="K39" s="18" t="s">
        <v>105</v>
      </c>
      <c r="L39" s="22" t="str">
        <f t="shared" si="4"/>
        <v>Congés</v>
      </c>
      <c r="N39" s="51">
        <v>32</v>
      </c>
    </row>
    <row r="40" spans="1:14" ht="17.100000000000001" customHeight="1" x14ac:dyDescent="0.25">
      <c r="A40" s="18" t="s">
        <v>106</v>
      </c>
      <c r="B40" s="22" t="s">
        <v>16</v>
      </c>
      <c r="C40" s="8" t="str">
        <f t="shared" si="0"/>
        <v>X</v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b">
        <f t="shared" ref="H40:H64" si="7">IF(OR(COUNTIF(HorSup,B40),B40="",B40="REPOS"),"X")</f>
        <v>0</v>
      </c>
      <c r="K40" s="18" t="s">
        <v>106</v>
      </c>
      <c r="L40" s="22" t="str">
        <f t="shared" ref="L40:L64" si="8">B40</f>
        <v>ENC MATIN 5H-12H</v>
      </c>
      <c r="N40" s="51">
        <v>33</v>
      </c>
    </row>
    <row r="41" spans="1:14" ht="17.100000000000001" customHeight="1" x14ac:dyDescent="0.25">
      <c r="A41" s="18" t="s">
        <v>107</v>
      </c>
      <c r="B41" s="22" t="s">
        <v>23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b">
        <f t="shared" si="7"/>
        <v>0</v>
      </c>
      <c r="K41" s="18" t="s">
        <v>107</v>
      </c>
      <c r="L41" s="22" t="str">
        <f t="shared" si="8"/>
        <v>POLY 5H-12H</v>
      </c>
      <c r="N41" s="51">
        <v>34</v>
      </c>
    </row>
    <row r="42" spans="1:14" ht="17.100000000000001" customHeight="1" x14ac:dyDescent="0.25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b">
        <f t="shared" si="7"/>
        <v>0</v>
      </c>
      <c r="K42" s="18" t="s">
        <v>108</v>
      </c>
      <c r="L42" s="22" t="str">
        <f t="shared" si="8"/>
        <v>NICE EST</v>
      </c>
      <c r="N42" s="51">
        <v>35</v>
      </c>
    </row>
    <row r="43" spans="1:14" ht="17.100000000000001" customHeight="1" x14ac:dyDescent="0.25">
      <c r="A43" s="18" t="s">
        <v>109</v>
      </c>
      <c r="B43" s="22" t="s">
        <v>39</v>
      </c>
      <c r="C43" s="8" t="str">
        <f t="shared" si="0"/>
        <v/>
      </c>
      <c r="D43" s="7" t="str">
        <f t="shared" si="1"/>
        <v>X</v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b">
        <f t="shared" si="7"/>
        <v>0</v>
      </c>
      <c r="K43" s="18" t="s">
        <v>109</v>
      </c>
      <c r="L43" s="22" t="str">
        <f t="shared" si="8"/>
        <v>CARTON AP</v>
      </c>
      <c r="N43" s="51">
        <v>36</v>
      </c>
    </row>
    <row r="44" spans="1:14" ht="17.100000000000001" customHeight="1" x14ac:dyDescent="0.25">
      <c r="A44" s="18" t="s">
        <v>110</v>
      </c>
      <c r="B44" s="22" t="s">
        <v>8</v>
      </c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>X</v>
      </c>
      <c r="G44" s="7" t="str">
        <f t="shared" si="6"/>
        <v/>
      </c>
      <c r="H44" s="6" t="b">
        <f t="shared" si="7"/>
        <v>0</v>
      </c>
      <c r="K44" s="18" t="s">
        <v>110</v>
      </c>
      <c r="L44" s="22" t="str">
        <f t="shared" si="8"/>
        <v>Congés</v>
      </c>
      <c r="N44" s="51">
        <v>37</v>
      </c>
    </row>
    <row r="45" spans="1:14" ht="17.100000000000001" customHeight="1" x14ac:dyDescent="0.25">
      <c r="A45" s="18" t="s">
        <v>111</v>
      </c>
      <c r="B45" s="22" t="s">
        <v>20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b">
        <f t="shared" si="7"/>
        <v>0</v>
      </c>
      <c r="K45" s="18" t="s">
        <v>111</v>
      </c>
      <c r="L45" s="22" t="str">
        <f t="shared" si="8"/>
        <v>B. CARTON</v>
      </c>
      <c r="N45" s="51">
        <v>38</v>
      </c>
    </row>
    <row r="46" spans="1:14" ht="17.100000000000001" customHeight="1" x14ac:dyDescent="0.25">
      <c r="A46" s="18" t="s">
        <v>112</v>
      </c>
      <c r="B46" s="22" t="s">
        <v>12</v>
      </c>
      <c r="C46" s="8" t="str">
        <f t="shared" si="0"/>
        <v/>
      </c>
      <c r="D46" s="7" t="str">
        <f t="shared" si="1"/>
        <v/>
      </c>
      <c r="E46" s="6" t="str">
        <f t="shared" si="2"/>
        <v>X</v>
      </c>
      <c r="F46" s="46" t="str">
        <f t="shared" si="5"/>
        <v/>
      </c>
      <c r="G46" s="7" t="str">
        <f t="shared" si="6"/>
        <v/>
      </c>
      <c r="H46" s="6" t="b">
        <f t="shared" si="7"/>
        <v>0</v>
      </c>
      <c r="K46" s="18" t="s">
        <v>112</v>
      </c>
      <c r="L46" s="22" t="str">
        <f t="shared" si="8"/>
        <v>ENC NUIT 20H30-02H30</v>
      </c>
      <c r="N46" s="51">
        <v>39</v>
      </c>
    </row>
    <row r="47" spans="1:14" ht="17.100000000000001" customHeight="1" x14ac:dyDescent="0.25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b">
        <f t="shared" si="7"/>
        <v>0</v>
      </c>
      <c r="K47" s="18" t="s">
        <v>113</v>
      </c>
      <c r="L47" s="22" t="str">
        <f t="shared" si="8"/>
        <v>CARTON AP</v>
      </c>
      <c r="N47" s="51">
        <v>40</v>
      </c>
    </row>
    <row r="48" spans="1:14" ht="17.100000000000001" customHeight="1" x14ac:dyDescent="0.25">
      <c r="A48" s="18" t="s">
        <v>114</v>
      </c>
      <c r="B48" s="22" t="s">
        <v>8</v>
      </c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>X</v>
      </c>
      <c r="G48" s="7" t="str">
        <f t="shared" si="6"/>
        <v/>
      </c>
      <c r="H48" s="6" t="b">
        <f t="shared" si="7"/>
        <v>0</v>
      </c>
      <c r="K48" s="18" t="s">
        <v>114</v>
      </c>
      <c r="L48" s="22" t="str">
        <f t="shared" si="8"/>
        <v>Congés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 t="s">
        <v>37</v>
      </c>
      <c r="C50" s="8" t="str">
        <f t="shared" si="0"/>
        <v>X</v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b">
        <f t="shared" si="7"/>
        <v>0</v>
      </c>
      <c r="K50" s="18" t="s">
        <v>116</v>
      </c>
      <c r="L50" s="22" t="str">
        <f t="shared" si="8"/>
        <v>CP + POLY 4H-12H</v>
      </c>
      <c r="N50" s="51">
        <v>43</v>
      </c>
    </row>
    <row r="51" spans="1:14" ht="17.100000000000001" customHeight="1" x14ac:dyDescent="0.25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b">
        <f t="shared" si="7"/>
        <v>0</v>
      </c>
      <c r="K51" s="18" t="s">
        <v>117</v>
      </c>
      <c r="L51" s="22" t="str">
        <f t="shared" si="8"/>
        <v>Contrôle 8H30-12H / 14H30-18H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b">
        <f t="shared" si="7"/>
        <v>0</v>
      </c>
      <c r="K53" s="18" t="s">
        <v>119</v>
      </c>
      <c r="L53" s="22" t="str">
        <f t="shared" si="8"/>
        <v>NICE EST</v>
      </c>
      <c r="N53" s="51">
        <v>46</v>
      </c>
    </row>
    <row r="54" spans="1:14" ht="17.100000000000001" customHeight="1" x14ac:dyDescent="0.25">
      <c r="A54" s="18" t="s">
        <v>120</v>
      </c>
      <c r="B54" s="22" t="s">
        <v>16</v>
      </c>
      <c r="C54" s="8" t="str">
        <f t="shared" si="0"/>
        <v>X</v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b">
        <f t="shared" si="7"/>
        <v>0</v>
      </c>
      <c r="K54" s="18" t="s">
        <v>120</v>
      </c>
      <c r="L54" s="22" t="str">
        <f t="shared" si="8"/>
        <v>ENC MATIN 5H-12H</v>
      </c>
      <c r="N54" s="51">
        <v>47</v>
      </c>
    </row>
    <row r="55" spans="1:14" ht="17.100000000000001" customHeight="1" x14ac:dyDescent="0.25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>X</v>
      </c>
      <c r="H55" s="6" t="b">
        <f t="shared" si="7"/>
        <v>0</v>
      </c>
      <c r="K55" s="18" t="s">
        <v>121</v>
      </c>
      <c r="L55" s="22" t="str">
        <f t="shared" si="8"/>
        <v>ABSENT</v>
      </c>
      <c r="N55" s="51">
        <v>48</v>
      </c>
    </row>
    <row r="56" spans="1:14" ht="17.100000000000001" customHeight="1" x14ac:dyDescent="0.25">
      <c r="A56" s="18" t="s">
        <v>122</v>
      </c>
      <c r="B56" s="22" t="s">
        <v>15</v>
      </c>
      <c r="C56" s="8" t="str">
        <f t="shared" si="0"/>
        <v/>
      </c>
      <c r="D56" s="7" t="str">
        <f t="shared" si="1"/>
        <v>X</v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b">
        <f t="shared" si="7"/>
        <v>0</v>
      </c>
      <c r="K56" s="18" t="s">
        <v>122</v>
      </c>
      <c r="L56" s="22" t="str">
        <f t="shared" si="8"/>
        <v>POLY 12H-19H</v>
      </c>
      <c r="N56" s="51">
        <v>49</v>
      </c>
    </row>
    <row r="57" spans="1:14" ht="17.100000000000001" customHeight="1" x14ac:dyDescent="0.25">
      <c r="A57" s="18" t="s">
        <v>123</v>
      </c>
      <c r="B57" s="22" t="s">
        <v>27</v>
      </c>
      <c r="C57" s="8" t="str">
        <f t="shared" si="0"/>
        <v>X</v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b">
        <f t="shared" si="7"/>
        <v>0</v>
      </c>
      <c r="K57" s="18" t="s">
        <v>123</v>
      </c>
      <c r="L57" s="22" t="str">
        <f t="shared" si="8"/>
        <v>Contrôle Privé 06H-14H</v>
      </c>
      <c r="N57" s="51">
        <v>50</v>
      </c>
    </row>
    <row r="58" spans="1:14" ht="17.100000000000001" customHeight="1" x14ac:dyDescent="0.25">
      <c r="A58" s="18" t="s">
        <v>124</v>
      </c>
      <c r="B58" s="22" t="s">
        <v>16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b">
        <f t="shared" si="7"/>
        <v>0</v>
      </c>
      <c r="K58" s="18" t="s">
        <v>124</v>
      </c>
      <c r="L58" s="22" t="str">
        <f t="shared" si="8"/>
        <v>ENC MATIN 5H-12H</v>
      </c>
      <c r="N58" s="51">
        <v>51</v>
      </c>
    </row>
    <row r="59" spans="1:14" ht="17.100000000000001" customHeight="1" x14ac:dyDescent="0.25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b">
        <f t="shared" si="7"/>
        <v>0</v>
      </c>
      <c r="K59" s="18" t="s">
        <v>125</v>
      </c>
      <c r="L59" s="22" t="str">
        <f t="shared" si="8"/>
        <v>B. CARTON</v>
      </c>
      <c r="N59" s="51">
        <v>52</v>
      </c>
    </row>
    <row r="60" spans="1:14" ht="15.75" x14ac:dyDescent="0.25">
      <c r="A60" s="18" t="s">
        <v>126</v>
      </c>
      <c r="B60" s="22" t="s">
        <v>4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>X</v>
      </c>
      <c r="H60" s="6" t="b">
        <f t="shared" si="7"/>
        <v>0</v>
      </c>
      <c r="K60" s="18" t="s">
        <v>126</v>
      </c>
      <c r="L60" s="22" t="str">
        <f t="shared" si="8"/>
        <v>ABSENT</v>
      </c>
      <c r="N60" s="51">
        <v>53</v>
      </c>
    </row>
    <row r="61" spans="1:14" ht="15.75" x14ac:dyDescent="0.25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b">
        <f t="shared" si="7"/>
        <v>0</v>
      </c>
      <c r="K61" s="18" t="s">
        <v>127</v>
      </c>
      <c r="L61" s="22" t="str">
        <f t="shared" si="8"/>
        <v>Contrôle 12H00-19H30</v>
      </c>
      <c r="N61" s="51">
        <v>54</v>
      </c>
    </row>
    <row r="62" spans="1:14" ht="15.75" x14ac:dyDescent="0.25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b">
        <f t="shared" si="7"/>
        <v>0</v>
      </c>
      <c r="K62" s="18" t="s">
        <v>128</v>
      </c>
      <c r="L62" s="22" t="str">
        <f t="shared" si="8"/>
        <v>CARTON AP</v>
      </c>
      <c r="N62" s="51">
        <v>55</v>
      </c>
    </row>
    <row r="63" spans="1:14" ht="15.75" x14ac:dyDescent="0.25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7"/>
        <v>0</v>
      </c>
      <c r="K63" s="18" t="s">
        <v>129</v>
      </c>
      <c r="L63" s="22" t="str">
        <f t="shared" si="8"/>
        <v>Contrôle 19H-02H30</v>
      </c>
      <c r="N63" s="51">
        <v>56</v>
      </c>
    </row>
    <row r="64" spans="1:14" ht="16.5" thickBot="1" x14ac:dyDescent="0.3">
      <c r="A64" s="23" t="s">
        <v>130</v>
      </c>
      <c r="B64" s="24" t="s">
        <v>39</v>
      </c>
      <c r="C64" s="8" t="str">
        <f>IF(COUNTIF(HorMat,B64),"X","")</f>
        <v/>
      </c>
      <c r="D64" s="7" t="str">
        <f>IF(COUNTIF(HorAm,B64),"X","")</f>
        <v>X</v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b">
        <f t="shared" si="7"/>
        <v>0</v>
      </c>
      <c r="K64" s="23" t="s">
        <v>130</v>
      </c>
      <c r="L64" s="41" t="str">
        <f t="shared" si="8"/>
        <v>CARTON AP</v>
      </c>
      <c r="N64" s="51">
        <v>57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656" priority="100" stopIfTrue="1" operator="equal">
      <formula>"Repos"</formula>
    </cfRule>
    <cfRule type="cellIs" dxfId="1655" priority="101" stopIfTrue="1" operator="equal">
      <formula>"ABSENT"</formula>
    </cfRule>
    <cfRule type="cellIs" dxfId="1654" priority="102" stopIfTrue="1" operator="equal">
      <formula>"NICE OUEST"</formula>
    </cfRule>
    <cfRule type="cellIs" dxfId="1653" priority="103" stopIfTrue="1" operator="equal">
      <formula>"Nice Nord"</formula>
    </cfRule>
    <cfRule type="cellIs" dxfId="1652" priority="104" stopIfTrue="1" operator="equal">
      <formula>"Congés"</formula>
    </cfRule>
    <cfRule type="cellIs" dxfId="1651" priority="105" stopIfTrue="1" operator="equal">
      <formula>"Nice Est"</formula>
    </cfRule>
  </conditionalFormatting>
  <conditionalFormatting sqref="K2">
    <cfRule type="cellIs" dxfId="1650" priority="99" stopIfTrue="1" operator="equal">
      <formula>""</formula>
    </cfRule>
  </conditionalFormatting>
  <conditionalFormatting sqref="B8:B64">
    <cfRule type="cellIs" dxfId="1649" priority="58" stopIfTrue="1" operator="equal">
      <formula>"Repos"</formula>
    </cfRule>
    <cfRule type="cellIs" dxfId="1648" priority="59" stopIfTrue="1" operator="equal">
      <formula>"ABSENT"</formula>
    </cfRule>
    <cfRule type="cellIs" dxfId="1647" priority="60" stopIfTrue="1" operator="equal">
      <formula>"NICE OUEST"</formula>
    </cfRule>
    <cfRule type="cellIs" dxfId="1646" priority="61" stopIfTrue="1" operator="equal">
      <formula>"Nice Nord"</formula>
    </cfRule>
    <cfRule type="cellIs" dxfId="1645" priority="62" stopIfTrue="1" operator="equal">
      <formula>"Congés"</formula>
    </cfRule>
    <cfRule type="cellIs" dxfId="1644" priority="63" stopIfTrue="1" operator="equal">
      <formula>"Nice Est"</formula>
    </cfRule>
  </conditionalFormatting>
  <conditionalFormatting sqref="K2">
    <cfRule type="cellIs" dxfId="1643" priority="50" stopIfTrue="1" operator="equal">
      <formula>""</formula>
    </cfRule>
  </conditionalFormatting>
  <conditionalFormatting sqref="B8:B64">
    <cfRule type="cellIs" dxfId="1642" priority="44" stopIfTrue="1" operator="equal">
      <formula>"Repos"</formula>
    </cfRule>
    <cfRule type="cellIs" dxfId="1641" priority="45" stopIfTrue="1" operator="equal">
      <formula>"ABSENT"</formula>
    </cfRule>
    <cfRule type="cellIs" dxfId="1640" priority="46" stopIfTrue="1" operator="equal">
      <formula>"NICE OUEST"</formula>
    </cfRule>
    <cfRule type="cellIs" dxfId="1639" priority="47" stopIfTrue="1" operator="equal">
      <formula>"Nice Nord"</formula>
    </cfRule>
    <cfRule type="cellIs" dxfId="1638" priority="48" stopIfTrue="1" operator="equal">
      <formula>"Congés"</formula>
    </cfRule>
    <cfRule type="cellIs" dxfId="1637" priority="49" stopIfTrue="1" operator="equal">
      <formula>"Nice Est"</formula>
    </cfRule>
  </conditionalFormatting>
  <conditionalFormatting sqref="K2">
    <cfRule type="cellIs" dxfId="1636" priority="36" stopIfTrue="1" operator="equal">
      <formula>""</formula>
    </cfRule>
  </conditionalFormatting>
  <conditionalFormatting sqref="B8:B64">
    <cfRule type="cellIs" dxfId="1635" priority="30" stopIfTrue="1" operator="equal">
      <formula>"Repos"</formula>
    </cfRule>
    <cfRule type="cellIs" dxfId="1634" priority="31" stopIfTrue="1" operator="equal">
      <formula>"ABSENT"</formula>
    </cfRule>
    <cfRule type="cellIs" dxfId="1633" priority="32" stopIfTrue="1" operator="equal">
      <formula>"NICE OUEST"</formula>
    </cfRule>
    <cfRule type="cellIs" dxfId="1632" priority="33" stopIfTrue="1" operator="equal">
      <formula>"Nice Nord"</formula>
    </cfRule>
    <cfRule type="cellIs" dxfId="1631" priority="34" stopIfTrue="1" operator="equal">
      <formula>"Congés"</formula>
    </cfRule>
    <cfRule type="cellIs" dxfId="1630" priority="35" stopIfTrue="1" operator="equal">
      <formula>"Nice Est"</formula>
    </cfRule>
  </conditionalFormatting>
  <conditionalFormatting sqref="K2">
    <cfRule type="cellIs" dxfId="1629" priority="22" stopIfTrue="1" operator="equal">
      <formula>""</formula>
    </cfRule>
  </conditionalFormatting>
  <conditionalFormatting sqref="B8:B64">
    <cfRule type="cellIs" dxfId="1628" priority="16" stopIfTrue="1" operator="equal">
      <formula>"Repos"</formula>
    </cfRule>
    <cfRule type="cellIs" dxfId="1627" priority="17" stopIfTrue="1" operator="equal">
      <formula>"ABSENT"</formula>
    </cfRule>
    <cfRule type="cellIs" dxfId="1626" priority="18" stopIfTrue="1" operator="equal">
      <formula>"NICE OUEST"</formula>
    </cfRule>
    <cfRule type="cellIs" dxfId="1625" priority="19" stopIfTrue="1" operator="equal">
      <formula>"Nice Nord"</formula>
    </cfRule>
    <cfRule type="cellIs" dxfId="1624" priority="20" stopIfTrue="1" operator="equal">
      <formula>"Congés"</formula>
    </cfRule>
    <cfRule type="cellIs" dxfId="1623" priority="21" stopIfTrue="1" operator="equal">
      <formula>"Nice Est"</formula>
    </cfRule>
  </conditionalFormatting>
  <conditionalFormatting sqref="K2">
    <cfRule type="cellIs" dxfId="1622" priority="8" stopIfTrue="1" operator="equal">
      <formula>""</formula>
    </cfRule>
  </conditionalFormatting>
  <conditionalFormatting sqref="H8:H64">
    <cfRule type="containsText" dxfId="1621" priority="7" operator="containsText" text="FAUX">
      <formula>NOT(ISERROR(SEARCH("FAUX",H8)))</formula>
    </cfRule>
  </conditionalFormatting>
  <conditionalFormatting sqref="L8:L64">
    <cfRule type="cellIs" dxfId="1620" priority="1" stopIfTrue="1" operator="equal">
      <formula>"Repos"</formula>
    </cfRule>
    <cfRule type="cellIs" dxfId="1619" priority="2" stopIfTrue="1" operator="equal">
      <formula>"ABSENT"</formula>
    </cfRule>
    <cfRule type="cellIs" dxfId="1618" priority="3" stopIfTrue="1" operator="equal">
      <formula>"NICE OUEST"</formula>
    </cfRule>
    <cfRule type="cellIs" dxfId="1617" priority="4" stopIfTrue="1" operator="equal">
      <formula>"Nice Nord"</formula>
    </cfRule>
    <cfRule type="cellIs" dxfId="1616" priority="5" stopIfTrue="1" operator="equal">
      <formula>"Congés"</formula>
    </cfRule>
    <cfRule type="cellIs" dxfId="1615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indexed="12"/>
  </sheetPr>
  <dimension ref="A1:N64"/>
  <sheetViews>
    <sheetView workbookViewId="0">
      <selection activeCell="K2" sqref="K2:L3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42833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42833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 t="s">
        <v>38</v>
      </c>
      <c r="C15" s="8" t="str">
        <f t="shared" si="0"/>
        <v>X</v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b">
        <f t="shared" si="3"/>
        <v>0</v>
      </c>
      <c r="K15" s="18" t="s">
        <v>81</v>
      </c>
      <c r="L15" s="22" t="str">
        <f t="shared" si="4"/>
        <v>POLY 7H-12H / 14H-18H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 t="s">
        <v>14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b">
        <f t="shared" si="3"/>
        <v>0</v>
      </c>
      <c r="K17" s="18" t="s">
        <v>83</v>
      </c>
      <c r="L17" s="22" t="str">
        <f t="shared" si="4"/>
        <v>NICE OUEST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>X</v>
      </c>
      <c r="H28" s="6" t="b">
        <f t="shared" si="3"/>
        <v>0</v>
      </c>
      <c r="K28" s="18" t="s">
        <v>94</v>
      </c>
      <c r="L28" s="22" t="str">
        <f t="shared" si="4"/>
        <v>ABSENT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>X</v>
      </c>
      <c r="H30" s="6" t="b">
        <f t="shared" si="3"/>
        <v>0</v>
      </c>
      <c r="K30" s="18" t="s">
        <v>96</v>
      </c>
      <c r="L30" s="22" t="str">
        <f t="shared" si="4"/>
        <v>ABSENT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>X</v>
      </c>
      <c r="H32" s="6" t="b">
        <f t="shared" si="3"/>
        <v>0</v>
      </c>
      <c r="K32" s="18" t="s">
        <v>98</v>
      </c>
      <c r="L32" s="22" t="str">
        <f t="shared" si="4"/>
        <v>ABSENT</v>
      </c>
      <c r="N32" s="51">
        <v>25</v>
      </c>
    </row>
    <row r="33" spans="1:14" ht="17.100000000000001" customHeight="1" x14ac:dyDescent="0.25">
      <c r="A33" s="18" t="s">
        <v>99</v>
      </c>
      <c r="B33" s="22" t="s">
        <v>38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b">
        <f t="shared" si="3"/>
        <v>0</v>
      </c>
      <c r="K33" s="18" t="s">
        <v>99</v>
      </c>
      <c r="L33" s="22" t="str">
        <f t="shared" si="4"/>
        <v>POLY 7H-12H / 14H-18H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b">
        <f t="shared" si="3"/>
        <v>0</v>
      </c>
      <c r="K36" s="18" t="s">
        <v>102</v>
      </c>
      <c r="L36" s="22" t="str">
        <f t="shared" si="4"/>
        <v>NICE EST</v>
      </c>
      <c r="N36" s="51">
        <v>29</v>
      </c>
    </row>
    <row r="37" spans="1:14" ht="17.100000000000001" customHeight="1" x14ac:dyDescent="0.25">
      <c r="A37" s="18" t="s">
        <v>103</v>
      </c>
      <c r="B37" s="22" t="s">
        <v>52</v>
      </c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 t="str">
        <f t="shared" si="4"/>
        <v>HS NICE EST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 t="s">
        <v>66</v>
      </c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 t="str">
        <f t="shared" si="8"/>
        <v>HS POLY 7H-12H / 14H-18H</v>
      </c>
      <c r="N41" s="51">
        <v>34</v>
      </c>
    </row>
    <row r="42" spans="1:14" ht="17.100000000000001" customHeight="1" x14ac:dyDescent="0.25">
      <c r="A42" s="18" t="s">
        <v>108</v>
      </c>
      <c r="B42" s="22" t="s">
        <v>30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b">
        <f t="shared" si="7"/>
        <v>0</v>
      </c>
      <c r="K42" s="18" t="s">
        <v>108</v>
      </c>
      <c r="L42" s="22" t="str">
        <f t="shared" si="8"/>
        <v>NICE NORD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 t="s">
        <v>40</v>
      </c>
      <c r="C47" s="8" t="str">
        <f t="shared" si="0"/>
        <v>X</v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b">
        <f t="shared" si="7"/>
        <v>0</v>
      </c>
      <c r="K47" s="18" t="s">
        <v>113</v>
      </c>
      <c r="L47" s="22" t="str">
        <f t="shared" si="8"/>
        <v>CARTON 8H30-12H / 13H-16H30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 t="s">
        <v>51</v>
      </c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 t="str">
        <f t="shared" si="8"/>
        <v xml:space="preserve">HS CP 4H-7H  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b">
        <f t="shared" si="7"/>
        <v>0</v>
      </c>
      <c r="K53" s="18" t="s">
        <v>119</v>
      </c>
      <c r="L53" s="22" t="str">
        <f t="shared" si="8"/>
        <v>NICE EST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>X</v>
      </c>
      <c r="H55" s="6" t="b">
        <f t="shared" si="7"/>
        <v>0</v>
      </c>
      <c r="K55" s="18" t="s">
        <v>121</v>
      </c>
      <c r="L55" s="22" t="str">
        <f t="shared" si="8"/>
        <v>ABSENT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 t="s">
        <v>50</v>
      </c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 t="str">
        <f t="shared" si="8"/>
        <v>HS NICE OUEST</v>
      </c>
      <c r="N58" s="51">
        <v>51</v>
      </c>
    </row>
    <row r="59" spans="1:14" ht="17.100000000000001" customHeight="1" x14ac:dyDescent="0.25">
      <c r="A59" s="18" t="s">
        <v>125</v>
      </c>
      <c r="B59" s="22" t="s">
        <v>19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b">
        <f t="shared" si="7"/>
        <v>0</v>
      </c>
      <c r="K59" s="18" t="s">
        <v>125</v>
      </c>
      <c r="L59" s="22" t="str">
        <f t="shared" si="8"/>
        <v>NICE EST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 t="s">
        <v>50</v>
      </c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 t="str">
        <f t="shared" si="8"/>
        <v>HS NICE OUEST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 t="s">
        <v>14</v>
      </c>
      <c r="C64" s="8" t="str">
        <f>IF(COUNTIF(HorMat,B64),"X","")</f>
        <v>X</v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b">
        <f t="shared" si="7"/>
        <v>0</v>
      </c>
      <c r="K64" s="23" t="s">
        <v>130</v>
      </c>
      <c r="L64" s="41" t="str">
        <f t="shared" si="8"/>
        <v>NICE OUEST</v>
      </c>
      <c r="N64" s="51">
        <v>57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29 B31:B64">
    <cfRule type="cellIs" dxfId="1614" priority="299" stopIfTrue="1" operator="equal">
      <formula>"Repos"</formula>
    </cfRule>
    <cfRule type="cellIs" dxfId="1613" priority="300" stopIfTrue="1" operator="equal">
      <formula>"ABSENT"</formula>
    </cfRule>
    <cfRule type="cellIs" dxfId="1612" priority="301" stopIfTrue="1" operator="equal">
      <formula>"NICE OUEST"</formula>
    </cfRule>
    <cfRule type="cellIs" dxfId="1611" priority="302" stopIfTrue="1" operator="equal">
      <formula>"Nice Nord"</formula>
    </cfRule>
    <cfRule type="cellIs" dxfId="1610" priority="303" stopIfTrue="1" operator="equal">
      <formula>"Congés"</formula>
    </cfRule>
    <cfRule type="cellIs" dxfId="1609" priority="304" stopIfTrue="1" operator="equal">
      <formula>"Nice Est"</formula>
    </cfRule>
  </conditionalFormatting>
  <conditionalFormatting sqref="K2">
    <cfRule type="cellIs" dxfId="1608" priority="298" stopIfTrue="1" operator="equal">
      <formula>""</formula>
    </cfRule>
  </conditionalFormatting>
  <conditionalFormatting sqref="H8:H64">
    <cfRule type="containsText" dxfId="1607" priority="169" operator="containsText" text="FAUX">
      <formula>NOT(ISERROR(SEARCH("FAUX",H8)))</formula>
    </cfRule>
  </conditionalFormatting>
  <conditionalFormatting sqref="B28">
    <cfRule type="cellIs" dxfId="1606" priority="163" stopIfTrue="1" operator="equal">
      <formula>"Repos"</formula>
    </cfRule>
    <cfRule type="cellIs" dxfId="1605" priority="164" stopIfTrue="1" operator="equal">
      <formula>"ABSENT"</formula>
    </cfRule>
    <cfRule type="cellIs" dxfId="1604" priority="165" stopIfTrue="1" operator="equal">
      <formula>"NICE OUEST"</formula>
    </cfRule>
    <cfRule type="cellIs" dxfId="1603" priority="166" stopIfTrue="1" operator="equal">
      <formula>"Nice Nord"</formula>
    </cfRule>
    <cfRule type="cellIs" dxfId="1602" priority="167" stopIfTrue="1" operator="equal">
      <formula>"Congés"</formula>
    </cfRule>
    <cfRule type="cellIs" dxfId="1601" priority="168" stopIfTrue="1" operator="equal">
      <formula>"Nice Est"</formula>
    </cfRule>
  </conditionalFormatting>
  <conditionalFormatting sqref="B28">
    <cfRule type="cellIs" dxfId="1600" priority="157" stopIfTrue="1" operator="equal">
      <formula>"Repos"</formula>
    </cfRule>
    <cfRule type="cellIs" dxfId="1599" priority="158" stopIfTrue="1" operator="equal">
      <formula>"ABSENT"</formula>
    </cfRule>
    <cfRule type="cellIs" dxfId="1598" priority="159" stopIfTrue="1" operator="equal">
      <formula>"NICE OUEST"</formula>
    </cfRule>
    <cfRule type="cellIs" dxfId="1597" priority="160" stopIfTrue="1" operator="equal">
      <formula>"Nice Nord"</formula>
    </cfRule>
    <cfRule type="cellIs" dxfId="1596" priority="161" stopIfTrue="1" operator="equal">
      <formula>"Congés"</formula>
    </cfRule>
    <cfRule type="cellIs" dxfId="1595" priority="162" stopIfTrue="1" operator="equal">
      <formula>"Nice Est"</formula>
    </cfRule>
  </conditionalFormatting>
  <conditionalFormatting sqref="B28">
    <cfRule type="cellIs" dxfId="1594" priority="151" stopIfTrue="1" operator="equal">
      <formula>"Repos"</formula>
    </cfRule>
    <cfRule type="cellIs" dxfId="1593" priority="152" stopIfTrue="1" operator="equal">
      <formula>"ABSENT"</formula>
    </cfRule>
    <cfRule type="cellIs" dxfId="1592" priority="153" stopIfTrue="1" operator="equal">
      <formula>"NICE OUEST"</formula>
    </cfRule>
    <cfRule type="cellIs" dxfId="1591" priority="154" stopIfTrue="1" operator="equal">
      <formula>"Nice Nord"</formula>
    </cfRule>
    <cfRule type="cellIs" dxfId="1590" priority="155" stopIfTrue="1" operator="equal">
      <formula>"Congés"</formula>
    </cfRule>
    <cfRule type="cellIs" dxfId="1589" priority="156" stopIfTrue="1" operator="equal">
      <formula>"Nice Est"</formula>
    </cfRule>
  </conditionalFormatting>
  <conditionalFormatting sqref="B28">
    <cfRule type="cellIs" dxfId="1588" priority="145" stopIfTrue="1" operator="equal">
      <formula>"Repos"</formula>
    </cfRule>
    <cfRule type="cellIs" dxfId="1587" priority="146" stopIfTrue="1" operator="equal">
      <formula>"ABSENT"</formula>
    </cfRule>
    <cfRule type="cellIs" dxfId="1586" priority="147" stopIfTrue="1" operator="equal">
      <formula>"NICE OUEST"</formula>
    </cfRule>
    <cfRule type="cellIs" dxfId="1585" priority="148" stopIfTrue="1" operator="equal">
      <formula>"Nice Nord"</formula>
    </cfRule>
    <cfRule type="cellIs" dxfId="1584" priority="149" stopIfTrue="1" operator="equal">
      <formula>"Congés"</formula>
    </cfRule>
    <cfRule type="cellIs" dxfId="1583" priority="150" stopIfTrue="1" operator="equal">
      <formula>"Nice Est"</formula>
    </cfRule>
  </conditionalFormatting>
  <conditionalFormatting sqref="B28">
    <cfRule type="cellIs" dxfId="1582" priority="139" stopIfTrue="1" operator="equal">
      <formula>"Repos"</formula>
    </cfRule>
    <cfRule type="cellIs" dxfId="1581" priority="140" stopIfTrue="1" operator="equal">
      <formula>"ABSENT"</formula>
    </cfRule>
    <cfRule type="cellIs" dxfId="1580" priority="141" stopIfTrue="1" operator="equal">
      <formula>"NICE OUEST"</formula>
    </cfRule>
    <cfRule type="cellIs" dxfId="1579" priority="142" stopIfTrue="1" operator="equal">
      <formula>"Nice Nord"</formula>
    </cfRule>
    <cfRule type="cellIs" dxfId="1578" priority="143" stopIfTrue="1" operator="equal">
      <formula>"Congés"</formula>
    </cfRule>
    <cfRule type="cellIs" dxfId="1577" priority="144" stopIfTrue="1" operator="equal">
      <formula>"Nice Est"</formula>
    </cfRule>
  </conditionalFormatting>
  <conditionalFormatting sqref="B32">
    <cfRule type="cellIs" dxfId="1576" priority="133" stopIfTrue="1" operator="equal">
      <formula>"Repos"</formula>
    </cfRule>
    <cfRule type="cellIs" dxfId="1575" priority="134" stopIfTrue="1" operator="equal">
      <formula>"ABSENT"</formula>
    </cfRule>
    <cfRule type="cellIs" dxfId="1574" priority="135" stopIfTrue="1" operator="equal">
      <formula>"NICE OUEST"</formula>
    </cfRule>
    <cfRule type="cellIs" dxfId="1573" priority="136" stopIfTrue="1" operator="equal">
      <formula>"Nice Nord"</formula>
    </cfRule>
    <cfRule type="cellIs" dxfId="1572" priority="137" stopIfTrue="1" operator="equal">
      <formula>"Congés"</formula>
    </cfRule>
    <cfRule type="cellIs" dxfId="1571" priority="138" stopIfTrue="1" operator="equal">
      <formula>"Nice Est"</formula>
    </cfRule>
  </conditionalFormatting>
  <conditionalFormatting sqref="B32">
    <cfRule type="cellIs" dxfId="1570" priority="127" stopIfTrue="1" operator="equal">
      <formula>"Repos"</formula>
    </cfRule>
    <cfRule type="cellIs" dxfId="1569" priority="128" stopIfTrue="1" operator="equal">
      <formula>"ABSENT"</formula>
    </cfRule>
    <cfRule type="cellIs" dxfId="1568" priority="129" stopIfTrue="1" operator="equal">
      <formula>"NICE OUEST"</formula>
    </cfRule>
    <cfRule type="cellIs" dxfId="1567" priority="130" stopIfTrue="1" operator="equal">
      <formula>"Nice Nord"</formula>
    </cfRule>
    <cfRule type="cellIs" dxfId="1566" priority="131" stopIfTrue="1" operator="equal">
      <formula>"Congés"</formula>
    </cfRule>
    <cfRule type="cellIs" dxfId="1565" priority="132" stopIfTrue="1" operator="equal">
      <formula>"Nice Est"</formula>
    </cfRule>
  </conditionalFormatting>
  <conditionalFormatting sqref="B32">
    <cfRule type="cellIs" dxfId="1564" priority="121" stopIfTrue="1" operator="equal">
      <formula>"Repos"</formula>
    </cfRule>
    <cfRule type="cellIs" dxfId="1563" priority="122" stopIfTrue="1" operator="equal">
      <formula>"ABSENT"</formula>
    </cfRule>
    <cfRule type="cellIs" dxfId="1562" priority="123" stopIfTrue="1" operator="equal">
      <formula>"NICE OUEST"</formula>
    </cfRule>
    <cfRule type="cellIs" dxfId="1561" priority="124" stopIfTrue="1" operator="equal">
      <formula>"Nice Nord"</formula>
    </cfRule>
    <cfRule type="cellIs" dxfId="1560" priority="125" stopIfTrue="1" operator="equal">
      <formula>"Congés"</formula>
    </cfRule>
    <cfRule type="cellIs" dxfId="1559" priority="126" stopIfTrue="1" operator="equal">
      <formula>"Nice Est"</formula>
    </cfRule>
  </conditionalFormatting>
  <conditionalFormatting sqref="B32">
    <cfRule type="cellIs" dxfId="1558" priority="115" stopIfTrue="1" operator="equal">
      <formula>"Repos"</formula>
    </cfRule>
    <cfRule type="cellIs" dxfId="1557" priority="116" stopIfTrue="1" operator="equal">
      <formula>"ABSENT"</formula>
    </cfRule>
    <cfRule type="cellIs" dxfId="1556" priority="117" stopIfTrue="1" operator="equal">
      <formula>"NICE OUEST"</formula>
    </cfRule>
    <cfRule type="cellIs" dxfId="1555" priority="118" stopIfTrue="1" operator="equal">
      <formula>"Nice Nord"</formula>
    </cfRule>
    <cfRule type="cellIs" dxfId="1554" priority="119" stopIfTrue="1" operator="equal">
      <formula>"Congés"</formula>
    </cfRule>
    <cfRule type="cellIs" dxfId="1553" priority="120" stopIfTrue="1" operator="equal">
      <formula>"Nice Est"</formula>
    </cfRule>
  </conditionalFormatting>
  <conditionalFormatting sqref="B32">
    <cfRule type="cellIs" dxfId="1552" priority="109" stopIfTrue="1" operator="equal">
      <formula>"Repos"</formula>
    </cfRule>
    <cfRule type="cellIs" dxfId="1551" priority="110" stopIfTrue="1" operator="equal">
      <formula>"ABSENT"</formula>
    </cfRule>
    <cfRule type="cellIs" dxfId="1550" priority="111" stopIfTrue="1" operator="equal">
      <formula>"NICE OUEST"</formula>
    </cfRule>
    <cfRule type="cellIs" dxfId="1549" priority="112" stopIfTrue="1" operator="equal">
      <formula>"Nice Nord"</formula>
    </cfRule>
    <cfRule type="cellIs" dxfId="1548" priority="113" stopIfTrue="1" operator="equal">
      <formula>"Congés"</formula>
    </cfRule>
    <cfRule type="cellIs" dxfId="1547" priority="114" stopIfTrue="1" operator="equal">
      <formula>"Nice Est"</formula>
    </cfRule>
  </conditionalFormatting>
  <conditionalFormatting sqref="B49">
    <cfRule type="cellIs" dxfId="1546" priority="103" stopIfTrue="1" operator="equal">
      <formula>"Repos"</formula>
    </cfRule>
    <cfRule type="cellIs" dxfId="1545" priority="104" stopIfTrue="1" operator="equal">
      <formula>"ABSENT"</formula>
    </cfRule>
    <cfRule type="cellIs" dxfId="1544" priority="105" stopIfTrue="1" operator="equal">
      <formula>"NICE OUEST"</formula>
    </cfRule>
    <cfRule type="cellIs" dxfId="1543" priority="106" stopIfTrue="1" operator="equal">
      <formula>"Nice Nord"</formula>
    </cfRule>
    <cfRule type="cellIs" dxfId="1542" priority="107" stopIfTrue="1" operator="equal">
      <formula>"Congés"</formula>
    </cfRule>
    <cfRule type="cellIs" dxfId="1541" priority="108" stopIfTrue="1" operator="equal">
      <formula>"Nice Est"</formula>
    </cfRule>
  </conditionalFormatting>
  <conditionalFormatting sqref="B49">
    <cfRule type="cellIs" dxfId="1540" priority="97" stopIfTrue="1" operator="equal">
      <formula>"Repos"</formula>
    </cfRule>
    <cfRule type="cellIs" dxfId="1539" priority="98" stopIfTrue="1" operator="equal">
      <formula>"ABSENT"</formula>
    </cfRule>
    <cfRule type="cellIs" dxfId="1538" priority="99" stopIfTrue="1" operator="equal">
      <formula>"NICE OUEST"</formula>
    </cfRule>
    <cfRule type="cellIs" dxfId="1537" priority="100" stopIfTrue="1" operator="equal">
      <formula>"Nice Nord"</formula>
    </cfRule>
    <cfRule type="cellIs" dxfId="1536" priority="101" stopIfTrue="1" operator="equal">
      <formula>"Congés"</formula>
    </cfRule>
    <cfRule type="cellIs" dxfId="1535" priority="102" stopIfTrue="1" operator="equal">
      <formula>"Nice Est"</formula>
    </cfRule>
  </conditionalFormatting>
  <conditionalFormatting sqref="B49">
    <cfRule type="cellIs" dxfId="1534" priority="91" stopIfTrue="1" operator="equal">
      <formula>"Repos"</formula>
    </cfRule>
    <cfRule type="cellIs" dxfId="1533" priority="92" stopIfTrue="1" operator="equal">
      <formula>"ABSENT"</formula>
    </cfRule>
    <cfRule type="cellIs" dxfId="1532" priority="93" stopIfTrue="1" operator="equal">
      <formula>"NICE OUEST"</formula>
    </cfRule>
    <cfRule type="cellIs" dxfId="1531" priority="94" stopIfTrue="1" operator="equal">
      <formula>"Nice Nord"</formula>
    </cfRule>
    <cfRule type="cellIs" dxfId="1530" priority="95" stopIfTrue="1" operator="equal">
      <formula>"Congés"</formula>
    </cfRule>
    <cfRule type="cellIs" dxfId="1529" priority="96" stopIfTrue="1" operator="equal">
      <formula>"Nice Est"</formula>
    </cfRule>
  </conditionalFormatting>
  <conditionalFormatting sqref="B49">
    <cfRule type="cellIs" dxfId="1528" priority="85" stopIfTrue="1" operator="equal">
      <formula>"Repos"</formula>
    </cfRule>
    <cfRule type="cellIs" dxfId="1527" priority="86" stopIfTrue="1" operator="equal">
      <formula>"ABSENT"</formula>
    </cfRule>
    <cfRule type="cellIs" dxfId="1526" priority="87" stopIfTrue="1" operator="equal">
      <formula>"NICE OUEST"</formula>
    </cfRule>
    <cfRule type="cellIs" dxfId="1525" priority="88" stopIfTrue="1" operator="equal">
      <formula>"Nice Nord"</formula>
    </cfRule>
    <cfRule type="cellIs" dxfId="1524" priority="89" stopIfTrue="1" operator="equal">
      <formula>"Congés"</formula>
    </cfRule>
    <cfRule type="cellIs" dxfId="1523" priority="90" stopIfTrue="1" operator="equal">
      <formula>"Nice Est"</formula>
    </cfRule>
  </conditionalFormatting>
  <conditionalFormatting sqref="B49">
    <cfRule type="cellIs" dxfId="1522" priority="79" stopIfTrue="1" operator="equal">
      <formula>"Repos"</formula>
    </cfRule>
    <cfRule type="cellIs" dxfId="1521" priority="80" stopIfTrue="1" operator="equal">
      <formula>"ABSENT"</formula>
    </cfRule>
    <cfRule type="cellIs" dxfId="1520" priority="81" stopIfTrue="1" operator="equal">
      <formula>"NICE OUEST"</formula>
    </cfRule>
    <cfRule type="cellIs" dxfId="1519" priority="82" stopIfTrue="1" operator="equal">
      <formula>"Nice Nord"</formula>
    </cfRule>
    <cfRule type="cellIs" dxfId="1518" priority="83" stopIfTrue="1" operator="equal">
      <formula>"Congés"</formula>
    </cfRule>
    <cfRule type="cellIs" dxfId="1517" priority="84" stopIfTrue="1" operator="equal">
      <formula>"Nice Est"</formula>
    </cfRule>
  </conditionalFormatting>
  <conditionalFormatting sqref="B55">
    <cfRule type="cellIs" dxfId="1516" priority="73" stopIfTrue="1" operator="equal">
      <formula>"Repos"</formula>
    </cfRule>
    <cfRule type="cellIs" dxfId="1515" priority="74" stopIfTrue="1" operator="equal">
      <formula>"ABSENT"</formula>
    </cfRule>
    <cfRule type="cellIs" dxfId="1514" priority="75" stopIfTrue="1" operator="equal">
      <formula>"NICE OUEST"</formula>
    </cfRule>
    <cfRule type="cellIs" dxfId="1513" priority="76" stopIfTrue="1" operator="equal">
      <formula>"Nice Nord"</formula>
    </cfRule>
    <cfRule type="cellIs" dxfId="1512" priority="77" stopIfTrue="1" operator="equal">
      <formula>"Congés"</formula>
    </cfRule>
    <cfRule type="cellIs" dxfId="1511" priority="78" stopIfTrue="1" operator="equal">
      <formula>"Nice Est"</formula>
    </cfRule>
  </conditionalFormatting>
  <conditionalFormatting sqref="B55">
    <cfRule type="cellIs" dxfId="1510" priority="67" stopIfTrue="1" operator="equal">
      <formula>"Repos"</formula>
    </cfRule>
    <cfRule type="cellIs" dxfId="1509" priority="68" stopIfTrue="1" operator="equal">
      <formula>"ABSENT"</formula>
    </cfRule>
    <cfRule type="cellIs" dxfId="1508" priority="69" stopIfTrue="1" operator="equal">
      <formula>"NICE OUEST"</formula>
    </cfRule>
    <cfRule type="cellIs" dxfId="1507" priority="70" stopIfTrue="1" operator="equal">
      <formula>"Nice Nord"</formula>
    </cfRule>
    <cfRule type="cellIs" dxfId="1506" priority="71" stopIfTrue="1" operator="equal">
      <formula>"Congés"</formula>
    </cfRule>
    <cfRule type="cellIs" dxfId="1505" priority="72" stopIfTrue="1" operator="equal">
      <formula>"Nice Est"</formula>
    </cfRule>
  </conditionalFormatting>
  <conditionalFormatting sqref="B55">
    <cfRule type="cellIs" dxfId="1504" priority="61" stopIfTrue="1" operator="equal">
      <formula>"Repos"</formula>
    </cfRule>
    <cfRule type="cellIs" dxfId="1503" priority="62" stopIfTrue="1" operator="equal">
      <formula>"ABSENT"</formula>
    </cfRule>
    <cfRule type="cellIs" dxfId="1502" priority="63" stopIfTrue="1" operator="equal">
      <formula>"NICE OUEST"</formula>
    </cfRule>
    <cfRule type="cellIs" dxfId="1501" priority="64" stopIfTrue="1" operator="equal">
      <formula>"Nice Nord"</formula>
    </cfRule>
    <cfRule type="cellIs" dxfId="1500" priority="65" stopIfTrue="1" operator="equal">
      <formula>"Congés"</formula>
    </cfRule>
    <cfRule type="cellIs" dxfId="1499" priority="66" stopIfTrue="1" operator="equal">
      <formula>"Nice Est"</formula>
    </cfRule>
  </conditionalFormatting>
  <conditionalFormatting sqref="B55">
    <cfRule type="cellIs" dxfId="1498" priority="55" stopIfTrue="1" operator="equal">
      <formula>"Repos"</formula>
    </cfRule>
    <cfRule type="cellIs" dxfId="1497" priority="56" stopIfTrue="1" operator="equal">
      <formula>"ABSENT"</formula>
    </cfRule>
    <cfRule type="cellIs" dxfId="1496" priority="57" stopIfTrue="1" operator="equal">
      <formula>"NICE OUEST"</formula>
    </cfRule>
    <cfRule type="cellIs" dxfId="1495" priority="58" stopIfTrue="1" operator="equal">
      <formula>"Nice Nord"</formula>
    </cfRule>
    <cfRule type="cellIs" dxfId="1494" priority="59" stopIfTrue="1" operator="equal">
      <formula>"Congés"</formula>
    </cfRule>
    <cfRule type="cellIs" dxfId="1493" priority="60" stopIfTrue="1" operator="equal">
      <formula>"Nice Est"</formula>
    </cfRule>
  </conditionalFormatting>
  <conditionalFormatting sqref="B55">
    <cfRule type="cellIs" dxfId="1492" priority="49" stopIfTrue="1" operator="equal">
      <formula>"Repos"</formula>
    </cfRule>
    <cfRule type="cellIs" dxfId="1491" priority="50" stopIfTrue="1" operator="equal">
      <formula>"ABSENT"</formula>
    </cfRule>
    <cfRule type="cellIs" dxfId="1490" priority="51" stopIfTrue="1" operator="equal">
      <formula>"NICE OUEST"</formula>
    </cfRule>
    <cfRule type="cellIs" dxfId="1489" priority="52" stopIfTrue="1" operator="equal">
      <formula>"Nice Nord"</formula>
    </cfRule>
    <cfRule type="cellIs" dxfId="1488" priority="53" stopIfTrue="1" operator="equal">
      <formula>"Congés"</formula>
    </cfRule>
    <cfRule type="cellIs" dxfId="1487" priority="54" stopIfTrue="1" operator="equal">
      <formula>"Nice Est"</formula>
    </cfRule>
  </conditionalFormatting>
  <conditionalFormatting sqref="B52">
    <cfRule type="cellIs" dxfId="1486" priority="43" stopIfTrue="1" operator="equal">
      <formula>"Repos"</formula>
    </cfRule>
    <cfRule type="cellIs" dxfId="1485" priority="44" stopIfTrue="1" operator="equal">
      <formula>"ABSENT"</formula>
    </cfRule>
    <cfRule type="cellIs" dxfId="1484" priority="45" stopIfTrue="1" operator="equal">
      <formula>"NICE OUEST"</formula>
    </cfRule>
    <cfRule type="cellIs" dxfId="1483" priority="46" stopIfTrue="1" operator="equal">
      <formula>"Nice Nord"</formula>
    </cfRule>
    <cfRule type="cellIs" dxfId="1482" priority="47" stopIfTrue="1" operator="equal">
      <formula>"Congés"</formula>
    </cfRule>
    <cfRule type="cellIs" dxfId="1481" priority="48" stopIfTrue="1" operator="equal">
      <formula>"Nice Est"</formula>
    </cfRule>
  </conditionalFormatting>
  <conditionalFormatting sqref="B52">
    <cfRule type="cellIs" dxfId="1480" priority="37" stopIfTrue="1" operator="equal">
      <formula>"Repos"</formula>
    </cfRule>
    <cfRule type="cellIs" dxfId="1479" priority="38" stopIfTrue="1" operator="equal">
      <formula>"ABSENT"</formula>
    </cfRule>
    <cfRule type="cellIs" dxfId="1478" priority="39" stopIfTrue="1" operator="equal">
      <formula>"NICE OUEST"</formula>
    </cfRule>
    <cfRule type="cellIs" dxfId="1477" priority="40" stopIfTrue="1" operator="equal">
      <formula>"Nice Nord"</formula>
    </cfRule>
    <cfRule type="cellIs" dxfId="1476" priority="41" stopIfTrue="1" operator="equal">
      <formula>"Congés"</formula>
    </cfRule>
    <cfRule type="cellIs" dxfId="1475" priority="42" stopIfTrue="1" operator="equal">
      <formula>"Nice Est"</formula>
    </cfRule>
  </conditionalFormatting>
  <conditionalFormatting sqref="B52">
    <cfRule type="cellIs" dxfId="1474" priority="31" stopIfTrue="1" operator="equal">
      <formula>"Repos"</formula>
    </cfRule>
    <cfRule type="cellIs" dxfId="1473" priority="32" stopIfTrue="1" operator="equal">
      <formula>"ABSENT"</formula>
    </cfRule>
    <cfRule type="cellIs" dxfId="1472" priority="33" stopIfTrue="1" operator="equal">
      <formula>"NICE OUEST"</formula>
    </cfRule>
    <cfRule type="cellIs" dxfId="1471" priority="34" stopIfTrue="1" operator="equal">
      <formula>"Nice Nord"</formula>
    </cfRule>
    <cfRule type="cellIs" dxfId="1470" priority="35" stopIfTrue="1" operator="equal">
      <formula>"Congés"</formula>
    </cfRule>
    <cfRule type="cellIs" dxfId="1469" priority="36" stopIfTrue="1" operator="equal">
      <formula>"Nice Est"</formula>
    </cfRule>
  </conditionalFormatting>
  <conditionalFormatting sqref="B52">
    <cfRule type="cellIs" dxfId="1468" priority="25" stopIfTrue="1" operator="equal">
      <formula>"Repos"</formula>
    </cfRule>
    <cfRule type="cellIs" dxfId="1467" priority="26" stopIfTrue="1" operator="equal">
      <formula>"ABSENT"</formula>
    </cfRule>
    <cfRule type="cellIs" dxfId="1466" priority="27" stopIfTrue="1" operator="equal">
      <formula>"NICE OUEST"</formula>
    </cfRule>
    <cfRule type="cellIs" dxfId="1465" priority="28" stopIfTrue="1" operator="equal">
      <formula>"Nice Nord"</formula>
    </cfRule>
    <cfRule type="cellIs" dxfId="1464" priority="29" stopIfTrue="1" operator="equal">
      <formula>"Congés"</formula>
    </cfRule>
    <cfRule type="cellIs" dxfId="1463" priority="30" stopIfTrue="1" operator="equal">
      <formula>"Nice Est"</formula>
    </cfRule>
  </conditionalFormatting>
  <conditionalFormatting sqref="B52">
    <cfRule type="cellIs" dxfId="1462" priority="19" stopIfTrue="1" operator="equal">
      <formula>"Repos"</formula>
    </cfRule>
    <cfRule type="cellIs" dxfId="1461" priority="20" stopIfTrue="1" operator="equal">
      <formula>"ABSENT"</formula>
    </cfRule>
    <cfRule type="cellIs" dxfId="1460" priority="21" stopIfTrue="1" operator="equal">
      <formula>"NICE OUEST"</formula>
    </cfRule>
    <cfRule type="cellIs" dxfId="1459" priority="22" stopIfTrue="1" operator="equal">
      <formula>"Nice Nord"</formula>
    </cfRule>
    <cfRule type="cellIs" dxfId="1458" priority="23" stopIfTrue="1" operator="equal">
      <formula>"Congés"</formula>
    </cfRule>
    <cfRule type="cellIs" dxfId="1457" priority="24" stopIfTrue="1" operator="equal">
      <formula>"Nice Est"</formula>
    </cfRule>
  </conditionalFormatting>
  <conditionalFormatting sqref="B30">
    <cfRule type="cellIs" dxfId="1456" priority="13" stopIfTrue="1" operator="equal">
      <formula>"Repos"</formula>
    </cfRule>
    <cfRule type="cellIs" dxfId="1455" priority="14" stopIfTrue="1" operator="equal">
      <formula>"ABSENT"</formula>
    </cfRule>
    <cfRule type="cellIs" dxfId="1454" priority="15" stopIfTrue="1" operator="equal">
      <formula>"NICE OUEST"</formula>
    </cfRule>
    <cfRule type="cellIs" dxfId="1453" priority="16" stopIfTrue="1" operator="equal">
      <formula>"Nice Nord"</formula>
    </cfRule>
    <cfRule type="cellIs" dxfId="1452" priority="17" stopIfTrue="1" operator="equal">
      <formula>"Congés"</formula>
    </cfRule>
    <cfRule type="cellIs" dxfId="1451" priority="18" stopIfTrue="1" operator="equal">
      <formula>"Nice Est"</formula>
    </cfRule>
  </conditionalFormatting>
  <conditionalFormatting sqref="B30">
    <cfRule type="cellIs" dxfId="1450" priority="7" stopIfTrue="1" operator="equal">
      <formula>"Repos"</formula>
    </cfRule>
    <cfRule type="cellIs" dxfId="1449" priority="8" stopIfTrue="1" operator="equal">
      <formula>"ABSENT"</formula>
    </cfRule>
    <cfRule type="cellIs" dxfId="1448" priority="9" stopIfTrue="1" operator="equal">
      <formula>"NICE OUEST"</formula>
    </cfRule>
    <cfRule type="cellIs" dxfId="1447" priority="10" stopIfTrue="1" operator="equal">
      <formula>"Nice Nord"</formula>
    </cfRule>
    <cfRule type="cellIs" dxfId="1446" priority="11" stopIfTrue="1" operator="equal">
      <formula>"Congés"</formula>
    </cfRule>
    <cfRule type="cellIs" dxfId="1445" priority="12" stopIfTrue="1" operator="equal">
      <formula>"Nice Est"</formula>
    </cfRule>
  </conditionalFormatting>
  <conditionalFormatting sqref="L8:L64">
    <cfRule type="cellIs" dxfId="1444" priority="1" stopIfTrue="1" operator="equal">
      <formula>"Repos"</formula>
    </cfRule>
    <cfRule type="cellIs" dxfId="1443" priority="2" stopIfTrue="1" operator="equal">
      <formula>"ABSENT"</formula>
    </cfRule>
    <cfRule type="cellIs" dxfId="1442" priority="3" stopIfTrue="1" operator="equal">
      <formula>"NICE OUEST"</formula>
    </cfRule>
    <cfRule type="cellIs" dxfId="1441" priority="4" stopIfTrue="1" operator="equal">
      <formula>"Nice Nord"</formula>
    </cfRule>
    <cfRule type="cellIs" dxfId="1440" priority="5" stopIfTrue="1" operator="equal">
      <formula>"Congés"</formula>
    </cfRule>
    <cfRule type="cellIs" dxfId="1439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indexed="10"/>
  </sheetPr>
  <dimension ref="A1:N64"/>
  <sheetViews>
    <sheetView workbookViewId="0">
      <selection activeCell="K2" sqref="K2:L3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42834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42834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 t="s">
        <v>58</v>
      </c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 t="str">
        <f t="shared" si="4"/>
        <v>V.N. Matin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 t="s">
        <v>67</v>
      </c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 t="str">
        <f t="shared" si="4"/>
        <v>Contrôle Enc 13H-19H</v>
      </c>
      <c r="N12" s="51">
        <v>5</v>
      </c>
    </row>
    <row r="13" spans="1:14" ht="17.100000000000001" customHeight="1" x14ac:dyDescent="0.25">
      <c r="A13" s="18" t="s">
        <v>138</v>
      </c>
      <c r="B13" s="22" t="s">
        <v>50</v>
      </c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 t="str">
        <f t="shared" si="4"/>
        <v>HS NICE OUEST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 t="s">
        <v>53</v>
      </c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 t="str">
        <f t="shared" si="4"/>
        <v>POLY 7H-12H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 t="s">
        <v>68</v>
      </c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 t="str">
        <f t="shared" si="4"/>
        <v>V.N. A.M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1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>X</v>
      </c>
      <c r="H28" s="6" t="b">
        <f t="shared" si="3"/>
        <v>0</v>
      </c>
      <c r="K28" s="18" t="s">
        <v>94</v>
      </c>
      <c r="L28" s="22" t="str">
        <f t="shared" si="4"/>
        <v>ABSENT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>X</v>
      </c>
      <c r="H30" s="6" t="b">
        <f t="shared" si="3"/>
        <v>0</v>
      </c>
      <c r="K30" s="18" t="s">
        <v>96</v>
      </c>
      <c r="L30" s="22" t="str">
        <f t="shared" si="4"/>
        <v>ABSENT</v>
      </c>
      <c r="N30" s="51">
        <v>23</v>
      </c>
    </row>
    <row r="31" spans="1:14" ht="17.100000000000001" customHeight="1" x14ac:dyDescent="0.25">
      <c r="A31" s="18" t="s">
        <v>97</v>
      </c>
      <c r="B31" s="22" t="s">
        <v>56</v>
      </c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 t="str">
        <f t="shared" si="4"/>
        <v>HS NICE NORD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>X</v>
      </c>
      <c r="H32" s="6" t="b">
        <f t="shared" si="3"/>
        <v>0</v>
      </c>
      <c r="K32" s="18" t="s">
        <v>98</v>
      </c>
      <c r="L32" s="22" t="str">
        <f t="shared" si="4"/>
        <v>ABSENT</v>
      </c>
      <c r="N32" s="51">
        <v>25</v>
      </c>
    </row>
    <row r="33" spans="1:14" ht="17.100000000000001" customHeight="1" x14ac:dyDescent="0.25">
      <c r="A33" s="18" t="s">
        <v>99</v>
      </c>
      <c r="B33" s="47" t="s">
        <v>70</v>
      </c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 t="str">
        <f t="shared" si="4"/>
        <v>HS presta. Except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 t="s">
        <v>50</v>
      </c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 t="str">
        <f t="shared" si="4"/>
        <v>HS NICE OUEST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 t="s">
        <v>52</v>
      </c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 t="str">
        <f t="shared" si="8"/>
        <v>HS NICE EST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>X</v>
      </c>
      <c r="H55" s="6" t="b">
        <f t="shared" si="7"/>
        <v>0</v>
      </c>
      <c r="K55" s="18" t="s">
        <v>121</v>
      </c>
      <c r="L55" s="22" t="str">
        <f t="shared" si="8"/>
        <v>ABSENT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 t="s">
        <v>55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 t="str">
        <f t="shared" si="8"/>
        <v>Contrôle OM 20H-02H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29 B31:B64">
    <cfRule type="cellIs" dxfId="1438" priority="371" stopIfTrue="1" operator="equal">
      <formula>"Repos"</formula>
    </cfRule>
    <cfRule type="cellIs" dxfId="1437" priority="372" stopIfTrue="1" operator="equal">
      <formula>"ABSENT"</formula>
    </cfRule>
    <cfRule type="cellIs" dxfId="1436" priority="373" stopIfTrue="1" operator="equal">
      <formula>"NICE OUEST"</formula>
    </cfRule>
    <cfRule type="cellIs" dxfId="1435" priority="374" stopIfTrue="1" operator="equal">
      <formula>"Nice Nord"</formula>
    </cfRule>
    <cfRule type="cellIs" dxfId="1434" priority="375" stopIfTrue="1" operator="equal">
      <formula>"Congés"</formula>
    </cfRule>
    <cfRule type="cellIs" dxfId="1433" priority="376" stopIfTrue="1" operator="equal">
      <formula>"Nice Est"</formula>
    </cfRule>
  </conditionalFormatting>
  <conditionalFormatting sqref="K2">
    <cfRule type="cellIs" dxfId="1432" priority="370" stopIfTrue="1" operator="equal">
      <formula>""</formula>
    </cfRule>
  </conditionalFormatting>
  <conditionalFormatting sqref="B8:B29 B31:B64">
    <cfRule type="cellIs" dxfId="1431" priority="329" stopIfTrue="1" operator="equal">
      <formula>"Repos"</formula>
    </cfRule>
    <cfRule type="cellIs" dxfId="1430" priority="330" stopIfTrue="1" operator="equal">
      <formula>"ABSENT"</formula>
    </cfRule>
    <cfRule type="cellIs" dxfId="1429" priority="331" stopIfTrue="1" operator="equal">
      <formula>"NICE OUEST"</formula>
    </cfRule>
    <cfRule type="cellIs" dxfId="1428" priority="332" stopIfTrue="1" operator="equal">
      <formula>"Nice Nord"</formula>
    </cfRule>
    <cfRule type="cellIs" dxfId="1427" priority="333" stopIfTrue="1" operator="equal">
      <formula>"Congés"</formula>
    </cfRule>
    <cfRule type="cellIs" dxfId="1426" priority="334" stopIfTrue="1" operator="equal">
      <formula>"Nice Est"</formula>
    </cfRule>
  </conditionalFormatting>
  <conditionalFormatting sqref="K2">
    <cfRule type="cellIs" dxfId="1425" priority="321" stopIfTrue="1" operator="equal">
      <formula>""</formula>
    </cfRule>
  </conditionalFormatting>
  <conditionalFormatting sqref="B8:B29 B31:B64">
    <cfRule type="cellIs" dxfId="1424" priority="315" stopIfTrue="1" operator="equal">
      <formula>"Repos"</formula>
    </cfRule>
    <cfRule type="cellIs" dxfId="1423" priority="316" stopIfTrue="1" operator="equal">
      <formula>"ABSENT"</formula>
    </cfRule>
    <cfRule type="cellIs" dxfId="1422" priority="317" stopIfTrue="1" operator="equal">
      <formula>"NICE OUEST"</formula>
    </cfRule>
    <cfRule type="cellIs" dxfId="1421" priority="318" stopIfTrue="1" operator="equal">
      <formula>"Nice Nord"</formula>
    </cfRule>
    <cfRule type="cellIs" dxfId="1420" priority="319" stopIfTrue="1" operator="equal">
      <formula>"Congés"</formula>
    </cfRule>
    <cfRule type="cellIs" dxfId="1419" priority="320" stopIfTrue="1" operator="equal">
      <formula>"Nice Est"</formula>
    </cfRule>
  </conditionalFormatting>
  <conditionalFormatting sqref="K2">
    <cfRule type="cellIs" dxfId="1418" priority="307" stopIfTrue="1" operator="equal">
      <formula>""</formula>
    </cfRule>
  </conditionalFormatting>
  <conditionalFormatting sqref="B8:B29 B31:B64">
    <cfRule type="cellIs" dxfId="1417" priority="301" stopIfTrue="1" operator="equal">
      <formula>"Repos"</formula>
    </cfRule>
    <cfRule type="cellIs" dxfId="1416" priority="302" stopIfTrue="1" operator="equal">
      <formula>"ABSENT"</formula>
    </cfRule>
    <cfRule type="cellIs" dxfId="1415" priority="303" stopIfTrue="1" operator="equal">
      <formula>"NICE OUEST"</formula>
    </cfRule>
    <cfRule type="cellIs" dxfId="1414" priority="304" stopIfTrue="1" operator="equal">
      <formula>"Nice Nord"</formula>
    </cfRule>
    <cfRule type="cellIs" dxfId="1413" priority="305" stopIfTrue="1" operator="equal">
      <formula>"Congés"</formula>
    </cfRule>
    <cfRule type="cellIs" dxfId="1412" priority="306" stopIfTrue="1" operator="equal">
      <formula>"Nice Est"</formula>
    </cfRule>
  </conditionalFormatting>
  <conditionalFormatting sqref="K2">
    <cfRule type="cellIs" dxfId="1411" priority="293" stopIfTrue="1" operator="equal">
      <formula>""</formula>
    </cfRule>
  </conditionalFormatting>
  <conditionalFormatting sqref="B8:B29 B31:B64">
    <cfRule type="cellIs" dxfId="1410" priority="287" stopIfTrue="1" operator="equal">
      <formula>"Repos"</formula>
    </cfRule>
    <cfRule type="cellIs" dxfId="1409" priority="288" stopIfTrue="1" operator="equal">
      <formula>"ABSENT"</formula>
    </cfRule>
    <cfRule type="cellIs" dxfId="1408" priority="289" stopIfTrue="1" operator="equal">
      <formula>"NICE OUEST"</formula>
    </cfRule>
    <cfRule type="cellIs" dxfId="1407" priority="290" stopIfTrue="1" operator="equal">
      <formula>"Nice Nord"</formula>
    </cfRule>
    <cfRule type="cellIs" dxfId="1406" priority="291" stopIfTrue="1" operator="equal">
      <formula>"Congés"</formula>
    </cfRule>
    <cfRule type="cellIs" dxfId="1405" priority="292" stopIfTrue="1" operator="equal">
      <formula>"Nice Est"</formula>
    </cfRule>
  </conditionalFormatting>
  <conditionalFormatting sqref="K2">
    <cfRule type="cellIs" dxfId="1404" priority="279" stopIfTrue="1" operator="equal">
      <formula>""</formula>
    </cfRule>
  </conditionalFormatting>
  <conditionalFormatting sqref="H8:H64">
    <cfRule type="containsText" dxfId="1403" priority="235" operator="containsText" text="FAUX">
      <formula>NOT(ISERROR(SEARCH("FAUX",H8)))</formula>
    </cfRule>
  </conditionalFormatting>
  <conditionalFormatting sqref="B33">
    <cfRule type="cellIs" dxfId="1402" priority="229" stopIfTrue="1" operator="equal">
      <formula>"Repos"</formula>
    </cfRule>
    <cfRule type="cellIs" dxfId="1401" priority="230" stopIfTrue="1" operator="equal">
      <formula>"ABSENT"</formula>
    </cfRule>
    <cfRule type="cellIs" dxfId="1400" priority="231" stopIfTrue="1" operator="equal">
      <formula>"NICE OUEST"</formula>
    </cfRule>
    <cfRule type="cellIs" dxfId="1399" priority="232" stopIfTrue="1" operator="equal">
      <formula>"Nice Nord"</formula>
    </cfRule>
    <cfRule type="cellIs" dxfId="1398" priority="233" stopIfTrue="1" operator="equal">
      <formula>"Congés"</formula>
    </cfRule>
    <cfRule type="cellIs" dxfId="1397" priority="234" stopIfTrue="1" operator="equal">
      <formula>"Nice Est"</formula>
    </cfRule>
  </conditionalFormatting>
  <conditionalFormatting sqref="B33">
    <cfRule type="cellIs" dxfId="1396" priority="223" stopIfTrue="1" operator="equal">
      <formula>"Repos"</formula>
    </cfRule>
    <cfRule type="cellIs" dxfId="1395" priority="224" stopIfTrue="1" operator="equal">
      <formula>"ABSENT"</formula>
    </cfRule>
    <cfRule type="cellIs" dxfId="1394" priority="225" stopIfTrue="1" operator="equal">
      <formula>"NICE OUEST"</formula>
    </cfRule>
    <cfRule type="cellIs" dxfId="1393" priority="226" stopIfTrue="1" operator="equal">
      <formula>"Nice Nord"</formula>
    </cfRule>
    <cfRule type="cellIs" dxfId="1392" priority="227" stopIfTrue="1" operator="equal">
      <formula>"Congés"</formula>
    </cfRule>
    <cfRule type="cellIs" dxfId="1391" priority="228" stopIfTrue="1" operator="equal">
      <formula>"Nice Est"</formula>
    </cfRule>
  </conditionalFormatting>
  <conditionalFormatting sqref="B33">
    <cfRule type="cellIs" dxfId="1390" priority="217" stopIfTrue="1" operator="equal">
      <formula>"Repos"</formula>
    </cfRule>
    <cfRule type="cellIs" dxfId="1389" priority="218" stopIfTrue="1" operator="equal">
      <formula>"ABSENT"</formula>
    </cfRule>
    <cfRule type="cellIs" dxfId="1388" priority="219" stopIfTrue="1" operator="equal">
      <formula>"NICE OUEST"</formula>
    </cfRule>
    <cfRule type="cellIs" dxfId="1387" priority="220" stopIfTrue="1" operator="equal">
      <formula>"Nice Nord"</formula>
    </cfRule>
    <cfRule type="cellIs" dxfId="1386" priority="221" stopIfTrue="1" operator="equal">
      <formula>"Congés"</formula>
    </cfRule>
    <cfRule type="cellIs" dxfId="1385" priority="222" stopIfTrue="1" operator="equal">
      <formula>"Nice Est"</formula>
    </cfRule>
  </conditionalFormatting>
  <conditionalFormatting sqref="B28">
    <cfRule type="cellIs" dxfId="1384" priority="163" stopIfTrue="1" operator="equal">
      <formula>"Repos"</formula>
    </cfRule>
    <cfRule type="cellIs" dxfId="1383" priority="164" stopIfTrue="1" operator="equal">
      <formula>"ABSENT"</formula>
    </cfRule>
    <cfRule type="cellIs" dxfId="1382" priority="165" stopIfTrue="1" operator="equal">
      <formula>"NICE OUEST"</formula>
    </cfRule>
    <cfRule type="cellIs" dxfId="1381" priority="166" stopIfTrue="1" operator="equal">
      <formula>"Nice Nord"</formula>
    </cfRule>
    <cfRule type="cellIs" dxfId="1380" priority="167" stopIfTrue="1" operator="equal">
      <formula>"Congés"</formula>
    </cfRule>
    <cfRule type="cellIs" dxfId="1379" priority="168" stopIfTrue="1" operator="equal">
      <formula>"Nice Est"</formula>
    </cfRule>
  </conditionalFormatting>
  <conditionalFormatting sqref="B28">
    <cfRule type="cellIs" dxfId="1378" priority="157" stopIfTrue="1" operator="equal">
      <formula>"Repos"</formula>
    </cfRule>
    <cfRule type="cellIs" dxfId="1377" priority="158" stopIfTrue="1" operator="equal">
      <formula>"ABSENT"</formula>
    </cfRule>
    <cfRule type="cellIs" dxfId="1376" priority="159" stopIfTrue="1" operator="equal">
      <formula>"NICE OUEST"</formula>
    </cfRule>
    <cfRule type="cellIs" dxfId="1375" priority="160" stopIfTrue="1" operator="equal">
      <formula>"Nice Nord"</formula>
    </cfRule>
    <cfRule type="cellIs" dxfId="1374" priority="161" stopIfTrue="1" operator="equal">
      <formula>"Congés"</formula>
    </cfRule>
    <cfRule type="cellIs" dxfId="1373" priority="162" stopIfTrue="1" operator="equal">
      <formula>"Nice Est"</formula>
    </cfRule>
  </conditionalFormatting>
  <conditionalFormatting sqref="B28">
    <cfRule type="cellIs" dxfId="1372" priority="151" stopIfTrue="1" operator="equal">
      <formula>"Repos"</formula>
    </cfRule>
    <cfRule type="cellIs" dxfId="1371" priority="152" stopIfTrue="1" operator="equal">
      <formula>"ABSENT"</formula>
    </cfRule>
    <cfRule type="cellIs" dxfId="1370" priority="153" stopIfTrue="1" operator="equal">
      <formula>"NICE OUEST"</formula>
    </cfRule>
    <cfRule type="cellIs" dxfId="1369" priority="154" stopIfTrue="1" operator="equal">
      <formula>"Nice Nord"</formula>
    </cfRule>
    <cfRule type="cellIs" dxfId="1368" priority="155" stopIfTrue="1" operator="equal">
      <formula>"Congés"</formula>
    </cfRule>
    <cfRule type="cellIs" dxfId="1367" priority="156" stopIfTrue="1" operator="equal">
      <formula>"Nice Est"</formula>
    </cfRule>
  </conditionalFormatting>
  <conditionalFormatting sqref="B28">
    <cfRule type="cellIs" dxfId="1366" priority="145" stopIfTrue="1" operator="equal">
      <formula>"Repos"</formula>
    </cfRule>
    <cfRule type="cellIs" dxfId="1365" priority="146" stopIfTrue="1" operator="equal">
      <formula>"ABSENT"</formula>
    </cfRule>
    <cfRule type="cellIs" dxfId="1364" priority="147" stopIfTrue="1" operator="equal">
      <formula>"NICE OUEST"</formula>
    </cfRule>
    <cfRule type="cellIs" dxfId="1363" priority="148" stopIfTrue="1" operator="equal">
      <formula>"Nice Nord"</formula>
    </cfRule>
    <cfRule type="cellIs" dxfId="1362" priority="149" stopIfTrue="1" operator="equal">
      <formula>"Congés"</formula>
    </cfRule>
    <cfRule type="cellIs" dxfId="1361" priority="150" stopIfTrue="1" operator="equal">
      <formula>"Nice Est"</formula>
    </cfRule>
  </conditionalFormatting>
  <conditionalFormatting sqref="B28">
    <cfRule type="cellIs" dxfId="1360" priority="139" stopIfTrue="1" operator="equal">
      <formula>"Repos"</formula>
    </cfRule>
    <cfRule type="cellIs" dxfId="1359" priority="140" stopIfTrue="1" operator="equal">
      <formula>"ABSENT"</formula>
    </cfRule>
    <cfRule type="cellIs" dxfId="1358" priority="141" stopIfTrue="1" operator="equal">
      <formula>"NICE OUEST"</formula>
    </cfRule>
    <cfRule type="cellIs" dxfId="1357" priority="142" stopIfTrue="1" operator="equal">
      <formula>"Nice Nord"</formula>
    </cfRule>
    <cfRule type="cellIs" dxfId="1356" priority="143" stopIfTrue="1" operator="equal">
      <formula>"Congés"</formula>
    </cfRule>
    <cfRule type="cellIs" dxfId="1355" priority="144" stopIfTrue="1" operator="equal">
      <formula>"Nice Est"</formula>
    </cfRule>
  </conditionalFormatting>
  <conditionalFormatting sqref="B32">
    <cfRule type="cellIs" dxfId="1354" priority="133" stopIfTrue="1" operator="equal">
      <formula>"Repos"</formula>
    </cfRule>
    <cfRule type="cellIs" dxfId="1353" priority="134" stopIfTrue="1" operator="equal">
      <formula>"ABSENT"</formula>
    </cfRule>
    <cfRule type="cellIs" dxfId="1352" priority="135" stopIfTrue="1" operator="equal">
      <formula>"NICE OUEST"</formula>
    </cfRule>
    <cfRule type="cellIs" dxfId="1351" priority="136" stopIfTrue="1" operator="equal">
      <formula>"Nice Nord"</formula>
    </cfRule>
    <cfRule type="cellIs" dxfId="1350" priority="137" stopIfTrue="1" operator="equal">
      <formula>"Congés"</formula>
    </cfRule>
    <cfRule type="cellIs" dxfId="1349" priority="138" stopIfTrue="1" operator="equal">
      <formula>"Nice Est"</formula>
    </cfRule>
  </conditionalFormatting>
  <conditionalFormatting sqref="B32">
    <cfRule type="cellIs" dxfId="1348" priority="127" stopIfTrue="1" operator="equal">
      <formula>"Repos"</formula>
    </cfRule>
    <cfRule type="cellIs" dxfId="1347" priority="128" stopIfTrue="1" operator="equal">
      <formula>"ABSENT"</formula>
    </cfRule>
    <cfRule type="cellIs" dxfId="1346" priority="129" stopIfTrue="1" operator="equal">
      <formula>"NICE OUEST"</formula>
    </cfRule>
    <cfRule type="cellIs" dxfId="1345" priority="130" stopIfTrue="1" operator="equal">
      <formula>"Nice Nord"</formula>
    </cfRule>
    <cfRule type="cellIs" dxfId="1344" priority="131" stopIfTrue="1" operator="equal">
      <formula>"Congés"</formula>
    </cfRule>
    <cfRule type="cellIs" dxfId="1343" priority="132" stopIfTrue="1" operator="equal">
      <formula>"Nice Est"</formula>
    </cfRule>
  </conditionalFormatting>
  <conditionalFormatting sqref="B32">
    <cfRule type="cellIs" dxfId="1342" priority="121" stopIfTrue="1" operator="equal">
      <formula>"Repos"</formula>
    </cfRule>
    <cfRule type="cellIs" dxfId="1341" priority="122" stopIfTrue="1" operator="equal">
      <formula>"ABSENT"</formula>
    </cfRule>
    <cfRule type="cellIs" dxfId="1340" priority="123" stopIfTrue="1" operator="equal">
      <formula>"NICE OUEST"</formula>
    </cfRule>
    <cfRule type="cellIs" dxfId="1339" priority="124" stopIfTrue="1" operator="equal">
      <formula>"Nice Nord"</formula>
    </cfRule>
    <cfRule type="cellIs" dxfId="1338" priority="125" stopIfTrue="1" operator="equal">
      <formula>"Congés"</formula>
    </cfRule>
    <cfRule type="cellIs" dxfId="1337" priority="126" stopIfTrue="1" operator="equal">
      <formula>"Nice Est"</formula>
    </cfRule>
  </conditionalFormatting>
  <conditionalFormatting sqref="B32">
    <cfRule type="cellIs" dxfId="1336" priority="115" stopIfTrue="1" operator="equal">
      <formula>"Repos"</formula>
    </cfRule>
    <cfRule type="cellIs" dxfId="1335" priority="116" stopIfTrue="1" operator="equal">
      <formula>"ABSENT"</formula>
    </cfRule>
    <cfRule type="cellIs" dxfId="1334" priority="117" stopIfTrue="1" operator="equal">
      <formula>"NICE OUEST"</formula>
    </cfRule>
    <cfRule type="cellIs" dxfId="1333" priority="118" stopIfTrue="1" operator="equal">
      <formula>"Nice Nord"</formula>
    </cfRule>
    <cfRule type="cellIs" dxfId="1332" priority="119" stopIfTrue="1" operator="equal">
      <formula>"Congés"</formula>
    </cfRule>
    <cfRule type="cellIs" dxfId="1331" priority="120" stopIfTrue="1" operator="equal">
      <formula>"Nice Est"</formula>
    </cfRule>
  </conditionalFormatting>
  <conditionalFormatting sqref="B32">
    <cfRule type="cellIs" dxfId="1330" priority="109" stopIfTrue="1" operator="equal">
      <formula>"Repos"</formula>
    </cfRule>
    <cfRule type="cellIs" dxfId="1329" priority="110" stopIfTrue="1" operator="equal">
      <formula>"ABSENT"</formula>
    </cfRule>
    <cfRule type="cellIs" dxfId="1328" priority="111" stopIfTrue="1" operator="equal">
      <formula>"NICE OUEST"</formula>
    </cfRule>
    <cfRule type="cellIs" dxfId="1327" priority="112" stopIfTrue="1" operator="equal">
      <formula>"Nice Nord"</formula>
    </cfRule>
    <cfRule type="cellIs" dxfId="1326" priority="113" stopIfTrue="1" operator="equal">
      <formula>"Congés"</formula>
    </cfRule>
    <cfRule type="cellIs" dxfId="1325" priority="114" stopIfTrue="1" operator="equal">
      <formula>"Nice Est"</formula>
    </cfRule>
  </conditionalFormatting>
  <conditionalFormatting sqref="B55">
    <cfRule type="cellIs" dxfId="1324" priority="103" stopIfTrue="1" operator="equal">
      <formula>"Repos"</formula>
    </cfRule>
    <cfRule type="cellIs" dxfId="1323" priority="104" stopIfTrue="1" operator="equal">
      <formula>"ABSENT"</formula>
    </cfRule>
    <cfRule type="cellIs" dxfId="1322" priority="105" stopIfTrue="1" operator="equal">
      <formula>"NICE OUEST"</formula>
    </cfRule>
    <cfRule type="cellIs" dxfId="1321" priority="106" stopIfTrue="1" operator="equal">
      <formula>"Nice Nord"</formula>
    </cfRule>
    <cfRule type="cellIs" dxfId="1320" priority="107" stopIfTrue="1" operator="equal">
      <formula>"Congés"</formula>
    </cfRule>
    <cfRule type="cellIs" dxfId="1319" priority="108" stopIfTrue="1" operator="equal">
      <formula>"Nice Est"</formula>
    </cfRule>
  </conditionalFormatting>
  <conditionalFormatting sqref="B55">
    <cfRule type="cellIs" dxfId="1318" priority="97" stopIfTrue="1" operator="equal">
      <formula>"Repos"</formula>
    </cfRule>
    <cfRule type="cellIs" dxfId="1317" priority="98" stopIfTrue="1" operator="equal">
      <formula>"ABSENT"</formula>
    </cfRule>
    <cfRule type="cellIs" dxfId="1316" priority="99" stopIfTrue="1" operator="equal">
      <formula>"NICE OUEST"</formula>
    </cfRule>
    <cfRule type="cellIs" dxfId="1315" priority="100" stopIfTrue="1" operator="equal">
      <formula>"Nice Nord"</formula>
    </cfRule>
    <cfRule type="cellIs" dxfId="1314" priority="101" stopIfTrue="1" operator="equal">
      <formula>"Congés"</formula>
    </cfRule>
    <cfRule type="cellIs" dxfId="1313" priority="102" stopIfTrue="1" operator="equal">
      <formula>"Nice Est"</formula>
    </cfRule>
  </conditionalFormatting>
  <conditionalFormatting sqref="B55">
    <cfRule type="cellIs" dxfId="1312" priority="91" stopIfTrue="1" operator="equal">
      <formula>"Repos"</formula>
    </cfRule>
    <cfRule type="cellIs" dxfId="1311" priority="92" stopIfTrue="1" operator="equal">
      <formula>"ABSENT"</formula>
    </cfRule>
    <cfRule type="cellIs" dxfId="1310" priority="93" stopIfTrue="1" operator="equal">
      <formula>"NICE OUEST"</formula>
    </cfRule>
    <cfRule type="cellIs" dxfId="1309" priority="94" stopIfTrue="1" operator="equal">
      <formula>"Nice Nord"</formula>
    </cfRule>
    <cfRule type="cellIs" dxfId="1308" priority="95" stopIfTrue="1" operator="equal">
      <formula>"Congés"</formula>
    </cfRule>
    <cfRule type="cellIs" dxfId="1307" priority="96" stopIfTrue="1" operator="equal">
      <formula>"Nice Est"</formula>
    </cfRule>
  </conditionalFormatting>
  <conditionalFormatting sqref="B55">
    <cfRule type="cellIs" dxfId="1306" priority="85" stopIfTrue="1" operator="equal">
      <formula>"Repos"</formula>
    </cfRule>
    <cfRule type="cellIs" dxfId="1305" priority="86" stopIfTrue="1" operator="equal">
      <formula>"ABSENT"</formula>
    </cfRule>
    <cfRule type="cellIs" dxfId="1304" priority="87" stopIfTrue="1" operator="equal">
      <formula>"NICE OUEST"</formula>
    </cfRule>
    <cfRule type="cellIs" dxfId="1303" priority="88" stopIfTrue="1" operator="equal">
      <formula>"Nice Nord"</formula>
    </cfRule>
    <cfRule type="cellIs" dxfId="1302" priority="89" stopIfTrue="1" operator="equal">
      <formula>"Congés"</formula>
    </cfRule>
    <cfRule type="cellIs" dxfId="1301" priority="90" stopIfTrue="1" operator="equal">
      <formula>"Nice Est"</formula>
    </cfRule>
  </conditionalFormatting>
  <conditionalFormatting sqref="B55">
    <cfRule type="cellIs" dxfId="1300" priority="79" stopIfTrue="1" operator="equal">
      <formula>"Repos"</formula>
    </cfRule>
    <cfRule type="cellIs" dxfId="1299" priority="80" stopIfTrue="1" operator="equal">
      <formula>"ABSENT"</formula>
    </cfRule>
    <cfRule type="cellIs" dxfId="1298" priority="81" stopIfTrue="1" operator="equal">
      <formula>"NICE OUEST"</formula>
    </cfRule>
    <cfRule type="cellIs" dxfId="1297" priority="82" stopIfTrue="1" operator="equal">
      <formula>"Nice Nord"</formula>
    </cfRule>
    <cfRule type="cellIs" dxfId="1296" priority="83" stopIfTrue="1" operator="equal">
      <formula>"Congés"</formula>
    </cfRule>
    <cfRule type="cellIs" dxfId="1295" priority="84" stopIfTrue="1" operator="equal">
      <formula>"Nice Est"</formula>
    </cfRule>
  </conditionalFormatting>
  <conditionalFormatting sqref="B52">
    <cfRule type="cellIs" dxfId="1294" priority="73" stopIfTrue="1" operator="equal">
      <formula>"Repos"</formula>
    </cfRule>
    <cfRule type="cellIs" dxfId="1293" priority="74" stopIfTrue="1" operator="equal">
      <formula>"ABSENT"</formula>
    </cfRule>
    <cfRule type="cellIs" dxfId="1292" priority="75" stopIfTrue="1" operator="equal">
      <formula>"NICE OUEST"</formula>
    </cfRule>
    <cfRule type="cellIs" dxfId="1291" priority="76" stopIfTrue="1" operator="equal">
      <formula>"Nice Nord"</formula>
    </cfRule>
    <cfRule type="cellIs" dxfId="1290" priority="77" stopIfTrue="1" operator="equal">
      <formula>"Congés"</formula>
    </cfRule>
    <cfRule type="cellIs" dxfId="1289" priority="78" stopIfTrue="1" operator="equal">
      <formula>"Nice Est"</formula>
    </cfRule>
  </conditionalFormatting>
  <conditionalFormatting sqref="B52">
    <cfRule type="cellIs" dxfId="1288" priority="67" stopIfTrue="1" operator="equal">
      <formula>"Repos"</formula>
    </cfRule>
    <cfRule type="cellIs" dxfId="1287" priority="68" stopIfTrue="1" operator="equal">
      <formula>"ABSENT"</formula>
    </cfRule>
    <cfRule type="cellIs" dxfId="1286" priority="69" stopIfTrue="1" operator="equal">
      <formula>"NICE OUEST"</formula>
    </cfRule>
    <cfRule type="cellIs" dxfId="1285" priority="70" stopIfTrue="1" operator="equal">
      <formula>"Nice Nord"</formula>
    </cfRule>
    <cfRule type="cellIs" dxfId="1284" priority="71" stopIfTrue="1" operator="equal">
      <formula>"Congés"</formula>
    </cfRule>
    <cfRule type="cellIs" dxfId="1283" priority="72" stopIfTrue="1" operator="equal">
      <formula>"Nice Est"</formula>
    </cfRule>
  </conditionalFormatting>
  <conditionalFormatting sqref="B52">
    <cfRule type="cellIs" dxfId="1282" priority="61" stopIfTrue="1" operator="equal">
      <formula>"Repos"</formula>
    </cfRule>
    <cfRule type="cellIs" dxfId="1281" priority="62" stopIfTrue="1" operator="equal">
      <formula>"ABSENT"</formula>
    </cfRule>
    <cfRule type="cellIs" dxfId="1280" priority="63" stopIfTrue="1" operator="equal">
      <formula>"NICE OUEST"</formula>
    </cfRule>
    <cfRule type="cellIs" dxfId="1279" priority="64" stopIfTrue="1" operator="equal">
      <formula>"Nice Nord"</formula>
    </cfRule>
    <cfRule type="cellIs" dxfId="1278" priority="65" stopIfTrue="1" operator="equal">
      <formula>"Congés"</formula>
    </cfRule>
    <cfRule type="cellIs" dxfId="1277" priority="66" stopIfTrue="1" operator="equal">
      <formula>"Nice Est"</formula>
    </cfRule>
  </conditionalFormatting>
  <conditionalFormatting sqref="B52">
    <cfRule type="cellIs" dxfId="1276" priority="55" stopIfTrue="1" operator="equal">
      <formula>"Repos"</formula>
    </cfRule>
    <cfRule type="cellIs" dxfId="1275" priority="56" stopIfTrue="1" operator="equal">
      <formula>"ABSENT"</formula>
    </cfRule>
    <cfRule type="cellIs" dxfId="1274" priority="57" stopIfTrue="1" operator="equal">
      <formula>"NICE OUEST"</formula>
    </cfRule>
    <cfRule type="cellIs" dxfId="1273" priority="58" stopIfTrue="1" operator="equal">
      <formula>"Nice Nord"</formula>
    </cfRule>
    <cfRule type="cellIs" dxfId="1272" priority="59" stopIfTrue="1" operator="equal">
      <formula>"Congés"</formula>
    </cfRule>
    <cfRule type="cellIs" dxfId="1271" priority="60" stopIfTrue="1" operator="equal">
      <formula>"Nice Est"</formula>
    </cfRule>
  </conditionalFormatting>
  <conditionalFormatting sqref="B52">
    <cfRule type="cellIs" dxfId="1270" priority="49" stopIfTrue="1" operator="equal">
      <formula>"Repos"</formula>
    </cfRule>
    <cfRule type="cellIs" dxfId="1269" priority="50" stopIfTrue="1" operator="equal">
      <formula>"ABSENT"</formula>
    </cfRule>
    <cfRule type="cellIs" dxfId="1268" priority="51" stopIfTrue="1" operator="equal">
      <formula>"NICE OUEST"</formula>
    </cfRule>
    <cfRule type="cellIs" dxfId="1267" priority="52" stopIfTrue="1" operator="equal">
      <formula>"Nice Nord"</formula>
    </cfRule>
    <cfRule type="cellIs" dxfId="1266" priority="53" stopIfTrue="1" operator="equal">
      <formula>"Congés"</formula>
    </cfRule>
    <cfRule type="cellIs" dxfId="1265" priority="54" stopIfTrue="1" operator="equal">
      <formula>"Nice Est"</formula>
    </cfRule>
  </conditionalFormatting>
  <conditionalFormatting sqref="B49">
    <cfRule type="cellIs" dxfId="1264" priority="43" stopIfTrue="1" operator="equal">
      <formula>"Repos"</formula>
    </cfRule>
    <cfRule type="cellIs" dxfId="1263" priority="44" stopIfTrue="1" operator="equal">
      <formula>"ABSENT"</formula>
    </cfRule>
    <cfRule type="cellIs" dxfId="1262" priority="45" stopIfTrue="1" operator="equal">
      <formula>"NICE OUEST"</formula>
    </cfRule>
    <cfRule type="cellIs" dxfId="1261" priority="46" stopIfTrue="1" operator="equal">
      <formula>"Nice Nord"</formula>
    </cfRule>
    <cfRule type="cellIs" dxfId="1260" priority="47" stopIfTrue="1" operator="equal">
      <formula>"Congés"</formula>
    </cfRule>
    <cfRule type="cellIs" dxfId="1259" priority="48" stopIfTrue="1" operator="equal">
      <formula>"Nice Est"</formula>
    </cfRule>
  </conditionalFormatting>
  <conditionalFormatting sqref="B49">
    <cfRule type="cellIs" dxfId="1258" priority="37" stopIfTrue="1" operator="equal">
      <formula>"Repos"</formula>
    </cfRule>
    <cfRule type="cellIs" dxfId="1257" priority="38" stopIfTrue="1" operator="equal">
      <formula>"ABSENT"</formula>
    </cfRule>
    <cfRule type="cellIs" dxfId="1256" priority="39" stopIfTrue="1" operator="equal">
      <formula>"NICE OUEST"</formula>
    </cfRule>
    <cfRule type="cellIs" dxfId="1255" priority="40" stopIfTrue="1" operator="equal">
      <formula>"Nice Nord"</formula>
    </cfRule>
    <cfRule type="cellIs" dxfId="1254" priority="41" stopIfTrue="1" operator="equal">
      <formula>"Congés"</formula>
    </cfRule>
    <cfRule type="cellIs" dxfId="1253" priority="42" stopIfTrue="1" operator="equal">
      <formula>"Nice Est"</formula>
    </cfRule>
  </conditionalFormatting>
  <conditionalFormatting sqref="B49">
    <cfRule type="cellIs" dxfId="1252" priority="31" stopIfTrue="1" operator="equal">
      <formula>"Repos"</formula>
    </cfRule>
    <cfRule type="cellIs" dxfId="1251" priority="32" stopIfTrue="1" operator="equal">
      <formula>"ABSENT"</formula>
    </cfRule>
    <cfRule type="cellIs" dxfId="1250" priority="33" stopIfTrue="1" operator="equal">
      <formula>"NICE OUEST"</formula>
    </cfRule>
    <cfRule type="cellIs" dxfId="1249" priority="34" stopIfTrue="1" operator="equal">
      <formula>"Nice Nord"</formula>
    </cfRule>
    <cfRule type="cellIs" dxfId="1248" priority="35" stopIfTrue="1" operator="equal">
      <formula>"Congés"</formula>
    </cfRule>
    <cfRule type="cellIs" dxfId="1247" priority="36" stopIfTrue="1" operator="equal">
      <formula>"Nice Est"</formula>
    </cfRule>
  </conditionalFormatting>
  <conditionalFormatting sqref="B49">
    <cfRule type="cellIs" dxfId="1246" priority="25" stopIfTrue="1" operator="equal">
      <formula>"Repos"</formula>
    </cfRule>
    <cfRule type="cellIs" dxfId="1245" priority="26" stopIfTrue="1" operator="equal">
      <formula>"ABSENT"</formula>
    </cfRule>
    <cfRule type="cellIs" dxfId="1244" priority="27" stopIfTrue="1" operator="equal">
      <formula>"NICE OUEST"</formula>
    </cfRule>
    <cfRule type="cellIs" dxfId="1243" priority="28" stopIfTrue="1" operator="equal">
      <formula>"Nice Nord"</formula>
    </cfRule>
    <cfRule type="cellIs" dxfId="1242" priority="29" stopIfTrue="1" operator="equal">
      <formula>"Congés"</formula>
    </cfRule>
    <cfRule type="cellIs" dxfId="1241" priority="30" stopIfTrue="1" operator="equal">
      <formula>"Nice Est"</formula>
    </cfRule>
  </conditionalFormatting>
  <conditionalFormatting sqref="B49">
    <cfRule type="cellIs" dxfId="1240" priority="19" stopIfTrue="1" operator="equal">
      <formula>"Repos"</formula>
    </cfRule>
    <cfRule type="cellIs" dxfId="1239" priority="20" stopIfTrue="1" operator="equal">
      <formula>"ABSENT"</formula>
    </cfRule>
    <cfRule type="cellIs" dxfId="1238" priority="21" stopIfTrue="1" operator="equal">
      <formula>"NICE OUEST"</formula>
    </cfRule>
    <cfRule type="cellIs" dxfId="1237" priority="22" stopIfTrue="1" operator="equal">
      <formula>"Nice Nord"</formula>
    </cfRule>
    <cfRule type="cellIs" dxfId="1236" priority="23" stopIfTrue="1" operator="equal">
      <formula>"Congés"</formula>
    </cfRule>
    <cfRule type="cellIs" dxfId="1235" priority="24" stopIfTrue="1" operator="equal">
      <formula>"Nice Est"</formula>
    </cfRule>
  </conditionalFormatting>
  <conditionalFormatting sqref="B30">
    <cfRule type="cellIs" dxfId="1234" priority="13" stopIfTrue="1" operator="equal">
      <formula>"Repos"</formula>
    </cfRule>
    <cfRule type="cellIs" dxfId="1233" priority="14" stopIfTrue="1" operator="equal">
      <formula>"ABSENT"</formula>
    </cfRule>
    <cfRule type="cellIs" dxfId="1232" priority="15" stopIfTrue="1" operator="equal">
      <formula>"NICE OUEST"</formula>
    </cfRule>
    <cfRule type="cellIs" dxfId="1231" priority="16" stopIfTrue="1" operator="equal">
      <formula>"Nice Nord"</formula>
    </cfRule>
    <cfRule type="cellIs" dxfId="1230" priority="17" stopIfTrue="1" operator="equal">
      <formula>"Congés"</formula>
    </cfRule>
    <cfRule type="cellIs" dxfId="1229" priority="18" stopIfTrue="1" operator="equal">
      <formula>"Nice Est"</formula>
    </cfRule>
  </conditionalFormatting>
  <conditionalFormatting sqref="B30">
    <cfRule type="cellIs" dxfId="1228" priority="7" stopIfTrue="1" operator="equal">
      <formula>"Repos"</formula>
    </cfRule>
    <cfRule type="cellIs" dxfId="1227" priority="8" stopIfTrue="1" operator="equal">
      <formula>"ABSENT"</formula>
    </cfRule>
    <cfRule type="cellIs" dxfId="1226" priority="9" stopIfTrue="1" operator="equal">
      <formula>"NICE OUEST"</formula>
    </cfRule>
    <cfRule type="cellIs" dxfId="1225" priority="10" stopIfTrue="1" operator="equal">
      <formula>"Nice Nord"</formula>
    </cfRule>
    <cfRule type="cellIs" dxfId="1224" priority="11" stopIfTrue="1" operator="equal">
      <formula>"Congés"</formula>
    </cfRule>
    <cfRule type="cellIs" dxfId="1223" priority="12" stopIfTrue="1" operator="equal">
      <formula>"Nice Est"</formula>
    </cfRule>
  </conditionalFormatting>
  <conditionalFormatting sqref="L8:L64">
    <cfRule type="cellIs" dxfId="1222" priority="1" stopIfTrue="1" operator="equal">
      <formula>"Repos"</formula>
    </cfRule>
    <cfRule type="cellIs" dxfId="1221" priority="2" stopIfTrue="1" operator="equal">
      <formula>"ABSENT"</formula>
    </cfRule>
    <cfRule type="cellIs" dxfId="1220" priority="3" stopIfTrue="1" operator="equal">
      <formula>"NICE OUEST"</formula>
    </cfRule>
    <cfRule type="cellIs" dxfId="1219" priority="4" stopIfTrue="1" operator="equal">
      <formula>"Nice Nord"</formula>
    </cfRule>
    <cfRule type="cellIs" dxfId="1218" priority="5" stopIfTrue="1" operator="equal">
      <formula>"Congés"</formula>
    </cfRule>
    <cfRule type="cellIs" dxfId="1217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N64"/>
  <sheetViews>
    <sheetView workbookViewId="0">
      <selection activeCell="K2" sqref="K2:L3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42835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42835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 t="shared" ref="L8:L39" si="4">B8</f>
        <v>Standard 11H-15H / 15H30-19H</v>
      </c>
      <c r="N8" s="51">
        <v>1</v>
      </c>
    </row>
    <row r="9" spans="1:14" ht="17.100000000000001" customHeight="1" x14ac:dyDescent="0.25">
      <c r="A9" s="18" t="s">
        <v>134</v>
      </c>
      <c r="B9" s="22" t="s">
        <v>16</v>
      </c>
      <c r="C9" s="8" t="str">
        <f t="shared" si="0"/>
        <v>X</v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b">
        <f t="shared" si="3"/>
        <v>0</v>
      </c>
      <c r="K9" s="18" t="s">
        <v>75</v>
      </c>
      <c r="L9" s="22" t="str">
        <f t="shared" si="4"/>
        <v>ENC MATIN 5H-12H</v>
      </c>
      <c r="N9" s="51">
        <v>2</v>
      </c>
    </row>
    <row r="10" spans="1:14" ht="17.100000000000001" customHeight="1" x14ac:dyDescent="0.25">
      <c r="A10" s="18" t="s">
        <v>135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5"/>
        <v/>
      </c>
      <c r="G10" s="7" t="str">
        <f t="shared" si="6"/>
        <v/>
      </c>
      <c r="H10" s="6" t="b">
        <f t="shared" si="3"/>
        <v>0</v>
      </c>
      <c r="K10" s="18" t="s">
        <v>76</v>
      </c>
      <c r="L10" s="22" t="str">
        <f t="shared" si="4"/>
        <v>ENC NUIT 20H30-02H30</v>
      </c>
      <c r="N10" s="51">
        <v>3</v>
      </c>
    </row>
    <row r="11" spans="1:14" ht="17.100000000000001" customHeight="1" x14ac:dyDescent="0.25">
      <c r="A11" s="18" t="s">
        <v>136</v>
      </c>
      <c r="B11" s="22" t="s">
        <v>47</v>
      </c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 t="str">
        <f t="shared" si="4"/>
        <v>REPOS</v>
      </c>
      <c r="N11" s="51">
        <v>4</v>
      </c>
    </row>
    <row r="12" spans="1:14" ht="17.100000000000001" customHeight="1" x14ac:dyDescent="0.25">
      <c r="A12" s="18" t="s">
        <v>137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b">
        <f t="shared" si="3"/>
        <v>0</v>
      </c>
      <c r="K12" s="18" t="s">
        <v>78</v>
      </c>
      <c r="L12" s="22" t="str">
        <f t="shared" si="4"/>
        <v>Contrôle 12H00-19H30</v>
      </c>
      <c r="N12" s="51">
        <v>5</v>
      </c>
    </row>
    <row r="13" spans="1:14" ht="17.100000000000001" customHeight="1" x14ac:dyDescent="0.25">
      <c r="A13" s="18" t="s">
        <v>138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b">
        <f t="shared" si="3"/>
        <v>0</v>
      </c>
      <c r="K13" s="18" t="s">
        <v>79</v>
      </c>
      <c r="L13" s="22" t="str">
        <f t="shared" si="4"/>
        <v>NICE OUEST</v>
      </c>
      <c r="N13" s="51">
        <v>6</v>
      </c>
    </row>
    <row r="14" spans="1:14" ht="17.100000000000001" customHeight="1" x14ac:dyDescent="0.25">
      <c r="A14" s="18" t="s">
        <v>139</v>
      </c>
      <c r="B14" s="22" t="s">
        <v>8</v>
      </c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>X</v>
      </c>
      <c r="G14" s="7" t="str">
        <f t="shared" si="6"/>
        <v/>
      </c>
      <c r="H14" s="6" t="b">
        <f t="shared" si="3"/>
        <v>0</v>
      </c>
      <c r="K14" s="18" t="s">
        <v>80</v>
      </c>
      <c r="L14" s="22" t="str">
        <f t="shared" si="4"/>
        <v>Congés</v>
      </c>
      <c r="N14" s="51">
        <v>7</v>
      </c>
    </row>
    <row r="15" spans="1:14" ht="17.100000000000001" customHeight="1" x14ac:dyDescent="0.25">
      <c r="A15" s="18" t="s">
        <v>140</v>
      </c>
      <c r="B15" s="22" t="s">
        <v>47</v>
      </c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 t="str">
        <f t="shared" si="4"/>
        <v>REPOS</v>
      </c>
      <c r="N15" s="51">
        <v>8</v>
      </c>
    </row>
    <row r="16" spans="1:14" ht="17.100000000000001" customHeight="1" x14ac:dyDescent="0.25">
      <c r="A16" s="18" t="s">
        <v>141</v>
      </c>
      <c r="B16" s="25" t="s">
        <v>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>X</v>
      </c>
      <c r="G16" s="7" t="str">
        <f t="shared" si="6"/>
        <v/>
      </c>
      <c r="H16" s="6" t="b">
        <f t="shared" si="3"/>
        <v>0</v>
      </c>
      <c r="K16" s="18" t="s">
        <v>82</v>
      </c>
      <c r="L16" s="22" t="str">
        <f t="shared" si="4"/>
        <v>Congés</v>
      </c>
      <c r="N16" s="51">
        <v>9</v>
      </c>
    </row>
    <row r="17" spans="1:14" ht="17.100000000000001" customHeight="1" x14ac:dyDescent="0.25">
      <c r="A17" s="18" t="s">
        <v>83</v>
      </c>
      <c r="B17" s="22" t="s">
        <v>30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b">
        <f t="shared" si="3"/>
        <v>0</v>
      </c>
      <c r="K17" s="18" t="s">
        <v>83</v>
      </c>
      <c r="L17" s="22" t="str">
        <f t="shared" si="4"/>
        <v>NICE NORD</v>
      </c>
      <c r="N17" s="51">
        <v>10</v>
      </c>
    </row>
    <row r="18" spans="1:14" ht="17.100000000000001" customHeight="1" x14ac:dyDescent="0.25">
      <c r="A18" s="18" t="s">
        <v>84</v>
      </c>
      <c r="B18" s="25" t="s">
        <v>33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b">
        <f t="shared" si="3"/>
        <v>0</v>
      </c>
      <c r="K18" s="18" t="s">
        <v>84</v>
      </c>
      <c r="L18" s="22" t="str">
        <f t="shared" si="4"/>
        <v>Secrétariat 9H-12H /13H-17H /20H-21H30</v>
      </c>
      <c r="N18" s="51">
        <v>11</v>
      </c>
    </row>
    <row r="19" spans="1:14" ht="17.100000000000001" customHeight="1" x14ac:dyDescent="0.25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b">
        <f t="shared" si="3"/>
        <v>0</v>
      </c>
      <c r="K19" s="18" t="s">
        <v>85</v>
      </c>
      <c r="L19" s="22" t="str">
        <f t="shared" si="4"/>
        <v>ENCADREMENT</v>
      </c>
      <c r="N19" s="51">
        <v>12</v>
      </c>
    </row>
    <row r="20" spans="1:14" ht="17.100000000000001" customHeight="1" x14ac:dyDescent="0.25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>X</v>
      </c>
      <c r="G20" s="7" t="str">
        <f t="shared" si="6"/>
        <v/>
      </c>
      <c r="H20" s="6" t="b">
        <f t="shared" si="3"/>
        <v>0</v>
      </c>
      <c r="K20" s="18" t="s">
        <v>86</v>
      </c>
      <c r="L20" s="22" t="str">
        <f t="shared" si="4"/>
        <v>Congés</v>
      </c>
      <c r="N20" s="51">
        <v>13</v>
      </c>
    </row>
    <row r="21" spans="1:14" ht="17.100000000000001" customHeight="1" x14ac:dyDescent="0.25">
      <c r="A21" s="18" t="s">
        <v>87</v>
      </c>
      <c r="B21" s="25" t="s">
        <v>23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b">
        <f t="shared" si="3"/>
        <v>0</v>
      </c>
      <c r="K21" s="18" t="s">
        <v>87</v>
      </c>
      <c r="L21" s="22" t="str">
        <f t="shared" si="4"/>
        <v>POLY 5H-12H</v>
      </c>
      <c r="N21" s="51">
        <v>14</v>
      </c>
    </row>
    <row r="22" spans="1:14" ht="17.100000000000001" customHeight="1" x14ac:dyDescent="0.25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b">
        <f t="shared" si="3"/>
        <v>0</v>
      </c>
      <c r="K22" s="18" t="s">
        <v>88</v>
      </c>
      <c r="L22" s="22" t="str">
        <f t="shared" si="4"/>
        <v>ENCADREMENT</v>
      </c>
      <c r="N22" s="51">
        <v>15</v>
      </c>
    </row>
    <row r="23" spans="1:14" ht="17.100000000000001" customHeight="1" x14ac:dyDescent="0.25">
      <c r="A23" s="18" t="s">
        <v>89</v>
      </c>
      <c r="B23" s="22" t="s">
        <v>8</v>
      </c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>X</v>
      </c>
      <c r="G23" s="7" t="str">
        <f t="shared" si="6"/>
        <v/>
      </c>
      <c r="H23" s="6" t="b">
        <f t="shared" si="3"/>
        <v>0</v>
      </c>
      <c r="K23" s="18" t="s">
        <v>89</v>
      </c>
      <c r="L23" s="22" t="str">
        <f t="shared" si="4"/>
        <v>Congés</v>
      </c>
      <c r="N23" s="51">
        <v>16</v>
      </c>
    </row>
    <row r="24" spans="1:14" ht="17.100000000000001" customHeight="1" x14ac:dyDescent="0.25">
      <c r="A24" s="18" t="s">
        <v>90</v>
      </c>
      <c r="B24" s="22" t="s">
        <v>16</v>
      </c>
      <c r="C24" s="8" t="str">
        <f t="shared" si="0"/>
        <v>X</v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b">
        <f t="shared" si="3"/>
        <v>0</v>
      </c>
      <c r="K24" s="18" t="s">
        <v>90</v>
      </c>
      <c r="L24" s="22" t="str">
        <f t="shared" si="4"/>
        <v>ENC MATIN 5H-12H</v>
      </c>
      <c r="N24" s="51">
        <v>17</v>
      </c>
    </row>
    <row r="25" spans="1:14" ht="17.100000000000001" customHeight="1" x14ac:dyDescent="0.25">
      <c r="A25" s="18" t="s">
        <v>91</v>
      </c>
      <c r="B25" s="22" t="s">
        <v>15</v>
      </c>
      <c r="C25" s="8" t="str">
        <f t="shared" si="0"/>
        <v/>
      </c>
      <c r="D25" s="7" t="str">
        <f t="shared" si="1"/>
        <v>X</v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b">
        <f t="shared" si="3"/>
        <v>0</v>
      </c>
      <c r="K25" s="18" t="s">
        <v>91</v>
      </c>
      <c r="L25" s="22" t="str">
        <f t="shared" si="4"/>
        <v>POLY 12H-19H</v>
      </c>
      <c r="N25" s="51">
        <v>18</v>
      </c>
    </row>
    <row r="26" spans="1:14" ht="17.100000000000001" customHeight="1" x14ac:dyDescent="0.25">
      <c r="A26" s="18" t="s">
        <v>92</v>
      </c>
      <c r="B26" s="22" t="s">
        <v>8</v>
      </c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>X</v>
      </c>
      <c r="G26" s="7" t="str">
        <f t="shared" si="6"/>
        <v/>
      </c>
      <c r="H26" s="6" t="b">
        <f t="shared" si="3"/>
        <v>0</v>
      </c>
      <c r="K26" s="18" t="s">
        <v>92</v>
      </c>
      <c r="L26" s="22" t="str">
        <f t="shared" si="4"/>
        <v>Congés</v>
      </c>
      <c r="N26" s="51">
        <v>19</v>
      </c>
    </row>
    <row r="27" spans="1:14" ht="17.100000000000001" customHeight="1" x14ac:dyDescent="0.25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6" t="str">
        <f t="shared" si="2"/>
        <v>X</v>
      </c>
      <c r="F27" s="46" t="str">
        <f t="shared" si="5"/>
        <v/>
      </c>
      <c r="G27" s="7" t="str">
        <f t="shared" si="6"/>
        <v/>
      </c>
      <c r="H27" s="6" t="b">
        <f t="shared" si="3"/>
        <v>0</v>
      </c>
      <c r="K27" s="18" t="s">
        <v>93</v>
      </c>
      <c r="L27" s="22" t="str">
        <f t="shared" si="4"/>
        <v>Contrôle 19H-02H30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>X</v>
      </c>
      <c r="H28" s="6" t="b">
        <f t="shared" si="3"/>
        <v>0</v>
      </c>
      <c r="K28" s="18" t="s">
        <v>94</v>
      </c>
      <c r="L28" s="22" t="str">
        <f t="shared" si="4"/>
        <v>ABSENT</v>
      </c>
      <c r="N28" s="51">
        <v>21</v>
      </c>
    </row>
    <row r="29" spans="1:14" ht="17.100000000000001" customHeight="1" x14ac:dyDescent="0.25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5"/>
        <v/>
      </c>
      <c r="G29" s="7" t="str">
        <f t="shared" si="6"/>
        <v/>
      </c>
      <c r="H29" s="6" t="b">
        <f t="shared" si="3"/>
        <v>0</v>
      </c>
      <c r="K29" s="18" t="s">
        <v>95</v>
      </c>
      <c r="L29" s="22" t="str">
        <f t="shared" si="4"/>
        <v>ENC NUIT 20H30-02H30</v>
      </c>
      <c r="N29" s="51">
        <v>22</v>
      </c>
    </row>
    <row r="30" spans="1:14" ht="17.100000000000001" customHeight="1" x14ac:dyDescent="0.25">
      <c r="A30" s="18" t="s">
        <v>96</v>
      </c>
      <c r="B30" s="22" t="s">
        <v>4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>X</v>
      </c>
      <c r="H30" s="6" t="b">
        <f t="shared" si="3"/>
        <v>0</v>
      </c>
      <c r="K30" s="18" t="s">
        <v>96</v>
      </c>
      <c r="L30" s="22" t="str">
        <f t="shared" si="4"/>
        <v>ABSENT</v>
      </c>
      <c r="N30" s="51">
        <v>23</v>
      </c>
    </row>
    <row r="31" spans="1:14" ht="17.100000000000001" customHeight="1" x14ac:dyDescent="0.25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b">
        <f t="shared" si="3"/>
        <v>0</v>
      </c>
      <c r="K31" s="18" t="s">
        <v>97</v>
      </c>
      <c r="L31" s="22" t="str">
        <f t="shared" si="4"/>
        <v>CARTON MATIN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>X</v>
      </c>
      <c r="H32" s="6" t="b">
        <f t="shared" si="3"/>
        <v>0</v>
      </c>
      <c r="K32" s="18" t="s">
        <v>98</v>
      </c>
      <c r="L32" s="22" t="str">
        <f t="shared" si="4"/>
        <v>ABSENT</v>
      </c>
      <c r="N32" s="51">
        <v>25</v>
      </c>
    </row>
    <row r="33" spans="1:14" ht="17.100000000000001" customHeight="1" x14ac:dyDescent="0.25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b">
        <f t="shared" si="3"/>
        <v>0</v>
      </c>
      <c r="K33" s="18" t="s">
        <v>99</v>
      </c>
      <c r="L33" s="22" t="str">
        <f t="shared" si="4"/>
        <v>B. CARTON</v>
      </c>
      <c r="N33" s="51">
        <v>26</v>
      </c>
    </row>
    <row r="34" spans="1:14" ht="17.100000000000001" customHeight="1" x14ac:dyDescent="0.25">
      <c r="A34" s="18" t="s">
        <v>100</v>
      </c>
      <c r="B34" s="22" t="s">
        <v>8</v>
      </c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>X</v>
      </c>
      <c r="G34" s="7" t="str">
        <f t="shared" si="6"/>
        <v/>
      </c>
      <c r="H34" s="6" t="b">
        <f t="shared" si="3"/>
        <v>0</v>
      </c>
      <c r="K34" s="18" t="s">
        <v>100</v>
      </c>
      <c r="L34" s="22" t="str">
        <f t="shared" si="4"/>
        <v>Congés</v>
      </c>
      <c r="N34" s="51">
        <v>27</v>
      </c>
    </row>
    <row r="35" spans="1:14" ht="17.100000000000001" customHeight="1" x14ac:dyDescent="0.25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b">
        <f t="shared" si="3"/>
        <v>0</v>
      </c>
      <c r="K35" s="18" t="s">
        <v>101</v>
      </c>
      <c r="L35" s="22" t="str">
        <f t="shared" si="4"/>
        <v>NICE OUEST</v>
      </c>
      <c r="N35" s="51">
        <v>28</v>
      </c>
    </row>
    <row r="36" spans="1:14" ht="17.100000000000001" customHeight="1" x14ac:dyDescent="0.25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b">
        <f t="shared" si="3"/>
        <v>0</v>
      </c>
      <c r="K36" s="18" t="s">
        <v>102</v>
      </c>
      <c r="L36" s="22" t="str">
        <f t="shared" si="4"/>
        <v>NICE EST</v>
      </c>
      <c r="N36" s="51">
        <v>29</v>
      </c>
    </row>
    <row r="37" spans="1:14" ht="17.100000000000001" customHeight="1" x14ac:dyDescent="0.25">
      <c r="A37" s="18" t="s">
        <v>103</v>
      </c>
      <c r="B37" s="22" t="s">
        <v>16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b">
        <f t="shared" si="3"/>
        <v>0</v>
      </c>
      <c r="K37" s="18" t="s">
        <v>103</v>
      </c>
      <c r="L37" s="22" t="str">
        <f t="shared" si="4"/>
        <v>ENC MATIN 5H-12H</v>
      </c>
      <c r="N37" s="51">
        <v>30</v>
      </c>
    </row>
    <row r="38" spans="1:14" ht="17.100000000000001" customHeight="1" x14ac:dyDescent="0.25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b">
        <f t="shared" si="3"/>
        <v>0</v>
      </c>
      <c r="K38" s="18" t="s">
        <v>104</v>
      </c>
      <c r="L38" s="22" t="str">
        <f t="shared" si="4"/>
        <v>CARTON MATIN</v>
      </c>
      <c r="N38" s="51">
        <v>31</v>
      </c>
    </row>
    <row r="39" spans="1:14" ht="17.100000000000001" customHeight="1" x14ac:dyDescent="0.25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b">
        <f t="shared" si="3"/>
        <v>0</v>
      </c>
      <c r="K39" s="18" t="s">
        <v>105</v>
      </c>
      <c r="L39" s="22" t="str">
        <f t="shared" si="4"/>
        <v>CARTON AP</v>
      </c>
      <c r="N39" s="51">
        <v>32</v>
      </c>
    </row>
    <row r="40" spans="1:14" ht="17.100000000000001" customHeight="1" x14ac:dyDescent="0.25">
      <c r="A40" s="18" t="s">
        <v>106</v>
      </c>
      <c r="B40" s="22" t="s">
        <v>8</v>
      </c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>X</v>
      </c>
      <c r="G40" s="7" t="str">
        <f t="shared" si="6"/>
        <v/>
      </c>
      <c r="H40" s="6" t="b">
        <f t="shared" ref="H40:H64" si="7">IF(OR(COUNTIF(HorSup,B40),B40="",B40="REPOS"),"X")</f>
        <v>0</v>
      </c>
      <c r="K40" s="18" t="s">
        <v>106</v>
      </c>
      <c r="L40" s="22" t="str">
        <f t="shared" ref="L40:L64" si="8">B40</f>
        <v>Congés</v>
      </c>
      <c r="N40" s="51">
        <v>33</v>
      </c>
    </row>
    <row r="41" spans="1:14" ht="17.100000000000001" customHeight="1" x14ac:dyDescent="0.25">
      <c r="A41" s="18" t="s">
        <v>107</v>
      </c>
      <c r="B41" s="22" t="s">
        <v>37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b">
        <f t="shared" si="7"/>
        <v>0</v>
      </c>
      <c r="K41" s="18" t="s">
        <v>107</v>
      </c>
      <c r="L41" s="22" t="str">
        <f t="shared" si="8"/>
        <v>CP + POLY 4H-12H</v>
      </c>
      <c r="N41" s="51">
        <v>34</v>
      </c>
    </row>
    <row r="42" spans="1:14" ht="17.100000000000001" customHeight="1" x14ac:dyDescent="0.25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b">
        <f t="shared" si="7"/>
        <v>0</v>
      </c>
      <c r="K42" s="18" t="s">
        <v>108</v>
      </c>
      <c r="L42" s="22" t="str">
        <f t="shared" si="8"/>
        <v>NICE EST</v>
      </c>
      <c r="N42" s="51">
        <v>35</v>
      </c>
    </row>
    <row r="43" spans="1:14" ht="17.100000000000001" customHeight="1" x14ac:dyDescent="0.25">
      <c r="A43" s="18" t="s">
        <v>109</v>
      </c>
      <c r="B43" s="22" t="s">
        <v>16</v>
      </c>
      <c r="C43" s="8" t="str">
        <f t="shared" si="0"/>
        <v>X</v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b">
        <f t="shared" si="7"/>
        <v>0</v>
      </c>
      <c r="K43" s="18" t="s">
        <v>109</v>
      </c>
      <c r="L43" s="22" t="str">
        <f t="shared" si="8"/>
        <v>ENC MATIN 5H-12H</v>
      </c>
      <c r="N43" s="51">
        <v>36</v>
      </c>
    </row>
    <row r="44" spans="1:14" ht="17.100000000000001" customHeight="1" x14ac:dyDescent="0.25">
      <c r="A44" s="18" t="s">
        <v>110</v>
      </c>
      <c r="B44" s="22" t="s">
        <v>12</v>
      </c>
      <c r="C44" s="8" t="str">
        <f t="shared" si="0"/>
        <v/>
      </c>
      <c r="D44" s="7" t="str">
        <f t="shared" si="1"/>
        <v/>
      </c>
      <c r="E44" s="6" t="str">
        <f t="shared" si="2"/>
        <v>X</v>
      </c>
      <c r="F44" s="46" t="str">
        <f t="shared" si="5"/>
        <v/>
      </c>
      <c r="G44" s="7" t="str">
        <f t="shared" si="6"/>
        <v/>
      </c>
      <c r="H44" s="6" t="b">
        <f t="shared" si="7"/>
        <v>0</v>
      </c>
      <c r="K44" s="18" t="s">
        <v>110</v>
      </c>
      <c r="L44" s="22" t="str">
        <f t="shared" si="8"/>
        <v>ENC NUIT 20H30-02H30</v>
      </c>
      <c r="N44" s="51">
        <v>37</v>
      </c>
    </row>
    <row r="45" spans="1:14" ht="17.100000000000001" customHeight="1" x14ac:dyDescent="0.25">
      <c r="A45" s="18" t="s">
        <v>111</v>
      </c>
      <c r="B45" s="22" t="s">
        <v>19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b">
        <f t="shared" si="7"/>
        <v>0</v>
      </c>
      <c r="K45" s="18" t="s">
        <v>111</v>
      </c>
      <c r="L45" s="22" t="str">
        <f t="shared" si="8"/>
        <v>NICE EST</v>
      </c>
      <c r="N45" s="51">
        <v>38</v>
      </c>
    </row>
    <row r="46" spans="1:14" ht="17.100000000000001" customHeight="1" x14ac:dyDescent="0.25">
      <c r="A46" s="18" t="s">
        <v>112</v>
      </c>
      <c r="B46" s="22" t="s">
        <v>16</v>
      </c>
      <c r="C46" s="8" t="str">
        <f t="shared" si="0"/>
        <v>X</v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b">
        <f t="shared" si="7"/>
        <v>0</v>
      </c>
      <c r="K46" s="18" t="s">
        <v>112</v>
      </c>
      <c r="L46" s="22" t="str">
        <f t="shared" si="8"/>
        <v>ENC MATIN 5H-12H</v>
      </c>
      <c r="N46" s="51">
        <v>39</v>
      </c>
    </row>
    <row r="47" spans="1:14" ht="17.100000000000001" customHeight="1" x14ac:dyDescent="0.25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b">
        <f t="shared" si="7"/>
        <v>0</v>
      </c>
      <c r="K47" s="18" t="s">
        <v>113</v>
      </c>
      <c r="L47" s="22" t="str">
        <f t="shared" si="8"/>
        <v>CARTON AP</v>
      </c>
      <c r="N47" s="51">
        <v>40</v>
      </c>
    </row>
    <row r="48" spans="1:14" ht="17.100000000000001" customHeight="1" x14ac:dyDescent="0.25">
      <c r="A48" s="18" t="s">
        <v>114</v>
      </c>
      <c r="B48" s="22" t="s">
        <v>14</v>
      </c>
      <c r="C48" s="8" t="str">
        <f t="shared" si="0"/>
        <v>X</v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b">
        <f t="shared" si="7"/>
        <v>0</v>
      </c>
      <c r="K48" s="18" t="s">
        <v>114</v>
      </c>
      <c r="L48" s="22" t="str">
        <f t="shared" si="8"/>
        <v>NICE OUEST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 t="s">
        <v>8</v>
      </c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>X</v>
      </c>
      <c r="G50" s="7" t="str">
        <f t="shared" si="6"/>
        <v/>
      </c>
      <c r="H50" s="6" t="b">
        <f t="shared" si="7"/>
        <v>0</v>
      </c>
      <c r="K50" s="18" t="s">
        <v>116</v>
      </c>
      <c r="L50" s="22" t="str">
        <f t="shared" si="8"/>
        <v>Congés</v>
      </c>
      <c r="N50" s="51">
        <v>43</v>
      </c>
    </row>
    <row r="51" spans="1:14" ht="17.100000000000001" customHeight="1" x14ac:dyDescent="0.25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b">
        <f t="shared" si="7"/>
        <v>0</v>
      </c>
      <c r="K51" s="18" t="s">
        <v>117</v>
      </c>
      <c r="L51" s="22" t="str">
        <f t="shared" si="8"/>
        <v>Contrôle 8H30-12H / 14H30-18H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b">
        <f t="shared" si="7"/>
        <v>0</v>
      </c>
      <c r="K53" s="18" t="s">
        <v>119</v>
      </c>
      <c r="L53" s="22" t="str">
        <f t="shared" si="8"/>
        <v>NICE EST</v>
      </c>
      <c r="N53" s="51">
        <v>46</v>
      </c>
    </row>
    <row r="54" spans="1:14" ht="17.100000000000001" customHeight="1" x14ac:dyDescent="0.25">
      <c r="A54" s="18" t="s">
        <v>120</v>
      </c>
      <c r="B54" s="22" t="s">
        <v>20</v>
      </c>
      <c r="C54" s="8" t="str">
        <f t="shared" si="0"/>
        <v>X</v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b">
        <f t="shared" si="7"/>
        <v>0</v>
      </c>
      <c r="K54" s="18" t="s">
        <v>120</v>
      </c>
      <c r="L54" s="22" t="str">
        <f t="shared" si="8"/>
        <v>B. CARTON</v>
      </c>
      <c r="N54" s="51">
        <v>47</v>
      </c>
    </row>
    <row r="55" spans="1:14" ht="17.100000000000001" customHeight="1" x14ac:dyDescent="0.25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>X</v>
      </c>
      <c r="H55" s="6" t="b">
        <f t="shared" si="7"/>
        <v>0</v>
      </c>
      <c r="K55" s="18" t="s">
        <v>121</v>
      </c>
      <c r="L55" s="22" t="str">
        <f t="shared" si="8"/>
        <v>ABSENT</v>
      </c>
      <c r="N55" s="51">
        <v>48</v>
      </c>
    </row>
    <row r="56" spans="1:14" ht="17.100000000000001" customHeight="1" x14ac:dyDescent="0.25">
      <c r="A56" s="18" t="s">
        <v>122</v>
      </c>
      <c r="B56" s="22" t="s">
        <v>15</v>
      </c>
      <c r="C56" s="8" t="str">
        <f t="shared" si="0"/>
        <v/>
      </c>
      <c r="D56" s="7" t="str">
        <f t="shared" si="1"/>
        <v>X</v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b">
        <f t="shared" si="7"/>
        <v>0</v>
      </c>
      <c r="K56" s="18" t="s">
        <v>122</v>
      </c>
      <c r="L56" s="22" t="str">
        <f t="shared" si="8"/>
        <v>POLY 12H-19H</v>
      </c>
      <c r="N56" s="51">
        <v>49</v>
      </c>
    </row>
    <row r="57" spans="1:14" ht="17.100000000000001" customHeight="1" x14ac:dyDescent="0.25">
      <c r="A57" s="18" t="s">
        <v>123</v>
      </c>
      <c r="B57" s="22" t="s">
        <v>27</v>
      </c>
      <c r="C57" s="8" t="str">
        <f t="shared" si="0"/>
        <v>X</v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b">
        <f t="shared" si="7"/>
        <v>0</v>
      </c>
      <c r="K57" s="18" t="s">
        <v>123</v>
      </c>
      <c r="L57" s="22" t="str">
        <f t="shared" si="8"/>
        <v>Contrôle Privé 06H-14H</v>
      </c>
      <c r="N57" s="51">
        <v>50</v>
      </c>
    </row>
    <row r="58" spans="1:14" ht="17.100000000000001" customHeight="1" x14ac:dyDescent="0.25">
      <c r="A58" s="18" t="s">
        <v>124</v>
      </c>
      <c r="B58" s="22" t="s">
        <v>8</v>
      </c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>X</v>
      </c>
      <c r="G58" s="7" t="str">
        <f t="shared" si="6"/>
        <v/>
      </c>
      <c r="H58" s="6" t="b">
        <f t="shared" si="7"/>
        <v>0</v>
      </c>
      <c r="K58" s="18" t="s">
        <v>124</v>
      </c>
      <c r="L58" s="22" t="str">
        <f t="shared" si="8"/>
        <v>Congés</v>
      </c>
      <c r="N58" s="51">
        <v>51</v>
      </c>
    </row>
    <row r="59" spans="1:14" ht="17.100000000000001" customHeight="1" x14ac:dyDescent="0.25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b">
        <f t="shared" si="7"/>
        <v>0</v>
      </c>
      <c r="K59" s="18" t="s">
        <v>125</v>
      </c>
      <c r="L59" s="22" t="str">
        <f t="shared" si="8"/>
        <v>B. CARTON</v>
      </c>
      <c r="N59" s="51">
        <v>52</v>
      </c>
    </row>
    <row r="60" spans="1:14" ht="15.75" x14ac:dyDescent="0.25">
      <c r="A60" s="18" t="s">
        <v>126</v>
      </c>
      <c r="B60" s="22" t="s">
        <v>8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>X</v>
      </c>
      <c r="G60" s="7" t="str">
        <f t="shared" si="6"/>
        <v/>
      </c>
      <c r="H60" s="6" t="b">
        <f t="shared" si="7"/>
        <v>0</v>
      </c>
      <c r="K60" s="18" t="s">
        <v>126</v>
      </c>
      <c r="L60" s="22" t="str">
        <f t="shared" si="8"/>
        <v>Congés</v>
      </c>
      <c r="N60" s="51">
        <v>53</v>
      </c>
    </row>
    <row r="61" spans="1:14" ht="15.75" x14ac:dyDescent="0.25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b">
        <f t="shared" si="7"/>
        <v>0</v>
      </c>
      <c r="K61" s="18" t="s">
        <v>127</v>
      </c>
      <c r="L61" s="22" t="str">
        <f t="shared" si="8"/>
        <v>Contrôle 12H00-19H30</v>
      </c>
      <c r="N61" s="51">
        <v>54</v>
      </c>
    </row>
    <row r="62" spans="1:14" ht="15.75" x14ac:dyDescent="0.25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b">
        <f t="shared" si="7"/>
        <v>0</v>
      </c>
      <c r="K62" s="18" t="s">
        <v>128</v>
      </c>
      <c r="L62" s="22" t="str">
        <f t="shared" si="8"/>
        <v>CARTON AP</v>
      </c>
      <c r="N62" s="51">
        <v>55</v>
      </c>
    </row>
    <row r="63" spans="1:14" ht="15.75" x14ac:dyDescent="0.25">
      <c r="A63" s="18" t="s">
        <v>129</v>
      </c>
      <c r="B63" s="25" t="s">
        <v>43</v>
      </c>
      <c r="C63" s="8" t="str">
        <f>IF(COUNTIF(HorMat,B63),"X","")</f>
        <v/>
      </c>
      <c r="D63" s="7" t="str">
        <f>IF(COUNTIF(HorAm,B63),"X","")</f>
        <v>X</v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b">
        <f t="shared" si="7"/>
        <v>0</v>
      </c>
      <c r="K63" s="18" t="s">
        <v>129</v>
      </c>
      <c r="L63" s="22" t="str">
        <f t="shared" si="8"/>
        <v>Contrôle 13H-20H</v>
      </c>
      <c r="N63" s="51">
        <v>56</v>
      </c>
    </row>
    <row r="64" spans="1:14" ht="16.5" thickBot="1" x14ac:dyDescent="0.3">
      <c r="A64" s="23" t="s">
        <v>130</v>
      </c>
      <c r="B64" s="24" t="s">
        <v>12</v>
      </c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>X</v>
      </c>
      <c r="F64" s="30" t="str">
        <f>IF(B64="Congés","X","")</f>
        <v/>
      </c>
      <c r="G64" s="31" t="str">
        <f>IF(B64="Absent","X","")</f>
        <v/>
      </c>
      <c r="H64" s="32" t="b">
        <f t="shared" si="7"/>
        <v>0</v>
      </c>
      <c r="K64" s="23" t="s">
        <v>130</v>
      </c>
      <c r="L64" s="41" t="str">
        <f t="shared" si="8"/>
        <v>ENC NUIT 20H30-02H30</v>
      </c>
      <c r="N64" s="51">
        <v>57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216" priority="210" stopIfTrue="1" operator="equal">
      <formula>"Repos"</formula>
    </cfRule>
    <cfRule type="cellIs" dxfId="1215" priority="211" stopIfTrue="1" operator="equal">
      <formula>"ABSENT"</formula>
    </cfRule>
    <cfRule type="cellIs" dxfId="1214" priority="212" stopIfTrue="1" operator="equal">
      <formula>"NICE OUEST"</formula>
    </cfRule>
    <cfRule type="cellIs" dxfId="1213" priority="213" stopIfTrue="1" operator="equal">
      <formula>"Nice Nord"</formula>
    </cfRule>
    <cfRule type="cellIs" dxfId="1212" priority="214" stopIfTrue="1" operator="equal">
      <formula>"Congés"</formula>
    </cfRule>
    <cfRule type="cellIs" dxfId="1211" priority="215" stopIfTrue="1" operator="equal">
      <formula>"Nice Est"</formula>
    </cfRule>
  </conditionalFormatting>
  <conditionalFormatting sqref="K2">
    <cfRule type="cellIs" dxfId="1210" priority="209" stopIfTrue="1" operator="equal">
      <formula>""</formula>
    </cfRule>
  </conditionalFormatting>
  <conditionalFormatting sqref="B8:B64">
    <cfRule type="cellIs" dxfId="1209" priority="168" stopIfTrue="1" operator="equal">
      <formula>"Repos"</formula>
    </cfRule>
    <cfRule type="cellIs" dxfId="1208" priority="169" stopIfTrue="1" operator="equal">
      <formula>"ABSENT"</formula>
    </cfRule>
    <cfRule type="cellIs" dxfId="1207" priority="170" stopIfTrue="1" operator="equal">
      <formula>"NICE OUEST"</formula>
    </cfRule>
    <cfRule type="cellIs" dxfId="1206" priority="171" stopIfTrue="1" operator="equal">
      <formula>"Nice Nord"</formula>
    </cfRule>
    <cfRule type="cellIs" dxfId="1205" priority="172" stopIfTrue="1" operator="equal">
      <formula>"Congés"</formula>
    </cfRule>
    <cfRule type="cellIs" dxfId="1204" priority="173" stopIfTrue="1" operator="equal">
      <formula>"Nice Est"</formula>
    </cfRule>
  </conditionalFormatting>
  <conditionalFormatting sqref="K2">
    <cfRule type="cellIs" dxfId="1203" priority="160" stopIfTrue="1" operator="equal">
      <formula>""</formula>
    </cfRule>
  </conditionalFormatting>
  <conditionalFormatting sqref="B8:B64">
    <cfRule type="cellIs" dxfId="1202" priority="154" stopIfTrue="1" operator="equal">
      <formula>"Repos"</formula>
    </cfRule>
    <cfRule type="cellIs" dxfId="1201" priority="155" stopIfTrue="1" operator="equal">
      <formula>"ABSENT"</formula>
    </cfRule>
    <cfRule type="cellIs" dxfId="1200" priority="156" stopIfTrue="1" operator="equal">
      <formula>"NICE OUEST"</formula>
    </cfRule>
    <cfRule type="cellIs" dxfId="1199" priority="157" stopIfTrue="1" operator="equal">
      <formula>"Nice Nord"</formula>
    </cfRule>
    <cfRule type="cellIs" dxfId="1198" priority="158" stopIfTrue="1" operator="equal">
      <formula>"Congés"</formula>
    </cfRule>
    <cfRule type="cellIs" dxfId="1197" priority="159" stopIfTrue="1" operator="equal">
      <formula>"Nice Est"</formula>
    </cfRule>
  </conditionalFormatting>
  <conditionalFormatting sqref="K2">
    <cfRule type="cellIs" dxfId="1196" priority="146" stopIfTrue="1" operator="equal">
      <formula>""</formula>
    </cfRule>
  </conditionalFormatting>
  <conditionalFormatting sqref="B8:B64">
    <cfRule type="cellIs" dxfId="1195" priority="140" stopIfTrue="1" operator="equal">
      <formula>"Repos"</formula>
    </cfRule>
    <cfRule type="cellIs" dxfId="1194" priority="141" stopIfTrue="1" operator="equal">
      <formula>"ABSENT"</formula>
    </cfRule>
    <cfRule type="cellIs" dxfId="1193" priority="142" stopIfTrue="1" operator="equal">
      <formula>"NICE OUEST"</formula>
    </cfRule>
    <cfRule type="cellIs" dxfId="1192" priority="143" stopIfTrue="1" operator="equal">
      <formula>"Nice Nord"</formula>
    </cfRule>
    <cfRule type="cellIs" dxfId="1191" priority="144" stopIfTrue="1" operator="equal">
      <formula>"Congés"</formula>
    </cfRule>
    <cfRule type="cellIs" dxfId="1190" priority="145" stopIfTrue="1" operator="equal">
      <formula>"Nice Est"</formula>
    </cfRule>
  </conditionalFormatting>
  <conditionalFormatting sqref="K2">
    <cfRule type="cellIs" dxfId="1189" priority="132" stopIfTrue="1" operator="equal">
      <formula>""</formula>
    </cfRule>
  </conditionalFormatting>
  <conditionalFormatting sqref="B8:B64">
    <cfRule type="cellIs" dxfId="1188" priority="126" stopIfTrue="1" operator="equal">
      <formula>"Repos"</formula>
    </cfRule>
    <cfRule type="cellIs" dxfId="1187" priority="127" stopIfTrue="1" operator="equal">
      <formula>"ABSENT"</formula>
    </cfRule>
    <cfRule type="cellIs" dxfId="1186" priority="128" stopIfTrue="1" operator="equal">
      <formula>"NICE OUEST"</formula>
    </cfRule>
    <cfRule type="cellIs" dxfId="1185" priority="129" stopIfTrue="1" operator="equal">
      <formula>"Nice Nord"</formula>
    </cfRule>
    <cfRule type="cellIs" dxfId="1184" priority="130" stopIfTrue="1" operator="equal">
      <formula>"Congés"</formula>
    </cfRule>
    <cfRule type="cellIs" dxfId="1183" priority="131" stopIfTrue="1" operator="equal">
      <formula>"Nice Est"</formula>
    </cfRule>
  </conditionalFormatting>
  <conditionalFormatting sqref="K2">
    <cfRule type="cellIs" dxfId="1182" priority="118" stopIfTrue="1" operator="equal">
      <formula>""</formula>
    </cfRule>
  </conditionalFormatting>
  <conditionalFormatting sqref="H8:H64">
    <cfRule type="containsText" dxfId="1181" priority="67" operator="containsText" text="FAUX">
      <formula>NOT(ISERROR(SEARCH("FAUX",H8)))</formula>
    </cfRule>
  </conditionalFormatting>
  <conditionalFormatting sqref="L8:L64">
    <cfRule type="cellIs" dxfId="1180" priority="1" stopIfTrue="1" operator="equal">
      <formula>"Repos"</formula>
    </cfRule>
    <cfRule type="cellIs" dxfId="1179" priority="2" stopIfTrue="1" operator="equal">
      <formula>"ABSENT"</formula>
    </cfRule>
    <cfRule type="cellIs" dxfId="1178" priority="3" stopIfTrue="1" operator="equal">
      <formula>"NICE OUEST"</formula>
    </cfRule>
    <cfRule type="cellIs" dxfId="1177" priority="4" stopIfTrue="1" operator="equal">
      <formula>"Nice Nord"</formula>
    </cfRule>
    <cfRule type="cellIs" dxfId="1176" priority="5" stopIfTrue="1" operator="equal">
      <formula>"Congés"</formula>
    </cfRule>
    <cfRule type="cellIs" dxfId="1175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N64"/>
  <sheetViews>
    <sheetView topLeftCell="A34"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42836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42836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 t="shared" ref="L8:L39" si="4">B8</f>
        <v>Standard 11H-15H / 15H30-19H</v>
      </c>
      <c r="N8" s="51">
        <v>1</v>
      </c>
    </row>
    <row r="9" spans="1:14" ht="17.100000000000001" customHeight="1" x14ac:dyDescent="0.25">
      <c r="A9" s="18" t="s">
        <v>134</v>
      </c>
      <c r="B9" s="22" t="s">
        <v>47</v>
      </c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 t="str">
        <f t="shared" si="4"/>
        <v>REPOS</v>
      </c>
      <c r="N9" s="51">
        <v>2</v>
      </c>
    </row>
    <row r="10" spans="1:14" ht="17.100000000000001" customHeight="1" x14ac:dyDescent="0.25">
      <c r="A10" s="18" t="s">
        <v>135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5"/>
        <v/>
      </c>
      <c r="G10" s="7" t="str">
        <f t="shared" si="6"/>
        <v/>
      </c>
      <c r="H10" s="6" t="b">
        <f t="shared" si="3"/>
        <v>0</v>
      </c>
      <c r="K10" s="18" t="s">
        <v>76</v>
      </c>
      <c r="L10" s="22" t="str">
        <f t="shared" si="4"/>
        <v>ENC NUIT 20H30-02H30</v>
      </c>
      <c r="N10" s="51">
        <v>3</v>
      </c>
    </row>
    <row r="11" spans="1:14" ht="17.100000000000001" customHeight="1" x14ac:dyDescent="0.25">
      <c r="A11" s="18" t="s">
        <v>136</v>
      </c>
      <c r="B11" s="22" t="s">
        <v>39</v>
      </c>
      <c r="C11" s="8" t="str">
        <f t="shared" si="0"/>
        <v/>
      </c>
      <c r="D11" s="7" t="str">
        <f t="shared" si="1"/>
        <v>X</v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b">
        <f t="shared" si="3"/>
        <v>0</v>
      </c>
      <c r="K11" s="18" t="s">
        <v>77</v>
      </c>
      <c r="L11" s="22" t="str">
        <f t="shared" si="4"/>
        <v>CARTON AP</v>
      </c>
      <c r="N11" s="51">
        <v>4</v>
      </c>
    </row>
    <row r="12" spans="1:14" ht="17.100000000000001" customHeight="1" x14ac:dyDescent="0.25">
      <c r="A12" s="18" t="s">
        <v>137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b">
        <f t="shared" si="3"/>
        <v>0</v>
      </c>
      <c r="K12" s="18" t="s">
        <v>78</v>
      </c>
      <c r="L12" s="22" t="str">
        <f t="shared" si="4"/>
        <v>Contrôle 12H00-19H30</v>
      </c>
      <c r="N12" s="51">
        <v>5</v>
      </c>
    </row>
    <row r="13" spans="1:14" ht="17.100000000000001" customHeight="1" x14ac:dyDescent="0.25">
      <c r="A13" s="18" t="s">
        <v>138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b">
        <f t="shared" si="3"/>
        <v>0</v>
      </c>
      <c r="K13" s="18" t="s">
        <v>79</v>
      </c>
      <c r="L13" s="22" t="str">
        <f t="shared" si="4"/>
        <v>NICE OUEST</v>
      </c>
      <c r="N13" s="51">
        <v>6</v>
      </c>
    </row>
    <row r="14" spans="1:14" ht="17.100000000000001" customHeight="1" x14ac:dyDescent="0.25">
      <c r="A14" s="18" t="s">
        <v>139</v>
      </c>
      <c r="B14" s="22" t="s">
        <v>8</v>
      </c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>X</v>
      </c>
      <c r="G14" s="7" t="str">
        <f t="shared" si="6"/>
        <v/>
      </c>
      <c r="H14" s="6" t="b">
        <f t="shared" si="3"/>
        <v>0</v>
      </c>
      <c r="K14" s="18" t="s">
        <v>80</v>
      </c>
      <c r="L14" s="22" t="str">
        <f t="shared" si="4"/>
        <v>Congés</v>
      </c>
      <c r="N14" s="51">
        <v>7</v>
      </c>
    </row>
    <row r="15" spans="1:14" ht="17.100000000000001" customHeight="1" x14ac:dyDescent="0.25">
      <c r="A15" s="18" t="s">
        <v>140</v>
      </c>
      <c r="B15" s="22" t="s">
        <v>8</v>
      </c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>X</v>
      </c>
      <c r="G15" s="7" t="str">
        <f t="shared" si="6"/>
        <v/>
      </c>
      <c r="H15" s="6" t="b">
        <f t="shared" si="3"/>
        <v>0</v>
      </c>
      <c r="K15" s="18" t="s">
        <v>81</v>
      </c>
      <c r="L15" s="22" t="str">
        <f t="shared" si="4"/>
        <v>Congés</v>
      </c>
      <c r="N15" s="51">
        <v>8</v>
      </c>
    </row>
    <row r="16" spans="1:14" ht="17.100000000000001" customHeight="1" x14ac:dyDescent="0.25">
      <c r="A16" s="18" t="s">
        <v>141</v>
      </c>
      <c r="B16" s="25" t="s">
        <v>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>X</v>
      </c>
      <c r="G16" s="7" t="str">
        <f t="shared" si="6"/>
        <v/>
      </c>
      <c r="H16" s="6" t="b">
        <f t="shared" si="3"/>
        <v>0</v>
      </c>
      <c r="K16" s="18" t="s">
        <v>82</v>
      </c>
      <c r="L16" s="22" t="str">
        <f t="shared" si="4"/>
        <v>Congés</v>
      </c>
      <c r="N16" s="51">
        <v>9</v>
      </c>
    </row>
    <row r="17" spans="1:14" ht="17.100000000000001" customHeight="1" x14ac:dyDescent="0.25">
      <c r="A17" s="18" t="s">
        <v>83</v>
      </c>
      <c r="B17" s="22" t="s">
        <v>30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b">
        <f t="shared" si="3"/>
        <v>0</v>
      </c>
      <c r="K17" s="18" t="s">
        <v>83</v>
      </c>
      <c r="L17" s="22" t="str">
        <f t="shared" si="4"/>
        <v>NICE NORD</v>
      </c>
      <c r="N17" s="51">
        <v>10</v>
      </c>
    </row>
    <row r="18" spans="1:14" ht="17.100000000000001" customHeight="1" x14ac:dyDescent="0.25">
      <c r="A18" s="18" t="s">
        <v>84</v>
      </c>
      <c r="B18" s="25" t="s">
        <v>41</v>
      </c>
      <c r="C18" s="8" t="str">
        <f t="shared" si="0"/>
        <v/>
      </c>
      <c r="D18" s="7" t="str">
        <f t="shared" si="1"/>
        <v>X</v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b">
        <f t="shared" si="3"/>
        <v>0</v>
      </c>
      <c r="K18" s="18" t="s">
        <v>84</v>
      </c>
      <c r="L18" s="22" t="str">
        <f t="shared" si="4"/>
        <v>Secrétariat 13H-18H</v>
      </c>
      <c r="N18" s="51">
        <v>11</v>
      </c>
    </row>
    <row r="19" spans="1:14" ht="17.100000000000001" customHeight="1" x14ac:dyDescent="0.25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b">
        <f t="shared" si="3"/>
        <v>0</v>
      </c>
      <c r="K19" s="18" t="s">
        <v>85</v>
      </c>
      <c r="L19" s="22" t="str">
        <f t="shared" si="4"/>
        <v>ENCADREMENT</v>
      </c>
      <c r="N19" s="51">
        <v>12</v>
      </c>
    </row>
    <row r="20" spans="1:14" ht="17.100000000000001" customHeight="1" x14ac:dyDescent="0.25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>X</v>
      </c>
      <c r="G20" s="7" t="str">
        <f t="shared" si="6"/>
        <v/>
      </c>
      <c r="H20" s="6" t="b">
        <f t="shared" si="3"/>
        <v>0</v>
      </c>
      <c r="K20" s="18" t="s">
        <v>86</v>
      </c>
      <c r="L20" s="22" t="str">
        <f t="shared" si="4"/>
        <v>Congés</v>
      </c>
      <c r="N20" s="51">
        <v>13</v>
      </c>
    </row>
    <row r="21" spans="1:14" ht="17.100000000000001" customHeight="1" x14ac:dyDescent="0.25">
      <c r="A21" s="18" t="s">
        <v>87</v>
      </c>
      <c r="B21" s="25" t="s">
        <v>17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b">
        <f t="shared" si="3"/>
        <v>0</v>
      </c>
      <c r="K21" s="18" t="s">
        <v>87</v>
      </c>
      <c r="L21" s="22" t="str">
        <f t="shared" si="4"/>
        <v>POLY 7H-14H</v>
      </c>
      <c r="N21" s="51">
        <v>14</v>
      </c>
    </row>
    <row r="22" spans="1:14" ht="17.100000000000001" customHeight="1" x14ac:dyDescent="0.25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b">
        <f t="shared" si="3"/>
        <v>0</v>
      </c>
      <c r="K22" s="18" t="s">
        <v>88</v>
      </c>
      <c r="L22" s="22" t="str">
        <f t="shared" si="4"/>
        <v>ENCADREMENT</v>
      </c>
      <c r="N22" s="51">
        <v>15</v>
      </c>
    </row>
    <row r="23" spans="1:14" ht="17.100000000000001" customHeight="1" x14ac:dyDescent="0.25">
      <c r="A23" s="18" t="s">
        <v>89</v>
      </c>
      <c r="B23" s="22" t="s">
        <v>8</v>
      </c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>X</v>
      </c>
      <c r="G23" s="7" t="str">
        <f t="shared" si="6"/>
        <v/>
      </c>
      <c r="H23" s="6" t="b">
        <f t="shared" si="3"/>
        <v>0</v>
      </c>
      <c r="K23" s="18" t="s">
        <v>89</v>
      </c>
      <c r="L23" s="22" t="str">
        <f t="shared" si="4"/>
        <v>Congés</v>
      </c>
      <c r="N23" s="51">
        <v>16</v>
      </c>
    </row>
    <row r="24" spans="1:14" ht="17.100000000000001" customHeight="1" x14ac:dyDescent="0.25">
      <c r="A24" s="18" t="s">
        <v>90</v>
      </c>
      <c r="B24" s="22" t="s">
        <v>16</v>
      </c>
      <c r="C24" s="8" t="str">
        <f t="shared" si="0"/>
        <v>X</v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b">
        <f t="shared" si="3"/>
        <v>0</v>
      </c>
      <c r="K24" s="18" t="s">
        <v>90</v>
      </c>
      <c r="L24" s="22" t="str">
        <f t="shared" si="4"/>
        <v>ENC MATIN 5H-12H</v>
      </c>
      <c r="N24" s="51">
        <v>17</v>
      </c>
    </row>
    <row r="25" spans="1:14" ht="17.100000000000001" customHeight="1" x14ac:dyDescent="0.25">
      <c r="A25" s="18" t="s">
        <v>91</v>
      </c>
      <c r="B25" s="22" t="s">
        <v>15</v>
      </c>
      <c r="C25" s="8" t="str">
        <f t="shared" si="0"/>
        <v/>
      </c>
      <c r="D25" s="7" t="str">
        <f t="shared" si="1"/>
        <v>X</v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b">
        <f t="shared" si="3"/>
        <v>0</v>
      </c>
      <c r="K25" s="18" t="s">
        <v>91</v>
      </c>
      <c r="L25" s="22" t="str">
        <f t="shared" si="4"/>
        <v>POLY 12H-19H</v>
      </c>
      <c r="N25" s="51">
        <v>18</v>
      </c>
    </row>
    <row r="26" spans="1:14" ht="17.100000000000001" customHeight="1" x14ac:dyDescent="0.25">
      <c r="A26" s="18" t="s">
        <v>92</v>
      </c>
      <c r="B26" s="22" t="s">
        <v>8</v>
      </c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>X</v>
      </c>
      <c r="G26" s="7" t="str">
        <f t="shared" si="6"/>
        <v/>
      </c>
      <c r="H26" s="6" t="b">
        <f t="shared" si="3"/>
        <v>0</v>
      </c>
      <c r="K26" s="18" t="s">
        <v>92</v>
      </c>
      <c r="L26" s="22" t="str">
        <f t="shared" si="4"/>
        <v>Congés</v>
      </c>
      <c r="N26" s="51">
        <v>19</v>
      </c>
    </row>
    <row r="27" spans="1:14" ht="17.100000000000001" customHeight="1" x14ac:dyDescent="0.25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16" t="str">
        <f t="shared" si="2"/>
        <v>X</v>
      </c>
      <c r="F27" s="46" t="str">
        <f t="shared" si="5"/>
        <v/>
      </c>
      <c r="G27" s="7" t="str">
        <f t="shared" si="6"/>
        <v/>
      </c>
      <c r="H27" s="6" t="b">
        <f t="shared" si="3"/>
        <v>0</v>
      </c>
      <c r="K27" s="18" t="s">
        <v>93</v>
      </c>
      <c r="L27" s="22" t="str">
        <f t="shared" si="4"/>
        <v>Contrôle 19H-02H30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>X</v>
      </c>
      <c r="H28" s="6" t="b">
        <f t="shared" si="3"/>
        <v>0</v>
      </c>
      <c r="K28" s="18" t="s">
        <v>94</v>
      </c>
      <c r="L28" s="22" t="str">
        <f t="shared" si="4"/>
        <v>ABSENT</v>
      </c>
      <c r="N28" s="51">
        <v>21</v>
      </c>
    </row>
    <row r="29" spans="1:14" ht="17.100000000000001" customHeight="1" x14ac:dyDescent="0.25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5"/>
        <v/>
      </c>
      <c r="G29" s="7" t="str">
        <f t="shared" si="6"/>
        <v/>
      </c>
      <c r="H29" s="6" t="b">
        <f t="shared" si="3"/>
        <v>0</v>
      </c>
      <c r="K29" s="18" t="s">
        <v>95</v>
      </c>
      <c r="L29" s="22" t="str">
        <f t="shared" si="4"/>
        <v>ENC NUIT 20H30-02H30</v>
      </c>
      <c r="N29" s="51">
        <v>22</v>
      </c>
    </row>
    <row r="30" spans="1:14" ht="17.100000000000001" customHeight="1" x14ac:dyDescent="0.25">
      <c r="A30" s="18" t="s">
        <v>96</v>
      </c>
      <c r="B30" s="22" t="s">
        <v>20</v>
      </c>
      <c r="C30" s="8" t="str">
        <f t="shared" si="0"/>
        <v>X</v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b">
        <f t="shared" si="3"/>
        <v>0</v>
      </c>
      <c r="K30" s="18" t="s">
        <v>96</v>
      </c>
      <c r="L30" s="22" t="str">
        <f t="shared" si="4"/>
        <v>B. CARTON</v>
      </c>
      <c r="N30" s="51">
        <v>23</v>
      </c>
    </row>
    <row r="31" spans="1:14" ht="17.100000000000001" customHeight="1" x14ac:dyDescent="0.25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b">
        <f t="shared" si="3"/>
        <v>0</v>
      </c>
      <c r="K31" s="18" t="s">
        <v>97</v>
      </c>
      <c r="L31" s="22" t="str">
        <f t="shared" si="4"/>
        <v>CARTON MATIN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>X</v>
      </c>
      <c r="H32" s="6" t="b">
        <f t="shared" si="3"/>
        <v>0</v>
      </c>
      <c r="K32" s="18" t="s">
        <v>98</v>
      </c>
      <c r="L32" s="22" t="str">
        <f t="shared" si="4"/>
        <v>ABSENT</v>
      </c>
      <c r="N32" s="51">
        <v>25</v>
      </c>
    </row>
    <row r="33" spans="1:14" ht="17.100000000000001" customHeight="1" x14ac:dyDescent="0.25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b">
        <f t="shared" si="3"/>
        <v>0</v>
      </c>
      <c r="K33" s="18" t="s">
        <v>99</v>
      </c>
      <c r="L33" s="22" t="str">
        <f t="shared" si="4"/>
        <v>B. CARTON</v>
      </c>
      <c r="N33" s="51">
        <v>26</v>
      </c>
    </row>
    <row r="34" spans="1:14" ht="17.100000000000001" customHeight="1" x14ac:dyDescent="0.25">
      <c r="A34" s="18" t="s">
        <v>100</v>
      </c>
      <c r="B34" s="22" t="s">
        <v>8</v>
      </c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>X</v>
      </c>
      <c r="G34" s="7" t="str">
        <f t="shared" si="6"/>
        <v/>
      </c>
      <c r="H34" s="6" t="b">
        <f t="shared" si="3"/>
        <v>0</v>
      </c>
      <c r="K34" s="18" t="s">
        <v>100</v>
      </c>
      <c r="L34" s="22" t="str">
        <f t="shared" si="4"/>
        <v>Congés</v>
      </c>
      <c r="N34" s="51">
        <v>27</v>
      </c>
    </row>
    <row r="35" spans="1:14" ht="17.100000000000001" customHeight="1" x14ac:dyDescent="0.25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b">
        <f t="shared" si="3"/>
        <v>0</v>
      </c>
      <c r="K35" s="18" t="s">
        <v>101</v>
      </c>
      <c r="L35" s="22" t="str">
        <f t="shared" si="4"/>
        <v>NICE OUEST</v>
      </c>
      <c r="N35" s="51">
        <v>28</v>
      </c>
    </row>
    <row r="36" spans="1:14" ht="17.100000000000001" customHeight="1" x14ac:dyDescent="0.25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b">
        <f t="shared" si="3"/>
        <v>0</v>
      </c>
      <c r="K36" s="18" t="s">
        <v>102</v>
      </c>
      <c r="L36" s="22" t="str">
        <f t="shared" si="4"/>
        <v>NICE EST</v>
      </c>
      <c r="N36" s="51">
        <v>29</v>
      </c>
    </row>
    <row r="37" spans="1:14" ht="17.100000000000001" customHeight="1" x14ac:dyDescent="0.25">
      <c r="A37" s="18" t="s">
        <v>103</v>
      </c>
      <c r="B37" s="22" t="s">
        <v>16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b">
        <f t="shared" si="3"/>
        <v>0</v>
      </c>
      <c r="K37" s="18" t="s">
        <v>103</v>
      </c>
      <c r="L37" s="22" t="str">
        <f t="shared" si="4"/>
        <v>ENC MATIN 5H-12H</v>
      </c>
      <c r="N37" s="51">
        <v>30</v>
      </c>
    </row>
    <row r="38" spans="1:14" ht="17.100000000000001" customHeight="1" x14ac:dyDescent="0.25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b">
        <f t="shared" si="3"/>
        <v>0</v>
      </c>
      <c r="K38" s="18" t="s">
        <v>104</v>
      </c>
      <c r="L38" s="22" t="str">
        <f t="shared" si="4"/>
        <v>CARTON MATIN</v>
      </c>
      <c r="N38" s="51">
        <v>31</v>
      </c>
    </row>
    <row r="39" spans="1:14" ht="17.100000000000001" customHeight="1" x14ac:dyDescent="0.25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b">
        <f t="shared" si="3"/>
        <v>0</v>
      </c>
      <c r="K39" s="18" t="s">
        <v>105</v>
      </c>
      <c r="L39" s="22" t="str">
        <f t="shared" si="4"/>
        <v>CARTON AP</v>
      </c>
      <c r="N39" s="51">
        <v>32</v>
      </c>
    </row>
    <row r="40" spans="1:14" ht="17.100000000000001" customHeight="1" x14ac:dyDescent="0.25">
      <c r="A40" s="18" t="s">
        <v>106</v>
      </c>
      <c r="B40" s="22" t="s">
        <v>8</v>
      </c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>X</v>
      </c>
      <c r="G40" s="7" t="str">
        <f t="shared" si="6"/>
        <v/>
      </c>
      <c r="H40" s="6" t="b">
        <f t="shared" ref="H40:H64" si="7">IF(OR(COUNTIF(HorSup,B40),B40="",B40="REPOS"),"X")</f>
        <v>0</v>
      </c>
      <c r="K40" s="18" t="s">
        <v>106</v>
      </c>
      <c r="L40" s="22" t="str">
        <f t="shared" ref="L40:L64" si="8">B40</f>
        <v>Congés</v>
      </c>
      <c r="N40" s="51">
        <v>33</v>
      </c>
    </row>
    <row r="41" spans="1:14" ht="17.100000000000001" customHeight="1" x14ac:dyDescent="0.25">
      <c r="A41" s="18" t="s">
        <v>107</v>
      </c>
      <c r="B41" s="22" t="s">
        <v>37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b">
        <f t="shared" si="7"/>
        <v>0</v>
      </c>
      <c r="K41" s="18" t="s">
        <v>107</v>
      </c>
      <c r="L41" s="22" t="str">
        <f t="shared" si="8"/>
        <v>CP + POLY 4H-12H</v>
      </c>
      <c r="N41" s="51">
        <v>34</v>
      </c>
    </row>
    <row r="42" spans="1:14" ht="17.100000000000001" customHeight="1" x14ac:dyDescent="0.25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b">
        <f t="shared" si="7"/>
        <v>0</v>
      </c>
      <c r="K42" s="18" t="s">
        <v>108</v>
      </c>
      <c r="L42" s="22" t="str">
        <f t="shared" si="8"/>
        <v>NICE EST</v>
      </c>
      <c r="N42" s="51">
        <v>35</v>
      </c>
    </row>
    <row r="43" spans="1:14" ht="17.100000000000001" customHeight="1" x14ac:dyDescent="0.25">
      <c r="A43" s="18" t="s">
        <v>109</v>
      </c>
      <c r="B43" s="22" t="s">
        <v>47</v>
      </c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 t="str">
        <f t="shared" si="8"/>
        <v>REPOS</v>
      </c>
      <c r="N43" s="51">
        <v>36</v>
      </c>
    </row>
    <row r="44" spans="1:14" ht="17.100000000000001" customHeight="1" x14ac:dyDescent="0.25">
      <c r="A44" s="18" t="s">
        <v>110</v>
      </c>
      <c r="B44" s="22" t="s">
        <v>12</v>
      </c>
      <c r="C44" s="8" t="str">
        <f t="shared" si="0"/>
        <v/>
      </c>
      <c r="D44" s="7" t="str">
        <f t="shared" si="1"/>
        <v/>
      </c>
      <c r="E44" s="6" t="str">
        <f t="shared" si="2"/>
        <v>X</v>
      </c>
      <c r="F44" s="46" t="str">
        <f t="shared" si="5"/>
        <v/>
      </c>
      <c r="G44" s="7" t="str">
        <f t="shared" si="6"/>
        <v/>
      </c>
      <c r="H44" s="6" t="b">
        <f t="shared" si="7"/>
        <v>0</v>
      </c>
      <c r="K44" s="18" t="s">
        <v>110</v>
      </c>
      <c r="L44" s="22" t="str">
        <f t="shared" si="8"/>
        <v>ENC NUIT 20H30-02H30</v>
      </c>
      <c r="N44" s="51">
        <v>37</v>
      </c>
    </row>
    <row r="45" spans="1:14" ht="17.100000000000001" customHeight="1" x14ac:dyDescent="0.25">
      <c r="A45" s="18" t="s">
        <v>111</v>
      </c>
      <c r="B45" s="22" t="s">
        <v>19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b">
        <f t="shared" si="7"/>
        <v>0</v>
      </c>
      <c r="K45" s="18" t="s">
        <v>111</v>
      </c>
      <c r="L45" s="22" t="str">
        <f t="shared" si="8"/>
        <v>NICE EST</v>
      </c>
      <c r="N45" s="51">
        <v>38</v>
      </c>
    </row>
    <row r="46" spans="1:14" ht="17.100000000000001" customHeight="1" x14ac:dyDescent="0.25">
      <c r="A46" s="18" t="s">
        <v>112</v>
      </c>
      <c r="B46" s="22" t="s">
        <v>16</v>
      </c>
      <c r="C46" s="8" t="str">
        <f t="shared" si="0"/>
        <v>X</v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b">
        <f t="shared" si="7"/>
        <v>0</v>
      </c>
      <c r="K46" s="18" t="s">
        <v>112</v>
      </c>
      <c r="L46" s="22" t="str">
        <f t="shared" si="8"/>
        <v>ENC MATIN 5H-12H</v>
      </c>
      <c r="N46" s="51">
        <v>39</v>
      </c>
    </row>
    <row r="47" spans="1:14" ht="17.100000000000001" customHeight="1" x14ac:dyDescent="0.25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b">
        <f t="shared" si="7"/>
        <v>0</v>
      </c>
      <c r="K47" s="18" t="s">
        <v>113</v>
      </c>
      <c r="L47" s="22" t="str">
        <f t="shared" si="8"/>
        <v>CARTON AP</v>
      </c>
      <c r="N47" s="51">
        <v>40</v>
      </c>
    </row>
    <row r="48" spans="1:14" ht="17.100000000000001" customHeight="1" x14ac:dyDescent="0.25">
      <c r="A48" s="18" t="s">
        <v>114</v>
      </c>
      <c r="B48" s="22" t="s">
        <v>16</v>
      </c>
      <c r="C48" s="8" t="str">
        <f t="shared" si="0"/>
        <v>X</v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b">
        <f t="shared" si="7"/>
        <v>0</v>
      </c>
      <c r="K48" s="18" t="s">
        <v>114</v>
      </c>
      <c r="L48" s="22" t="str">
        <f t="shared" si="8"/>
        <v>ENC MATIN 5H-12H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 t="s">
        <v>8</v>
      </c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>X</v>
      </c>
      <c r="G50" s="7" t="str">
        <f t="shared" si="6"/>
        <v/>
      </c>
      <c r="H50" s="6" t="b">
        <f t="shared" si="7"/>
        <v>0</v>
      </c>
      <c r="K50" s="18" t="s">
        <v>116</v>
      </c>
      <c r="L50" s="22" t="str">
        <f t="shared" si="8"/>
        <v>Congés</v>
      </c>
      <c r="N50" s="51">
        <v>43</v>
      </c>
    </row>
    <row r="51" spans="1:14" ht="17.100000000000001" customHeight="1" x14ac:dyDescent="0.25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b">
        <f t="shared" si="7"/>
        <v>0</v>
      </c>
      <c r="K51" s="18" t="s">
        <v>117</v>
      </c>
      <c r="L51" s="22" t="str">
        <f t="shared" si="8"/>
        <v>Contrôle 8H30-12H / 14H30-18H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b">
        <f t="shared" si="7"/>
        <v>0</v>
      </c>
      <c r="K53" s="18" t="s">
        <v>119</v>
      </c>
      <c r="L53" s="22" t="str">
        <f t="shared" si="8"/>
        <v>NICE EST</v>
      </c>
      <c r="N53" s="51">
        <v>46</v>
      </c>
    </row>
    <row r="54" spans="1:14" ht="17.100000000000001" customHeight="1" x14ac:dyDescent="0.25">
      <c r="A54" s="18" t="s">
        <v>120</v>
      </c>
      <c r="B54" s="22" t="s">
        <v>24</v>
      </c>
      <c r="C54" s="8" t="str">
        <f t="shared" si="0"/>
        <v/>
      </c>
      <c r="D54" s="7" t="str">
        <f t="shared" si="1"/>
        <v>X</v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b">
        <f t="shared" si="7"/>
        <v>0</v>
      </c>
      <c r="K54" s="18" t="s">
        <v>120</v>
      </c>
      <c r="L54" s="22" t="str">
        <f t="shared" si="8"/>
        <v>ENC AM 12H30-19H30</v>
      </c>
      <c r="N54" s="51">
        <v>47</v>
      </c>
    </row>
    <row r="55" spans="1:14" ht="17.100000000000001" customHeight="1" x14ac:dyDescent="0.25">
      <c r="A55" s="18" t="s">
        <v>121</v>
      </c>
      <c r="B55" s="22" t="s">
        <v>15</v>
      </c>
      <c r="C55" s="8" t="str">
        <f t="shared" si="0"/>
        <v/>
      </c>
      <c r="D55" s="7" t="str">
        <f t="shared" si="1"/>
        <v>X</v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b">
        <f t="shared" si="7"/>
        <v>0</v>
      </c>
      <c r="K55" s="18" t="s">
        <v>121</v>
      </c>
      <c r="L55" s="22" t="str">
        <f t="shared" si="8"/>
        <v>POLY 12H-19H</v>
      </c>
      <c r="N55" s="51">
        <v>48</v>
      </c>
    </row>
    <row r="56" spans="1:14" ht="17.100000000000001" customHeight="1" x14ac:dyDescent="0.25">
      <c r="A56" s="18" t="s">
        <v>122</v>
      </c>
      <c r="B56" s="22" t="s">
        <v>23</v>
      </c>
      <c r="C56" s="8" t="str">
        <f t="shared" si="0"/>
        <v>X</v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b">
        <f t="shared" si="7"/>
        <v>0</v>
      </c>
      <c r="K56" s="18" t="s">
        <v>122</v>
      </c>
      <c r="L56" s="22" t="str">
        <f t="shared" si="8"/>
        <v>POLY 5H-12H</v>
      </c>
      <c r="N56" s="51">
        <v>49</v>
      </c>
    </row>
    <row r="57" spans="1:14" ht="17.100000000000001" customHeight="1" x14ac:dyDescent="0.25">
      <c r="A57" s="18" t="s">
        <v>123</v>
      </c>
      <c r="B57" s="22" t="s">
        <v>27</v>
      </c>
      <c r="C57" s="8" t="str">
        <f t="shared" si="0"/>
        <v>X</v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b">
        <f t="shared" si="7"/>
        <v>0</v>
      </c>
      <c r="K57" s="18" t="s">
        <v>123</v>
      </c>
      <c r="L57" s="22" t="str">
        <f t="shared" si="8"/>
        <v>Contrôle Privé 06H-14H</v>
      </c>
      <c r="N57" s="51">
        <v>50</v>
      </c>
    </row>
    <row r="58" spans="1:14" ht="17.100000000000001" customHeight="1" x14ac:dyDescent="0.25">
      <c r="A58" s="18" t="s">
        <v>124</v>
      </c>
      <c r="B58" s="22" t="s">
        <v>14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b">
        <f t="shared" si="7"/>
        <v>0</v>
      </c>
      <c r="K58" s="18" t="s">
        <v>124</v>
      </c>
      <c r="L58" s="22" t="str">
        <f t="shared" si="8"/>
        <v>NICE OUEST</v>
      </c>
      <c r="N58" s="51">
        <v>51</v>
      </c>
    </row>
    <row r="59" spans="1:14" ht="17.100000000000001" customHeight="1" x14ac:dyDescent="0.25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b">
        <f t="shared" si="7"/>
        <v>0</v>
      </c>
      <c r="K59" s="18" t="s">
        <v>125</v>
      </c>
      <c r="L59" s="22" t="str">
        <f t="shared" si="8"/>
        <v>B. CARTON</v>
      </c>
      <c r="N59" s="51">
        <v>52</v>
      </c>
    </row>
    <row r="60" spans="1:14" ht="15.75" x14ac:dyDescent="0.25">
      <c r="A60" s="18" t="s">
        <v>126</v>
      </c>
      <c r="B60" s="22" t="s">
        <v>8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>X</v>
      </c>
      <c r="G60" s="7" t="str">
        <f t="shared" si="6"/>
        <v/>
      </c>
      <c r="H60" s="6" t="b">
        <f t="shared" si="7"/>
        <v>0</v>
      </c>
      <c r="K60" s="18" t="s">
        <v>126</v>
      </c>
      <c r="L60" s="22" t="str">
        <f t="shared" si="8"/>
        <v>Congés</v>
      </c>
      <c r="N60" s="51">
        <v>53</v>
      </c>
    </row>
    <row r="61" spans="1:14" ht="15.75" x14ac:dyDescent="0.25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b">
        <f t="shared" si="7"/>
        <v>0</v>
      </c>
      <c r="K61" s="18" t="s">
        <v>127</v>
      </c>
      <c r="L61" s="22" t="str">
        <f t="shared" si="8"/>
        <v>Contrôle 12H00-19H30</v>
      </c>
      <c r="N61" s="51">
        <v>54</v>
      </c>
    </row>
    <row r="62" spans="1:14" ht="15.75" x14ac:dyDescent="0.25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b">
        <f t="shared" si="7"/>
        <v>0</v>
      </c>
      <c r="K62" s="18" t="s">
        <v>128</v>
      </c>
      <c r="L62" s="22" t="str">
        <f t="shared" si="8"/>
        <v>CARTON AP</v>
      </c>
      <c r="N62" s="51">
        <v>55</v>
      </c>
    </row>
    <row r="63" spans="1:14" ht="15.75" x14ac:dyDescent="0.25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7"/>
        <v>0</v>
      </c>
      <c r="K63" s="18" t="s">
        <v>129</v>
      </c>
      <c r="L63" s="22" t="str">
        <f t="shared" si="8"/>
        <v>Contrôle 19H-02H30</v>
      </c>
      <c r="N63" s="51">
        <v>56</v>
      </c>
    </row>
    <row r="64" spans="1:14" ht="16.5" thickBot="1" x14ac:dyDescent="0.3">
      <c r="A64" s="23" t="s">
        <v>130</v>
      </c>
      <c r="B64" s="24" t="s">
        <v>12</v>
      </c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>X</v>
      </c>
      <c r="F64" s="30" t="str">
        <f>IF(B64="Congés","X","")</f>
        <v/>
      </c>
      <c r="G64" s="31" t="str">
        <f>IF(B64="Absent","X","")</f>
        <v/>
      </c>
      <c r="H64" s="32" t="b">
        <f t="shared" si="7"/>
        <v>0</v>
      </c>
      <c r="K64" s="23" t="s">
        <v>130</v>
      </c>
      <c r="L64" s="41" t="str">
        <f t="shared" si="8"/>
        <v>ENC NUIT 20H30-02H30</v>
      </c>
      <c r="N64" s="51">
        <v>57</v>
      </c>
    </row>
  </sheetData>
  <autoFilter ref="K7:L56">
    <sortState caseSensitive="1" ref="K7:L62">
      <sortCondition ref="L7:L62"/>
    </sortState>
  </autoFilter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174" priority="173" stopIfTrue="1" operator="equal">
      <formula>"Repos"</formula>
    </cfRule>
    <cfRule type="cellIs" dxfId="1173" priority="174" stopIfTrue="1" operator="equal">
      <formula>"ABSENT"</formula>
    </cfRule>
    <cfRule type="cellIs" dxfId="1172" priority="175" stopIfTrue="1" operator="equal">
      <formula>"NICE OUEST"</formula>
    </cfRule>
    <cfRule type="cellIs" dxfId="1171" priority="176" stopIfTrue="1" operator="equal">
      <formula>"Nice Nord"</formula>
    </cfRule>
    <cfRule type="cellIs" dxfId="1170" priority="177" stopIfTrue="1" operator="equal">
      <formula>"Congés"</formula>
    </cfRule>
    <cfRule type="cellIs" dxfId="1169" priority="178" stopIfTrue="1" operator="equal">
      <formula>"Nice Est"</formula>
    </cfRule>
  </conditionalFormatting>
  <conditionalFormatting sqref="K2">
    <cfRule type="cellIs" dxfId="1168" priority="172" stopIfTrue="1" operator="equal">
      <formula>""</formula>
    </cfRule>
  </conditionalFormatting>
  <conditionalFormatting sqref="B8:B64">
    <cfRule type="cellIs" dxfId="1167" priority="138" stopIfTrue="1" operator="equal">
      <formula>"Repos"</formula>
    </cfRule>
    <cfRule type="cellIs" dxfId="1166" priority="139" stopIfTrue="1" operator="equal">
      <formula>"ABSENT"</formula>
    </cfRule>
    <cfRule type="cellIs" dxfId="1165" priority="140" stopIfTrue="1" operator="equal">
      <formula>"NICE OUEST"</formula>
    </cfRule>
    <cfRule type="cellIs" dxfId="1164" priority="141" stopIfTrue="1" operator="equal">
      <formula>"Nice Nord"</formula>
    </cfRule>
    <cfRule type="cellIs" dxfId="1163" priority="142" stopIfTrue="1" operator="equal">
      <formula>"Congés"</formula>
    </cfRule>
    <cfRule type="cellIs" dxfId="1162" priority="143" stopIfTrue="1" operator="equal">
      <formula>"Nice Est"</formula>
    </cfRule>
  </conditionalFormatting>
  <conditionalFormatting sqref="K2">
    <cfRule type="cellIs" dxfId="1161" priority="130" stopIfTrue="1" operator="equal">
      <formula>""</formula>
    </cfRule>
  </conditionalFormatting>
  <conditionalFormatting sqref="B8:B64">
    <cfRule type="cellIs" dxfId="1160" priority="124" stopIfTrue="1" operator="equal">
      <formula>"Repos"</formula>
    </cfRule>
    <cfRule type="cellIs" dxfId="1159" priority="125" stopIfTrue="1" operator="equal">
      <formula>"ABSENT"</formula>
    </cfRule>
    <cfRule type="cellIs" dxfId="1158" priority="126" stopIfTrue="1" operator="equal">
      <formula>"NICE OUEST"</formula>
    </cfRule>
    <cfRule type="cellIs" dxfId="1157" priority="127" stopIfTrue="1" operator="equal">
      <formula>"Nice Nord"</formula>
    </cfRule>
    <cfRule type="cellIs" dxfId="1156" priority="128" stopIfTrue="1" operator="equal">
      <formula>"Congés"</formula>
    </cfRule>
    <cfRule type="cellIs" dxfId="1155" priority="129" stopIfTrue="1" operator="equal">
      <formula>"Nice Est"</formula>
    </cfRule>
  </conditionalFormatting>
  <conditionalFormatting sqref="K2">
    <cfRule type="cellIs" dxfId="1154" priority="116" stopIfTrue="1" operator="equal">
      <formula>""</formula>
    </cfRule>
  </conditionalFormatting>
  <conditionalFormatting sqref="B8:B64">
    <cfRule type="cellIs" dxfId="1153" priority="110" stopIfTrue="1" operator="equal">
      <formula>"Repos"</formula>
    </cfRule>
    <cfRule type="cellIs" dxfId="1152" priority="111" stopIfTrue="1" operator="equal">
      <formula>"ABSENT"</formula>
    </cfRule>
    <cfRule type="cellIs" dxfId="1151" priority="112" stopIfTrue="1" operator="equal">
      <formula>"NICE OUEST"</formula>
    </cfRule>
    <cfRule type="cellIs" dxfId="1150" priority="113" stopIfTrue="1" operator="equal">
      <formula>"Nice Nord"</formula>
    </cfRule>
    <cfRule type="cellIs" dxfId="1149" priority="114" stopIfTrue="1" operator="equal">
      <formula>"Congés"</formula>
    </cfRule>
    <cfRule type="cellIs" dxfId="1148" priority="115" stopIfTrue="1" operator="equal">
      <formula>"Nice Est"</formula>
    </cfRule>
  </conditionalFormatting>
  <conditionalFormatting sqref="K2">
    <cfRule type="cellIs" dxfId="1147" priority="102" stopIfTrue="1" operator="equal">
      <formula>""</formula>
    </cfRule>
  </conditionalFormatting>
  <conditionalFormatting sqref="B8:B64">
    <cfRule type="cellIs" dxfId="1146" priority="96" stopIfTrue="1" operator="equal">
      <formula>"Repos"</formula>
    </cfRule>
    <cfRule type="cellIs" dxfId="1145" priority="97" stopIfTrue="1" operator="equal">
      <formula>"ABSENT"</formula>
    </cfRule>
    <cfRule type="cellIs" dxfId="1144" priority="98" stopIfTrue="1" operator="equal">
      <formula>"NICE OUEST"</formula>
    </cfRule>
    <cfRule type="cellIs" dxfId="1143" priority="99" stopIfTrue="1" operator="equal">
      <formula>"Nice Nord"</formula>
    </cfRule>
    <cfRule type="cellIs" dxfId="1142" priority="100" stopIfTrue="1" operator="equal">
      <formula>"Congés"</formula>
    </cfRule>
    <cfRule type="cellIs" dxfId="1141" priority="101" stopIfTrue="1" operator="equal">
      <formula>"Nice Est"</formula>
    </cfRule>
  </conditionalFormatting>
  <conditionalFormatting sqref="K2">
    <cfRule type="cellIs" dxfId="1140" priority="88" stopIfTrue="1" operator="equal">
      <formula>""</formula>
    </cfRule>
  </conditionalFormatting>
  <conditionalFormatting sqref="H8:H64">
    <cfRule type="containsText" dxfId="1139" priority="7" operator="containsText" text="FAUX">
      <formula>NOT(ISERROR(SEARCH("FAUX",H8)))</formula>
    </cfRule>
  </conditionalFormatting>
  <conditionalFormatting sqref="L8:L64">
    <cfRule type="cellIs" dxfId="1138" priority="1" stopIfTrue="1" operator="equal">
      <formula>"Repos"</formula>
    </cfRule>
    <cfRule type="cellIs" dxfId="1137" priority="2" stopIfTrue="1" operator="equal">
      <formula>"ABSENT"</formula>
    </cfRule>
    <cfRule type="cellIs" dxfId="1136" priority="3" stopIfTrue="1" operator="equal">
      <formula>"NICE OUEST"</formula>
    </cfRule>
    <cfRule type="cellIs" dxfId="1135" priority="4" stopIfTrue="1" operator="equal">
      <formula>"Nice Nord"</formula>
    </cfRule>
    <cfRule type="cellIs" dxfId="1134" priority="5" stopIfTrue="1" operator="equal">
      <formula>"Congés"</formula>
    </cfRule>
    <cfRule type="cellIs" dxfId="1133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42837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42837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 t="shared" ref="L8:L39" si="4">B8</f>
        <v>Standard 11H-15H / 15H30-19H</v>
      </c>
      <c r="N8" s="51">
        <v>1</v>
      </c>
    </row>
    <row r="9" spans="1:14" ht="17.100000000000001" customHeight="1" x14ac:dyDescent="0.25">
      <c r="A9" s="18" t="s">
        <v>134</v>
      </c>
      <c r="B9" s="22" t="s">
        <v>16</v>
      </c>
      <c r="C9" s="8" t="str">
        <f t="shared" si="0"/>
        <v>X</v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b">
        <f t="shared" si="3"/>
        <v>0</v>
      </c>
      <c r="K9" s="18" t="s">
        <v>75</v>
      </c>
      <c r="L9" s="22" t="str">
        <f t="shared" si="4"/>
        <v>ENC MATIN 5H-12H</v>
      </c>
      <c r="N9" s="51">
        <v>2</v>
      </c>
    </row>
    <row r="10" spans="1:14" ht="17.100000000000001" customHeight="1" x14ac:dyDescent="0.25">
      <c r="A10" s="18" t="s">
        <v>135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5"/>
        <v/>
      </c>
      <c r="G10" s="7" t="str">
        <f t="shared" si="6"/>
        <v/>
      </c>
      <c r="H10" s="6" t="b">
        <f t="shared" si="3"/>
        <v>0</v>
      </c>
      <c r="K10" s="18" t="s">
        <v>76</v>
      </c>
      <c r="L10" s="22" t="str">
        <f t="shared" si="4"/>
        <v>ENC NUIT 20H30-02H30</v>
      </c>
      <c r="N10" s="51">
        <v>3</v>
      </c>
    </row>
    <row r="11" spans="1:14" ht="17.100000000000001" customHeight="1" x14ac:dyDescent="0.25">
      <c r="A11" s="18" t="s">
        <v>136</v>
      </c>
      <c r="B11" s="22" t="s">
        <v>39</v>
      </c>
      <c r="C11" s="8" t="str">
        <f t="shared" si="0"/>
        <v/>
      </c>
      <c r="D11" s="7" t="str">
        <f t="shared" si="1"/>
        <v>X</v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b">
        <f t="shared" si="3"/>
        <v>0</v>
      </c>
      <c r="K11" s="18" t="s">
        <v>77</v>
      </c>
      <c r="L11" s="22" t="str">
        <f t="shared" si="4"/>
        <v>CARTON AP</v>
      </c>
      <c r="N11" s="51">
        <v>4</v>
      </c>
    </row>
    <row r="12" spans="1:14" ht="17.100000000000001" customHeight="1" x14ac:dyDescent="0.25">
      <c r="A12" s="18" t="s">
        <v>137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b">
        <f t="shared" si="3"/>
        <v>0</v>
      </c>
      <c r="K12" s="18" t="s">
        <v>78</v>
      </c>
      <c r="L12" s="22" t="str">
        <f t="shared" si="4"/>
        <v>Contrôle 12H00-19H30</v>
      </c>
      <c r="N12" s="51">
        <v>5</v>
      </c>
    </row>
    <row r="13" spans="1:14" ht="17.100000000000001" customHeight="1" x14ac:dyDescent="0.25">
      <c r="A13" s="18" t="s">
        <v>138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b">
        <f t="shared" si="3"/>
        <v>0</v>
      </c>
      <c r="K13" s="18" t="s">
        <v>79</v>
      </c>
      <c r="L13" s="22" t="str">
        <f t="shared" si="4"/>
        <v>NICE OUEST</v>
      </c>
      <c r="N13" s="51">
        <v>6</v>
      </c>
    </row>
    <row r="14" spans="1:14" ht="17.100000000000001" customHeight="1" x14ac:dyDescent="0.25">
      <c r="A14" s="18" t="s">
        <v>139</v>
      </c>
      <c r="B14" s="22" t="s">
        <v>8</v>
      </c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>X</v>
      </c>
      <c r="G14" s="7" t="str">
        <f t="shared" si="6"/>
        <v/>
      </c>
      <c r="H14" s="6" t="b">
        <f t="shared" si="3"/>
        <v>0</v>
      </c>
      <c r="K14" s="18" t="s">
        <v>80</v>
      </c>
      <c r="L14" s="22" t="str">
        <f t="shared" si="4"/>
        <v>Congés</v>
      </c>
      <c r="N14" s="51">
        <v>7</v>
      </c>
    </row>
    <row r="15" spans="1:14" ht="17.100000000000001" customHeight="1" x14ac:dyDescent="0.25">
      <c r="A15" s="18" t="s">
        <v>140</v>
      </c>
      <c r="B15" s="22" t="s">
        <v>15</v>
      </c>
      <c r="C15" s="8" t="str">
        <f t="shared" si="0"/>
        <v/>
      </c>
      <c r="D15" s="7" t="str">
        <f t="shared" si="1"/>
        <v>X</v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b">
        <f t="shared" si="3"/>
        <v>0</v>
      </c>
      <c r="K15" s="18" t="s">
        <v>81</v>
      </c>
      <c r="L15" s="22" t="str">
        <f t="shared" si="4"/>
        <v>POLY 12H-19H</v>
      </c>
      <c r="N15" s="51">
        <v>8</v>
      </c>
    </row>
    <row r="16" spans="1:14" ht="17.100000000000001" customHeight="1" x14ac:dyDescent="0.25">
      <c r="A16" s="18" t="s">
        <v>141</v>
      </c>
      <c r="B16" s="25" t="s">
        <v>12</v>
      </c>
      <c r="C16" s="8" t="str">
        <f t="shared" si="0"/>
        <v/>
      </c>
      <c r="D16" s="7" t="str">
        <f t="shared" si="1"/>
        <v/>
      </c>
      <c r="E16" s="6" t="str">
        <f t="shared" si="2"/>
        <v>X</v>
      </c>
      <c r="F16" s="46" t="str">
        <f t="shared" si="5"/>
        <v/>
      </c>
      <c r="G16" s="7" t="str">
        <f t="shared" si="6"/>
        <v/>
      </c>
      <c r="H16" s="6" t="b">
        <f t="shared" si="3"/>
        <v>0</v>
      </c>
      <c r="K16" s="18" t="s">
        <v>82</v>
      </c>
      <c r="L16" s="22" t="str">
        <f t="shared" si="4"/>
        <v>ENC NUIT 20H30-02H30</v>
      </c>
      <c r="N16" s="51">
        <v>9</v>
      </c>
    </row>
    <row r="17" spans="1:14" ht="17.100000000000001" customHeight="1" x14ac:dyDescent="0.25">
      <c r="A17" s="18" t="s">
        <v>83</v>
      </c>
      <c r="B17" s="22" t="s">
        <v>30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b">
        <f t="shared" si="3"/>
        <v>0</v>
      </c>
      <c r="K17" s="18" t="s">
        <v>83</v>
      </c>
      <c r="L17" s="22" t="str">
        <f t="shared" si="4"/>
        <v>NICE NORD</v>
      </c>
      <c r="N17" s="51">
        <v>10</v>
      </c>
    </row>
    <row r="18" spans="1:14" ht="17.100000000000001" customHeight="1" x14ac:dyDescent="0.25">
      <c r="A18" s="18" t="s">
        <v>84</v>
      </c>
      <c r="B18" s="25" t="s">
        <v>34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b">
        <f t="shared" si="3"/>
        <v>0</v>
      </c>
      <c r="K18" s="18" t="s">
        <v>84</v>
      </c>
      <c r="L18" s="22" t="str">
        <f t="shared" si="4"/>
        <v>Secrétariat 8H30-12H /12H30-17H</v>
      </c>
      <c r="N18" s="51">
        <v>11</v>
      </c>
    </row>
    <row r="19" spans="1:14" ht="17.100000000000001" customHeight="1" x14ac:dyDescent="0.25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b">
        <f t="shared" si="3"/>
        <v>0</v>
      </c>
      <c r="K19" s="18" t="s">
        <v>85</v>
      </c>
      <c r="L19" s="22" t="str">
        <f t="shared" si="4"/>
        <v>ENCADREMENT</v>
      </c>
      <c r="N19" s="51">
        <v>12</v>
      </c>
    </row>
    <row r="20" spans="1:14" ht="17.100000000000001" customHeight="1" x14ac:dyDescent="0.25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>X</v>
      </c>
      <c r="G20" s="7" t="str">
        <f t="shared" si="6"/>
        <v/>
      </c>
      <c r="H20" s="6" t="b">
        <f t="shared" si="3"/>
        <v>0</v>
      </c>
      <c r="K20" s="18" t="s">
        <v>86</v>
      </c>
      <c r="L20" s="22" t="str">
        <f t="shared" si="4"/>
        <v>Congés</v>
      </c>
      <c r="N20" s="51">
        <v>13</v>
      </c>
    </row>
    <row r="21" spans="1:14" ht="17.100000000000001" customHeight="1" x14ac:dyDescent="0.25">
      <c r="A21" s="18" t="s">
        <v>87</v>
      </c>
      <c r="B21" s="25" t="s">
        <v>20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b">
        <f t="shared" si="3"/>
        <v>0</v>
      </c>
      <c r="K21" s="18" t="s">
        <v>87</v>
      </c>
      <c r="L21" s="22" t="str">
        <f t="shared" si="4"/>
        <v>B. CARTON</v>
      </c>
      <c r="N21" s="51">
        <v>14</v>
      </c>
    </row>
    <row r="22" spans="1:14" ht="17.100000000000001" customHeight="1" x14ac:dyDescent="0.25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b">
        <f t="shared" si="3"/>
        <v>0</v>
      </c>
      <c r="K22" s="18" t="s">
        <v>88</v>
      </c>
      <c r="L22" s="22" t="str">
        <f t="shared" si="4"/>
        <v>ENCADREMENT</v>
      </c>
      <c r="N22" s="51">
        <v>15</v>
      </c>
    </row>
    <row r="23" spans="1:14" ht="17.100000000000001" customHeight="1" x14ac:dyDescent="0.25">
      <c r="A23" s="18" t="s">
        <v>89</v>
      </c>
      <c r="B23" s="22" t="s">
        <v>8</v>
      </c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>X</v>
      </c>
      <c r="G23" s="7" t="str">
        <f t="shared" si="6"/>
        <v/>
      </c>
      <c r="H23" s="6" t="b">
        <f t="shared" si="3"/>
        <v>0</v>
      </c>
      <c r="K23" s="18" t="s">
        <v>89</v>
      </c>
      <c r="L23" s="22" t="str">
        <f t="shared" si="4"/>
        <v>Congés</v>
      </c>
      <c r="N23" s="51">
        <v>16</v>
      </c>
    </row>
    <row r="24" spans="1:14" ht="17.100000000000001" customHeight="1" x14ac:dyDescent="0.25">
      <c r="A24" s="18" t="s">
        <v>90</v>
      </c>
      <c r="B24" s="22" t="s">
        <v>47</v>
      </c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 t="str">
        <f t="shared" si="4"/>
        <v>REPOS</v>
      </c>
      <c r="N24" s="51">
        <v>17</v>
      </c>
    </row>
    <row r="25" spans="1:14" ht="17.100000000000001" customHeight="1" x14ac:dyDescent="0.25">
      <c r="A25" s="18" t="s">
        <v>91</v>
      </c>
      <c r="B25" s="22" t="s">
        <v>15</v>
      </c>
      <c r="C25" s="8" t="str">
        <f t="shared" si="0"/>
        <v/>
      </c>
      <c r="D25" s="7" t="str">
        <f t="shared" si="1"/>
        <v>X</v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b">
        <f t="shared" si="3"/>
        <v>0</v>
      </c>
      <c r="K25" s="18" t="s">
        <v>91</v>
      </c>
      <c r="L25" s="22" t="str">
        <f t="shared" si="4"/>
        <v>POLY 12H-19H</v>
      </c>
      <c r="N25" s="51">
        <v>18</v>
      </c>
    </row>
    <row r="26" spans="1:14" ht="17.100000000000001" customHeight="1" x14ac:dyDescent="0.25">
      <c r="A26" s="18" t="s">
        <v>92</v>
      </c>
      <c r="B26" s="22" t="s">
        <v>8</v>
      </c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>X</v>
      </c>
      <c r="G26" s="7" t="str">
        <f t="shared" si="6"/>
        <v/>
      </c>
      <c r="H26" s="6" t="b">
        <f t="shared" si="3"/>
        <v>0</v>
      </c>
      <c r="K26" s="18" t="s">
        <v>92</v>
      </c>
      <c r="L26" s="22" t="str">
        <f t="shared" si="4"/>
        <v>Congés</v>
      </c>
      <c r="N26" s="51">
        <v>19</v>
      </c>
    </row>
    <row r="27" spans="1:14" ht="17.100000000000001" customHeight="1" x14ac:dyDescent="0.25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16" t="str">
        <f t="shared" si="2"/>
        <v>X</v>
      </c>
      <c r="F27" s="46" t="str">
        <f t="shared" si="5"/>
        <v/>
      </c>
      <c r="G27" s="7" t="str">
        <f t="shared" si="6"/>
        <v/>
      </c>
      <c r="H27" s="6" t="b">
        <f t="shared" si="3"/>
        <v>0</v>
      </c>
      <c r="K27" s="18" t="s">
        <v>93</v>
      </c>
      <c r="L27" s="22" t="str">
        <f t="shared" si="4"/>
        <v>Contrôle 19H-02H30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>X</v>
      </c>
      <c r="H28" s="6" t="b">
        <f t="shared" si="3"/>
        <v>0</v>
      </c>
      <c r="K28" s="18" t="s">
        <v>94</v>
      </c>
      <c r="L28" s="22" t="str">
        <f t="shared" si="4"/>
        <v>ABSENT</v>
      </c>
      <c r="N28" s="51">
        <v>21</v>
      </c>
    </row>
    <row r="29" spans="1:14" ht="17.100000000000001" customHeight="1" x14ac:dyDescent="0.25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5"/>
        <v/>
      </c>
      <c r="G29" s="7" t="str">
        <f t="shared" si="6"/>
        <v/>
      </c>
      <c r="H29" s="6" t="b">
        <f t="shared" si="3"/>
        <v>0</v>
      </c>
      <c r="K29" s="18" t="s">
        <v>95</v>
      </c>
      <c r="L29" s="22" t="str">
        <f t="shared" si="4"/>
        <v>ENC NUIT 20H30-02H30</v>
      </c>
      <c r="N29" s="51">
        <v>22</v>
      </c>
    </row>
    <row r="30" spans="1:14" ht="17.100000000000001" customHeight="1" x14ac:dyDescent="0.25">
      <c r="A30" s="18" t="s">
        <v>96</v>
      </c>
      <c r="B30" s="22" t="s">
        <v>20</v>
      </c>
      <c r="C30" s="8" t="str">
        <f t="shared" si="0"/>
        <v>X</v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b">
        <f t="shared" si="3"/>
        <v>0</v>
      </c>
      <c r="K30" s="18" t="s">
        <v>96</v>
      </c>
      <c r="L30" s="22" t="str">
        <f t="shared" si="4"/>
        <v>B. CARTON</v>
      </c>
      <c r="N30" s="51">
        <v>23</v>
      </c>
    </row>
    <row r="31" spans="1:14" ht="17.100000000000001" customHeight="1" x14ac:dyDescent="0.25">
      <c r="A31" s="18" t="s">
        <v>97</v>
      </c>
      <c r="B31" s="22" t="s">
        <v>47</v>
      </c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 t="str">
        <f t="shared" si="4"/>
        <v>REPOS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>X</v>
      </c>
      <c r="H32" s="6" t="b">
        <f t="shared" si="3"/>
        <v>0</v>
      </c>
      <c r="K32" s="18" t="s">
        <v>98</v>
      </c>
      <c r="L32" s="22" t="str">
        <f t="shared" si="4"/>
        <v>ABSENT</v>
      </c>
      <c r="N32" s="51">
        <v>25</v>
      </c>
    </row>
    <row r="33" spans="1:14" ht="17.100000000000001" customHeight="1" x14ac:dyDescent="0.25">
      <c r="A33" s="18" t="s">
        <v>99</v>
      </c>
      <c r="B33" s="22" t="s">
        <v>47</v>
      </c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 t="str">
        <f t="shared" si="4"/>
        <v>REPOS</v>
      </c>
      <c r="N33" s="51">
        <v>26</v>
      </c>
    </row>
    <row r="34" spans="1:14" ht="17.100000000000001" customHeight="1" x14ac:dyDescent="0.25">
      <c r="A34" s="18" t="s">
        <v>100</v>
      </c>
      <c r="B34" s="22" t="s">
        <v>8</v>
      </c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>X</v>
      </c>
      <c r="G34" s="7" t="str">
        <f t="shared" si="6"/>
        <v/>
      </c>
      <c r="H34" s="6" t="b">
        <f t="shared" si="3"/>
        <v>0</v>
      </c>
      <c r="K34" s="18" t="s">
        <v>100</v>
      </c>
      <c r="L34" s="22" t="str">
        <f t="shared" si="4"/>
        <v>Congés</v>
      </c>
      <c r="N34" s="51">
        <v>27</v>
      </c>
    </row>
    <row r="35" spans="1:14" ht="17.100000000000001" customHeight="1" x14ac:dyDescent="0.25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b">
        <f t="shared" si="3"/>
        <v>0</v>
      </c>
      <c r="K35" s="18" t="s">
        <v>101</v>
      </c>
      <c r="L35" s="22" t="str">
        <f t="shared" si="4"/>
        <v>NICE OUEST</v>
      </c>
      <c r="N35" s="51">
        <v>28</v>
      </c>
    </row>
    <row r="36" spans="1:14" ht="17.100000000000001" customHeight="1" x14ac:dyDescent="0.25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b">
        <f t="shared" si="3"/>
        <v>0</v>
      </c>
      <c r="K36" s="18" t="s">
        <v>102</v>
      </c>
      <c r="L36" s="22" t="str">
        <f t="shared" si="4"/>
        <v>NICE EST</v>
      </c>
      <c r="N36" s="51">
        <v>29</v>
      </c>
    </row>
    <row r="37" spans="1:14" ht="17.100000000000001" customHeight="1" x14ac:dyDescent="0.25">
      <c r="A37" s="18" t="s">
        <v>103</v>
      </c>
      <c r="B37" s="22" t="s">
        <v>21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b">
        <f t="shared" si="3"/>
        <v>0</v>
      </c>
      <c r="K37" s="18" t="s">
        <v>103</v>
      </c>
      <c r="L37" s="22" t="str">
        <f t="shared" si="4"/>
        <v>CARTON MATIN</v>
      </c>
      <c r="N37" s="51">
        <v>30</v>
      </c>
    </row>
    <row r="38" spans="1:14" ht="17.100000000000001" customHeight="1" x14ac:dyDescent="0.25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b">
        <f t="shared" si="3"/>
        <v>0</v>
      </c>
      <c r="K38" s="18" t="s">
        <v>104</v>
      </c>
      <c r="L38" s="22" t="str">
        <f t="shared" si="4"/>
        <v>CARTON MATIN</v>
      </c>
      <c r="N38" s="51">
        <v>31</v>
      </c>
    </row>
    <row r="39" spans="1:14" ht="17.100000000000001" customHeight="1" x14ac:dyDescent="0.25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b">
        <f t="shared" si="3"/>
        <v>0</v>
      </c>
      <c r="K39" s="18" t="s">
        <v>105</v>
      </c>
      <c r="L39" s="22" t="str">
        <f t="shared" si="4"/>
        <v>CARTON AP</v>
      </c>
      <c r="N39" s="51">
        <v>32</v>
      </c>
    </row>
    <row r="40" spans="1:14" ht="17.100000000000001" customHeight="1" x14ac:dyDescent="0.25">
      <c r="A40" s="18" t="s">
        <v>106</v>
      </c>
      <c r="B40" s="22" t="s">
        <v>8</v>
      </c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>X</v>
      </c>
      <c r="G40" s="7" t="str">
        <f t="shared" si="6"/>
        <v/>
      </c>
      <c r="H40" s="6" t="b">
        <f t="shared" ref="H40:H64" si="7">IF(OR(COUNTIF(HorSup,B40),B40="",B40="REPOS"),"X")</f>
        <v>0</v>
      </c>
      <c r="K40" s="18" t="s">
        <v>106</v>
      </c>
      <c r="L40" s="22" t="str">
        <f t="shared" ref="L40:L64" si="8">B40</f>
        <v>Congés</v>
      </c>
      <c r="N40" s="51">
        <v>33</v>
      </c>
    </row>
    <row r="41" spans="1:14" ht="17.100000000000001" customHeight="1" x14ac:dyDescent="0.25">
      <c r="A41" s="18" t="s">
        <v>107</v>
      </c>
      <c r="B41" s="22" t="s">
        <v>37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b">
        <f t="shared" si="7"/>
        <v>0</v>
      </c>
      <c r="K41" s="18" t="s">
        <v>107</v>
      </c>
      <c r="L41" s="22" t="str">
        <f t="shared" si="8"/>
        <v>CP + POLY 4H-12H</v>
      </c>
      <c r="N41" s="51">
        <v>34</v>
      </c>
    </row>
    <row r="42" spans="1:14" ht="17.100000000000001" customHeight="1" x14ac:dyDescent="0.25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b">
        <f t="shared" si="7"/>
        <v>0</v>
      </c>
      <c r="K42" s="18" t="s">
        <v>108</v>
      </c>
      <c r="L42" s="22" t="str">
        <f t="shared" si="8"/>
        <v>NICE EST</v>
      </c>
      <c r="N42" s="51">
        <v>35</v>
      </c>
    </row>
    <row r="43" spans="1:14" ht="17.100000000000001" customHeight="1" x14ac:dyDescent="0.25">
      <c r="A43" s="18" t="s">
        <v>109</v>
      </c>
      <c r="B43" s="22" t="s">
        <v>16</v>
      </c>
      <c r="C43" s="8" t="str">
        <f t="shared" si="0"/>
        <v>X</v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b">
        <f t="shared" si="7"/>
        <v>0</v>
      </c>
      <c r="K43" s="18" t="s">
        <v>109</v>
      </c>
      <c r="L43" s="22" t="str">
        <f t="shared" si="8"/>
        <v>ENC MATIN 5H-12H</v>
      </c>
      <c r="N43" s="51">
        <v>36</v>
      </c>
    </row>
    <row r="44" spans="1:14" ht="17.100000000000001" customHeight="1" x14ac:dyDescent="0.25">
      <c r="A44" s="18" t="s">
        <v>110</v>
      </c>
      <c r="B44" s="22" t="s">
        <v>12</v>
      </c>
      <c r="C44" s="8" t="str">
        <f t="shared" si="0"/>
        <v/>
      </c>
      <c r="D44" s="7" t="str">
        <f t="shared" si="1"/>
        <v/>
      </c>
      <c r="E44" s="6" t="str">
        <f t="shared" si="2"/>
        <v>X</v>
      </c>
      <c r="F44" s="46" t="str">
        <f t="shared" si="5"/>
        <v/>
      </c>
      <c r="G44" s="7" t="str">
        <f t="shared" si="6"/>
        <v/>
      </c>
      <c r="H44" s="6" t="b">
        <f t="shared" si="7"/>
        <v>0</v>
      </c>
      <c r="K44" s="18" t="s">
        <v>110</v>
      </c>
      <c r="L44" s="22" t="str">
        <f t="shared" si="8"/>
        <v>ENC NUIT 20H30-02H30</v>
      </c>
      <c r="N44" s="51">
        <v>37</v>
      </c>
    </row>
    <row r="45" spans="1:14" ht="17.100000000000001" customHeight="1" x14ac:dyDescent="0.25">
      <c r="A45" s="18" t="s">
        <v>111</v>
      </c>
      <c r="B45" s="22" t="s">
        <v>19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b">
        <f t="shared" si="7"/>
        <v>0</v>
      </c>
      <c r="K45" s="18" t="s">
        <v>111</v>
      </c>
      <c r="L45" s="22" t="str">
        <f t="shared" si="8"/>
        <v>NICE EST</v>
      </c>
      <c r="N45" s="51">
        <v>38</v>
      </c>
    </row>
    <row r="46" spans="1:14" ht="17.100000000000001" customHeight="1" x14ac:dyDescent="0.25">
      <c r="A46" s="18" t="s">
        <v>112</v>
      </c>
      <c r="B46" s="22" t="s">
        <v>16</v>
      </c>
      <c r="C46" s="8" t="str">
        <f t="shared" si="0"/>
        <v>X</v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b">
        <f t="shared" si="7"/>
        <v>0</v>
      </c>
      <c r="K46" s="18" t="s">
        <v>112</v>
      </c>
      <c r="L46" s="22" t="str">
        <f t="shared" si="8"/>
        <v>ENC MATIN 5H-12H</v>
      </c>
      <c r="N46" s="51">
        <v>39</v>
      </c>
    </row>
    <row r="47" spans="1:14" ht="17.100000000000001" customHeight="1" x14ac:dyDescent="0.25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b">
        <f t="shared" si="7"/>
        <v>0</v>
      </c>
      <c r="K47" s="18" t="s">
        <v>113</v>
      </c>
      <c r="L47" s="22" t="str">
        <f t="shared" si="8"/>
        <v>CARTON AP</v>
      </c>
      <c r="N47" s="51">
        <v>40</v>
      </c>
    </row>
    <row r="48" spans="1:14" ht="17.100000000000001" customHeight="1" x14ac:dyDescent="0.25">
      <c r="A48" s="18" t="s">
        <v>114</v>
      </c>
      <c r="B48" s="22" t="s">
        <v>16</v>
      </c>
      <c r="C48" s="8" t="str">
        <f t="shared" si="0"/>
        <v>X</v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b">
        <f t="shared" si="7"/>
        <v>0</v>
      </c>
      <c r="K48" s="18" t="s">
        <v>114</v>
      </c>
      <c r="L48" s="22" t="str">
        <f t="shared" si="8"/>
        <v>ENC MATIN 5H-12H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 t="s">
        <v>8</v>
      </c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>X</v>
      </c>
      <c r="G50" s="7" t="str">
        <f t="shared" si="6"/>
        <v/>
      </c>
      <c r="H50" s="6" t="b">
        <f t="shared" si="7"/>
        <v>0</v>
      </c>
      <c r="K50" s="18" t="s">
        <v>116</v>
      </c>
      <c r="L50" s="22" t="str">
        <f t="shared" si="8"/>
        <v>Congés</v>
      </c>
      <c r="N50" s="51">
        <v>43</v>
      </c>
    </row>
    <row r="51" spans="1:14" ht="17.100000000000001" customHeight="1" x14ac:dyDescent="0.25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b">
        <f t="shared" si="7"/>
        <v>0</v>
      </c>
      <c r="K51" s="18" t="s">
        <v>117</v>
      </c>
      <c r="L51" s="22" t="str">
        <f t="shared" si="8"/>
        <v>Contrôle 8H30-12H / 14H30-18H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b">
        <f t="shared" si="7"/>
        <v>0</v>
      </c>
      <c r="K53" s="18" t="s">
        <v>119</v>
      </c>
      <c r="L53" s="22" t="str">
        <f t="shared" si="8"/>
        <v>NICE EST</v>
      </c>
      <c r="N53" s="51">
        <v>46</v>
      </c>
    </row>
    <row r="54" spans="1:14" ht="17.100000000000001" customHeight="1" x14ac:dyDescent="0.25">
      <c r="A54" s="18" t="s">
        <v>120</v>
      </c>
      <c r="B54" s="22" t="s">
        <v>24</v>
      </c>
      <c r="C54" s="8" t="str">
        <f t="shared" si="0"/>
        <v/>
      </c>
      <c r="D54" s="7" t="str">
        <f t="shared" si="1"/>
        <v>X</v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b">
        <f t="shared" si="7"/>
        <v>0</v>
      </c>
      <c r="K54" s="18" t="s">
        <v>120</v>
      </c>
      <c r="L54" s="22" t="str">
        <f t="shared" si="8"/>
        <v>ENC AM 12H30-19H30</v>
      </c>
      <c r="N54" s="51">
        <v>47</v>
      </c>
    </row>
    <row r="55" spans="1:14" ht="17.100000000000001" customHeight="1" x14ac:dyDescent="0.25">
      <c r="A55" s="18" t="s">
        <v>121</v>
      </c>
      <c r="B55" s="22" t="s">
        <v>15</v>
      </c>
      <c r="C55" s="8" t="str">
        <f t="shared" si="0"/>
        <v/>
      </c>
      <c r="D55" s="7" t="str">
        <f t="shared" si="1"/>
        <v>X</v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b">
        <f t="shared" si="7"/>
        <v>0</v>
      </c>
      <c r="K55" s="18" t="s">
        <v>121</v>
      </c>
      <c r="L55" s="22" t="str">
        <f t="shared" si="8"/>
        <v>POLY 12H-19H</v>
      </c>
      <c r="N55" s="51">
        <v>48</v>
      </c>
    </row>
    <row r="56" spans="1:14" ht="17.100000000000001" customHeight="1" x14ac:dyDescent="0.25">
      <c r="A56" s="18" t="s">
        <v>122</v>
      </c>
      <c r="B56" s="22" t="s">
        <v>23</v>
      </c>
      <c r="C56" s="8" t="str">
        <f t="shared" si="0"/>
        <v>X</v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b">
        <f t="shared" si="7"/>
        <v>0</v>
      </c>
      <c r="K56" s="18" t="s">
        <v>122</v>
      </c>
      <c r="L56" s="22" t="str">
        <f t="shared" si="8"/>
        <v>POLY 5H-12H</v>
      </c>
      <c r="N56" s="51">
        <v>49</v>
      </c>
    </row>
    <row r="57" spans="1:14" ht="17.100000000000001" customHeight="1" x14ac:dyDescent="0.25">
      <c r="A57" s="18" t="s">
        <v>123</v>
      </c>
      <c r="B57" s="22" t="s">
        <v>29</v>
      </c>
      <c r="C57" s="8" t="str">
        <f t="shared" si="0"/>
        <v/>
      </c>
      <c r="D57" s="7" t="str">
        <f t="shared" si="1"/>
        <v/>
      </c>
      <c r="E57" s="6" t="str">
        <f t="shared" si="2"/>
        <v>X</v>
      </c>
      <c r="F57" s="46" t="str">
        <f t="shared" si="5"/>
        <v/>
      </c>
      <c r="G57" s="7" t="str">
        <f t="shared" si="6"/>
        <v/>
      </c>
      <c r="H57" s="6" t="b">
        <f t="shared" si="7"/>
        <v>0</v>
      </c>
      <c r="K57" s="18" t="s">
        <v>123</v>
      </c>
      <c r="L57" s="22" t="str">
        <f t="shared" si="8"/>
        <v>Contrôle 19H-02H30</v>
      </c>
      <c r="N57" s="51">
        <v>50</v>
      </c>
    </row>
    <row r="58" spans="1:14" ht="17.100000000000001" customHeight="1" x14ac:dyDescent="0.25">
      <c r="A58" s="18" t="s">
        <v>124</v>
      </c>
      <c r="B58" s="22" t="s">
        <v>14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b">
        <f t="shared" si="7"/>
        <v>0</v>
      </c>
      <c r="K58" s="18" t="s">
        <v>124</v>
      </c>
      <c r="L58" s="22" t="str">
        <f t="shared" si="8"/>
        <v>NICE OUEST</v>
      </c>
      <c r="N58" s="51">
        <v>51</v>
      </c>
    </row>
    <row r="59" spans="1:14" ht="17.100000000000001" customHeight="1" x14ac:dyDescent="0.25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b">
        <f t="shared" si="7"/>
        <v>0</v>
      </c>
      <c r="K59" s="18" t="s">
        <v>125</v>
      </c>
      <c r="L59" s="22" t="str">
        <f t="shared" si="8"/>
        <v>B. CARTON</v>
      </c>
      <c r="N59" s="51">
        <v>52</v>
      </c>
    </row>
    <row r="60" spans="1:14" ht="15.75" x14ac:dyDescent="0.25">
      <c r="A60" s="18" t="s">
        <v>126</v>
      </c>
      <c r="B60" s="22" t="s">
        <v>8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>X</v>
      </c>
      <c r="G60" s="7" t="str">
        <f t="shared" si="6"/>
        <v/>
      </c>
      <c r="H60" s="6" t="b">
        <f t="shared" si="7"/>
        <v>0</v>
      </c>
      <c r="K60" s="18" t="s">
        <v>126</v>
      </c>
      <c r="L60" s="22" t="str">
        <f t="shared" si="8"/>
        <v>Congés</v>
      </c>
      <c r="N60" s="51">
        <v>53</v>
      </c>
    </row>
    <row r="61" spans="1:14" ht="15.75" x14ac:dyDescent="0.25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b">
        <f t="shared" si="7"/>
        <v>0</v>
      </c>
      <c r="K61" s="18" t="s">
        <v>127</v>
      </c>
      <c r="L61" s="22" t="str">
        <f t="shared" si="8"/>
        <v>Contrôle 12H00-19H30</v>
      </c>
      <c r="N61" s="51">
        <v>54</v>
      </c>
    </row>
    <row r="62" spans="1:14" ht="15.75" x14ac:dyDescent="0.25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b">
        <f t="shared" si="7"/>
        <v>0</v>
      </c>
      <c r="K62" s="18" t="s">
        <v>128</v>
      </c>
      <c r="L62" s="22" t="str">
        <f t="shared" si="8"/>
        <v>CARTON AP</v>
      </c>
      <c r="N62" s="51">
        <v>55</v>
      </c>
    </row>
    <row r="63" spans="1:14" ht="15.75" x14ac:dyDescent="0.25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7"/>
        <v>0</v>
      </c>
      <c r="K63" s="18" t="s">
        <v>129</v>
      </c>
      <c r="L63" s="22" t="str">
        <f t="shared" si="8"/>
        <v>Contrôle 19H-02H30</v>
      </c>
      <c r="N63" s="51">
        <v>56</v>
      </c>
    </row>
    <row r="64" spans="1:14" ht="16.5" thickBot="1" x14ac:dyDescent="0.3">
      <c r="A64" s="23" t="s">
        <v>130</v>
      </c>
      <c r="B64" s="24" t="s">
        <v>12</v>
      </c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>X</v>
      </c>
      <c r="F64" s="30" t="str">
        <f>IF(B64="Congés","X","")</f>
        <v/>
      </c>
      <c r="G64" s="31" t="str">
        <f>IF(B64="Absent","X","")</f>
        <v/>
      </c>
      <c r="H64" s="32" t="b">
        <f t="shared" si="7"/>
        <v>0</v>
      </c>
      <c r="K64" s="23" t="s">
        <v>130</v>
      </c>
      <c r="L64" s="41" t="str">
        <f t="shared" si="8"/>
        <v>ENC NUIT 20H30-02H30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132" priority="179" stopIfTrue="1" operator="equal">
      <formula>"Repos"</formula>
    </cfRule>
    <cfRule type="cellIs" dxfId="1131" priority="180" stopIfTrue="1" operator="equal">
      <formula>"ABSENT"</formula>
    </cfRule>
    <cfRule type="cellIs" dxfId="1130" priority="181" stopIfTrue="1" operator="equal">
      <formula>"NICE OUEST"</formula>
    </cfRule>
    <cfRule type="cellIs" dxfId="1129" priority="182" stopIfTrue="1" operator="equal">
      <formula>"Nice Nord"</formula>
    </cfRule>
    <cfRule type="cellIs" dxfId="1128" priority="183" stopIfTrue="1" operator="equal">
      <formula>"Congés"</formula>
    </cfRule>
    <cfRule type="cellIs" dxfId="1127" priority="184" stopIfTrue="1" operator="equal">
      <formula>"Nice Est"</formula>
    </cfRule>
  </conditionalFormatting>
  <conditionalFormatting sqref="K2">
    <cfRule type="cellIs" dxfId="1126" priority="178" stopIfTrue="1" operator="equal">
      <formula>""</formula>
    </cfRule>
  </conditionalFormatting>
  <conditionalFormatting sqref="B8:B64">
    <cfRule type="cellIs" dxfId="1125" priority="143" stopIfTrue="1" operator="equal">
      <formula>"Repos"</formula>
    </cfRule>
    <cfRule type="cellIs" dxfId="1124" priority="144" stopIfTrue="1" operator="equal">
      <formula>"ABSENT"</formula>
    </cfRule>
    <cfRule type="cellIs" dxfId="1123" priority="145" stopIfTrue="1" operator="equal">
      <formula>"NICE OUEST"</formula>
    </cfRule>
    <cfRule type="cellIs" dxfId="1122" priority="146" stopIfTrue="1" operator="equal">
      <formula>"Nice Nord"</formula>
    </cfRule>
    <cfRule type="cellIs" dxfId="1121" priority="147" stopIfTrue="1" operator="equal">
      <formula>"Congés"</formula>
    </cfRule>
    <cfRule type="cellIs" dxfId="1120" priority="148" stopIfTrue="1" operator="equal">
      <formula>"Nice Est"</formula>
    </cfRule>
  </conditionalFormatting>
  <conditionalFormatting sqref="K2">
    <cfRule type="cellIs" dxfId="1119" priority="135" stopIfTrue="1" operator="equal">
      <formula>""</formula>
    </cfRule>
  </conditionalFormatting>
  <conditionalFormatting sqref="B8:B64">
    <cfRule type="cellIs" dxfId="1118" priority="129" stopIfTrue="1" operator="equal">
      <formula>"Repos"</formula>
    </cfRule>
    <cfRule type="cellIs" dxfId="1117" priority="130" stopIfTrue="1" operator="equal">
      <formula>"ABSENT"</formula>
    </cfRule>
    <cfRule type="cellIs" dxfId="1116" priority="131" stopIfTrue="1" operator="equal">
      <formula>"NICE OUEST"</formula>
    </cfRule>
    <cfRule type="cellIs" dxfId="1115" priority="132" stopIfTrue="1" operator="equal">
      <formula>"Nice Nord"</formula>
    </cfRule>
    <cfRule type="cellIs" dxfId="1114" priority="133" stopIfTrue="1" operator="equal">
      <formula>"Congés"</formula>
    </cfRule>
    <cfRule type="cellIs" dxfId="1113" priority="134" stopIfTrue="1" operator="equal">
      <formula>"Nice Est"</formula>
    </cfRule>
  </conditionalFormatting>
  <conditionalFormatting sqref="K2">
    <cfRule type="cellIs" dxfId="1112" priority="121" stopIfTrue="1" operator="equal">
      <formula>""</formula>
    </cfRule>
  </conditionalFormatting>
  <conditionalFormatting sqref="B8:B64">
    <cfRule type="cellIs" dxfId="1111" priority="115" stopIfTrue="1" operator="equal">
      <formula>"Repos"</formula>
    </cfRule>
    <cfRule type="cellIs" dxfId="1110" priority="116" stopIfTrue="1" operator="equal">
      <formula>"ABSENT"</formula>
    </cfRule>
    <cfRule type="cellIs" dxfId="1109" priority="117" stopIfTrue="1" operator="equal">
      <formula>"NICE OUEST"</formula>
    </cfRule>
    <cfRule type="cellIs" dxfId="1108" priority="118" stopIfTrue="1" operator="equal">
      <formula>"Nice Nord"</formula>
    </cfRule>
    <cfRule type="cellIs" dxfId="1107" priority="119" stopIfTrue="1" operator="equal">
      <formula>"Congés"</formula>
    </cfRule>
    <cfRule type="cellIs" dxfId="1106" priority="120" stopIfTrue="1" operator="equal">
      <formula>"Nice Est"</formula>
    </cfRule>
  </conditionalFormatting>
  <conditionalFormatting sqref="K2">
    <cfRule type="cellIs" dxfId="1105" priority="107" stopIfTrue="1" operator="equal">
      <formula>""</formula>
    </cfRule>
  </conditionalFormatting>
  <conditionalFormatting sqref="B8:B64">
    <cfRule type="cellIs" dxfId="1104" priority="101" stopIfTrue="1" operator="equal">
      <formula>"Repos"</formula>
    </cfRule>
    <cfRule type="cellIs" dxfId="1103" priority="102" stopIfTrue="1" operator="equal">
      <formula>"ABSENT"</formula>
    </cfRule>
    <cfRule type="cellIs" dxfId="1102" priority="103" stopIfTrue="1" operator="equal">
      <formula>"NICE OUEST"</formula>
    </cfRule>
    <cfRule type="cellIs" dxfId="1101" priority="104" stopIfTrue="1" operator="equal">
      <formula>"Nice Nord"</formula>
    </cfRule>
    <cfRule type="cellIs" dxfId="1100" priority="105" stopIfTrue="1" operator="equal">
      <formula>"Congés"</formula>
    </cfRule>
    <cfRule type="cellIs" dxfId="1099" priority="106" stopIfTrue="1" operator="equal">
      <formula>"Nice Est"</formula>
    </cfRule>
  </conditionalFormatting>
  <conditionalFormatting sqref="K2">
    <cfRule type="cellIs" dxfId="1098" priority="93" stopIfTrue="1" operator="equal">
      <formula>""</formula>
    </cfRule>
  </conditionalFormatting>
  <conditionalFormatting sqref="H8:H64">
    <cfRule type="containsText" dxfId="1097" priority="7" operator="containsText" text="FAUX">
      <formula>NOT(ISERROR(SEARCH("FAUX",H8)))</formula>
    </cfRule>
  </conditionalFormatting>
  <conditionalFormatting sqref="L8:L64">
    <cfRule type="cellIs" dxfId="1096" priority="1" stopIfTrue="1" operator="equal">
      <formula>"Repos"</formula>
    </cfRule>
    <cfRule type="cellIs" dxfId="1095" priority="2" stopIfTrue="1" operator="equal">
      <formula>"ABSENT"</formula>
    </cfRule>
    <cfRule type="cellIs" dxfId="1094" priority="3" stopIfTrue="1" operator="equal">
      <formula>"NICE OUEST"</formula>
    </cfRule>
    <cfRule type="cellIs" dxfId="1093" priority="4" stopIfTrue="1" operator="equal">
      <formula>"Nice Nord"</formula>
    </cfRule>
    <cfRule type="cellIs" dxfId="1092" priority="5" stopIfTrue="1" operator="equal">
      <formula>"Congés"</formula>
    </cfRule>
    <cfRule type="cellIs" dxfId="1091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42838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42838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 t="shared" ref="L8:L39" si="4">B8</f>
        <v>Standard 11H-15H / 15H30-19H</v>
      </c>
      <c r="N8" s="51">
        <v>1</v>
      </c>
    </row>
    <row r="9" spans="1:14" ht="17.100000000000001" customHeight="1" x14ac:dyDescent="0.25">
      <c r="A9" s="18" t="s">
        <v>134</v>
      </c>
      <c r="B9" s="22" t="s">
        <v>16</v>
      </c>
      <c r="C9" s="8" t="str">
        <f t="shared" si="0"/>
        <v>X</v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b">
        <f t="shared" si="3"/>
        <v>0</v>
      </c>
      <c r="K9" s="18" t="s">
        <v>75</v>
      </c>
      <c r="L9" s="22" t="str">
        <f t="shared" si="4"/>
        <v>ENC MATIN 5H-12H</v>
      </c>
      <c r="N9" s="51">
        <v>2</v>
      </c>
    </row>
    <row r="10" spans="1:14" ht="17.100000000000001" customHeight="1" x14ac:dyDescent="0.25">
      <c r="A10" s="18" t="s">
        <v>135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5"/>
        <v/>
      </c>
      <c r="G10" s="7" t="str">
        <f t="shared" si="6"/>
        <v/>
      </c>
      <c r="H10" s="6" t="b">
        <f t="shared" si="3"/>
        <v>0</v>
      </c>
      <c r="K10" s="18" t="s">
        <v>76</v>
      </c>
      <c r="L10" s="22" t="str">
        <f t="shared" si="4"/>
        <v>ENC NUIT 20H30-02H30</v>
      </c>
      <c r="N10" s="51">
        <v>3</v>
      </c>
    </row>
    <row r="11" spans="1:14" ht="17.100000000000001" customHeight="1" x14ac:dyDescent="0.25">
      <c r="A11" s="18" t="s">
        <v>136</v>
      </c>
      <c r="B11" s="22" t="s">
        <v>39</v>
      </c>
      <c r="C11" s="8" t="str">
        <f t="shared" si="0"/>
        <v/>
      </c>
      <c r="D11" s="7" t="str">
        <f t="shared" si="1"/>
        <v>X</v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b">
        <f t="shared" si="3"/>
        <v>0</v>
      </c>
      <c r="K11" s="18" t="s">
        <v>77</v>
      </c>
      <c r="L11" s="22" t="str">
        <f t="shared" si="4"/>
        <v>CARTON AP</v>
      </c>
      <c r="N11" s="51">
        <v>4</v>
      </c>
    </row>
    <row r="12" spans="1:14" ht="17.100000000000001" customHeight="1" x14ac:dyDescent="0.25">
      <c r="A12" s="18" t="s">
        <v>137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b">
        <f t="shared" si="3"/>
        <v>0</v>
      </c>
      <c r="K12" s="18" t="s">
        <v>78</v>
      </c>
      <c r="L12" s="22" t="str">
        <f t="shared" si="4"/>
        <v>Contrôle 12H00-19H30</v>
      </c>
      <c r="N12" s="51">
        <v>5</v>
      </c>
    </row>
    <row r="13" spans="1:14" ht="17.100000000000001" customHeight="1" x14ac:dyDescent="0.25">
      <c r="A13" s="18" t="s">
        <v>138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b">
        <f t="shared" si="3"/>
        <v>0</v>
      </c>
      <c r="K13" s="18" t="s">
        <v>79</v>
      </c>
      <c r="L13" s="22" t="str">
        <f t="shared" si="4"/>
        <v>NICE OUEST</v>
      </c>
      <c r="N13" s="51">
        <v>6</v>
      </c>
    </row>
    <row r="14" spans="1:14" ht="17.100000000000001" customHeight="1" x14ac:dyDescent="0.25">
      <c r="A14" s="18" t="s">
        <v>139</v>
      </c>
      <c r="B14" s="22" t="s">
        <v>8</v>
      </c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>X</v>
      </c>
      <c r="G14" s="7" t="str">
        <f t="shared" si="6"/>
        <v/>
      </c>
      <c r="H14" s="6" t="b">
        <f t="shared" si="3"/>
        <v>0</v>
      </c>
      <c r="K14" s="18" t="s">
        <v>80</v>
      </c>
      <c r="L14" s="22" t="str">
        <f t="shared" si="4"/>
        <v>Congés</v>
      </c>
      <c r="N14" s="51">
        <v>7</v>
      </c>
    </row>
    <row r="15" spans="1:14" ht="17.100000000000001" customHeight="1" x14ac:dyDescent="0.25">
      <c r="A15" s="18" t="s">
        <v>140</v>
      </c>
      <c r="B15" s="22" t="s">
        <v>32</v>
      </c>
      <c r="C15" s="8" t="str">
        <f t="shared" si="0"/>
        <v/>
      </c>
      <c r="D15" s="7" t="str">
        <f t="shared" si="1"/>
        <v>X</v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b">
        <f t="shared" si="3"/>
        <v>0</v>
      </c>
      <c r="K15" s="18" t="s">
        <v>81</v>
      </c>
      <c r="L15" s="22" t="str">
        <f t="shared" si="4"/>
        <v>POLY 12H-18H</v>
      </c>
      <c r="N15" s="51">
        <v>8</v>
      </c>
    </row>
    <row r="16" spans="1:14" ht="17.100000000000001" customHeight="1" x14ac:dyDescent="0.25">
      <c r="A16" s="18" t="s">
        <v>141</v>
      </c>
      <c r="B16" s="25" t="s">
        <v>12</v>
      </c>
      <c r="C16" s="8" t="str">
        <f t="shared" si="0"/>
        <v/>
      </c>
      <c r="D16" s="7" t="str">
        <f t="shared" si="1"/>
        <v/>
      </c>
      <c r="E16" s="6" t="str">
        <f t="shared" si="2"/>
        <v>X</v>
      </c>
      <c r="F16" s="46" t="str">
        <f t="shared" si="5"/>
        <v/>
      </c>
      <c r="G16" s="7" t="str">
        <f t="shared" si="6"/>
        <v/>
      </c>
      <c r="H16" s="6" t="b">
        <f t="shared" si="3"/>
        <v>0</v>
      </c>
      <c r="K16" s="18" t="s">
        <v>82</v>
      </c>
      <c r="L16" s="22" t="str">
        <f t="shared" si="4"/>
        <v>ENC NUIT 20H30-02H30</v>
      </c>
      <c r="N16" s="51">
        <v>9</v>
      </c>
    </row>
    <row r="17" spans="1:14" ht="17.100000000000001" customHeight="1" x14ac:dyDescent="0.25">
      <c r="A17" s="18" t="s">
        <v>83</v>
      </c>
      <c r="B17" s="22" t="s">
        <v>30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b">
        <f t="shared" si="3"/>
        <v>0</v>
      </c>
      <c r="K17" s="18" t="s">
        <v>83</v>
      </c>
      <c r="L17" s="22" t="str">
        <f t="shared" si="4"/>
        <v>NICE NORD</v>
      </c>
      <c r="N17" s="51">
        <v>10</v>
      </c>
    </row>
    <row r="18" spans="1:14" ht="17.100000000000001" customHeight="1" x14ac:dyDescent="0.25">
      <c r="A18" s="18" t="s">
        <v>84</v>
      </c>
      <c r="B18" s="25" t="s">
        <v>33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b">
        <f t="shared" si="3"/>
        <v>0</v>
      </c>
      <c r="K18" s="18" t="s">
        <v>84</v>
      </c>
      <c r="L18" s="22" t="str">
        <f t="shared" si="4"/>
        <v>Secrétariat 9H-12H /13H-17H /20H-21H30</v>
      </c>
      <c r="N18" s="51">
        <v>11</v>
      </c>
    </row>
    <row r="19" spans="1:14" ht="17.100000000000001" customHeight="1" x14ac:dyDescent="0.25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b">
        <f t="shared" si="3"/>
        <v>0</v>
      </c>
      <c r="K19" s="18" t="s">
        <v>85</v>
      </c>
      <c r="L19" s="22" t="str">
        <f t="shared" si="4"/>
        <v>ENCADREMENT</v>
      </c>
      <c r="N19" s="51">
        <v>12</v>
      </c>
    </row>
    <row r="20" spans="1:14" ht="17.100000000000001" customHeight="1" x14ac:dyDescent="0.25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>X</v>
      </c>
      <c r="G20" s="7" t="str">
        <f t="shared" si="6"/>
        <v/>
      </c>
      <c r="H20" s="6" t="b">
        <f t="shared" si="3"/>
        <v>0</v>
      </c>
      <c r="K20" s="18" t="s">
        <v>86</v>
      </c>
      <c r="L20" s="22" t="str">
        <f t="shared" si="4"/>
        <v>Congés</v>
      </c>
      <c r="N20" s="51">
        <v>13</v>
      </c>
    </row>
    <row r="21" spans="1:14" ht="17.100000000000001" customHeight="1" x14ac:dyDescent="0.25">
      <c r="A21" s="18" t="s">
        <v>87</v>
      </c>
      <c r="B21" s="25" t="s">
        <v>17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b">
        <f t="shared" si="3"/>
        <v>0</v>
      </c>
      <c r="K21" s="18" t="s">
        <v>87</v>
      </c>
      <c r="L21" s="22" t="str">
        <f t="shared" si="4"/>
        <v>POLY 7H-14H</v>
      </c>
      <c r="N21" s="51">
        <v>14</v>
      </c>
    </row>
    <row r="22" spans="1:14" ht="17.100000000000001" customHeight="1" x14ac:dyDescent="0.25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b">
        <f t="shared" si="3"/>
        <v>0</v>
      </c>
      <c r="K22" s="18" t="s">
        <v>88</v>
      </c>
      <c r="L22" s="22" t="str">
        <f t="shared" si="4"/>
        <v>ENCADREMENT</v>
      </c>
      <c r="N22" s="51">
        <v>15</v>
      </c>
    </row>
    <row r="23" spans="1:14" ht="17.100000000000001" customHeight="1" x14ac:dyDescent="0.25">
      <c r="A23" s="18" t="s">
        <v>89</v>
      </c>
      <c r="B23" s="22" t="s">
        <v>8</v>
      </c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>X</v>
      </c>
      <c r="G23" s="7" t="str">
        <f t="shared" si="6"/>
        <v/>
      </c>
      <c r="H23" s="6" t="b">
        <f t="shared" si="3"/>
        <v>0</v>
      </c>
      <c r="K23" s="18" t="s">
        <v>89</v>
      </c>
      <c r="L23" s="22" t="str">
        <f t="shared" si="4"/>
        <v>Congés</v>
      </c>
      <c r="N23" s="51">
        <v>16</v>
      </c>
    </row>
    <row r="24" spans="1:14" ht="17.100000000000001" customHeight="1" x14ac:dyDescent="0.25">
      <c r="A24" s="18" t="s">
        <v>90</v>
      </c>
      <c r="B24" s="22" t="s">
        <v>16</v>
      </c>
      <c r="C24" s="8" t="str">
        <f t="shared" si="0"/>
        <v>X</v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b">
        <f t="shared" si="3"/>
        <v>0</v>
      </c>
      <c r="K24" s="18" t="s">
        <v>90</v>
      </c>
      <c r="L24" s="22" t="str">
        <f t="shared" si="4"/>
        <v>ENC MATIN 5H-12H</v>
      </c>
      <c r="N24" s="51">
        <v>17</v>
      </c>
    </row>
    <row r="25" spans="1:14" ht="17.100000000000001" customHeight="1" x14ac:dyDescent="0.25">
      <c r="A25" s="18" t="s">
        <v>91</v>
      </c>
      <c r="B25" s="22" t="s">
        <v>15</v>
      </c>
      <c r="C25" s="8" t="str">
        <f t="shared" si="0"/>
        <v/>
      </c>
      <c r="D25" s="7" t="str">
        <f t="shared" si="1"/>
        <v>X</v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b">
        <f t="shared" si="3"/>
        <v>0</v>
      </c>
      <c r="K25" s="18" t="s">
        <v>91</v>
      </c>
      <c r="L25" s="22" t="str">
        <f t="shared" si="4"/>
        <v>POLY 12H-19H</v>
      </c>
      <c r="N25" s="51">
        <v>18</v>
      </c>
    </row>
    <row r="26" spans="1:14" ht="17.100000000000001" customHeight="1" x14ac:dyDescent="0.25">
      <c r="A26" s="18" t="s">
        <v>92</v>
      </c>
      <c r="B26" s="22" t="s">
        <v>8</v>
      </c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>X</v>
      </c>
      <c r="G26" s="7" t="str">
        <f t="shared" si="6"/>
        <v/>
      </c>
      <c r="H26" s="6" t="b">
        <f t="shared" si="3"/>
        <v>0</v>
      </c>
      <c r="K26" s="18" t="s">
        <v>92</v>
      </c>
      <c r="L26" s="22" t="str">
        <f t="shared" si="4"/>
        <v>Congés</v>
      </c>
      <c r="N26" s="51">
        <v>19</v>
      </c>
    </row>
    <row r="27" spans="1:14" ht="17.100000000000001" customHeight="1" x14ac:dyDescent="0.25">
      <c r="A27" s="18" t="s">
        <v>93</v>
      </c>
      <c r="B27" s="22" t="s">
        <v>13</v>
      </c>
      <c r="C27" s="8" t="str">
        <f t="shared" si="0"/>
        <v/>
      </c>
      <c r="D27" s="7" t="str">
        <f t="shared" si="1"/>
        <v>X</v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b">
        <f t="shared" si="3"/>
        <v>0</v>
      </c>
      <c r="K27" s="18" t="s">
        <v>93</v>
      </c>
      <c r="L27" s="22" t="str">
        <f t="shared" si="4"/>
        <v>Contrôle 12H-19H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>X</v>
      </c>
      <c r="H28" s="6" t="b">
        <f t="shared" si="3"/>
        <v>0</v>
      </c>
      <c r="K28" s="18" t="s">
        <v>94</v>
      </c>
      <c r="L28" s="22" t="str">
        <f t="shared" si="4"/>
        <v>ABSENT</v>
      </c>
      <c r="N28" s="51">
        <v>21</v>
      </c>
    </row>
    <row r="29" spans="1:14" ht="17.100000000000001" customHeight="1" x14ac:dyDescent="0.25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5"/>
        <v/>
      </c>
      <c r="G29" s="7" t="str">
        <f t="shared" si="6"/>
        <v/>
      </c>
      <c r="H29" s="6" t="b">
        <f t="shared" si="3"/>
        <v>0</v>
      </c>
      <c r="K29" s="18" t="s">
        <v>95</v>
      </c>
      <c r="L29" s="22" t="str">
        <f t="shared" si="4"/>
        <v>ENC NUIT 20H30-02H30</v>
      </c>
      <c r="N29" s="51">
        <v>22</v>
      </c>
    </row>
    <row r="30" spans="1:14" ht="17.100000000000001" customHeight="1" x14ac:dyDescent="0.25">
      <c r="A30" s="18" t="s">
        <v>96</v>
      </c>
      <c r="B30" s="22" t="s">
        <v>20</v>
      </c>
      <c r="C30" s="8" t="str">
        <f t="shared" si="0"/>
        <v>X</v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b">
        <f t="shared" si="3"/>
        <v>0</v>
      </c>
      <c r="K30" s="18" t="s">
        <v>96</v>
      </c>
      <c r="L30" s="22" t="str">
        <f t="shared" si="4"/>
        <v>B. CARTON</v>
      </c>
      <c r="N30" s="51">
        <v>23</v>
      </c>
    </row>
    <row r="31" spans="1:14" ht="17.100000000000001" customHeight="1" x14ac:dyDescent="0.25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b">
        <f t="shared" si="3"/>
        <v>0</v>
      </c>
      <c r="K31" s="18" t="s">
        <v>97</v>
      </c>
      <c r="L31" s="22" t="str">
        <f t="shared" si="4"/>
        <v>CARTON MATIN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>X</v>
      </c>
      <c r="H32" s="6" t="b">
        <f t="shared" si="3"/>
        <v>0</v>
      </c>
      <c r="K32" s="18" t="s">
        <v>98</v>
      </c>
      <c r="L32" s="22" t="str">
        <f t="shared" si="4"/>
        <v>ABSENT</v>
      </c>
      <c r="N32" s="51">
        <v>25</v>
      </c>
    </row>
    <row r="33" spans="1:14" ht="17.100000000000001" customHeight="1" x14ac:dyDescent="0.25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b">
        <f t="shared" si="3"/>
        <v>0</v>
      </c>
      <c r="K33" s="18" t="s">
        <v>99</v>
      </c>
      <c r="L33" s="22" t="str">
        <f t="shared" si="4"/>
        <v>B. CARTON</v>
      </c>
      <c r="N33" s="51">
        <v>26</v>
      </c>
    </row>
    <row r="34" spans="1:14" ht="17.100000000000001" customHeight="1" x14ac:dyDescent="0.25">
      <c r="A34" s="18" t="s">
        <v>100</v>
      </c>
      <c r="B34" s="22" t="s">
        <v>8</v>
      </c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>X</v>
      </c>
      <c r="G34" s="7" t="str">
        <f t="shared" si="6"/>
        <v/>
      </c>
      <c r="H34" s="6" t="b">
        <f t="shared" si="3"/>
        <v>0</v>
      </c>
      <c r="K34" s="18" t="s">
        <v>100</v>
      </c>
      <c r="L34" s="22" t="str">
        <f t="shared" si="4"/>
        <v>Congés</v>
      </c>
      <c r="N34" s="51">
        <v>27</v>
      </c>
    </row>
    <row r="35" spans="1:14" ht="17.100000000000001" customHeight="1" x14ac:dyDescent="0.25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b">
        <f t="shared" si="3"/>
        <v>0</v>
      </c>
      <c r="K35" s="18" t="s">
        <v>101</v>
      </c>
      <c r="L35" s="22" t="str">
        <f t="shared" si="4"/>
        <v>NICE OUEST</v>
      </c>
      <c r="N35" s="51">
        <v>28</v>
      </c>
    </row>
    <row r="36" spans="1:14" ht="17.100000000000001" customHeight="1" x14ac:dyDescent="0.25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b">
        <f t="shared" si="3"/>
        <v>0</v>
      </c>
      <c r="K36" s="18" t="s">
        <v>102</v>
      </c>
      <c r="L36" s="22" t="str">
        <f t="shared" si="4"/>
        <v>NICE EST</v>
      </c>
      <c r="N36" s="51">
        <v>29</v>
      </c>
    </row>
    <row r="37" spans="1:14" ht="17.100000000000001" customHeight="1" x14ac:dyDescent="0.25">
      <c r="A37" s="18" t="s">
        <v>103</v>
      </c>
      <c r="B37" s="22" t="s">
        <v>21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b">
        <f t="shared" si="3"/>
        <v>0</v>
      </c>
      <c r="K37" s="18" t="s">
        <v>103</v>
      </c>
      <c r="L37" s="22" t="str">
        <f t="shared" si="4"/>
        <v>CARTON MATIN</v>
      </c>
      <c r="N37" s="51">
        <v>30</v>
      </c>
    </row>
    <row r="38" spans="1:14" ht="17.100000000000001" customHeight="1" x14ac:dyDescent="0.25">
      <c r="A38" s="18" t="s">
        <v>104</v>
      </c>
      <c r="B38" s="22" t="s">
        <v>47</v>
      </c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 t="str">
        <f t="shared" si="4"/>
        <v>REPOS</v>
      </c>
      <c r="N38" s="51">
        <v>31</v>
      </c>
    </row>
    <row r="39" spans="1:14" ht="17.100000000000001" customHeight="1" x14ac:dyDescent="0.25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b">
        <f t="shared" si="3"/>
        <v>0</v>
      </c>
      <c r="K39" s="18" t="s">
        <v>105</v>
      </c>
      <c r="L39" s="22" t="str">
        <f t="shared" si="4"/>
        <v>CARTON AP</v>
      </c>
      <c r="N39" s="51">
        <v>32</v>
      </c>
    </row>
    <row r="40" spans="1:14" ht="17.100000000000001" customHeight="1" x14ac:dyDescent="0.25">
      <c r="A40" s="18" t="s">
        <v>106</v>
      </c>
      <c r="B40" s="22" t="s">
        <v>8</v>
      </c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>X</v>
      </c>
      <c r="G40" s="7" t="str">
        <f t="shared" si="6"/>
        <v/>
      </c>
      <c r="H40" s="6" t="b">
        <f t="shared" ref="H40:H64" si="7">IF(OR(COUNTIF(HorSup,B40),B40="",B40="REPOS"),"X")</f>
        <v>0</v>
      </c>
      <c r="K40" s="18" t="s">
        <v>106</v>
      </c>
      <c r="L40" s="22" t="str">
        <f t="shared" ref="L40:L64" si="8">B40</f>
        <v>Congés</v>
      </c>
      <c r="N40" s="51">
        <v>33</v>
      </c>
    </row>
    <row r="41" spans="1:14" ht="17.100000000000001" customHeight="1" x14ac:dyDescent="0.25">
      <c r="A41" s="18" t="s">
        <v>107</v>
      </c>
      <c r="B41" s="22" t="s">
        <v>37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b">
        <f t="shared" si="7"/>
        <v>0</v>
      </c>
      <c r="K41" s="18" t="s">
        <v>107</v>
      </c>
      <c r="L41" s="22" t="str">
        <f t="shared" si="8"/>
        <v>CP + POLY 4H-12H</v>
      </c>
      <c r="N41" s="51">
        <v>34</v>
      </c>
    </row>
    <row r="42" spans="1:14" ht="17.100000000000001" customHeight="1" x14ac:dyDescent="0.25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b">
        <f t="shared" si="7"/>
        <v>0</v>
      </c>
      <c r="K42" s="18" t="s">
        <v>108</v>
      </c>
      <c r="L42" s="22" t="str">
        <f t="shared" si="8"/>
        <v>NICE EST</v>
      </c>
      <c r="N42" s="51">
        <v>35</v>
      </c>
    </row>
    <row r="43" spans="1:14" ht="17.100000000000001" customHeight="1" x14ac:dyDescent="0.25">
      <c r="A43" s="18" t="s">
        <v>109</v>
      </c>
      <c r="B43" s="22" t="s">
        <v>16</v>
      </c>
      <c r="C43" s="8" t="str">
        <f t="shared" si="0"/>
        <v>X</v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b">
        <f t="shared" si="7"/>
        <v>0</v>
      </c>
      <c r="K43" s="18" t="s">
        <v>109</v>
      </c>
      <c r="L43" s="22" t="str">
        <f t="shared" si="8"/>
        <v>ENC MATIN 5H-12H</v>
      </c>
      <c r="N43" s="51">
        <v>36</v>
      </c>
    </row>
    <row r="44" spans="1:14" ht="17.100000000000001" customHeight="1" x14ac:dyDescent="0.25">
      <c r="A44" s="18" t="s">
        <v>110</v>
      </c>
      <c r="B44" s="22" t="s">
        <v>12</v>
      </c>
      <c r="C44" s="8" t="str">
        <f t="shared" si="0"/>
        <v/>
      </c>
      <c r="D44" s="7" t="str">
        <f t="shared" si="1"/>
        <v/>
      </c>
      <c r="E44" s="6" t="str">
        <f t="shared" si="2"/>
        <v>X</v>
      </c>
      <c r="F44" s="46" t="str">
        <f t="shared" si="5"/>
        <v/>
      </c>
      <c r="G44" s="7" t="str">
        <f t="shared" si="6"/>
        <v/>
      </c>
      <c r="H44" s="6" t="b">
        <f t="shared" si="7"/>
        <v>0</v>
      </c>
      <c r="K44" s="18" t="s">
        <v>110</v>
      </c>
      <c r="L44" s="22" t="str">
        <f t="shared" si="8"/>
        <v>ENC NUIT 20H30-02H30</v>
      </c>
      <c r="N44" s="51">
        <v>37</v>
      </c>
    </row>
    <row r="45" spans="1:14" ht="17.100000000000001" customHeight="1" x14ac:dyDescent="0.25">
      <c r="A45" s="18" t="s">
        <v>111</v>
      </c>
      <c r="B45" s="22" t="s">
        <v>19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b">
        <f t="shared" si="7"/>
        <v>0</v>
      </c>
      <c r="K45" s="18" t="s">
        <v>111</v>
      </c>
      <c r="L45" s="22" t="str">
        <f t="shared" si="8"/>
        <v>NICE EST</v>
      </c>
      <c r="N45" s="51">
        <v>38</v>
      </c>
    </row>
    <row r="46" spans="1:14" ht="17.100000000000001" customHeight="1" x14ac:dyDescent="0.25">
      <c r="A46" s="18" t="s">
        <v>112</v>
      </c>
      <c r="B46" s="22" t="s">
        <v>16</v>
      </c>
      <c r="C46" s="8" t="str">
        <f t="shared" si="0"/>
        <v>X</v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b">
        <f t="shared" si="7"/>
        <v>0</v>
      </c>
      <c r="K46" s="18" t="s">
        <v>112</v>
      </c>
      <c r="L46" s="22" t="str">
        <f t="shared" si="8"/>
        <v>ENC MATIN 5H-12H</v>
      </c>
      <c r="N46" s="51">
        <v>39</v>
      </c>
    </row>
    <row r="47" spans="1:14" ht="17.100000000000001" customHeight="1" x14ac:dyDescent="0.25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b">
        <f t="shared" si="7"/>
        <v>0</v>
      </c>
      <c r="K47" s="18" t="s">
        <v>113</v>
      </c>
      <c r="L47" s="22" t="str">
        <f t="shared" si="8"/>
        <v>CARTON AP</v>
      </c>
      <c r="N47" s="51">
        <v>40</v>
      </c>
    </row>
    <row r="48" spans="1:14" ht="17.100000000000001" customHeight="1" x14ac:dyDescent="0.25">
      <c r="A48" s="18" t="s">
        <v>114</v>
      </c>
      <c r="B48" s="22" t="s">
        <v>47</v>
      </c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 t="str">
        <f t="shared" si="8"/>
        <v>REPOS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 t="s">
        <v>8</v>
      </c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>X</v>
      </c>
      <c r="G50" s="7" t="str">
        <f t="shared" si="6"/>
        <v/>
      </c>
      <c r="H50" s="6" t="b">
        <f t="shared" si="7"/>
        <v>0</v>
      </c>
      <c r="K50" s="18" t="s">
        <v>116</v>
      </c>
      <c r="L50" s="22" t="str">
        <f t="shared" si="8"/>
        <v>Congés</v>
      </c>
      <c r="N50" s="51">
        <v>43</v>
      </c>
    </row>
    <row r="51" spans="1:14" ht="17.100000000000001" customHeight="1" x14ac:dyDescent="0.25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b">
        <f t="shared" si="7"/>
        <v>0</v>
      </c>
      <c r="K51" s="18" t="s">
        <v>117</v>
      </c>
      <c r="L51" s="22" t="str">
        <f t="shared" si="8"/>
        <v>Contrôle 8H30-12H / 14H30-18H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b">
        <f t="shared" si="7"/>
        <v>0</v>
      </c>
      <c r="K53" s="18" t="s">
        <v>119</v>
      </c>
      <c r="L53" s="22" t="str">
        <f t="shared" si="8"/>
        <v>NICE EST</v>
      </c>
      <c r="N53" s="51">
        <v>46</v>
      </c>
    </row>
    <row r="54" spans="1:14" ht="17.100000000000001" customHeight="1" x14ac:dyDescent="0.25">
      <c r="A54" s="18" t="s">
        <v>120</v>
      </c>
      <c r="B54" s="22" t="s">
        <v>24</v>
      </c>
      <c r="C54" s="8" t="str">
        <f t="shared" si="0"/>
        <v/>
      </c>
      <c r="D54" s="7" t="str">
        <f t="shared" si="1"/>
        <v>X</v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b">
        <f t="shared" si="7"/>
        <v>0</v>
      </c>
      <c r="K54" s="18" t="s">
        <v>120</v>
      </c>
      <c r="L54" s="22" t="str">
        <f t="shared" si="8"/>
        <v>ENC AM 12H30-19H30</v>
      </c>
      <c r="N54" s="51">
        <v>47</v>
      </c>
    </row>
    <row r="55" spans="1:14" ht="17.100000000000001" customHeight="1" x14ac:dyDescent="0.25">
      <c r="A55" s="18" t="s">
        <v>121</v>
      </c>
      <c r="B55" s="22" t="s">
        <v>15</v>
      </c>
      <c r="C55" s="8" t="str">
        <f t="shared" si="0"/>
        <v/>
      </c>
      <c r="D55" s="7" t="str">
        <f t="shared" si="1"/>
        <v>X</v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b">
        <f t="shared" si="7"/>
        <v>0</v>
      </c>
      <c r="K55" s="18" t="s">
        <v>121</v>
      </c>
      <c r="L55" s="22" t="str">
        <f t="shared" si="8"/>
        <v>POLY 12H-19H</v>
      </c>
      <c r="N55" s="51">
        <v>48</v>
      </c>
    </row>
    <row r="56" spans="1:14" ht="17.100000000000001" customHeight="1" x14ac:dyDescent="0.25">
      <c r="A56" s="18" t="s">
        <v>122</v>
      </c>
      <c r="B56" s="22" t="s">
        <v>23</v>
      </c>
      <c r="C56" s="8" t="str">
        <f t="shared" si="0"/>
        <v>X</v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b">
        <f t="shared" si="7"/>
        <v>0</v>
      </c>
      <c r="K56" s="18" t="s">
        <v>122</v>
      </c>
      <c r="L56" s="22" t="str">
        <f t="shared" si="8"/>
        <v>POLY 5H-12H</v>
      </c>
      <c r="N56" s="51">
        <v>49</v>
      </c>
    </row>
    <row r="57" spans="1:14" ht="17.100000000000001" customHeight="1" x14ac:dyDescent="0.25">
      <c r="A57" s="18" t="s">
        <v>123</v>
      </c>
      <c r="B57" s="22" t="s">
        <v>13</v>
      </c>
      <c r="C57" s="8" t="str">
        <f t="shared" si="0"/>
        <v/>
      </c>
      <c r="D57" s="7" t="str">
        <f t="shared" si="1"/>
        <v>X</v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b">
        <f t="shared" si="7"/>
        <v>0</v>
      </c>
      <c r="K57" s="18" t="s">
        <v>123</v>
      </c>
      <c r="L57" s="22" t="str">
        <f t="shared" si="8"/>
        <v>Contrôle 12H-19H</v>
      </c>
      <c r="N57" s="51">
        <v>50</v>
      </c>
    </row>
    <row r="58" spans="1:14" ht="17.100000000000001" customHeight="1" x14ac:dyDescent="0.25">
      <c r="A58" s="18" t="s">
        <v>124</v>
      </c>
      <c r="B58" s="22" t="s">
        <v>14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b">
        <f t="shared" si="7"/>
        <v>0</v>
      </c>
      <c r="K58" s="18" t="s">
        <v>124</v>
      </c>
      <c r="L58" s="22" t="str">
        <f t="shared" si="8"/>
        <v>NICE OUEST</v>
      </c>
      <c r="N58" s="51">
        <v>51</v>
      </c>
    </row>
    <row r="59" spans="1:14" ht="17.100000000000001" customHeight="1" x14ac:dyDescent="0.25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b">
        <f t="shared" si="7"/>
        <v>0</v>
      </c>
      <c r="K59" s="18" t="s">
        <v>125</v>
      </c>
      <c r="L59" s="22" t="str">
        <f t="shared" si="8"/>
        <v>B. CARTON</v>
      </c>
      <c r="N59" s="51">
        <v>52</v>
      </c>
    </row>
    <row r="60" spans="1:14" ht="15.75" x14ac:dyDescent="0.25">
      <c r="A60" s="18" t="s">
        <v>126</v>
      </c>
      <c r="B60" s="22" t="s">
        <v>8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>X</v>
      </c>
      <c r="G60" s="7" t="str">
        <f t="shared" si="6"/>
        <v/>
      </c>
      <c r="H60" s="6" t="b">
        <f t="shared" si="7"/>
        <v>0</v>
      </c>
      <c r="K60" s="18" t="s">
        <v>126</v>
      </c>
      <c r="L60" s="22" t="str">
        <f t="shared" si="8"/>
        <v>Congés</v>
      </c>
      <c r="N60" s="51">
        <v>53</v>
      </c>
    </row>
    <row r="61" spans="1:14" ht="15.75" x14ac:dyDescent="0.25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b">
        <f t="shared" si="7"/>
        <v>0</v>
      </c>
      <c r="K61" s="18" t="s">
        <v>127</v>
      </c>
      <c r="L61" s="22" t="str">
        <f t="shared" si="8"/>
        <v>Contrôle 12H00-19H30</v>
      </c>
      <c r="N61" s="51">
        <v>54</v>
      </c>
    </row>
    <row r="62" spans="1:14" ht="15.75" x14ac:dyDescent="0.25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b">
        <f t="shared" si="7"/>
        <v>0</v>
      </c>
      <c r="K62" s="18" t="s">
        <v>128</v>
      </c>
      <c r="L62" s="22" t="str">
        <f t="shared" si="8"/>
        <v>CARTON AP</v>
      </c>
      <c r="N62" s="51">
        <v>55</v>
      </c>
    </row>
    <row r="63" spans="1:14" ht="15.75" x14ac:dyDescent="0.25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7"/>
        <v>0</v>
      </c>
      <c r="K63" s="18" t="s">
        <v>129</v>
      </c>
      <c r="L63" s="22" t="str">
        <f t="shared" si="8"/>
        <v>Contrôle 19H-02H30</v>
      </c>
      <c r="N63" s="51">
        <v>56</v>
      </c>
    </row>
    <row r="64" spans="1:14" ht="16.5" thickBot="1" x14ac:dyDescent="0.3">
      <c r="A64" s="23" t="s">
        <v>130</v>
      </c>
      <c r="B64" s="24" t="s">
        <v>12</v>
      </c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>X</v>
      </c>
      <c r="F64" s="30" t="str">
        <f>IF(B64="Congés","X","")</f>
        <v/>
      </c>
      <c r="G64" s="31" t="str">
        <f>IF(B64="Absent","X","")</f>
        <v/>
      </c>
      <c r="H64" s="32" t="b">
        <f t="shared" si="7"/>
        <v>0</v>
      </c>
      <c r="K64" s="23" t="s">
        <v>130</v>
      </c>
      <c r="L64" s="41" t="str">
        <f t="shared" si="8"/>
        <v>ENC NUIT 20H30-02H30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090" priority="100" stopIfTrue="1" operator="equal">
      <formula>"Repos"</formula>
    </cfRule>
    <cfRule type="cellIs" dxfId="1089" priority="101" stopIfTrue="1" operator="equal">
      <formula>"ABSENT"</formula>
    </cfRule>
    <cfRule type="cellIs" dxfId="1088" priority="102" stopIfTrue="1" operator="equal">
      <formula>"NICE OUEST"</formula>
    </cfRule>
    <cfRule type="cellIs" dxfId="1087" priority="103" stopIfTrue="1" operator="equal">
      <formula>"Nice Nord"</formula>
    </cfRule>
    <cfRule type="cellIs" dxfId="1086" priority="104" stopIfTrue="1" operator="equal">
      <formula>"Congés"</formula>
    </cfRule>
    <cfRule type="cellIs" dxfId="1085" priority="105" stopIfTrue="1" operator="equal">
      <formula>"Nice Est"</formula>
    </cfRule>
  </conditionalFormatting>
  <conditionalFormatting sqref="K2">
    <cfRule type="cellIs" dxfId="1084" priority="99" stopIfTrue="1" operator="equal">
      <formula>""</formula>
    </cfRule>
  </conditionalFormatting>
  <conditionalFormatting sqref="B8:B64">
    <cfRule type="cellIs" dxfId="1083" priority="58" stopIfTrue="1" operator="equal">
      <formula>"Repos"</formula>
    </cfRule>
    <cfRule type="cellIs" dxfId="1082" priority="59" stopIfTrue="1" operator="equal">
      <formula>"ABSENT"</formula>
    </cfRule>
    <cfRule type="cellIs" dxfId="1081" priority="60" stopIfTrue="1" operator="equal">
      <formula>"NICE OUEST"</formula>
    </cfRule>
    <cfRule type="cellIs" dxfId="1080" priority="61" stopIfTrue="1" operator="equal">
      <formula>"Nice Nord"</formula>
    </cfRule>
    <cfRule type="cellIs" dxfId="1079" priority="62" stopIfTrue="1" operator="equal">
      <formula>"Congés"</formula>
    </cfRule>
    <cfRule type="cellIs" dxfId="1078" priority="63" stopIfTrue="1" operator="equal">
      <formula>"Nice Est"</formula>
    </cfRule>
  </conditionalFormatting>
  <conditionalFormatting sqref="K2">
    <cfRule type="cellIs" dxfId="1077" priority="50" stopIfTrue="1" operator="equal">
      <formula>""</formula>
    </cfRule>
  </conditionalFormatting>
  <conditionalFormatting sqref="B8:B64">
    <cfRule type="cellIs" dxfId="1076" priority="44" stopIfTrue="1" operator="equal">
      <formula>"Repos"</formula>
    </cfRule>
    <cfRule type="cellIs" dxfId="1075" priority="45" stopIfTrue="1" operator="equal">
      <formula>"ABSENT"</formula>
    </cfRule>
    <cfRule type="cellIs" dxfId="1074" priority="46" stopIfTrue="1" operator="equal">
      <formula>"NICE OUEST"</formula>
    </cfRule>
    <cfRule type="cellIs" dxfId="1073" priority="47" stopIfTrue="1" operator="equal">
      <formula>"Nice Nord"</formula>
    </cfRule>
    <cfRule type="cellIs" dxfId="1072" priority="48" stopIfTrue="1" operator="equal">
      <formula>"Congés"</formula>
    </cfRule>
    <cfRule type="cellIs" dxfId="1071" priority="49" stopIfTrue="1" operator="equal">
      <formula>"Nice Est"</formula>
    </cfRule>
  </conditionalFormatting>
  <conditionalFormatting sqref="K2">
    <cfRule type="cellIs" dxfId="1070" priority="36" stopIfTrue="1" operator="equal">
      <formula>""</formula>
    </cfRule>
  </conditionalFormatting>
  <conditionalFormatting sqref="B8:B64">
    <cfRule type="cellIs" dxfId="1069" priority="30" stopIfTrue="1" operator="equal">
      <formula>"Repos"</formula>
    </cfRule>
    <cfRule type="cellIs" dxfId="1068" priority="31" stopIfTrue="1" operator="equal">
      <formula>"ABSENT"</formula>
    </cfRule>
    <cfRule type="cellIs" dxfId="1067" priority="32" stopIfTrue="1" operator="equal">
      <formula>"NICE OUEST"</formula>
    </cfRule>
    <cfRule type="cellIs" dxfId="1066" priority="33" stopIfTrue="1" operator="equal">
      <formula>"Nice Nord"</formula>
    </cfRule>
    <cfRule type="cellIs" dxfId="1065" priority="34" stopIfTrue="1" operator="equal">
      <formula>"Congés"</formula>
    </cfRule>
    <cfRule type="cellIs" dxfId="1064" priority="35" stopIfTrue="1" operator="equal">
      <formula>"Nice Est"</formula>
    </cfRule>
  </conditionalFormatting>
  <conditionalFormatting sqref="K2">
    <cfRule type="cellIs" dxfId="1063" priority="22" stopIfTrue="1" operator="equal">
      <formula>""</formula>
    </cfRule>
  </conditionalFormatting>
  <conditionalFormatting sqref="B8:B64">
    <cfRule type="cellIs" dxfId="1062" priority="16" stopIfTrue="1" operator="equal">
      <formula>"Repos"</formula>
    </cfRule>
    <cfRule type="cellIs" dxfId="1061" priority="17" stopIfTrue="1" operator="equal">
      <formula>"ABSENT"</formula>
    </cfRule>
    <cfRule type="cellIs" dxfId="1060" priority="18" stopIfTrue="1" operator="equal">
      <formula>"NICE OUEST"</formula>
    </cfRule>
    <cfRule type="cellIs" dxfId="1059" priority="19" stopIfTrue="1" operator="equal">
      <formula>"Nice Nord"</formula>
    </cfRule>
    <cfRule type="cellIs" dxfId="1058" priority="20" stopIfTrue="1" operator="equal">
      <formula>"Congés"</formula>
    </cfRule>
    <cfRule type="cellIs" dxfId="1057" priority="21" stopIfTrue="1" operator="equal">
      <formula>"Nice Est"</formula>
    </cfRule>
  </conditionalFormatting>
  <conditionalFormatting sqref="K2">
    <cfRule type="cellIs" dxfId="1056" priority="8" stopIfTrue="1" operator="equal">
      <formula>""</formula>
    </cfRule>
  </conditionalFormatting>
  <conditionalFormatting sqref="H8:H64">
    <cfRule type="containsText" dxfId="1055" priority="7" operator="containsText" text="FAUX">
      <formula>NOT(ISERROR(SEARCH("FAUX",H8)))</formula>
    </cfRule>
  </conditionalFormatting>
  <conditionalFormatting sqref="L8:L64">
    <cfRule type="cellIs" dxfId="1054" priority="1" stopIfTrue="1" operator="equal">
      <formula>"Repos"</formula>
    </cfRule>
    <cfRule type="cellIs" dxfId="1053" priority="2" stopIfTrue="1" operator="equal">
      <formula>"ABSENT"</formula>
    </cfRule>
    <cfRule type="cellIs" dxfId="1052" priority="3" stopIfTrue="1" operator="equal">
      <formula>"NICE OUEST"</formula>
    </cfRule>
    <cfRule type="cellIs" dxfId="1051" priority="4" stopIfTrue="1" operator="equal">
      <formula>"Nice Nord"</formula>
    </cfRule>
    <cfRule type="cellIs" dxfId="1050" priority="5" stopIfTrue="1" operator="equal">
      <formula>"Congés"</formula>
    </cfRule>
    <cfRule type="cellIs" dxfId="1049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42839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42839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 t="s">
        <v>11</v>
      </c>
      <c r="C8" s="3" t="str">
        <f t="shared" ref="C8:C62" si="0">IF(COUNTIF(HorMat,B8),"X","")</f>
        <v/>
      </c>
      <c r="D8" s="4" t="str">
        <f t="shared" ref="D8:D62" si="1">IF(COUNTIF(HorAm,B8),"X","")</f>
        <v>X</v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b">
        <f t="shared" ref="H8:H39" si="3">IF(OR(COUNTIF(HorSup,B8),B8="",B8="REPOS"),"X")</f>
        <v>0</v>
      </c>
      <c r="K8" s="40" t="s">
        <v>74</v>
      </c>
      <c r="L8" s="21" t="str">
        <f t="shared" ref="L8:L39" si="4">B8</f>
        <v>Standard 11H-15H / 15H30-19H</v>
      </c>
      <c r="N8" s="51">
        <v>1</v>
      </c>
    </row>
    <row r="9" spans="1:14" ht="17.100000000000001" customHeight="1" x14ac:dyDescent="0.25">
      <c r="A9" s="18" t="s">
        <v>134</v>
      </c>
      <c r="B9" s="22" t="s">
        <v>16</v>
      </c>
      <c r="C9" s="8" t="str">
        <f t="shared" si="0"/>
        <v>X</v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b">
        <f t="shared" si="3"/>
        <v>0</v>
      </c>
      <c r="K9" s="18" t="s">
        <v>75</v>
      </c>
      <c r="L9" s="22" t="str">
        <f t="shared" si="4"/>
        <v>ENC MATIN 5H-12H</v>
      </c>
      <c r="N9" s="51">
        <v>2</v>
      </c>
    </row>
    <row r="10" spans="1:14" ht="17.100000000000001" customHeight="1" x14ac:dyDescent="0.25">
      <c r="A10" s="18" t="s">
        <v>135</v>
      </c>
      <c r="B10" s="22" t="s">
        <v>12</v>
      </c>
      <c r="C10" s="8" t="str">
        <f t="shared" si="0"/>
        <v/>
      </c>
      <c r="D10" s="7" t="str">
        <f t="shared" si="1"/>
        <v/>
      </c>
      <c r="E10" s="6" t="str">
        <f t="shared" si="2"/>
        <v>X</v>
      </c>
      <c r="F10" s="46" t="str">
        <f t="shared" si="5"/>
        <v/>
      </c>
      <c r="G10" s="7" t="str">
        <f t="shared" si="6"/>
        <v/>
      </c>
      <c r="H10" s="6" t="b">
        <f t="shared" si="3"/>
        <v>0</v>
      </c>
      <c r="K10" s="18" t="s">
        <v>76</v>
      </c>
      <c r="L10" s="22" t="str">
        <f t="shared" si="4"/>
        <v>ENC NUIT 20H30-02H30</v>
      </c>
      <c r="N10" s="51">
        <v>3</v>
      </c>
    </row>
    <row r="11" spans="1:14" ht="17.100000000000001" customHeight="1" x14ac:dyDescent="0.25">
      <c r="A11" s="18" t="s">
        <v>136</v>
      </c>
      <c r="B11" s="22" t="s">
        <v>39</v>
      </c>
      <c r="C11" s="8" t="str">
        <f t="shared" si="0"/>
        <v/>
      </c>
      <c r="D11" s="7" t="str">
        <f t="shared" si="1"/>
        <v>X</v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b">
        <f t="shared" si="3"/>
        <v>0</v>
      </c>
      <c r="K11" s="18" t="s">
        <v>77</v>
      </c>
      <c r="L11" s="22" t="str">
        <f t="shared" si="4"/>
        <v>CARTON AP</v>
      </c>
      <c r="N11" s="51">
        <v>4</v>
      </c>
    </row>
    <row r="12" spans="1:14" ht="17.100000000000001" customHeight="1" x14ac:dyDescent="0.25">
      <c r="A12" s="18" t="s">
        <v>137</v>
      </c>
      <c r="B12" s="22" t="s">
        <v>42</v>
      </c>
      <c r="C12" s="8" t="str">
        <f t="shared" si="0"/>
        <v/>
      </c>
      <c r="D12" s="7" t="str">
        <f t="shared" si="1"/>
        <v>X</v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b">
        <f t="shared" si="3"/>
        <v>0</v>
      </c>
      <c r="K12" s="18" t="s">
        <v>78</v>
      </c>
      <c r="L12" s="22" t="str">
        <f t="shared" si="4"/>
        <v>Contrôle 12H00-19H30</v>
      </c>
      <c r="N12" s="51">
        <v>5</v>
      </c>
    </row>
    <row r="13" spans="1:14" ht="17.100000000000001" customHeight="1" x14ac:dyDescent="0.25">
      <c r="A13" s="18" t="s">
        <v>138</v>
      </c>
      <c r="B13" s="22" t="s">
        <v>47</v>
      </c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 t="str">
        <f t="shared" si="4"/>
        <v>REPOS</v>
      </c>
      <c r="N13" s="51">
        <v>6</v>
      </c>
    </row>
    <row r="14" spans="1:14" ht="17.100000000000001" customHeight="1" x14ac:dyDescent="0.25">
      <c r="A14" s="18" t="s">
        <v>139</v>
      </c>
      <c r="B14" s="22" t="s">
        <v>8</v>
      </c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>X</v>
      </c>
      <c r="G14" s="7" t="str">
        <f t="shared" si="6"/>
        <v/>
      </c>
      <c r="H14" s="6" t="b">
        <f t="shared" si="3"/>
        <v>0</v>
      </c>
      <c r="K14" s="18" t="s">
        <v>80</v>
      </c>
      <c r="L14" s="22" t="str">
        <f t="shared" si="4"/>
        <v>Congés</v>
      </c>
      <c r="N14" s="51">
        <v>7</v>
      </c>
    </row>
    <row r="15" spans="1:14" ht="17.100000000000001" customHeight="1" x14ac:dyDescent="0.25">
      <c r="A15" s="18" t="s">
        <v>140</v>
      </c>
      <c r="B15" s="22" t="s">
        <v>32</v>
      </c>
      <c r="C15" s="8" t="str">
        <f t="shared" si="0"/>
        <v/>
      </c>
      <c r="D15" s="7" t="str">
        <f t="shared" si="1"/>
        <v>X</v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b">
        <f t="shared" si="3"/>
        <v>0</v>
      </c>
      <c r="K15" s="18" t="s">
        <v>81</v>
      </c>
      <c r="L15" s="22" t="str">
        <f t="shared" si="4"/>
        <v>POLY 12H-18H</v>
      </c>
      <c r="N15" s="51">
        <v>8</v>
      </c>
    </row>
    <row r="16" spans="1:14" ht="17.100000000000001" customHeight="1" x14ac:dyDescent="0.25">
      <c r="A16" s="18" t="s">
        <v>141</v>
      </c>
      <c r="B16" s="25" t="s">
        <v>12</v>
      </c>
      <c r="C16" s="8" t="str">
        <f t="shared" si="0"/>
        <v/>
      </c>
      <c r="D16" s="7" t="str">
        <f t="shared" si="1"/>
        <v/>
      </c>
      <c r="E16" s="6" t="str">
        <f t="shared" si="2"/>
        <v>X</v>
      </c>
      <c r="F16" s="46" t="str">
        <f t="shared" si="5"/>
        <v/>
      </c>
      <c r="G16" s="7" t="str">
        <f t="shared" si="6"/>
        <v/>
      </c>
      <c r="H16" s="6" t="b">
        <f t="shared" si="3"/>
        <v>0</v>
      </c>
      <c r="K16" s="18" t="s">
        <v>82</v>
      </c>
      <c r="L16" s="22" t="str">
        <f t="shared" si="4"/>
        <v>ENC NUIT 20H30-02H30</v>
      </c>
      <c r="N16" s="51">
        <v>9</v>
      </c>
    </row>
    <row r="17" spans="1:14" ht="17.100000000000001" customHeight="1" x14ac:dyDescent="0.25">
      <c r="A17" s="18" t="s">
        <v>83</v>
      </c>
      <c r="B17" s="22" t="s">
        <v>30</v>
      </c>
      <c r="C17" s="8" t="str">
        <f t="shared" si="0"/>
        <v>X</v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b">
        <f t="shared" si="3"/>
        <v>0</v>
      </c>
      <c r="K17" s="18" t="s">
        <v>83</v>
      </c>
      <c r="L17" s="22" t="str">
        <f t="shared" si="4"/>
        <v>NICE NORD</v>
      </c>
      <c r="N17" s="51">
        <v>10</v>
      </c>
    </row>
    <row r="18" spans="1:14" ht="17.100000000000001" customHeight="1" x14ac:dyDescent="0.25">
      <c r="A18" s="18" t="s">
        <v>84</v>
      </c>
      <c r="B18" s="25" t="s">
        <v>34</v>
      </c>
      <c r="C18" s="8" t="str">
        <f t="shared" si="0"/>
        <v>X</v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b">
        <f t="shared" si="3"/>
        <v>0</v>
      </c>
      <c r="K18" s="18" t="s">
        <v>84</v>
      </c>
      <c r="L18" s="22" t="str">
        <f t="shared" si="4"/>
        <v>Secrétariat 8H30-12H /12H30-17H</v>
      </c>
      <c r="N18" s="51">
        <v>11</v>
      </c>
    </row>
    <row r="19" spans="1:14" ht="17.100000000000001" customHeight="1" x14ac:dyDescent="0.25">
      <c r="A19" s="18" t="s">
        <v>85</v>
      </c>
      <c r="B19" s="22" t="s">
        <v>48</v>
      </c>
      <c r="C19" s="8" t="str">
        <f>IF(COUNTIF(HorMat,B19),"X","")</f>
        <v>X</v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b">
        <f t="shared" si="3"/>
        <v>0</v>
      </c>
      <c r="K19" s="18" t="s">
        <v>85</v>
      </c>
      <c r="L19" s="22" t="str">
        <f t="shared" si="4"/>
        <v>ENCADREMENT</v>
      </c>
      <c r="N19" s="51">
        <v>12</v>
      </c>
    </row>
    <row r="20" spans="1:14" ht="17.100000000000001" customHeight="1" x14ac:dyDescent="0.25">
      <c r="A20" s="18" t="s">
        <v>86</v>
      </c>
      <c r="B20" s="25" t="s">
        <v>8</v>
      </c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>X</v>
      </c>
      <c r="G20" s="7" t="str">
        <f t="shared" si="6"/>
        <v/>
      </c>
      <c r="H20" s="6" t="b">
        <f t="shared" si="3"/>
        <v>0</v>
      </c>
      <c r="K20" s="18" t="s">
        <v>86</v>
      </c>
      <c r="L20" s="22" t="str">
        <f t="shared" si="4"/>
        <v>Congés</v>
      </c>
      <c r="N20" s="51">
        <v>13</v>
      </c>
    </row>
    <row r="21" spans="1:14" ht="17.100000000000001" customHeight="1" x14ac:dyDescent="0.25">
      <c r="A21" s="18" t="s">
        <v>87</v>
      </c>
      <c r="B21" s="25" t="s">
        <v>17</v>
      </c>
      <c r="C21" s="8" t="str">
        <f t="shared" si="0"/>
        <v>X</v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b">
        <f t="shared" si="3"/>
        <v>0</v>
      </c>
      <c r="K21" s="18" t="s">
        <v>87</v>
      </c>
      <c r="L21" s="22" t="str">
        <f t="shared" si="4"/>
        <v>POLY 7H-14H</v>
      </c>
      <c r="N21" s="51">
        <v>14</v>
      </c>
    </row>
    <row r="22" spans="1:14" ht="17.100000000000001" customHeight="1" x14ac:dyDescent="0.25">
      <c r="A22" s="18" t="s">
        <v>88</v>
      </c>
      <c r="B22" s="22" t="s">
        <v>48</v>
      </c>
      <c r="C22" s="8" t="str">
        <f>IF(COUNTIF(HorMat,B22),"X","")</f>
        <v>X</v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b">
        <f t="shared" si="3"/>
        <v>0</v>
      </c>
      <c r="K22" s="18" t="s">
        <v>88</v>
      </c>
      <c r="L22" s="22" t="str">
        <f t="shared" si="4"/>
        <v>ENCADREMENT</v>
      </c>
      <c r="N22" s="51">
        <v>15</v>
      </c>
    </row>
    <row r="23" spans="1:14" ht="17.100000000000001" customHeight="1" x14ac:dyDescent="0.25">
      <c r="A23" s="18" t="s">
        <v>89</v>
      </c>
      <c r="B23" s="22" t="s">
        <v>8</v>
      </c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>X</v>
      </c>
      <c r="G23" s="7" t="str">
        <f t="shared" si="6"/>
        <v/>
      </c>
      <c r="H23" s="6" t="b">
        <f t="shared" si="3"/>
        <v>0</v>
      </c>
      <c r="K23" s="18" t="s">
        <v>89</v>
      </c>
      <c r="L23" s="22" t="str">
        <f t="shared" si="4"/>
        <v>Congés</v>
      </c>
      <c r="N23" s="51">
        <v>16</v>
      </c>
    </row>
    <row r="24" spans="1:14" ht="17.100000000000001" customHeight="1" x14ac:dyDescent="0.25">
      <c r="A24" s="18" t="s">
        <v>90</v>
      </c>
      <c r="B24" s="22" t="s">
        <v>16</v>
      </c>
      <c r="C24" s="8" t="str">
        <f t="shared" si="0"/>
        <v>X</v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b">
        <f t="shared" si="3"/>
        <v>0</v>
      </c>
      <c r="K24" s="18" t="s">
        <v>90</v>
      </c>
      <c r="L24" s="22" t="str">
        <f t="shared" si="4"/>
        <v>ENC MATIN 5H-12H</v>
      </c>
      <c r="N24" s="51">
        <v>17</v>
      </c>
    </row>
    <row r="25" spans="1:14" ht="17.100000000000001" customHeight="1" x14ac:dyDescent="0.25">
      <c r="A25" s="18" t="s">
        <v>91</v>
      </c>
      <c r="B25" s="22" t="s">
        <v>47</v>
      </c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 t="str">
        <f t="shared" si="4"/>
        <v>REPOS</v>
      </c>
      <c r="N25" s="51">
        <v>18</v>
      </c>
    </row>
    <row r="26" spans="1:14" ht="17.100000000000001" customHeight="1" x14ac:dyDescent="0.25">
      <c r="A26" s="18" t="s">
        <v>92</v>
      </c>
      <c r="B26" s="22" t="s">
        <v>8</v>
      </c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>X</v>
      </c>
      <c r="G26" s="7" t="str">
        <f t="shared" si="6"/>
        <v/>
      </c>
      <c r="H26" s="6" t="b">
        <f t="shared" si="3"/>
        <v>0</v>
      </c>
      <c r="K26" s="18" t="s">
        <v>92</v>
      </c>
      <c r="L26" s="22" t="str">
        <f t="shared" si="4"/>
        <v>Congés</v>
      </c>
      <c r="N26" s="51">
        <v>19</v>
      </c>
    </row>
    <row r="27" spans="1:14" ht="17.100000000000001" customHeight="1" x14ac:dyDescent="0.25">
      <c r="A27" s="18" t="s">
        <v>93</v>
      </c>
      <c r="B27" s="22" t="s">
        <v>29</v>
      </c>
      <c r="C27" s="8" t="str">
        <f t="shared" si="0"/>
        <v/>
      </c>
      <c r="D27" s="7" t="str">
        <f t="shared" si="1"/>
        <v/>
      </c>
      <c r="E27" s="6" t="str">
        <f t="shared" si="2"/>
        <v>X</v>
      </c>
      <c r="F27" s="46" t="str">
        <f t="shared" si="5"/>
        <v/>
      </c>
      <c r="G27" s="7" t="str">
        <f t="shared" si="6"/>
        <v/>
      </c>
      <c r="H27" s="6" t="b">
        <f t="shared" si="3"/>
        <v>0</v>
      </c>
      <c r="K27" s="18" t="s">
        <v>93</v>
      </c>
      <c r="L27" s="22" t="str">
        <f t="shared" si="4"/>
        <v>Contrôle 19H-02H30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>X</v>
      </c>
      <c r="H28" s="6" t="b">
        <f t="shared" si="3"/>
        <v>0</v>
      </c>
      <c r="K28" s="18" t="s">
        <v>94</v>
      </c>
      <c r="L28" s="22" t="str">
        <f t="shared" si="4"/>
        <v>ABSENT</v>
      </c>
      <c r="N28" s="51">
        <v>21</v>
      </c>
    </row>
    <row r="29" spans="1:14" ht="17.100000000000001" customHeight="1" x14ac:dyDescent="0.25">
      <c r="A29" s="18" t="s">
        <v>95</v>
      </c>
      <c r="B29" s="22" t="s">
        <v>12</v>
      </c>
      <c r="C29" s="8" t="str">
        <f t="shared" si="0"/>
        <v/>
      </c>
      <c r="D29" s="7" t="str">
        <f t="shared" si="1"/>
        <v/>
      </c>
      <c r="E29" s="6" t="str">
        <f t="shared" si="2"/>
        <v>X</v>
      </c>
      <c r="F29" s="46" t="str">
        <f t="shared" si="5"/>
        <v/>
      </c>
      <c r="G29" s="7" t="str">
        <f t="shared" si="6"/>
        <v/>
      </c>
      <c r="H29" s="6" t="b">
        <f t="shared" si="3"/>
        <v>0</v>
      </c>
      <c r="K29" s="18" t="s">
        <v>95</v>
      </c>
      <c r="L29" s="22" t="str">
        <f t="shared" si="4"/>
        <v>ENC NUIT 20H30-02H30</v>
      </c>
      <c r="N29" s="51">
        <v>22</v>
      </c>
    </row>
    <row r="30" spans="1:14" ht="17.100000000000001" customHeight="1" x14ac:dyDescent="0.25">
      <c r="A30" s="18" t="s">
        <v>96</v>
      </c>
      <c r="B30" s="22" t="s">
        <v>8</v>
      </c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>X</v>
      </c>
      <c r="G30" s="7" t="str">
        <f t="shared" si="6"/>
        <v/>
      </c>
      <c r="H30" s="6" t="b">
        <f t="shared" si="3"/>
        <v>0</v>
      </c>
      <c r="K30" s="18" t="s">
        <v>96</v>
      </c>
      <c r="L30" s="22" t="str">
        <f t="shared" si="4"/>
        <v>Congés</v>
      </c>
      <c r="N30" s="51">
        <v>23</v>
      </c>
    </row>
    <row r="31" spans="1:14" ht="17.100000000000001" customHeight="1" x14ac:dyDescent="0.25">
      <c r="A31" s="18" t="s">
        <v>97</v>
      </c>
      <c r="B31" s="22" t="s">
        <v>21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b">
        <f t="shared" si="3"/>
        <v>0</v>
      </c>
      <c r="K31" s="18" t="s">
        <v>97</v>
      </c>
      <c r="L31" s="22" t="str">
        <f t="shared" si="4"/>
        <v>CARTON MATIN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>X</v>
      </c>
      <c r="H32" s="6" t="b">
        <f t="shared" si="3"/>
        <v>0</v>
      </c>
      <c r="K32" s="18" t="s">
        <v>98</v>
      </c>
      <c r="L32" s="22" t="str">
        <f t="shared" si="4"/>
        <v>ABSENT</v>
      </c>
      <c r="N32" s="51">
        <v>25</v>
      </c>
    </row>
    <row r="33" spans="1:14" ht="17.100000000000001" customHeight="1" x14ac:dyDescent="0.25">
      <c r="A33" s="18" t="s">
        <v>99</v>
      </c>
      <c r="B33" s="22" t="s">
        <v>20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b">
        <f t="shared" si="3"/>
        <v>0</v>
      </c>
      <c r="K33" s="18" t="s">
        <v>99</v>
      </c>
      <c r="L33" s="22" t="str">
        <f t="shared" si="4"/>
        <v>B. CARTON</v>
      </c>
      <c r="N33" s="51">
        <v>26</v>
      </c>
    </row>
    <row r="34" spans="1:14" ht="17.100000000000001" customHeight="1" x14ac:dyDescent="0.25">
      <c r="A34" s="18" t="s">
        <v>100</v>
      </c>
      <c r="B34" s="22" t="s">
        <v>8</v>
      </c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>X</v>
      </c>
      <c r="G34" s="7" t="str">
        <f t="shared" si="6"/>
        <v/>
      </c>
      <c r="H34" s="6" t="b">
        <f t="shared" si="3"/>
        <v>0</v>
      </c>
      <c r="K34" s="18" t="s">
        <v>100</v>
      </c>
      <c r="L34" s="22" t="str">
        <f t="shared" si="4"/>
        <v>Congés</v>
      </c>
      <c r="N34" s="51">
        <v>27</v>
      </c>
    </row>
    <row r="35" spans="1:14" ht="17.100000000000001" customHeight="1" x14ac:dyDescent="0.25">
      <c r="A35" s="18" t="s">
        <v>101</v>
      </c>
      <c r="B35" s="22" t="s">
        <v>14</v>
      </c>
      <c r="C35" s="8" t="str">
        <f t="shared" si="0"/>
        <v>X</v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b">
        <f t="shared" si="3"/>
        <v>0</v>
      </c>
      <c r="K35" s="18" t="s">
        <v>101</v>
      </c>
      <c r="L35" s="22" t="str">
        <f t="shared" si="4"/>
        <v>NICE OUEST</v>
      </c>
      <c r="N35" s="51">
        <v>28</v>
      </c>
    </row>
    <row r="36" spans="1:14" ht="17.100000000000001" customHeight="1" x14ac:dyDescent="0.25">
      <c r="A36" s="18" t="s">
        <v>102</v>
      </c>
      <c r="B36" s="22" t="s">
        <v>19</v>
      </c>
      <c r="C36" s="8" t="str">
        <f t="shared" si="0"/>
        <v>X</v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b">
        <f t="shared" si="3"/>
        <v>0</v>
      </c>
      <c r="K36" s="18" t="s">
        <v>102</v>
      </c>
      <c r="L36" s="22" t="str">
        <f t="shared" si="4"/>
        <v>NICE EST</v>
      </c>
      <c r="N36" s="51">
        <v>29</v>
      </c>
    </row>
    <row r="37" spans="1:14" ht="17.100000000000001" customHeight="1" x14ac:dyDescent="0.25">
      <c r="A37" s="18" t="s">
        <v>103</v>
      </c>
      <c r="B37" s="22" t="s">
        <v>16</v>
      </c>
      <c r="C37" s="8" t="str">
        <f t="shared" si="0"/>
        <v>X</v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b">
        <f t="shared" si="3"/>
        <v>0</v>
      </c>
      <c r="K37" s="18" t="s">
        <v>103</v>
      </c>
      <c r="L37" s="22" t="str">
        <f t="shared" si="4"/>
        <v>ENC MATIN 5H-12H</v>
      </c>
      <c r="N37" s="51">
        <v>30</v>
      </c>
    </row>
    <row r="38" spans="1:14" ht="17.100000000000001" customHeight="1" x14ac:dyDescent="0.25">
      <c r="A38" s="18" t="s">
        <v>104</v>
      </c>
      <c r="B38" s="22" t="s">
        <v>21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b">
        <f t="shared" si="3"/>
        <v>0</v>
      </c>
      <c r="K38" s="18" t="s">
        <v>104</v>
      </c>
      <c r="L38" s="22" t="str">
        <f t="shared" si="4"/>
        <v>CARTON MATIN</v>
      </c>
      <c r="N38" s="51">
        <v>31</v>
      </c>
    </row>
    <row r="39" spans="1:14" ht="17.100000000000001" customHeight="1" x14ac:dyDescent="0.25">
      <c r="A39" s="18" t="s">
        <v>105</v>
      </c>
      <c r="B39" s="22" t="s">
        <v>39</v>
      </c>
      <c r="C39" s="8" t="str">
        <f t="shared" si="0"/>
        <v/>
      </c>
      <c r="D39" s="7" t="str">
        <f t="shared" si="1"/>
        <v>X</v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b">
        <f t="shared" si="3"/>
        <v>0</v>
      </c>
      <c r="K39" s="18" t="s">
        <v>105</v>
      </c>
      <c r="L39" s="22" t="str">
        <f t="shared" si="4"/>
        <v>CARTON AP</v>
      </c>
      <c r="N39" s="51">
        <v>32</v>
      </c>
    </row>
    <row r="40" spans="1:14" ht="17.100000000000001" customHeight="1" x14ac:dyDescent="0.25">
      <c r="A40" s="18" t="s">
        <v>106</v>
      </c>
      <c r="B40" s="22" t="s">
        <v>8</v>
      </c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>X</v>
      </c>
      <c r="G40" s="7" t="str">
        <f t="shared" si="6"/>
        <v/>
      </c>
      <c r="H40" s="6" t="b">
        <f t="shared" ref="H40:H64" si="7">IF(OR(COUNTIF(HorSup,B40),B40="",B40="REPOS"),"X")</f>
        <v>0</v>
      </c>
      <c r="K40" s="18" t="s">
        <v>106</v>
      </c>
      <c r="L40" s="22" t="str">
        <f t="shared" ref="L40:L64" si="8">B40</f>
        <v>Congés</v>
      </c>
      <c r="N40" s="51">
        <v>33</v>
      </c>
    </row>
    <row r="41" spans="1:14" ht="17.100000000000001" customHeight="1" x14ac:dyDescent="0.25">
      <c r="A41" s="18" t="s">
        <v>107</v>
      </c>
      <c r="B41" s="22" t="s">
        <v>37</v>
      </c>
      <c r="C41" s="8" t="str">
        <f t="shared" si="0"/>
        <v>X</v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b">
        <f t="shared" si="7"/>
        <v>0</v>
      </c>
      <c r="K41" s="18" t="s">
        <v>107</v>
      </c>
      <c r="L41" s="22" t="str">
        <f t="shared" si="8"/>
        <v>CP + POLY 4H-12H</v>
      </c>
      <c r="N41" s="51">
        <v>34</v>
      </c>
    </row>
    <row r="42" spans="1:14" ht="17.100000000000001" customHeight="1" x14ac:dyDescent="0.25">
      <c r="A42" s="18" t="s">
        <v>108</v>
      </c>
      <c r="B42" s="22" t="s">
        <v>19</v>
      </c>
      <c r="C42" s="8" t="str">
        <f t="shared" si="0"/>
        <v>X</v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b">
        <f t="shared" si="7"/>
        <v>0</v>
      </c>
      <c r="K42" s="18" t="s">
        <v>108</v>
      </c>
      <c r="L42" s="22" t="str">
        <f t="shared" si="8"/>
        <v>NICE EST</v>
      </c>
      <c r="N42" s="51">
        <v>35</v>
      </c>
    </row>
    <row r="43" spans="1:14" ht="17.100000000000001" customHeight="1" x14ac:dyDescent="0.25">
      <c r="A43" s="18" t="s">
        <v>109</v>
      </c>
      <c r="B43" s="22" t="s">
        <v>16</v>
      </c>
      <c r="C43" s="8" t="str">
        <f t="shared" si="0"/>
        <v>X</v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b">
        <f t="shared" si="7"/>
        <v>0</v>
      </c>
      <c r="K43" s="18" t="s">
        <v>109</v>
      </c>
      <c r="L43" s="22" t="str">
        <f t="shared" si="8"/>
        <v>ENC MATIN 5H-12H</v>
      </c>
      <c r="N43" s="51">
        <v>36</v>
      </c>
    </row>
    <row r="44" spans="1:14" ht="17.100000000000001" customHeight="1" x14ac:dyDescent="0.25">
      <c r="A44" s="18" t="s">
        <v>110</v>
      </c>
      <c r="B44" s="22" t="s">
        <v>12</v>
      </c>
      <c r="C44" s="8" t="str">
        <f t="shared" si="0"/>
        <v/>
      </c>
      <c r="D44" s="7" t="str">
        <f t="shared" si="1"/>
        <v/>
      </c>
      <c r="E44" s="6" t="str">
        <f t="shared" si="2"/>
        <v>X</v>
      </c>
      <c r="F44" s="46" t="str">
        <f t="shared" si="5"/>
        <v/>
      </c>
      <c r="G44" s="7" t="str">
        <f t="shared" si="6"/>
        <v/>
      </c>
      <c r="H44" s="6" t="b">
        <f t="shared" si="7"/>
        <v>0</v>
      </c>
      <c r="K44" s="18" t="s">
        <v>110</v>
      </c>
      <c r="L44" s="22" t="str">
        <f t="shared" si="8"/>
        <v>ENC NUIT 20H30-02H30</v>
      </c>
      <c r="N44" s="51">
        <v>37</v>
      </c>
    </row>
    <row r="45" spans="1:14" ht="17.100000000000001" customHeight="1" x14ac:dyDescent="0.25">
      <c r="A45" s="18" t="s">
        <v>111</v>
      </c>
      <c r="B45" s="22" t="s">
        <v>20</v>
      </c>
      <c r="C45" s="8" t="str">
        <f t="shared" si="0"/>
        <v>X</v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b">
        <f t="shared" si="7"/>
        <v>0</v>
      </c>
      <c r="K45" s="18" t="s">
        <v>111</v>
      </c>
      <c r="L45" s="22" t="str">
        <f t="shared" si="8"/>
        <v>B. CARTON</v>
      </c>
      <c r="N45" s="51">
        <v>38</v>
      </c>
    </row>
    <row r="46" spans="1:14" ht="17.100000000000001" customHeight="1" x14ac:dyDescent="0.25">
      <c r="A46" s="18" t="s">
        <v>112</v>
      </c>
      <c r="B46" s="22" t="s">
        <v>47</v>
      </c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 t="str">
        <f t="shared" si="8"/>
        <v>REPOS</v>
      </c>
      <c r="N46" s="51">
        <v>39</v>
      </c>
    </row>
    <row r="47" spans="1:14" ht="17.100000000000001" customHeight="1" x14ac:dyDescent="0.25">
      <c r="A47" s="18" t="s">
        <v>113</v>
      </c>
      <c r="B47" s="22" t="s">
        <v>39</v>
      </c>
      <c r="C47" s="8" t="str">
        <f t="shared" si="0"/>
        <v/>
      </c>
      <c r="D47" s="7" t="str">
        <f t="shared" si="1"/>
        <v>X</v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b">
        <f t="shared" si="7"/>
        <v>0</v>
      </c>
      <c r="K47" s="18" t="s">
        <v>113</v>
      </c>
      <c r="L47" s="22" t="str">
        <f t="shared" si="8"/>
        <v>CARTON AP</v>
      </c>
      <c r="N47" s="51">
        <v>40</v>
      </c>
    </row>
    <row r="48" spans="1:14" ht="17.100000000000001" customHeight="1" x14ac:dyDescent="0.25">
      <c r="A48" s="18" t="s">
        <v>114</v>
      </c>
      <c r="B48" s="22" t="s">
        <v>16</v>
      </c>
      <c r="C48" s="8" t="str">
        <f t="shared" si="0"/>
        <v>X</v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b">
        <f t="shared" si="7"/>
        <v>0</v>
      </c>
      <c r="K48" s="18" t="s">
        <v>114</v>
      </c>
      <c r="L48" s="22" t="str">
        <f t="shared" si="8"/>
        <v>ENC MATIN 5H-12H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 t="s">
        <v>8</v>
      </c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>X</v>
      </c>
      <c r="G50" s="7" t="str">
        <f t="shared" si="6"/>
        <v/>
      </c>
      <c r="H50" s="6" t="b">
        <f t="shared" si="7"/>
        <v>0</v>
      </c>
      <c r="K50" s="18" t="s">
        <v>116</v>
      </c>
      <c r="L50" s="22" t="str">
        <f t="shared" si="8"/>
        <v>Congés</v>
      </c>
      <c r="N50" s="51">
        <v>43</v>
      </c>
    </row>
    <row r="51" spans="1:14" ht="17.100000000000001" customHeight="1" x14ac:dyDescent="0.25">
      <c r="A51" s="18" t="s">
        <v>117</v>
      </c>
      <c r="B51" s="22" t="s">
        <v>49</v>
      </c>
      <c r="C51" s="8" t="str">
        <f t="shared" si="0"/>
        <v>X</v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b">
        <f t="shared" si="7"/>
        <v>0</v>
      </c>
      <c r="K51" s="18" t="s">
        <v>117</v>
      </c>
      <c r="L51" s="22" t="str">
        <f t="shared" si="8"/>
        <v>Contrôle 8H30-12H / 14H30-18H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 t="s">
        <v>19</v>
      </c>
      <c r="C53" s="8" t="str">
        <f t="shared" si="0"/>
        <v>X</v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b">
        <f t="shared" si="7"/>
        <v>0</v>
      </c>
      <c r="K53" s="18" t="s">
        <v>119</v>
      </c>
      <c r="L53" s="22" t="str">
        <f t="shared" si="8"/>
        <v>NICE EST</v>
      </c>
      <c r="N53" s="51">
        <v>46</v>
      </c>
    </row>
    <row r="54" spans="1:14" ht="17.100000000000001" customHeight="1" x14ac:dyDescent="0.25">
      <c r="A54" s="18" t="s">
        <v>120</v>
      </c>
      <c r="B54" s="22" t="s">
        <v>24</v>
      </c>
      <c r="C54" s="8" t="str">
        <f t="shared" si="0"/>
        <v/>
      </c>
      <c r="D54" s="7" t="str">
        <f t="shared" si="1"/>
        <v>X</v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b">
        <f t="shared" si="7"/>
        <v>0</v>
      </c>
      <c r="K54" s="18" t="s">
        <v>120</v>
      </c>
      <c r="L54" s="22" t="str">
        <f t="shared" si="8"/>
        <v>ENC AM 12H30-19H30</v>
      </c>
      <c r="N54" s="51">
        <v>47</v>
      </c>
    </row>
    <row r="55" spans="1:14" ht="17.100000000000001" customHeight="1" x14ac:dyDescent="0.25">
      <c r="A55" s="18" t="s">
        <v>121</v>
      </c>
      <c r="B55" s="22" t="s">
        <v>15</v>
      </c>
      <c r="C55" s="8" t="str">
        <f t="shared" si="0"/>
        <v/>
      </c>
      <c r="D55" s="7" t="str">
        <f t="shared" si="1"/>
        <v>X</v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b">
        <f t="shared" si="7"/>
        <v>0</v>
      </c>
      <c r="K55" s="18" t="s">
        <v>121</v>
      </c>
      <c r="L55" s="22" t="str">
        <f t="shared" si="8"/>
        <v>POLY 12H-19H</v>
      </c>
      <c r="N55" s="51">
        <v>48</v>
      </c>
    </row>
    <row r="56" spans="1:14" ht="17.100000000000001" customHeight="1" x14ac:dyDescent="0.25">
      <c r="A56" s="18" t="s">
        <v>122</v>
      </c>
      <c r="B56" s="22" t="s">
        <v>23</v>
      </c>
      <c r="C56" s="8" t="str">
        <f t="shared" si="0"/>
        <v>X</v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b">
        <f t="shared" si="7"/>
        <v>0</v>
      </c>
      <c r="K56" s="18" t="s">
        <v>122</v>
      </c>
      <c r="L56" s="22" t="str">
        <f t="shared" si="8"/>
        <v>POLY 5H-12H</v>
      </c>
      <c r="N56" s="51">
        <v>49</v>
      </c>
    </row>
    <row r="57" spans="1:14" ht="17.100000000000001" customHeight="1" x14ac:dyDescent="0.25">
      <c r="A57" s="18" t="s">
        <v>123</v>
      </c>
      <c r="B57" s="22" t="s">
        <v>27</v>
      </c>
      <c r="C57" s="8" t="str">
        <f t="shared" si="0"/>
        <v>X</v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b">
        <f t="shared" si="7"/>
        <v>0</v>
      </c>
      <c r="K57" s="18" t="s">
        <v>123</v>
      </c>
      <c r="L57" s="22" t="str">
        <f t="shared" si="8"/>
        <v>Contrôle Privé 06H-14H</v>
      </c>
      <c r="N57" s="51">
        <v>50</v>
      </c>
    </row>
    <row r="58" spans="1:14" ht="17.100000000000001" customHeight="1" x14ac:dyDescent="0.25">
      <c r="A58" s="18" t="s">
        <v>124</v>
      </c>
      <c r="B58" s="22" t="s">
        <v>14</v>
      </c>
      <c r="C58" s="8" t="str">
        <f t="shared" si="0"/>
        <v>X</v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b">
        <f t="shared" si="7"/>
        <v>0</v>
      </c>
      <c r="K58" s="18" t="s">
        <v>124</v>
      </c>
      <c r="L58" s="22" t="str">
        <f t="shared" si="8"/>
        <v>NICE OUEST</v>
      </c>
      <c r="N58" s="51">
        <v>51</v>
      </c>
    </row>
    <row r="59" spans="1:14" ht="17.100000000000001" customHeight="1" x14ac:dyDescent="0.25">
      <c r="A59" s="18" t="s">
        <v>125</v>
      </c>
      <c r="B59" s="22" t="s">
        <v>20</v>
      </c>
      <c r="C59" s="8" t="str">
        <f t="shared" si="0"/>
        <v>X</v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b">
        <f t="shared" si="7"/>
        <v>0</v>
      </c>
      <c r="K59" s="18" t="s">
        <v>125</v>
      </c>
      <c r="L59" s="22" t="str">
        <f t="shared" si="8"/>
        <v>B. CARTON</v>
      </c>
      <c r="N59" s="51">
        <v>52</v>
      </c>
    </row>
    <row r="60" spans="1:14" ht="15.75" x14ac:dyDescent="0.25">
      <c r="A60" s="18" t="s">
        <v>126</v>
      </c>
      <c r="B60" s="22" t="s">
        <v>8</v>
      </c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>X</v>
      </c>
      <c r="G60" s="7" t="str">
        <f t="shared" si="6"/>
        <v/>
      </c>
      <c r="H60" s="6" t="b">
        <f t="shared" si="7"/>
        <v>0</v>
      </c>
      <c r="K60" s="18" t="s">
        <v>126</v>
      </c>
      <c r="L60" s="22" t="str">
        <f t="shared" si="8"/>
        <v>Congés</v>
      </c>
      <c r="N60" s="51">
        <v>53</v>
      </c>
    </row>
    <row r="61" spans="1:14" ht="15.75" x14ac:dyDescent="0.25">
      <c r="A61" s="18" t="s">
        <v>127</v>
      </c>
      <c r="B61" s="22" t="s">
        <v>42</v>
      </c>
      <c r="C61" s="8" t="str">
        <f t="shared" si="0"/>
        <v/>
      </c>
      <c r="D61" s="7" t="str">
        <f t="shared" si="1"/>
        <v>X</v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b">
        <f t="shared" si="7"/>
        <v>0</v>
      </c>
      <c r="K61" s="18" t="s">
        <v>127</v>
      </c>
      <c r="L61" s="22" t="str">
        <f t="shared" si="8"/>
        <v>Contrôle 12H00-19H30</v>
      </c>
      <c r="N61" s="51">
        <v>54</v>
      </c>
    </row>
    <row r="62" spans="1:14" ht="15.75" x14ac:dyDescent="0.25">
      <c r="A62" s="18" t="s">
        <v>128</v>
      </c>
      <c r="B62" s="25" t="s">
        <v>39</v>
      </c>
      <c r="C62" s="8" t="str">
        <f t="shared" si="0"/>
        <v/>
      </c>
      <c r="D62" s="7" t="str">
        <f t="shared" si="1"/>
        <v>X</v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b">
        <f t="shared" si="7"/>
        <v>0</v>
      </c>
      <c r="K62" s="18" t="s">
        <v>128</v>
      </c>
      <c r="L62" s="22" t="str">
        <f t="shared" si="8"/>
        <v>CARTON AP</v>
      </c>
      <c r="N62" s="51">
        <v>55</v>
      </c>
    </row>
    <row r="63" spans="1:14" ht="15.75" x14ac:dyDescent="0.25">
      <c r="A63" s="18" t="s">
        <v>129</v>
      </c>
      <c r="B63" s="25" t="s">
        <v>29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>X</v>
      </c>
      <c r="F63" s="46" t="str">
        <f>IF(B63="Congés","X","")</f>
        <v/>
      </c>
      <c r="G63" s="7" t="str">
        <f>IF(B63="Absent","X","")</f>
        <v/>
      </c>
      <c r="H63" s="6" t="b">
        <f t="shared" si="7"/>
        <v>0</v>
      </c>
      <c r="K63" s="18" t="s">
        <v>129</v>
      </c>
      <c r="L63" s="22" t="str">
        <f t="shared" si="8"/>
        <v>Contrôle 19H-02H30</v>
      </c>
      <c r="N63" s="51">
        <v>56</v>
      </c>
    </row>
    <row r="64" spans="1:14" ht="16.5" thickBot="1" x14ac:dyDescent="0.3">
      <c r="A64" s="23" t="s">
        <v>130</v>
      </c>
      <c r="B64" s="24" t="s">
        <v>12</v>
      </c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>X</v>
      </c>
      <c r="F64" s="30" t="str">
        <f>IF(B64="Congés","X","")</f>
        <v/>
      </c>
      <c r="G64" s="31" t="str">
        <f>IF(B64="Absent","X","")</f>
        <v/>
      </c>
      <c r="H64" s="32" t="b">
        <f t="shared" si="7"/>
        <v>0</v>
      </c>
      <c r="K64" s="23" t="s">
        <v>130</v>
      </c>
      <c r="L64" s="41" t="str">
        <f t="shared" si="8"/>
        <v>ENC NUIT 20H30-02H30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048" priority="142" stopIfTrue="1" operator="equal">
      <formula>"Repos"</formula>
    </cfRule>
    <cfRule type="cellIs" dxfId="1047" priority="143" stopIfTrue="1" operator="equal">
      <formula>"ABSENT"</formula>
    </cfRule>
    <cfRule type="cellIs" dxfId="1046" priority="144" stopIfTrue="1" operator="equal">
      <formula>"NICE OUEST"</formula>
    </cfRule>
    <cfRule type="cellIs" dxfId="1045" priority="145" stopIfTrue="1" operator="equal">
      <formula>"Nice Nord"</formula>
    </cfRule>
    <cfRule type="cellIs" dxfId="1044" priority="146" stopIfTrue="1" operator="equal">
      <formula>"Congés"</formula>
    </cfRule>
    <cfRule type="cellIs" dxfId="1043" priority="147" stopIfTrue="1" operator="equal">
      <formula>"Nice Est"</formula>
    </cfRule>
  </conditionalFormatting>
  <conditionalFormatting sqref="K2">
    <cfRule type="cellIs" dxfId="1042" priority="141" stopIfTrue="1" operator="equal">
      <formula>""</formula>
    </cfRule>
  </conditionalFormatting>
  <conditionalFormatting sqref="B8:B64">
    <cfRule type="cellIs" dxfId="1041" priority="88" stopIfTrue="1" operator="equal">
      <formula>"Repos"</formula>
    </cfRule>
    <cfRule type="cellIs" dxfId="1040" priority="89" stopIfTrue="1" operator="equal">
      <formula>"ABSENT"</formula>
    </cfRule>
    <cfRule type="cellIs" dxfId="1039" priority="90" stopIfTrue="1" operator="equal">
      <formula>"NICE OUEST"</formula>
    </cfRule>
    <cfRule type="cellIs" dxfId="1038" priority="91" stopIfTrue="1" operator="equal">
      <formula>"Nice Nord"</formula>
    </cfRule>
    <cfRule type="cellIs" dxfId="1037" priority="92" stopIfTrue="1" operator="equal">
      <formula>"Congés"</formula>
    </cfRule>
    <cfRule type="cellIs" dxfId="1036" priority="93" stopIfTrue="1" operator="equal">
      <formula>"Nice Est"</formula>
    </cfRule>
  </conditionalFormatting>
  <conditionalFormatting sqref="K2">
    <cfRule type="cellIs" dxfId="1035" priority="80" stopIfTrue="1" operator="equal">
      <formula>""</formula>
    </cfRule>
  </conditionalFormatting>
  <conditionalFormatting sqref="B8:B64">
    <cfRule type="cellIs" dxfId="1034" priority="74" stopIfTrue="1" operator="equal">
      <formula>"Repos"</formula>
    </cfRule>
    <cfRule type="cellIs" dxfId="1033" priority="75" stopIfTrue="1" operator="equal">
      <formula>"ABSENT"</formula>
    </cfRule>
    <cfRule type="cellIs" dxfId="1032" priority="76" stopIfTrue="1" operator="equal">
      <formula>"NICE OUEST"</formula>
    </cfRule>
    <cfRule type="cellIs" dxfId="1031" priority="77" stopIfTrue="1" operator="equal">
      <formula>"Nice Nord"</formula>
    </cfRule>
    <cfRule type="cellIs" dxfId="1030" priority="78" stopIfTrue="1" operator="equal">
      <formula>"Congés"</formula>
    </cfRule>
    <cfRule type="cellIs" dxfId="1029" priority="79" stopIfTrue="1" operator="equal">
      <formula>"Nice Est"</formula>
    </cfRule>
  </conditionalFormatting>
  <conditionalFormatting sqref="K2">
    <cfRule type="cellIs" dxfId="1028" priority="66" stopIfTrue="1" operator="equal">
      <formula>""</formula>
    </cfRule>
  </conditionalFormatting>
  <conditionalFormatting sqref="B8:B64">
    <cfRule type="cellIs" dxfId="1027" priority="60" stopIfTrue="1" operator="equal">
      <formula>"Repos"</formula>
    </cfRule>
    <cfRule type="cellIs" dxfId="1026" priority="61" stopIfTrue="1" operator="equal">
      <formula>"ABSENT"</formula>
    </cfRule>
    <cfRule type="cellIs" dxfId="1025" priority="62" stopIfTrue="1" operator="equal">
      <formula>"NICE OUEST"</formula>
    </cfRule>
    <cfRule type="cellIs" dxfId="1024" priority="63" stopIfTrue="1" operator="equal">
      <formula>"Nice Nord"</formula>
    </cfRule>
    <cfRule type="cellIs" dxfId="1023" priority="64" stopIfTrue="1" operator="equal">
      <formula>"Congés"</formula>
    </cfRule>
    <cfRule type="cellIs" dxfId="1022" priority="65" stopIfTrue="1" operator="equal">
      <formula>"Nice Est"</formula>
    </cfRule>
  </conditionalFormatting>
  <conditionalFormatting sqref="K2">
    <cfRule type="cellIs" dxfId="1021" priority="52" stopIfTrue="1" operator="equal">
      <formula>""</formula>
    </cfRule>
  </conditionalFormatting>
  <conditionalFormatting sqref="B8:B64">
    <cfRule type="cellIs" dxfId="1020" priority="46" stopIfTrue="1" operator="equal">
      <formula>"Repos"</formula>
    </cfRule>
    <cfRule type="cellIs" dxfId="1019" priority="47" stopIfTrue="1" operator="equal">
      <formula>"ABSENT"</formula>
    </cfRule>
    <cfRule type="cellIs" dxfId="1018" priority="48" stopIfTrue="1" operator="equal">
      <formula>"NICE OUEST"</formula>
    </cfRule>
    <cfRule type="cellIs" dxfId="1017" priority="49" stopIfTrue="1" operator="equal">
      <formula>"Nice Nord"</formula>
    </cfRule>
    <cfRule type="cellIs" dxfId="1016" priority="50" stopIfTrue="1" operator="equal">
      <formula>"Congés"</formula>
    </cfRule>
    <cfRule type="cellIs" dxfId="1015" priority="51" stopIfTrue="1" operator="equal">
      <formula>"Nice Est"</formula>
    </cfRule>
  </conditionalFormatting>
  <conditionalFormatting sqref="K2">
    <cfRule type="cellIs" dxfId="1014" priority="38" stopIfTrue="1" operator="equal">
      <formula>""</formula>
    </cfRule>
  </conditionalFormatting>
  <conditionalFormatting sqref="H8:H64">
    <cfRule type="containsText" dxfId="1013" priority="7" operator="containsText" text="FAUX">
      <formula>NOT(ISERROR(SEARCH("FAUX",H8)))</formula>
    </cfRule>
  </conditionalFormatting>
  <conditionalFormatting sqref="L8:L64">
    <cfRule type="cellIs" dxfId="1012" priority="1" stopIfTrue="1" operator="equal">
      <formula>"Repos"</formula>
    </cfRule>
    <cfRule type="cellIs" dxfId="1011" priority="2" stopIfTrue="1" operator="equal">
      <formula>"ABSENT"</formula>
    </cfRule>
    <cfRule type="cellIs" dxfId="1010" priority="3" stopIfTrue="1" operator="equal">
      <formula>"NICE OUEST"</formula>
    </cfRule>
    <cfRule type="cellIs" dxfId="1009" priority="4" stopIfTrue="1" operator="equal">
      <formula>"Nice Nord"</formula>
    </cfRule>
    <cfRule type="cellIs" dxfId="1008" priority="5" stopIfTrue="1" operator="equal">
      <formula>"Congés"</formula>
    </cfRule>
    <cfRule type="cellIs" dxfId="1007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indexed="12"/>
  </sheetPr>
  <dimension ref="A1:N64"/>
  <sheetViews>
    <sheetView topLeftCell="A22"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42840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42840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 t="s">
        <v>14</v>
      </c>
      <c r="C9" s="8" t="str">
        <f t="shared" si="0"/>
        <v>X</v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b">
        <f t="shared" si="3"/>
        <v>0</v>
      </c>
      <c r="K9" s="18" t="s">
        <v>75</v>
      </c>
      <c r="L9" s="22" t="str">
        <f t="shared" si="4"/>
        <v>NICE OUEST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 t="s">
        <v>40</v>
      </c>
      <c r="C11" s="8" t="str">
        <f t="shared" si="0"/>
        <v>X</v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b">
        <f t="shared" si="3"/>
        <v>0</v>
      </c>
      <c r="K11" s="18" t="s">
        <v>77</v>
      </c>
      <c r="L11" s="22" t="str">
        <f t="shared" si="4"/>
        <v>CARTON 8H30-12H / 13H-16H30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 t="s">
        <v>14</v>
      </c>
      <c r="C13" s="8" t="str">
        <f t="shared" si="0"/>
        <v>X</v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b">
        <f t="shared" si="3"/>
        <v>0</v>
      </c>
      <c r="K13" s="18" t="s">
        <v>79</v>
      </c>
      <c r="L13" s="22" t="str">
        <f t="shared" si="4"/>
        <v>NICE OUEST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 t="s">
        <v>38</v>
      </c>
      <c r="C15" s="8" t="str">
        <f t="shared" si="0"/>
        <v>X</v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b">
        <f t="shared" si="3"/>
        <v>0</v>
      </c>
      <c r="K15" s="18" t="s">
        <v>81</v>
      </c>
      <c r="L15" s="22" t="str">
        <f t="shared" si="4"/>
        <v>POLY 7H-12H / 14H-18H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 t="s">
        <v>14</v>
      </c>
      <c r="C24" s="8" t="str">
        <f t="shared" si="0"/>
        <v>X</v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b">
        <f t="shared" si="3"/>
        <v>0</v>
      </c>
      <c r="K24" s="18" t="s">
        <v>90</v>
      </c>
      <c r="L24" s="22" t="str">
        <f t="shared" si="4"/>
        <v>NICE OUEST</v>
      </c>
      <c r="N24" s="51">
        <v>17</v>
      </c>
    </row>
    <row r="25" spans="1:14" ht="17.100000000000001" customHeight="1" x14ac:dyDescent="0.25">
      <c r="A25" s="18" t="s">
        <v>91</v>
      </c>
      <c r="B25" s="22" t="s">
        <v>38</v>
      </c>
      <c r="C25" s="8" t="str">
        <f t="shared" si="0"/>
        <v>X</v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b">
        <f t="shared" si="3"/>
        <v>0</v>
      </c>
      <c r="K25" s="18" t="s">
        <v>91</v>
      </c>
      <c r="L25" s="22" t="str">
        <f t="shared" si="4"/>
        <v>POLY 7H-12H / 14H-18H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>X</v>
      </c>
      <c r="H28" s="6" t="b">
        <f t="shared" si="3"/>
        <v>0</v>
      </c>
      <c r="K28" s="18" t="s">
        <v>94</v>
      </c>
      <c r="L28" s="22" t="str">
        <f t="shared" si="4"/>
        <v>ABSENT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 t="s">
        <v>30</v>
      </c>
      <c r="C31" s="8" t="str">
        <f t="shared" si="0"/>
        <v>X</v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b">
        <f t="shared" si="3"/>
        <v>0</v>
      </c>
      <c r="K31" s="18" t="s">
        <v>97</v>
      </c>
      <c r="L31" s="22" t="str">
        <f t="shared" si="4"/>
        <v>NICE NORD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>X</v>
      </c>
      <c r="H32" s="6" t="b">
        <f t="shared" si="3"/>
        <v>0</v>
      </c>
      <c r="K32" s="18" t="s">
        <v>98</v>
      </c>
      <c r="L32" s="22" t="str">
        <f t="shared" si="4"/>
        <v>ABSENT</v>
      </c>
      <c r="N32" s="51">
        <v>25</v>
      </c>
    </row>
    <row r="33" spans="1:14" ht="17.100000000000001" customHeight="1" x14ac:dyDescent="0.25">
      <c r="A33" s="18" t="s">
        <v>99</v>
      </c>
      <c r="B33" s="22" t="s">
        <v>38</v>
      </c>
      <c r="C33" s="8" t="str">
        <f t="shared" si="0"/>
        <v>X</v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b">
        <f t="shared" si="3"/>
        <v>0</v>
      </c>
      <c r="K33" s="18" t="s">
        <v>99</v>
      </c>
      <c r="L33" s="22" t="str">
        <f t="shared" si="4"/>
        <v>POLY 7H-12H / 14H-18H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 t="s">
        <v>52</v>
      </c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 t="str">
        <f t="shared" si="4"/>
        <v>HS NICE EST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 t="s">
        <v>14</v>
      </c>
      <c r="C38" s="8" t="str">
        <f t="shared" si="0"/>
        <v>X</v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b">
        <f t="shared" si="3"/>
        <v>0</v>
      </c>
      <c r="K38" s="18" t="s">
        <v>104</v>
      </c>
      <c r="L38" s="22" t="str">
        <f t="shared" si="4"/>
        <v>NICE OUEST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 t="s">
        <v>51</v>
      </c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 t="str">
        <f t="shared" si="8"/>
        <v xml:space="preserve">HS CP 4H-7H  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 t="s">
        <v>19</v>
      </c>
      <c r="C43" s="8" t="str">
        <f t="shared" si="0"/>
        <v>X</v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b">
        <f t="shared" si="7"/>
        <v>0</v>
      </c>
      <c r="K43" s="18" t="s">
        <v>109</v>
      </c>
      <c r="L43" s="22" t="str">
        <f t="shared" si="8"/>
        <v>NICE EST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 t="s">
        <v>52</v>
      </c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 t="str">
        <f t="shared" si="8"/>
        <v>HS NICE EST</v>
      </c>
      <c r="N45" s="51">
        <v>38</v>
      </c>
    </row>
    <row r="46" spans="1:14" ht="17.100000000000001" customHeight="1" x14ac:dyDescent="0.25">
      <c r="A46" s="18" t="s">
        <v>112</v>
      </c>
      <c r="B46" s="22" t="s">
        <v>19</v>
      </c>
      <c r="C46" s="8" t="str">
        <f t="shared" si="0"/>
        <v>X</v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b">
        <f t="shared" si="7"/>
        <v>0</v>
      </c>
      <c r="K46" s="18" t="s">
        <v>112</v>
      </c>
      <c r="L46" s="22" t="str">
        <f t="shared" si="8"/>
        <v>NICE EST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 t="s">
        <v>19</v>
      </c>
      <c r="C48" s="8" t="str">
        <f t="shared" si="0"/>
        <v>X</v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b">
        <f t="shared" si="7"/>
        <v>0</v>
      </c>
      <c r="K48" s="18" t="s">
        <v>114</v>
      </c>
      <c r="L48" s="22" t="str">
        <f t="shared" si="8"/>
        <v>NICE EST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>X</v>
      </c>
      <c r="H55" s="6" t="b">
        <f t="shared" si="7"/>
        <v>0</v>
      </c>
      <c r="K55" s="18" t="s">
        <v>121</v>
      </c>
      <c r="L55" s="22" t="str">
        <f t="shared" si="8"/>
        <v>ABSENT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006" priority="292" stopIfTrue="1" operator="equal">
      <formula>"Repos"</formula>
    </cfRule>
    <cfRule type="cellIs" dxfId="1005" priority="293" stopIfTrue="1" operator="equal">
      <formula>"ABSENT"</formula>
    </cfRule>
    <cfRule type="cellIs" dxfId="1004" priority="294" stopIfTrue="1" operator="equal">
      <formula>"NICE OUEST"</formula>
    </cfRule>
    <cfRule type="cellIs" dxfId="1003" priority="295" stopIfTrue="1" operator="equal">
      <formula>"Nice Nord"</formula>
    </cfRule>
    <cfRule type="cellIs" dxfId="1002" priority="296" stopIfTrue="1" operator="equal">
      <formula>"Congés"</formula>
    </cfRule>
    <cfRule type="cellIs" dxfId="1001" priority="297" stopIfTrue="1" operator="equal">
      <formula>"Nice Est"</formula>
    </cfRule>
  </conditionalFormatting>
  <conditionalFormatting sqref="K2">
    <cfRule type="cellIs" dxfId="1000" priority="291" stopIfTrue="1" operator="equal">
      <formula>""</formula>
    </cfRule>
  </conditionalFormatting>
  <conditionalFormatting sqref="B8:B64">
    <cfRule type="cellIs" dxfId="999" priority="238" stopIfTrue="1" operator="equal">
      <formula>"Repos"</formula>
    </cfRule>
    <cfRule type="cellIs" dxfId="998" priority="239" stopIfTrue="1" operator="equal">
      <formula>"ABSENT"</formula>
    </cfRule>
    <cfRule type="cellIs" dxfId="997" priority="240" stopIfTrue="1" operator="equal">
      <formula>"NICE OUEST"</formula>
    </cfRule>
    <cfRule type="cellIs" dxfId="996" priority="241" stopIfTrue="1" operator="equal">
      <formula>"Nice Nord"</formula>
    </cfRule>
    <cfRule type="cellIs" dxfId="995" priority="242" stopIfTrue="1" operator="equal">
      <formula>"Congés"</formula>
    </cfRule>
    <cfRule type="cellIs" dxfId="994" priority="243" stopIfTrue="1" operator="equal">
      <formula>"Nice Est"</formula>
    </cfRule>
  </conditionalFormatting>
  <conditionalFormatting sqref="K2">
    <cfRule type="cellIs" dxfId="993" priority="230" stopIfTrue="1" operator="equal">
      <formula>""</formula>
    </cfRule>
  </conditionalFormatting>
  <conditionalFormatting sqref="B8:B64">
    <cfRule type="cellIs" dxfId="992" priority="224" stopIfTrue="1" operator="equal">
      <formula>"Repos"</formula>
    </cfRule>
    <cfRule type="cellIs" dxfId="991" priority="225" stopIfTrue="1" operator="equal">
      <formula>"ABSENT"</formula>
    </cfRule>
    <cfRule type="cellIs" dxfId="990" priority="226" stopIfTrue="1" operator="equal">
      <formula>"NICE OUEST"</formula>
    </cfRule>
    <cfRule type="cellIs" dxfId="989" priority="227" stopIfTrue="1" operator="equal">
      <formula>"Nice Nord"</formula>
    </cfRule>
    <cfRule type="cellIs" dxfId="988" priority="228" stopIfTrue="1" operator="equal">
      <formula>"Congés"</formula>
    </cfRule>
    <cfRule type="cellIs" dxfId="987" priority="229" stopIfTrue="1" operator="equal">
      <formula>"Nice Est"</formula>
    </cfRule>
  </conditionalFormatting>
  <conditionalFormatting sqref="K2">
    <cfRule type="cellIs" dxfId="986" priority="216" stopIfTrue="1" operator="equal">
      <formula>""</formula>
    </cfRule>
  </conditionalFormatting>
  <conditionalFormatting sqref="B8:B64">
    <cfRule type="cellIs" dxfId="985" priority="210" stopIfTrue="1" operator="equal">
      <formula>"Repos"</formula>
    </cfRule>
    <cfRule type="cellIs" dxfId="984" priority="211" stopIfTrue="1" operator="equal">
      <formula>"ABSENT"</formula>
    </cfRule>
    <cfRule type="cellIs" dxfId="983" priority="212" stopIfTrue="1" operator="equal">
      <formula>"NICE OUEST"</formula>
    </cfRule>
    <cfRule type="cellIs" dxfId="982" priority="213" stopIfTrue="1" operator="equal">
      <formula>"Nice Nord"</formula>
    </cfRule>
    <cfRule type="cellIs" dxfId="981" priority="214" stopIfTrue="1" operator="equal">
      <formula>"Congés"</formula>
    </cfRule>
    <cfRule type="cellIs" dxfId="980" priority="215" stopIfTrue="1" operator="equal">
      <formula>"Nice Est"</formula>
    </cfRule>
  </conditionalFormatting>
  <conditionalFormatting sqref="K2">
    <cfRule type="cellIs" dxfId="979" priority="202" stopIfTrue="1" operator="equal">
      <formula>""</formula>
    </cfRule>
  </conditionalFormatting>
  <conditionalFormatting sqref="B8:B64">
    <cfRule type="cellIs" dxfId="978" priority="196" stopIfTrue="1" operator="equal">
      <formula>"Repos"</formula>
    </cfRule>
    <cfRule type="cellIs" dxfId="977" priority="197" stopIfTrue="1" operator="equal">
      <formula>"ABSENT"</formula>
    </cfRule>
    <cfRule type="cellIs" dxfId="976" priority="198" stopIfTrue="1" operator="equal">
      <formula>"NICE OUEST"</formula>
    </cfRule>
    <cfRule type="cellIs" dxfId="975" priority="199" stopIfTrue="1" operator="equal">
      <formula>"Nice Nord"</formula>
    </cfRule>
    <cfRule type="cellIs" dxfId="974" priority="200" stopIfTrue="1" operator="equal">
      <formula>"Congés"</formula>
    </cfRule>
    <cfRule type="cellIs" dxfId="973" priority="201" stopIfTrue="1" operator="equal">
      <formula>"Nice Est"</formula>
    </cfRule>
  </conditionalFormatting>
  <conditionalFormatting sqref="K2">
    <cfRule type="cellIs" dxfId="972" priority="188" stopIfTrue="1" operator="equal">
      <formula>""</formula>
    </cfRule>
  </conditionalFormatting>
  <conditionalFormatting sqref="H8:H64">
    <cfRule type="containsText" dxfId="971" priority="187" operator="containsText" text="FAUX">
      <formula>NOT(ISERROR(SEARCH("FAUX",H8)))</formula>
    </cfRule>
  </conditionalFormatting>
  <conditionalFormatting sqref="B55">
    <cfRule type="cellIs" dxfId="970" priority="181" stopIfTrue="1" operator="equal">
      <formula>"Repos"</formula>
    </cfRule>
    <cfRule type="cellIs" dxfId="969" priority="182" stopIfTrue="1" operator="equal">
      <formula>"ABSENT"</formula>
    </cfRule>
    <cfRule type="cellIs" dxfId="968" priority="183" stopIfTrue="1" operator="equal">
      <formula>"NICE OUEST"</formula>
    </cfRule>
    <cfRule type="cellIs" dxfId="967" priority="184" stopIfTrue="1" operator="equal">
      <formula>"Nice Nord"</formula>
    </cfRule>
    <cfRule type="cellIs" dxfId="966" priority="185" stopIfTrue="1" operator="equal">
      <formula>"Congés"</formula>
    </cfRule>
    <cfRule type="cellIs" dxfId="965" priority="186" stopIfTrue="1" operator="equal">
      <formula>"Nice Est"</formula>
    </cfRule>
  </conditionalFormatting>
  <conditionalFormatting sqref="B55">
    <cfRule type="cellIs" dxfId="964" priority="175" stopIfTrue="1" operator="equal">
      <formula>"Repos"</formula>
    </cfRule>
    <cfRule type="cellIs" dxfId="963" priority="176" stopIfTrue="1" operator="equal">
      <formula>"ABSENT"</formula>
    </cfRule>
    <cfRule type="cellIs" dxfId="962" priority="177" stopIfTrue="1" operator="equal">
      <formula>"NICE OUEST"</formula>
    </cfRule>
    <cfRule type="cellIs" dxfId="961" priority="178" stopIfTrue="1" operator="equal">
      <formula>"Nice Nord"</formula>
    </cfRule>
    <cfRule type="cellIs" dxfId="960" priority="179" stopIfTrue="1" operator="equal">
      <formula>"Congés"</formula>
    </cfRule>
    <cfRule type="cellIs" dxfId="959" priority="180" stopIfTrue="1" operator="equal">
      <formula>"Nice Est"</formula>
    </cfRule>
  </conditionalFormatting>
  <conditionalFormatting sqref="B55">
    <cfRule type="cellIs" dxfId="958" priority="169" stopIfTrue="1" operator="equal">
      <formula>"Repos"</formula>
    </cfRule>
    <cfRule type="cellIs" dxfId="957" priority="170" stopIfTrue="1" operator="equal">
      <formula>"ABSENT"</formula>
    </cfRule>
    <cfRule type="cellIs" dxfId="956" priority="171" stopIfTrue="1" operator="equal">
      <formula>"NICE OUEST"</formula>
    </cfRule>
    <cfRule type="cellIs" dxfId="955" priority="172" stopIfTrue="1" operator="equal">
      <formula>"Nice Nord"</formula>
    </cfRule>
    <cfRule type="cellIs" dxfId="954" priority="173" stopIfTrue="1" operator="equal">
      <formula>"Congés"</formula>
    </cfRule>
    <cfRule type="cellIs" dxfId="953" priority="174" stopIfTrue="1" operator="equal">
      <formula>"Nice Est"</formula>
    </cfRule>
  </conditionalFormatting>
  <conditionalFormatting sqref="B55">
    <cfRule type="cellIs" dxfId="952" priority="163" stopIfTrue="1" operator="equal">
      <formula>"Repos"</formula>
    </cfRule>
    <cfRule type="cellIs" dxfId="951" priority="164" stopIfTrue="1" operator="equal">
      <formula>"ABSENT"</formula>
    </cfRule>
    <cfRule type="cellIs" dxfId="950" priority="165" stopIfTrue="1" operator="equal">
      <formula>"NICE OUEST"</formula>
    </cfRule>
    <cfRule type="cellIs" dxfId="949" priority="166" stopIfTrue="1" operator="equal">
      <formula>"Nice Nord"</formula>
    </cfRule>
    <cfRule type="cellIs" dxfId="948" priority="167" stopIfTrue="1" operator="equal">
      <formula>"Congés"</formula>
    </cfRule>
    <cfRule type="cellIs" dxfId="947" priority="168" stopIfTrue="1" operator="equal">
      <formula>"Nice Est"</formula>
    </cfRule>
  </conditionalFormatting>
  <conditionalFormatting sqref="B55">
    <cfRule type="cellIs" dxfId="946" priority="157" stopIfTrue="1" operator="equal">
      <formula>"Repos"</formula>
    </cfRule>
    <cfRule type="cellIs" dxfId="945" priority="158" stopIfTrue="1" operator="equal">
      <formula>"ABSENT"</formula>
    </cfRule>
    <cfRule type="cellIs" dxfId="944" priority="159" stopIfTrue="1" operator="equal">
      <formula>"NICE OUEST"</formula>
    </cfRule>
    <cfRule type="cellIs" dxfId="943" priority="160" stopIfTrue="1" operator="equal">
      <formula>"Nice Nord"</formula>
    </cfRule>
    <cfRule type="cellIs" dxfId="942" priority="161" stopIfTrue="1" operator="equal">
      <formula>"Congés"</formula>
    </cfRule>
    <cfRule type="cellIs" dxfId="941" priority="162" stopIfTrue="1" operator="equal">
      <formula>"Nice Est"</formula>
    </cfRule>
  </conditionalFormatting>
  <conditionalFormatting sqref="B55">
    <cfRule type="cellIs" dxfId="940" priority="151" stopIfTrue="1" operator="equal">
      <formula>"Repos"</formula>
    </cfRule>
    <cfRule type="cellIs" dxfId="939" priority="152" stopIfTrue="1" operator="equal">
      <formula>"ABSENT"</formula>
    </cfRule>
    <cfRule type="cellIs" dxfId="938" priority="153" stopIfTrue="1" operator="equal">
      <formula>"NICE OUEST"</formula>
    </cfRule>
    <cfRule type="cellIs" dxfId="937" priority="154" stopIfTrue="1" operator="equal">
      <formula>"Nice Nord"</formula>
    </cfRule>
    <cfRule type="cellIs" dxfId="936" priority="155" stopIfTrue="1" operator="equal">
      <formula>"Congés"</formula>
    </cfRule>
    <cfRule type="cellIs" dxfId="935" priority="156" stopIfTrue="1" operator="equal">
      <formula>"Nice Est"</formula>
    </cfRule>
  </conditionalFormatting>
  <conditionalFormatting sqref="B52">
    <cfRule type="cellIs" dxfId="934" priority="145" stopIfTrue="1" operator="equal">
      <formula>"Repos"</formula>
    </cfRule>
    <cfRule type="cellIs" dxfId="933" priority="146" stopIfTrue="1" operator="equal">
      <formula>"ABSENT"</formula>
    </cfRule>
    <cfRule type="cellIs" dxfId="932" priority="147" stopIfTrue="1" operator="equal">
      <formula>"NICE OUEST"</formula>
    </cfRule>
    <cfRule type="cellIs" dxfId="931" priority="148" stopIfTrue="1" operator="equal">
      <formula>"Nice Nord"</formula>
    </cfRule>
    <cfRule type="cellIs" dxfId="930" priority="149" stopIfTrue="1" operator="equal">
      <formula>"Congés"</formula>
    </cfRule>
    <cfRule type="cellIs" dxfId="929" priority="150" stopIfTrue="1" operator="equal">
      <formula>"Nice Est"</formula>
    </cfRule>
  </conditionalFormatting>
  <conditionalFormatting sqref="B52">
    <cfRule type="cellIs" dxfId="928" priority="139" stopIfTrue="1" operator="equal">
      <formula>"Repos"</formula>
    </cfRule>
    <cfRule type="cellIs" dxfId="927" priority="140" stopIfTrue="1" operator="equal">
      <formula>"ABSENT"</formula>
    </cfRule>
    <cfRule type="cellIs" dxfId="926" priority="141" stopIfTrue="1" operator="equal">
      <formula>"NICE OUEST"</formula>
    </cfRule>
    <cfRule type="cellIs" dxfId="925" priority="142" stopIfTrue="1" operator="equal">
      <formula>"Nice Nord"</formula>
    </cfRule>
    <cfRule type="cellIs" dxfId="924" priority="143" stopIfTrue="1" operator="equal">
      <formula>"Congés"</formula>
    </cfRule>
    <cfRule type="cellIs" dxfId="923" priority="144" stopIfTrue="1" operator="equal">
      <formula>"Nice Est"</formula>
    </cfRule>
  </conditionalFormatting>
  <conditionalFormatting sqref="B52">
    <cfRule type="cellIs" dxfId="922" priority="133" stopIfTrue="1" operator="equal">
      <formula>"Repos"</formula>
    </cfRule>
    <cfRule type="cellIs" dxfId="921" priority="134" stopIfTrue="1" operator="equal">
      <formula>"ABSENT"</formula>
    </cfRule>
    <cfRule type="cellIs" dxfId="920" priority="135" stopIfTrue="1" operator="equal">
      <formula>"NICE OUEST"</formula>
    </cfRule>
    <cfRule type="cellIs" dxfId="919" priority="136" stopIfTrue="1" operator="equal">
      <formula>"Nice Nord"</formula>
    </cfRule>
    <cfRule type="cellIs" dxfId="918" priority="137" stopIfTrue="1" operator="equal">
      <formula>"Congés"</formula>
    </cfRule>
    <cfRule type="cellIs" dxfId="917" priority="138" stopIfTrue="1" operator="equal">
      <formula>"Nice Est"</formula>
    </cfRule>
  </conditionalFormatting>
  <conditionalFormatting sqref="B52">
    <cfRule type="cellIs" dxfId="916" priority="127" stopIfTrue="1" operator="equal">
      <formula>"Repos"</formula>
    </cfRule>
    <cfRule type="cellIs" dxfId="915" priority="128" stopIfTrue="1" operator="equal">
      <formula>"ABSENT"</formula>
    </cfRule>
    <cfRule type="cellIs" dxfId="914" priority="129" stopIfTrue="1" operator="equal">
      <formula>"NICE OUEST"</formula>
    </cfRule>
    <cfRule type="cellIs" dxfId="913" priority="130" stopIfTrue="1" operator="equal">
      <formula>"Nice Nord"</formula>
    </cfRule>
    <cfRule type="cellIs" dxfId="912" priority="131" stopIfTrue="1" operator="equal">
      <formula>"Congés"</formula>
    </cfRule>
    <cfRule type="cellIs" dxfId="911" priority="132" stopIfTrue="1" operator="equal">
      <formula>"Nice Est"</formula>
    </cfRule>
  </conditionalFormatting>
  <conditionalFormatting sqref="B52">
    <cfRule type="cellIs" dxfId="910" priority="121" stopIfTrue="1" operator="equal">
      <formula>"Repos"</formula>
    </cfRule>
    <cfRule type="cellIs" dxfId="909" priority="122" stopIfTrue="1" operator="equal">
      <formula>"ABSENT"</formula>
    </cfRule>
    <cfRule type="cellIs" dxfId="908" priority="123" stopIfTrue="1" operator="equal">
      <formula>"NICE OUEST"</formula>
    </cfRule>
    <cfRule type="cellIs" dxfId="907" priority="124" stopIfTrue="1" operator="equal">
      <formula>"Nice Nord"</formula>
    </cfRule>
    <cfRule type="cellIs" dxfId="906" priority="125" stopIfTrue="1" operator="equal">
      <formula>"Congés"</formula>
    </cfRule>
    <cfRule type="cellIs" dxfId="905" priority="126" stopIfTrue="1" operator="equal">
      <formula>"Nice Est"</formula>
    </cfRule>
  </conditionalFormatting>
  <conditionalFormatting sqref="B52">
    <cfRule type="cellIs" dxfId="904" priority="115" stopIfTrue="1" operator="equal">
      <formula>"Repos"</formula>
    </cfRule>
    <cfRule type="cellIs" dxfId="903" priority="116" stopIfTrue="1" operator="equal">
      <formula>"ABSENT"</formula>
    </cfRule>
    <cfRule type="cellIs" dxfId="902" priority="117" stopIfTrue="1" operator="equal">
      <formula>"NICE OUEST"</formula>
    </cfRule>
    <cfRule type="cellIs" dxfId="901" priority="118" stopIfTrue="1" operator="equal">
      <formula>"Nice Nord"</formula>
    </cfRule>
    <cfRule type="cellIs" dxfId="900" priority="119" stopIfTrue="1" operator="equal">
      <formula>"Congés"</formula>
    </cfRule>
    <cfRule type="cellIs" dxfId="899" priority="120" stopIfTrue="1" operator="equal">
      <formula>"Nice Est"</formula>
    </cfRule>
  </conditionalFormatting>
  <conditionalFormatting sqref="B28">
    <cfRule type="cellIs" dxfId="898" priority="109" stopIfTrue="1" operator="equal">
      <formula>"Repos"</formula>
    </cfRule>
    <cfRule type="cellIs" dxfId="897" priority="110" stopIfTrue="1" operator="equal">
      <formula>"ABSENT"</formula>
    </cfRule>
    <cfRule type="cellIs" dxfId="896" priority="111" stopIfTrue="1" operator="equal">
      <formula>"NICE OUEST"</formula>
    </cfRule>
    <cfRule type="cellIs" dxfId="895" priority="112" stopIfTrue="1" operator="equal">
      <formula>"Nice Nord"</formula>
    </cfRule>
    <cfRule type="cellIs" dxfId="894" priority="113" stopIfTrue="1" operator="equal">
      <formula>"Congés"</formula>
    </cfRule>
    <cfRule type="cellIs" dxfId="893" priority="114" stopIfTrue="1" operator="equal">
      <formula>"Nice Est"</formula>
    </cfRule>
  </conditionalFormatting>
  <conditionalFormatting sqref="B28">
    <cfRule type="cellIs" dxfId="892" priority="103" stopIfTrue="1" operator="equal">
      <formula>"Repos"</formula>
    </cfRule>
    <cfRule type="cellIs" dxfId="891" priority="104" stopIfTrue="1" operator="equal">
      <formula>"ABSENT"</formula>
    </cfRule>
    <cfRule type="cellIs" dxfId="890" priority="105" stopIfTrue="1" operator="equal">
      <formula>"NICE OUEST"</formula>
    </cfRule>
    <cfRule type="cellIs" dxfId="889" priority="106" stopIfTrue="1" operator="equal">
      <formula>"Nice Nord"</formula>
    </cfRule>
    <cfRule type="cellIs" dxfId="888" priority="107" stopIfTrue="1" operator="equal">
      <formula>"Congés"</formula>
    </cfRule>
    <cfRule type="cellIs" dxfId="887" priority="108" stopIfTrue="1" operator="equal">
      <formula>"Nice Est"</formula>
    </cfRule>
  </conditionalFormatting>
  <conditionalFormatting sqref="B28">
    <cfRule type="cellIs" dxfId="886" priority="97" stopIfTrue="1" operator="equal">
      <formula>"Repos"</formula>
    </cfRule>
    <cfRule type="cellIs" dxfId="885" priority="98" stopIfTrue="1" operator="equal">
      <formula>"ABSENT"</formula>
    </cfRule>
    <cfRule type="cellIs" dxfId="884" priority="99" stopIfTrue="1" operator="equal">
      <formula>"NICE OUEST"</formula>
    </cfRule>
    <cfRule type="cellIs" dxfId="883" priority="100" stopIfTrue="1" operator="equal">
      <formula>"Nice Nord"</formula>
    </cfRule>
    <cfRule type="cellIs" dxfId="882" priority="101" stopIfTrue="1" operator="equal">
      <formula>"Congés"</formula>
    </cfRule>
    <cfRule type="cellIs" dxfId="881" priority="102" stopIfTrue="1" operator="equal">
      <formula>"Nice Est"</formula>
    </cfRule>
  </conditionalFormatting>
  <conditionalFormatting sqref="B28">
    <cfRule type="cellIs" dxfId="880" priority="91" stopIfTrue="1" operator="equal">
      <formula>"Repos"</formula>
    </cfRule>
    <cfRule type="cellIs" dxfId="879" priority="92" stopIfTrue="1" operator="equal">
      <formula>"ABSENT"</formula>
    </cfRule>
    <cfRule type="cellIs" dxfId="878" priority="93" stopIfTrue="1" operator="equal">
      <formula>"NICE OUEST"</formula>
    </cfRule>
    <cfRule type="cellIs" dxfId="877" priority="94" stopIfTrue="1" operator="equal">
      <formula>"Nice Nord"</formula>
    </cfRule>
    <cfRule type="cellIs" dxfId="876" priority="95" stopIfTrue="1" operator="equal">
      <formula>"Congés"</formula>
    </cfRule>
    <cfRule type="cellIs" dxfId="875" priority="96" stopIfTrue="1" operator="equal">
      <formula>"Nice Est"</formula>
    </cfRule>
  </conditionalFormatting>
  <conditionalFormatting sqref="B28">
    <cfRule type="cellIs" dxfId="874" priority="85" stopIfTrue="1" operator="equal">
      <formula>"Repos"</formula>
    </cfRule>
    <cfRule type="cellIs" dxfId="873" priority="86" stopIfTrue="1" operator="equal">
      <formula>"ABSENT"</formula>
    </cfRule>
    <cfRule type="cellIs" dxfId="872" priority="87" stopIfTrue="1" operator="equal">
      <formula>"NICE OUEST"</formula>
    </cfRule>
    <cfRule type="cellIs" dxfId="871" priority="88" stopIfTrue="1" operator="equal">
      <formula>"Nice Nord"</formula>
    </cfRule>
    <cfRule type="cellIs" dxfId="870" priority="89" stopIfTrue="1" operator="equal">
      <formula>"Congés"</formula>
    </cfRule>
    <cfRule type="cellIs" dxfId="869" priority="90" stopIfTrue="1" operator="equal">
      <formula>"Nice Est"</formula>
    </cfRule>
  </conditionalFormatting>
  <conditionalFormatting sqref="B28">
    <cfRule type="cellIs" dxfId="868" priority="79" stopIfTrue="1" operator="equal">
      <formula>"Repos"</formula>
    </cfRule>
    <cfRule type="cellIs" dxfId="867" priority="80" stopIfTrue="1" operator="equal">
      <formula>"ABSENT"</formula>
    </cfRule>
    <cfRule type="cellIs" dxfId="866" priority="81" stopIfTrue="1" operator="equal">
      <formula>"NICE OUEST"</formula>
    </cfRule>
    <cfRule type="cellIs" dxfId="865" priority="82" stopIfTrue="1" operator="equal">
      <formula>"Nice Nord"</formula>
    </cfRule>
    <cfRule type="cellIs" dxfId="864" priority="83" stopIfTrue="1" operator="equal">
      <formula>"Congés"</formula>
    </cfRule>
    <cfRule type="cellIs" dxfId="863" priority="84" stopIfTrue="1" operator="equal">
      <formula>"Nice Est"</formula>
    </cfRule>
  </conditionalFormatting>
  <conditionalFormatting sqref="B32">
    <cfRule type="cellIs" dxfId="862" priority="73" stopIfTrue="1" operator="equal">
      <formula>"Repos"</formula>
    </cfRule>
    <cfRule type="cellIs" dxfId="861" priority="74" stopIfTrue="1" operator="equal">
      <formula>"ABSENT"</formula>
    </cfRule>
    <cfRule type="cellIs" dxfId="860" priority="75" stopIfTrue="1" operator="equal">
      <formula>"NICE OUEST"</formula>
    </cfRule>
    <cfRule type="cellIs" dxfId="859" priority="76" stopIfTrue="1" operator="equal">
      <formula>"Nice Nord"</formula>
    </cfRule>
    <cfRule type="cellIs" dxfId="858" priority="77" stopIfTrue="1" operator="equal">
      <formula>"Congés"</formula>
    </cfRule>
    <cfRule type="cellIs" dxfId="857" priority="78" stopIfTrue="1" operator="equal">
      <formula>"Nice Est"</formula>
    </cfRule>
  </conditionalFormatting>
  <conditionalFormatting sqref="B32">
    <cfRule type="cellIs" dxfId="856" priority="67" stopIfTrue="1" operator="equal">
      <formula>"Repos"</formula>
    </cfRule>
    <cfRule type="cellIs" dxfId="855" priority="68" stopIfTrue="1" operator="equal">
      <formula>"ABSENT"</formula>
    </cfRule>
    <cfRule type="cellIs" dxfId="854" priority="69" stopIfTrue="1" operator="equal">
      <formula>"NICE OUEST"</formula>
    </cfRule>
    <cfRule type="cellIs" dxfId="853" priority="70" stopIfTrue="1" operator="equal">
      <formula>"Nice Nord"</formula>
    </cfRule>
    <cfRule type="cellIs" dxfId="852" priority="71" stopIfTrue="1" operator="equal">
      <formula>"Congés"</formula>
    </cfRule>
    <cfRule type="cellIs" dxfId="851" priority="72" stopIfTrue="1" operator="equal">
      <formula>"Nice Est"</formula>
    </cfRule>
  </conditionalFormatting>
  <conditionalFormatting sqref="B32">
    <cfRule type="cellIs" dxfId="850" priority="61" stopIfTrue="1" operator="equal">
      <formula>"Repos"</formula>
    </cfRule>
    <cfRule type="cellIs" dxfId="849" priority="62" stopIfTrue="1" operator="equal">
      <formula>"ABSENT"</formula>
    </cfRule>
    <cfRule type="cellIs" dxfId="848" priority="63" stopIfTrue="1" operator="equal">
      <formula>"NICE OUEST"</formula>
    </cfRule>
    <cfRule type="cellIs" dxfId="847" priority="64" stopIfTrue="1" operator="equal">
      <formula>"Nice Nord"</formula>
    </cfRule>
    <cfRule type="cellIs" dxfId="846" priority="65" stopIfTrue="1" operator="equal">
      <formula>"Congés"</formula>
    </cfRule>
    <cfRule type="cellIs" dxfId="845" priority="66" stopIfTrue="1" operator="equal">
      <formula>"Nice Est"</formula>
    </cfRule>
  </conditionalFormatting>
  <conditionalFormatting sqref="B32">
    <cfRule type="cellIs" dxfId="844" priority="55" stopIfTrue="1" operator="equal">
      <formula>"Repos"</formula>
    </cfRule>
    <cfRule type="cellIs" dxfId="843" priority="56" stopIfTrue="1" operator="equal">
      <formula>"ABSENT"</formula>
    </cfRule>
    <cfRule type="cellIs" dxfId="842" priority="57" stopIfTrue="1" operator="equal">
      <formula>"NICE OUEST"</formula>
    </cfRule>
    <cfRule type="cellIs" dxfId="841" priority="58" stopIfTrue="1" operator="equal">
      <formula>"Nice Nord"</formula>
    </cfRule>
    <cfRule type="cellIs" dxfId="840" priority="59" stopIfTrue="1" operator="equal">
      <formula>"Congés"</formula>
    </cfRule>
    <cfRule type="cellIs" dxfId="839" priority="60" stopIfTrue="1" operator="equal">
      <formula>"Nice Est"</formula>
    </cfRule>
  </conditionalFormatting>
  <conditionalFormatting sqref="B32">
    <cfRule type="cellIs" dxfId="838" priority="49" stopIfTrue="1" operator="equal">
      <formula>"Repos"</formula>
    </cfRule>
    <cfRule type="cellIs" dxfId="837" priority="50" stopIfTrue="1" operator="equal">
      <formula>"ABSENT"</formula>
    </cfRule>
    <cfRule type="cellIs" dxfId="836" priority="51" stopIfTrue="1" operator="equal">
      <formula>"NICE OUEST"</formula>
    </cfRule>
    <cfRule type="cellIs" dxfId="835" priority="52" stopIfTrue="1" operator="equal">
      <formula>"Nice Nord"</formula>
    </cfRule>
    <cfRule type="cellIs" dxfId="834" priority="53" stopIfTrue="1" operator="equal">
      <formula>"Congés"</formula>
    </cfRule>
    <cfRule type="cellIs" dxfId="833" priority="54" stopIfTrue="1" operator="equal">
      <formula>"Nice Est"</formula>
    </cfRule>
  </conditionalFormatting>
  <conditionalFormatting sqref="B32">
    <cfRule type="cellIs" dxfId="832" priority="43" stopIfTrue="1" operator="equal">
      <formula>"Repos"</formula>
    </cfRule>
    <cfRule type="cellIs" dxfId="831" priority="44" stopIfTrue="1" operator="equal">
      <formula>"ABSENT"</formula>
    </cfRule>
    <cfRule type="cellIs" dxfId="830" priority="45" stopIfTrue="1" operator="equal">
      <formula>"NICE OUEST"</formula>
    </cfRule>
    <cfRule type="cellIs" dxfId="829" priority="46" stopIfTrue="1" operator="equal">
      <formula>"Nice Nord"</formula>
    </cfRule>
    <cfRule type="cellIs" dxfId="828" priority="47" stopIfTrue="1" operator="equal">
      <formula>"Congés"</formula>
    </cfRule>
    <cfRule type="cellIs" dxfId="827" priority="48" stopIfTrue="1" operator="equal">
      <formula>"Nice Est"</formula>
    </cfRule>
  </conditionalFormatting>
  <conditionalFormatting sqref="B49">
    <cfRule type="cellIs" dxfId="826" priority="37" stopIfTrue="1" operator="equal">
      <formula>"Repos"</formula>
    </cfRule>
    <cfRule type="cellIs" dxfId="825" priority="38" stopIfTrue="1" operator="equal">
      <formula>"ABSENT"</formula>
    </cfRule>
    <cfRule type="cellIs" dxfId="824" priority="39" stopIfTrue="1" operator="equal">
      <formula>"NICE OUEST"</formula>
    </cfRule>
    <cfRule type="cellIs" dxfId="823" priority="40" stopIfTrue="1" operator="equal">
      <formula>"Nice Nord"</formula>
    </cfRule>
    <cfRule type="cellIs" dxfId="822" priority="41" stopIfTrue="1" operator="equal">
      <formula>"Congés"</formula>
    </cfRule>
    <cfRule type="cellIs" dxfId="821" priority="42" stopIfTrue="1" operator="equal">
      <formula>"Nice Est"</formula>
    </cfRule>
  </conditionalFormatting>
  <conditionalFormatting sqref="B49">
    <cfRule type="cellIs" dxfId="820" priority="31" stopIfTrue="1" operator="equal">
      <formula>"Repos"</formula>
    </cfRule>
    <cfRule type="cellIs" dxfId="819" priority="32" stopIfTrue="1" operator="equal">
      <formula>"ABSENT"</formula>
    </cfRule>
    <cfRule type="cellIs" dxfId="818" priority="33" stopIfTrue="1" operator="equal">
      <formula>"NICE OUEST"</formula>
    </cfRule>
    <cfRule type="cellIs" dxfId="817" priority="34" stopIfTrue="1" operator="equal">
      <formula>"Nice Nord"</formula>
    </cfRule>
    <cfRule type="cellIs" dxfId="816" priority="35" stopIfTrue="1" operator="equal">
      <formula>"Congés"</formula>
    </cfRule>
    <cfRule type="cellIs" dxfId="815" priority="36" stopIfTrue="1" operator="equal">
      <formula>"Nice Est"</formula>
    </cfRule>
  </conditionalFormatting>
  <conditionalFormatting sqref="B49">
    <cfRule type="cellIs" dxfId="814" priority="25" stopIfTrue="1" operator="equal">
      <formula>"Repos"</formula>
    </cfRule>
    <cfRule type="cellIs" dxfId="813" priority="26" stopIfTrue="1" operator="equal">
      <formula>"ABSENT"</formula>
    </cfRule>
    <cfRule type="cellIs" dxfId="812" priority="27" stopIfTrue="1" operator="equal">
      <formula>"NICE OUEST"</formula>
    </cfRule>
    <cfRule type="cellIs" dxfId="811" priority="28" stopIfTrue="1" operator="equal">
      <formula>"Nice Nord"</formula>
    </cfRule>
    <cfRule type="cellIs" dxfId="810" priority="29" stopIfTrue="1" operator="equal">
      <formula>"Congés"</formula>
    </cfRule>
    <cfRule type="cellIs" dxfId="809" priority="30" stopIfTrue="1" operator="equal">
      <formula>"Nice Est"</formula>
    </cfRule>
  </conditionalFormatting>
  <conditionalFormatting sqref="B49">
    <cfRule type="cellIs" dxfId="808" priority="19" stopIfTrue="1" operator="equal">
      <formula>"Repos"</formula>
    </cfRule>
    <cfRule type="cellIs" dxfId="807" priority="20" stopIfTrue="1" operator="equal">
      <formula>"ABSENT"</formula>
    </cfRule>
    <cfRule type="cellIs" dxfId="806" priority="21" stopIfTrue="1" operator="equal">
      <formula>"NICE OUEST"</formula>
    </cfRule>
    <cfRule type="cellIs" dxfId="805" priority="22" stopIfTrue="1" operator="equal">
      <formula>"Nice Nord"</formula>
    </cfRule>
    <cfRule type="cellIs" dxfId="804" priority="23" stopIfTrue="1" operator="equal">
      <formula>"Congés"</formula>
    </cfRule>
    <cfRule type="cellIs" dxfId="803" priority="24" stopIfTrue="1" operator="equal">
      <formula>"Nice Est"</formula>
    </cfRule>
  </conditionalFormatting>
  <conditionalFormatting sqref="B49">
    <cfRule type="cellIs" dxfId="802" priority="13" stopIfTrue="1" operator="equal">
      <formula>"Repos"</formula>
    </cfRule>
    <cfRule type="cellIs" dxfId="801" priority="14" stopIfTrue="1" operator="equal">
      <formula>"ABSENT"</formula>
    </cfRule>
    <cfRule type="cellIs" dxfId="800" priority="15" stopIfTrue="1" operator="equal">
      <formula>"NICE OUEST"</formula>
    </cfRule>
    <cfRule type="cellIs" dxfId="799" priority="16" stopIfTrue="1" operator="equal">
      <formula>"Nice Nord"</formula>
    </cfRule>
    <cfRule type="cellIs" dxfId="798" priority="17" stopIfTrue="1" operator="equal">
      <formula>"Congés"</formula>
    </cfRule>
    <cfRule type="cellIs" dxfId="797" priority="18" stopIfTrue="1" operator="equal">
      <formula>"Nice Est"</formula>
    </cfRule>
  </conditionalFormatting>
  <conditionalFormatting sqref="B49">
    <cfRule type="cellIs" dxfId="796" priority="7" stopIfTrue="1" operator="equal">
      <formula>"Repos"</formula>
    </cfRule>
    <cfRule type="cellIs" dxfId="795" priority="8" stopIfTrue="1" operator="equal">
      <formula>"ABSENT"</formula>
    </cfRule>
    <cfRule type="cellIs" dxfId="794" priority="9" stopIfTrue="1" operator="equal">
      <formula>"NICE OUEST"</formula>
    </cfRule>
    <cfRule type="cellIs" dxfId="793" priority="10" stopIfTrue="1" operator="equal">
      <formula>"Nice Nord"</formula>
    </cfRule>
    <cfRule type="cellIs" dxfId="792" priority="11" stopIfTrue="1" operator="equal">
      <formula>"Congés"</formula>
    </cfRule>
    <cfRule type="cellIs" dxfId="791" priority="12" stopIfTrue="1" operator="equal">
      <formula>"Nice Est"</formula>
    </cfRule>
  </conditionalFormatting>
  <conditionalFormatting sqref="L8:L64">
    <cfRule type="cellIs" dxfId="790" priority="1" stopIfTrue="1" operator="equal">
      <formula>"Repos"</formula>
    </cfRule>
    <cfRule type="cellIs" dxfId="789" priority="2" stopIfTrue="1" operator="equal">
      <formula>"ABSENT"</formula>
    </cfRule>
    <cfRule type="cellIs" dxfId="788" priority="3" stopIfTrue="1" operator="equal">
      <formula>"NICE OUEST"</formula>
    </cfRule>
    <cfRule type="cellIs" dxfId="787" priority="4" stopIfTrue="1" operator="equal">
      <formula>"Nice Nord"</formula>
    </cfRule>
    <cfRule type="cellIs" dxfId="786" priority="5" stopIfTrue="1" operator="equal">
      <formula>"Congés"</formula>
    </cfRule>
    <cfRule type="cellIs" dxfId="785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indexed="10"/>
  </sheetPr>
  <dimension ref="A1:N64"/>
  <sheetViews>
    <sheetView topLeftCell="A37"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42841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42841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 t="s">
        <v>69</v>
      </c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 t="str">
        <f t="shared" si="4"/>
        <v>HS AUTRE COP</v>
      </c>
      <c r="N10" s="51">
        <v>3</v>
      </c>
    </row>
    <row r="11" spans="1:14" ht="17.100000000000001" customHeight="1" x14ac:dyDescent="0.25">
      <c r="A11" s="18" t="s">
        <v>136</v>
      </c>
      <c r="B11" s="22" t="s">
        <v>52</v>
      </c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 t="str">
        <f t="shared" si="4"/>
        <v>HS NICE EST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 t="s">
        <v>50</v>
      </c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 t="str">
        <f t="shared" si="4"/>
        <v>HS NICE OUEST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 t="s">
        <v>53</v>
      </c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 t="str">
        <f t="shared" si="4"/>
        <v>POLY 7H-12H</v>
      </c>
      <c r="N15" s="51">
        <v>8</v>
      </c>
    </row>
    <row r="16" spans="1:14" ht="17.100000000000001" customHeight="1" x14ac:dyDescent="0.25">
      <c r="A16" s="18" t="s">
        <v>141</v>
      </c>
      <c r="B16" s="25" t="s">
        <v>68</v>
      </c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 t="str">
        <f t="shared" si="4"/>
        <v>V.N. A.M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 t="s">
        <v>54</v>
      </c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 t="str">
        <f t="shared" si="4"/>
        <v>CP + POLY 7H-12H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 t="s">
        <v>55</v>
      </c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 t="str">
        <f t="shared" si="4"/>
        <v>Contrôle OM 20H-02H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>X</v>
      </c>
      <c r="H28" s="6" t="b">
        <f t="shared" si="3"/>
        <v>0</v>
      </c>
      <c r="K28" s="18" t="s">
        <v>94</v>
      </c>
      <c r="L28" s="22" t="str">
        <f t="shared" si="4"/>
        <v>ABSENT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>X</v>
      </c>
      <c r="H32" s="6" t="b">
        <f t="shared" si="3"/>
        <v>0</v>
      </c>
      <c r="K32" s="18" t="s">
        <v>98</v>
      </c>
      <c r="L32" s="22" t="str">
        <f t="shared" si="4"/>
        <v>ABSENT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 t="s">
        <v>61</v>
      </c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 t="str">
        <f t="shared" si="8"/>
        <v>NICE NORD &amp; VIEUX NICE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>X</v>
      </c>
      <c r="H55" s="6" t="b">
        <f t="shared" si="7"/>
        <v>0</v>
      </c>
      <c r="K55" s="18" t="s">
        <v>121</v>
      </c>
      <c r="L55" s="22" t="str">
        <f t="shared" si="8"/>
        <v>ABSENT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 t="s">
        <v>50</v>
      </c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 t="str">
        <f t="shared" si="8"/>
        <v>HS NICE OUEST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 t="s">
        <v>58</v>
      </c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 t="str">
        <f t="shared" si="8"/>
        <v>V.N. Matin</v>
      </c>
      <c r="N62" s="51">
        <v>55</v>
      </c>
    </row>
    <row r="63" spans="1:14" ht="15.75" x14ac:dyDescent="0.25">
      <c r="A63" s="18" t="s">
        <v>129</v>
      </c>
      <c r="B63" s="25" t="s">
        <v>67</v>
      </c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 t="str">
        <f t="shared" si="8"/>
        <v>Contrôle Enc 13H-19H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784" priority="322" stopIfTrue="1" operator="equal">
      <formula>"Repos"</formula>
    </cfRule>
    <cfRule type="cellIs" dxfId="783" priority="323" stopIfTrue="1" operator="equal">
      <formula>"ABSENT"</formula>
    </cfRule>
    <cfRule type="cellIs" dxfId="782" priority="324" stopIfTrue="1" operator="equal">
      <formula>"NICE OUEST"</formula>
    </cfRule>
    <cfRule type="cellIs" dxfId="781" priority="325" stopIfTrue="1" operator="equal">
      <formula>"Nice Nord"</formula>
    </cfRule>
    <cfRule type="cellIs" dxfId="780" priority="326" stopIfTrue="1" operator="equal">
      <formula>"Congés"</formula>
    </cfRule>
    <cfRule type="cellIs" dxfId="779" priority="327" stopIfTrue="1" operator="equal">
      <formula>"Nice Est"</formula>
    </cfRule>
  </conditionalFormatting>
  <conditionalFormatting sqref="K2">
    <cfRule type="cellIs" dxfId="778" priority="321" stopIfTrue="1" operator="equal">
      <formula>""</formula>
    </cfRule>
  </conditionalFormatting>
  <conditionalFormatting sqref="B8:B64">
    <cfRule type="cellIs" dxfId="777" priority="268" stopIfTrue="1" operator="equal">
      <formula>"Repos"</formula>
    </cfRule>
    <cfRule type="cellIs" dxfId="776" priority="269" stopIfTrue="1" operator="equal">
      <formula>"ABSENT"</formula>
    </cfRule>
    <cfRule type="cellIs" dxfId="775" priority="270" stopIfTrue="1" operator="equal">
      <formula>"NICE OUEST"</formula>
    </cfRule>
    <cfRule type="cellIs" dxfId="774" priority="271" stopIfTrue="1" operator="equal">
      <formula>"Nice Nord"</formula>
    </cfRule>
    <cfRule type="cellIs" dxfId="773" priority="272" stopIfTrue="1" operator="equal">
      <formula>"Congés"</formula>
    </cfRule>
    <cfRule type="cellIs" dxfId="772" priority="273" stopIfTrue="1" operator="equal">
      <formula>"Nice Est"</formula>
    </cfRule>
  </conditionalFormatting>
  <conditionalFormatting sqref="K2">
    <cfRule type="cellIs" dxfId="771" priority="260" stopIfTrue="1" operator="equal">
      <formula>""</formula>
    </cfRule>
  </conditionalFormatting>
  <conditionalFormatting sqref="B8:B64">
    <cfRule type="cellIs" dxfId="770" priority="254" stopIfTrue="1" operator="equal">
      <formula>"Repos"</formula>
    </cfRule>
    <cfRule type="cellIs" dxfId="769" priority="255" stopIfTrue="1" operator="equal">
      <formula>"ABSENT"</formula>
    </cfRule>
    <cfRule type="cellIs" dxfId="768" priority="256" stopIfTrue="1" operator="equal">
      <formula>"NICE OUEST"</formula>
    </cfRule>
    <cfRule type="cellIs" dxfId="767" priority="257" stopIfTrue="1" operator="equal">
      <formula>"Nice Nord"</formula>
    </cfRule>
    <cfRule type="cellIs" dxfId="766" priority="258" stopIfTrue="1" operator="equal">
      <formula>"Congés"</formula>
    </cfRule>
    <cfRule type="cellIs" dxfId="765" priority="259" stopIfTrue="1" operator="equal">
      <formula>"Nice Est"</formula>
    </cfRule>
  </conditionalFormatting>
  <conditionalFormatting sqref="K2">
    <cfRule type="cellIs" dxfId="764" priority="246" stopIfTrue="1" operator="equal">
      <formula>""</formula>
    </cfRule>
  </conditionalFormatting>
  <conditionalFormatting sqref="B8:B64">
    <cfRule type="cellIs" dxfId="763" priority="240" stopIfTrue="1" operator="equal">
      <formula>"Repos"</formula>
    </cfRule>
    <cfRule type="cellIs" dxfId="762" priority="241" stopIfTrue="1" operator="equal">
      <formula>"ABSENT"</formula>
    </cfRule>
    <cfRule type="cellIs" dxfId="761" priority="242" stopIfTrue="1" operator="equal">
      <formula>"NICE OUEST"</formula>
    </cfRule>
    <cfRule type="cellIs" dxfId="760" priority="243" stopIfTrue="1" operator="equal">
      <formula>"Nice Nord"</formula>
    </cfRule>
    <cfRule type="cellIs" dxfId="759" priority="244" stopIfTrue="1" operator="equal">
      <formula>"Congés"</formula>
    </cfRule>
    <cfRule type="cellIs" dxfId="758" priority="245" stopIfTrue="1" operator="equal">
      <formula>"Nice Est"</formula>
    </cfRule>
  </conditionalFormatting>
  <conditionalFormatting sqref="K2">
    <cfRule type="cellIs" dxfId="757" priority="232" stopIfTrue="1" operator="equal">
      <formula>""</formula>
    </cfRule>
  </conditionalFormatting>
  <conditionalFormatting sqref="B8:B64">
    <cfRule type="cellIs" dxfId="756" priority="226" stopIfTrue="1" operator="equal">
      <formula>"Repos"</formula>
    </cfRule>
    <cfRule type="cellIs" dxfId="755" priority="227" stopIfTrue="1" operator="equal">
      <formula>"ABSENT"</formula>
    </cfRule>
    <cfRule type="cellIs" dxfId="754" priority="228" stopIfTrue="1" operator="equal">
      <formula>"NICE OUEST"</formula>
    </cfRule>
    <cfRule type="cellIs" dxfId="753" priority="229" stopIfTrue="1" operator="equal">
      <formula>"Nice Nord"</formula>
    </cfRule>
    <cfRule type="cellIs" dxfId="752" priority="230" stopIfTrue="1" operator="equal">
      <formula>"Congés"</formula>
    </cfRule>
    <cfRule type="cellIs" dxfId="751" priority="231" stopIfTrue="1" operator="equal">
      <formula>"Nice Est"</formula>
    </cfRule>
  </conditionalFormatting>
  <conditionalFormatting sqref="K2">
    <cfRule type="cellIs" dxfId="750" priority="218" stopIfTrue="1" operator="equal">
      <formula>""</formula>
    </cfRule>
  </conditionalFormatting>
  <conditionalFormatting sqref="H8:H64">
    <cfRule type="containsText" dxfId="749" priority="187" operator="containsText" text="FAUX">
      <formula>NOT(ISERROR(SEARCH("FAUX",H8)))</formula>
    </cfRule>
  </conditionalFormatting>
  <conditionalFormatting sqref="B28">
    <cfRule type="cellIs" dxfId="748" priority="181" stopIfTrue="1" operator="equal">
      <formula>"Repos"</formula>
    </cfRule>
    <cfRule type="cellIs" dxfId="747" priority="182" stopIfTrue="1" operator="equal">
      <formula>"ABSENT"</formula>
    </cfRule>
    <cfRule type="cellIs" dxfId="746" priority="183" stopIfTrue="1" operator="equal">
      <formula>"NICE OUEST"</formula>
    </cfRule>
    <cfRule type="cellIs" dxfId="745" priority="184" stopIfTrue="1" operator="equal">
      <formula>"Nice Nord"</formula>
    </cfRule>
    <cfRule type="cellIs" dxfId="744" priority="185" stopIfTrue="1" operator="equal">
      <formula>"Congés"</formula>
    </cfRule>
    <cfRule type="cellIs" dxfId="743" priority="186" stopIfTrue="1" operator="equal">
      <formula>"Nice Est"</formula>
    </cfRule>
  </conditionalFormatting>
  <conditionalFormatting sqref="B28">
    <cfRule type="cellIs" dxfId="742" priority="175" stopIfTrue="1" operator="equal">
      <formula>"Repos"</formula>
    </cfRule>
    <cfRule type="cellIs" dxfId="741" priority="176" stopIfTrue="1" operator="equal">
      <formula>"ABSENT"</formula>
    </cfRule>
    <cfRule type="cellIs" dxfId="740" priority="177" stopIfTrue="1" operator="equal">
      <formula>"NICE OUEST"</formula>
    </cfRule>
    <cfRule type="cellIs" dxfId="739" priority="178" stopIfTrue="1" operator="equal">
      <formula>"Nice Nord"</formula>
    </cfRule>
    <cfRule type="cellIs" dxfId="738" priority="179" stopIfTrue="1" operator="equal">
      <formula>"Congés"</formula>
    </cfRule>
    <cfRule type="cellIs" dxfId="737" priority="180" stopIfTrue="1" operator="equal">
      <formula>"Nice Est"</formula>
    </cfRule>
  </conditionalFormatting>
  <conditionalFormatting sqref="B28">
    <cfRule type="cellIs" dxfId="736" priority="169" stopIfTrue="1" operator="equal">
      <formula>"Repos"</formula>
    </cfRule>
    <cfRule type="cellIs" dxfId="735" priority="170" stopIfTrue="1" operator="equal">
      <formula>"ABSENT"</formula>
    </cfRule>
    <cfRule type="cellIs" dxfId="734" priority="171" stopIfTrue="1" operator="equal">
      <formula>"NICE OUEST"</formula>
    </cfRule>
    <cfRule type="cellIs" dxfId="733" priority="172" stopIfTrue="1" operator="equal">
      <formula>"Nice Nord"</formula>
    </cfRule>
    <cfRule type="cellIs" dxfId="732" priority="173" stopIfTrue="1" operator="equal">
      <formula>"Congés"</formula>
    </cfRule>
    <cfRule type="cellIs" dxfId="731" priority="174" stopIfTrue="1" operator="equal">
      <formula>"Nice Est"</formula>
    </cfRule>
  </conditionalFormatting>
  <conditionalFormatting sqref="B28">
    <cfRule type="cellIs" dxfId="730" priority="163" stopIfTrue="1" operator="equal">
      <formula>"Repos"</formula>
    </cfRule>
    <cfRule type="cellIs" dxfId="729" priority="164" stopIfTrue="1" operator="equal">
      <formula>"ABSENT"</formula>
    </cfRule>
    <cfRule type="cellIs" dxfId="728" priority="165" stopIfTrue="1" operator="equal">
      <formula>"NICE OUEST"</formula>
    </cfRule>
    <cfRule type="cellIs" dxfId="727" priority="166" stopIfTrue="1" operator="equal">
      <formula>"Nice Nord"</formula>
    </cfRule>
    <cfRule type="cellIs" dxfId="726" priority="167" stopIfTrue="1" operator="equal">
      <formula>"Congés"</formula>
    </cfRule>
    <cfRule type="cellIs" dxfId="725" priority="168" stopIfTrue="1" operator="equal">
      <formula>"Nice Est"</formula>
    </cfRule>
  </conditionalFormatting>
  <conditionalFormatting sqref="B28">
    <cfRule type="cellIs" dxfId="724" priority="157" stopIfTrue="1" operator="equal">
      <formula>"Repos"</formula>
    </cfRule>
    <cfRule type="cellIs" dxfId="723" priority="158" stopIfTrue="1" operator="equal">
      <formula>"ABSENT"</formula>
    </cfRule>
    <cfRule type="cellIs" dxfId="722" priority="159" stopIfTrue="1" operator="equal">
      <formula>"NICE OUEST"</formula>
    </cfRule>
    <cfRule type="cellIs" dxfId="721" priority="160" stopIfTrue="1" operator="equal">
      <formula>"Nice Nord"</formula>
    </cfRule>
    <cfRule type="cellIs" dxfId="720" priority="161" stopIfTrue="1" operator="equal">
      <formula>"Congés"</formula>
    </cfRule>
    <cfRule type="cellIs" dxfId="719" priority="162" stopIfTrue="1" operator="equal">
      <formula>"Nice Est"</formula>
    </cfRule>
  </conditionalFormatting>
  <conditionalFormatting sqref="B28">
    <cfRule type="cellIs" dxfId="718" priority="151" stopIfTrue="1" operator="equal">
      <formula>"Repos"</formula>
    </cfRule>
    <cfRule type="cellIs" dxfId="717" priority="152" stopIfTrue="1" operator="equal">
      <formula>"ABSENT"</formula>
    </cfRule>
    <cfRule type="cellIs" dxfId="716" priority="153" stopIfTrue="1" operator="equal">
      <formula>"NICE OUEST"</formula>
    </cfRule>
    <cfRule type="cellIs" dxfId="715" priority="154" stopIfTrue="1" operator="equal">
      <formula>"Nice Nord"</formula>
    </cfRule>
    <cfRule type="cellIs" dxfId="714" priority="155" stopIfTrue="1" operator="equal">
      <formula>"Congés"</formula>
    </cfRule>
    <cfRule type="cellIs" dxfId="713" priority="156" stopIfTrue="1" operator="equal">
      <formula>"Nice Est"</formula>
    </cfRule>
  </conditionalFormatting>
  <conditionalFormatting sqref="B32">
    <cfRule type="cellIs" dxfId="712" priority="145" stopIfTrue="1" operator="equal">
      <formula>"Repos"</formula>
    </cfRule>
    <cfRule type="cellIs" dxfId="711" priority="146" stopIfTrue="1" operator="equal">
      <formula>"ABSENT"</formula>
    </cfRule>
    <cfRule type="cellIs" dxfId="710" priority="147" stopIfTrue="1" operator="equal">
      <formula>"NICE OUEST"</formula>
    </cfRule>
    <cfRule type="cellIs" dxfId="709" priority="148" stopIfTrue="1" operator="equal">
      <formula>"Nice Nord"</formula>
    </cfRule>
    <cfRule type="cellIs" dxfId="708" priority="149" stopIfTrue="1" operator="equal">
      <formula>"Congés"</formula>
    </cfRule>
    <cfRule type="cellIs" dxfId="707" priority="150" stopIfTrue="1" operator="equal">
      <formula>"Nice Est"</formula>
    </cfRule>
  </conditionalFormatting>
  <conditionalFormatting sqref="B32">
    <cfRule type="cellIs" dxfId="706" priority="139" stopIfTrue="1" operator="equal">
      <formula>"Repos"</formula>
    </cfRule>
    <cfRule type="cellIs" dxfId="705" priority="140" stopIfTrue="1" operator="equal">
      <formula>"ABSENT"</formula>
    </cfRule>
    <cfRule type="cellIs" dxfId="704" priority="141" stopIfTrue="1" operator="equal">
      <formula>"NICE OUEST"</formula>
    </cfRule>
    <cfRule type="cellIs" dxfId="703" priority="142" stopIfTrue="1" operator="equal">
      <formula>"Nice Nord"</formula>
    </cfRule>
    <cfRule type="cellIs" dxfId="702" priority="143" stopIfTrue="1" operator="equal">
      <formula>"Congés"</formula>
    </cfRule>
    <cfRule type="cellIs" dxfId="701" priority="144" stopIfTrue="1" operator="equal">
      <formula>"Nice Est"</formula>
    </cfRule>
  </conditionalFormatting>
  <conditionalFormatting sqref="B32">
    <cfRule type="cellIs" dxfId="700" priority="133" stopIfTrue="1" operator="equal">
      <formula>"Repos"</formula>
    </cfRule>
    <cfRule type="cellIs" dxfId="699" priority="134" stopIfTrue="1" operator="equal">
      <formula>"ABSENT"</formula>
    </cfRule>
    <cfRule type="cellIs" dxfId="698" priority="135" stopIfTrue="1" operator="equal">
      <formula>"NICE OUEST"</formula>
    </cfRule>
    <cfRule type="cellIs" dxfId="697" priority="136" stopIfTrue="1" operator="equal">
      <formula>"Nice Nord"</formula>
    </cfRule>
    <cfRule type="cellIs" dxfId="696" priority="137" stopIfTrue="1" operator="equal">
      <formula>"Congés"</formula>
    </cfRule>
    <cfRule type="cellIs" dxfId="695" priority="138" stopIfTrue="1" operator="equal">
      <formula>"Nice Est"</formula>
    </cfRule>
  </conditionalFormatting>
  <conditionalFormatting sqref="B32">
    <cfRule type="cellIs" dxfId="694" priority="127" stopIfTrue="1" operator="equal">
      <formula>"Repos"</formula>
    </cfRule>
    <cfRule type="cellIs" dxfId="693" priority="128" stopIfTrue="1" operator="equal">
      <formula>"ABSENT"</formula>
    </cfRule>
    <cfRule type="cellIs" dxfId="692" priority="129" stopIfTrue="1" operator="equal">
      <formula>"NICE OUEST"</formula>
    </cfRule>
    <cfRule type="cellIs" dxfId="691" priority="130" stopIfTrue="1" operator="equal">
      <formula>"Nice Nord"</formula>
    </cfRule>
    <cfRule type="cellIs" dxfId="690" priority="131" stopIfTrue="1" operator="equal">
      <formula>"Congés"</formula>
    </cfRule>
    <cfRule type="cellIs" dxfId="689" priority="132" stopIfTrue="1" operator="equal">
      <formula>"Nice Est"</formula>
    </cfRule>
  </conditionalFormatting>
  <conditionalFormatting sqref="B32">
    <cfRule type="cellIs" dxfId="688" priority="121" stopIfTrue="1" operator="equal">
      <formula>"Repos"</formula>
    </cfRule>
    <cfRule type="cellIs" dxfId="687" priority="122" stopIfTrue="1" operator="equal">
      <formula>"ABSENT"</formula>
    </cfRule>
    <cfRule type="cellIs" dxfId="686" priority="123" stopIfTrue="1" operator="equal">
      <formula>"NICE OUEST"</formula>
    </cfRule>
    <cfRule type="cellIs" dxfId="685" priority="124" stopIfTrue="1" operator="equal">
      <formula>"Nice Nord"</formula>
    </cfRule>
    <cfRule type="cellIs" dxfId="684" priority="125" stopIfTrue="1" operator="equal">
      <formula>"Congés"</formula>
    </cfRule>
    <cfRule type="cellIs" dxfId="683" priority="126" stopIfTrue="1" operator="equal">
      <formula>"Nice Est"</formula>
    </cfRule>
  </conditionalFormatting>
  <conditionalFormatting sqref="B32">
    <cfRule type="cellIs" dxfId="682" priority="115" stopIfTrue="1" operator="equal">
      <formula>"Repos"</formula>
    </cfRule>
    <cfRule type="cellIs" dxfId="681" priority="116" stopIfTrue="1" operator="equal">
      <formula>"ABSENT"</formula>
    </cfRule>
    <cfRule type="cellIs" dxfId="680" priority="117" stopIfTrue="1" operator="equal">
      <formula>"NICE OUEST"</formula>
    </cfRule>
    <cfRule type="cellIs" dxfId="679" priority="118" stopIfTrue="1" operator="equal">
      <formula>"Nice Nord"</formula>
    </cfRule>
    <cfRule type="cellIs" dxfId="678" priority="119" stopIfTrue="1" operator="equal">
      <formula>"Congés"</formula>
    </cfRule>
    <cfRule type="cellIs" dxfId="677" priority="120" stopIfTrue="1" operator="equal">
      <formula>"Nice Est"</formula>
    </cfRule>
  </conditionalFormatting>
  <conditionalFormatting sqref="B49">
    <cfRule type="cellIs" dxfId="676" priority="109" stopIfTrue="1" operator="equal">
      <formula>"Repos"</formula>
    </cfRule>
    <cfRule type="cellIs" dxfId="675" priority="110" stopIfTrue="1" operator="equal">
      <formula>"ABSENT"</formula>
    </cfRule>
    <cfRule type="cellIs" dxfId="674" priority="111" stopIfTrue="1" operator="equal">
      <formula>"NICE OUEST"</formula>
    </cfRule>
    <cfRule type="cellIs" dxfId="673" priority="112" stopIfTrue="1" operator="equal">
      <formula>"Nice Nord"</formula>
    </cfRule>
    <cfRule type="cellIs" dxfId="672" priority="113" stopIfTrue="1" operator="equal">
      <formula>"Congés"</formula>
    </cfRule>
    <cfRule type="cellIs" dxfId="671" priority="114" stopIfTrue="1" operator="equal">
      <formula>"Nice Est"</formula>
    </cfRule>
  </conditionalFormatting>
  <conditionalFormatting sqref="B49">
    <cfRule type="cellIs" dxfId="670" priority="103" stopIfTrue="1" operator="equal">
      <formula>"Repos"</formula>
    </cfRule>
    <cfRule type="cellIs" dxfId="669" priority="104" stopIfTrue="1" operator="equal">
      <formula>"ABSENT"</formula>
    </cfRule>
    <cfRule type="cellIs" dxfId="668" priority="105" stopIfTrue="1" operator="equal">
      <formula>"NICE OUEST"</formula>
    </cfRule>
    <cfRule type="cellIs" dxfId="667" priority="106" stopIfTrue="1" operator="equal">
      <formula>"Nice Nord"</formula>
    </cfRule>
    <cfRule type="cellIs" dxfId="666" priority="107" stopIfTrue="1" operator="equal">
      <formula>"Congés"</formula>
    </cfRule>
    <cfRule type="cellIs" dxfId="665" priority="108" stopIfTrue="1" operator="equal">
      <formula>"Nice Est"</formula>
    </cfRule>
  </conditionalFormatting>
  <conditionalFormatting sqref="B49">
    <cfRule type="cellIs" dxfId="664" priority="97" stopIfTrue="1" operator="equal">
      <formula>"Repos"</formula>
    </cfRule>
    <cfRule type="cellIs" dxfId="663" priority="98" stopIfTrue="1" operator="equal">
      <formula>"ABSENT"</formula>
    </cfRule>
    <cfRule type="cellIs" dxfId="662" priority="99" stopIfTrue="1" operator="equal">
      <formula>"NICE OUEST"</formula>
    </cfRule>
    <cfRule type="cellIs" dxfId="661" priority="100" stopIfTrue="1" operator="equal">
      <formula>"Nice Nord"</formula>
    </cfRule>
    <cfRule type="cellIs" dxfId="660" priority="101" stopIfTrue="1" operator="equal">
      <formula>"Congés"</formula>
    </cfRule>
    <cfRule type="cellIs" dxfId="659" priority="102" stopIfTrue="1" operator="equal">
      <formula>"Nice Est"</formula>
    </cfRule>
  </conditionalFormatting>
  <conditionalFormatting sqref="B49">
    <cfRule type="cellIs" dxfId="658" priority="91" stopIfTrue="1" operator="equal">
      <formula>"Repos"</formula>
    </cfRule>
    <cfRule type="cellIs" dxfId="657" priority="92" stopIfTrue="1" operator="equal">
      <formula>"ABSENT"</formula>
    </cfRule>
    <cfRule type="cellIs" dxfId="656" priority="93" stopIfTrue="1" operator="equal">
      <formula>"NICE OUEST"</formula>
    </cfRule>
    <cfRule type="cellIs" dxfId="655" priority="94" stopIfTrue="1" operator="equal">
      <formula>"Nice Nord"</formula>
    </cfRule>
    <cfRule type="cellIs" dxfId="654" priority="95" stopIfTrue="1" operator="equal">
      <formula>"Congés"</formula>
    </cfRule>
    <cfRule type="cellIs" dxfId="653" priority="96" stopIfTrue="1" operator="equal">
      <formula>"Nice Est"</formula>
    </cfRule>
  </conditionalFormatting>
  <conditionalFormatting sqref="B49">
    <cfRule type="cellIs" dxfId="652" priority="85" stopIfTrue="1" operator="equal">
      <formula>"Repos"</formula>
    </cfRule>
    <cfRule type="cellIs" dxfId="651" priority="86" stopIfTrue="1" operator="equal">
      <formula>"ABSENT"</formula>
    </cfRule>
    <cfRule type="cellIs" dxfId="650" priority="87" stopIfTrue="1" operator="equal">
      <formula>"NICE OUEST"</formula>
    </cfRule>
    <cfRule type="cellIs" dxfId="649" priority="88" stopIfTrue="1" operator="equal">
      <formula>"Nice Nord"</formula>
    </cfRule>
    <cfRule type="cellIs" dxfId="648" priority="89" stopIfTrue="1" operator="equal">
      <formula>"Congés"</formula>
    </cfRule>
    <cfRule type="cellIs" dxfId="647" priority="90" stopIfTrue="1" operator="equal">
      <formula>"Nice Est"</formula>
    </cfRule>
  </conditionalFormatting>
  <conditionalFormatting sqref="B49">
    <cfRule type="cellIs" dxfId="646" priority="79" stopIfTrue="1" operator="equal">
      <formula>"Repos"</formula>
    </cfRule>
    <cfRule type="cellIs" dxfId="645" priority="80" stopIfTrue="1" operator="equal">
      <formula>"ABSENT"</formula>
    </cfRule>
    <cfRule type="cellIs" dxfId="644" priority="81" stopIfTrue="1" operator="equal">
      <formula>"NICE OUEST"</formula>
    </cfRule>
    <cfRule type="cellIs" dxfId="643" priority="82" stopIfTrue="1" operator="equal">
      <formula>"Nice Nord"</formula>
    </cfRule>
    <cfRule type="cellIs" dxfId="642" priority="83" stopIfTrue="1" operator="equal">
      <formula>"Congés"</formula>
    </cfRule>
    <cfRule type="cellIs" dxfId="641" priority="84" stopIfTrue="1" operator="equal">
      <formula>"Nice Est"</formula>
    </cfRule>
  </conditionalFormatting>
  <conditionalFormatting sqref="B55">
    <cfRule type="cellIs" dxfId="640" priority="73" stopIfTrue="1" operator="equal">
      <formula>"Repos"</formula>
    </cfRule>
    <cfRule type="cellIs" dxfId="639" priority="74" stopIfTrue="1" operator="equal">
      <formula>"ABSENT"</formula>
    </cfRule>
    <cfRule type="cellIs" dxfId="638" priority="75" stopIfTrue="1" operator="equal">
      <formula>"NICE OUEST"</formula>
    </cfRule>
    <cfRule type="cellIs" dxfId="637" priority="76" stopIfTrue="1" operator="equal">
      <formula>"Nice Nord"</formula>
    </cfRule>
    <cfRule type="cellIs" dxfId="636" priority="77" stopIfTrue="1" operator="equal">
      <formula>"Congés"</formula>
    </cfRule>
    <cfRule type="cellIs" dxfId="635" priority="78" stopIfTrue="1" operator="equal">
      <formula>"Nice Est"</formula>
    </cfRule>
  </conditionalFormatting>
  <conditionalFormatting sqref="B55">
    <cfRule type="cellIs" dxfId="634" priority="67" stopIfTrue="1" operator="equal">
      <formula>"Repos"</formula>
    </cfRule>
    <cfRule type="cellIs" dxfId="633" priority="68" stopIfTrue="1" operator="equal">
      <formula>"ABSENT"</formula>
    </cfRule>
    <cfRule type="cellIs" dxfId="632" priority="69" stopIfTrue="1" operator="equal">
      <formula>"NICE OUEST"</formula>
    </cfRule>
    <cfRule type="cellIs" dxfId="631" priority="70" stopIfTrue="1" operator="equal">
      <formula>"Nice Nord"</formula>
    </cfRule>
    <cfRule type="cellIs" dxfId="630" priority="71" stopIfTrue="1" operator="equal">
      <formula>"Congés"</formula>
    </cfRule>
    <cfRule type="cellIs" dxfId="629" priority="72" stopIfTrue="1" operator="equal">
      <formula>"Nice Est"</formula>
    </cfRule>
  </conditionalFormatting>
  <conditionalFormatting sqref="B55">
    <cfRule type="cellIs" dxfId="628" priority="61" stopIfTrue="1" operator="equal">
      <formula>"Repos"</formula>
    </cfRule>
    <cfRule type="cellIs" dxfId="627" priority="62" stopIfTrue="1" operator="equal">
      <formula>"ABSENT"</formula>
    </cfRule>
    <cfRule type="cellIs" dxfId="626" priority="63" stopIfTrue="1" operator="equal">
      <formula>"NICE OUEST"</formula>
    </cfRule>
    <cfRule type="cellIs" dxfId="625" priority="64" stopIfTrue="1" operator="equal">
      <formula>"Nice Nord"</formula>
    </cfRule>
    <cfRule type="cellIs" dxfId="624" priority="65" stopIfTrue="1" operator="equal">
      <formula>"Congés"</formula>
    </cfRule>
    <cfRule type="cellIs" dxfId="623" priority="66" stopIfTrue="1" operator="equal">
      <formula>"Nice Est"</formula>
    </cfRule>
  </conditionalFormatting>
  <conditionalFormatting sqref="B55">
    <cfRule type="cellIs" dxfId="622" priority="55" stopIfTrue="1" operator="equal">
      <formula>"Repos"</formula>
    </cfRule>
    <cfRule type="cellIs" dxfId="621" priority="56" stopIfTrue="1" operator="equal">
      <formula>"ABSENT"</formula>
    </cfRule>
    <cfRule type="cellIs" dxfId="620" priority="57" stopIfTrue="1" operator="equal">
      <formula>"NICE OUEST"</formula>
    </cfRule>
    <cfRule type="cellIs" dxfId="619" priority="58" stopIfTrue="1" operator="equal">
      <formula>"Nice Nord"</formula>
    </cfRule>
    <cfRule type="cellIs" dxfId="618" priority="59" stopIfTrue="1" operator="equal">
      <formula>"Congés"</formula>
    </cfRule>
    <cfRule type="cellIs" dxfId="617" priority="60" stopIfTrue="1" operator="equal">
      <formula>"Nice Est"</formula>
    </cfRule>
  </conditionalFormatting>
  <conditionalFormatting sqref="B55">
    <cfRule type="cellIs" dxfId="616" priority="49" stopIfTrue="1" operator="equal">
      <formula>"Repos"</formula>
    </cfRule>
    <cfRule type="cellIs" dxfId="615" priority="50" stopIfTrue="1" operator="equal">
      <formula>"ABSENT"</formula>
    </cfRule>
    <cfRule type="cellIs" dxfId="614" priority="51" stopIfTrue="1" operator="equal">
      <formula>"NICE OUEST"</formula>
    </cfRule>
    <cfRule type="cellIs" dxfId="613" priority="52" stopIfTrue="1" operator="equal">
      <formula>"Nice Nord"</formula>
    </cfRule>
    <cfRule type="cellIs" dxfId="612" priority="53" stopIfTrue="1" operator="equal">
      <formula>"Congés"</formula>
    </cfRule>
    <cfRule type="cellIs" dxfId="611" priority="54" stopIfTrue="1" operator="equal">
      <formula>"Nice Est"</formula>
    </cfRule>
  </conditionalFormatting>
  <conditionalFormatting sqref="B55">
    <cfRule type="cellIs" dxfId="610" priority="43" stopIfTrue="1" operator="equal">
      <formula>"Repos"</formula>
    </cfRule>
    <cfRule type="cellIs" dxfId="609" priority="44" stopIfTrue="1" operator="equal">
      <formula>"ABSENT"</formula>
    </cfRule>
    <cfRule type="cellIs" dxfId="608" priority="45" stopIfTrue="1" operator="equal">
      <formula>"NICE OUEST"</formula>
    </cfRule>
    <cfRule type="cellIs" dxfId="607" priority="46" stopIfTrue="1" operator="equal">
      <formula>"Nice Nord"</formula>
    </cfRule>
    <cfRule type="cellIs" dxfId="606" priority="47" stopIfTrue="1" operator="equal">
      <formula>"Congés"</formula>
    </cfRule>
    <cfRule type="cellIs" dxfId="605" priority="48" stopIfTrue="1" operator="equal">
      <formula>"Nice Est"</formula>
    </cfRule>
  </conditionalFormatting>
  <conditionalFormatting sqref="B52">
    <cfRule type="cellIs" dxfId="604" priority="37" stopIfTrue="1" operator="equal">
      <formula>"Repos"</formula>
    </cfRule>
    <cfRule type="cellIs" dxfId="603" priority="38" stopIfTrue="1" operator="equal">
      <formula>"ABSENT"</formula>
    </cfRule>
    <cfRule type="cellIs" dxfId="602" priority="39" stopIfTrue="1" operator="equal">
      <formula>"NICE OUEST"</formula>
    </cfRule>
    <cfRule type="cellIs" dxfId="601" priority="40" stopIfTrue="1" operator="equal">
      <formula>"Nice Nord"</formula>
    </cfRule>
    <cfRule type="cellIs" dxfId="600" priority="41" stopIfTrue="1" operator="equal">
      <formula>"Congés"</formula>
    </cfRule>
    <cfRule type="cellIs" dxfId="599" priority="42" stopIfTrue="1" operator="equal">
      <formula>"Nice Est"</formula>
    </cfRule>
  </conditionalFormatting>
  <conditionalFormatting sqref="B52">
    <cfRule type="cellIs" dxfId="598" priority="31" stopIfTrue="1" operator="equal">
      <formula>"Repos"</formula>
    </cfRule>
    <cfRule type="cellIs" dxfId="597" priority="32" stopIfTrue="1" operator="equal">
      <formula>"ABSENT"</formula>
    </cfRule>
    <cfRule type="cellIs" dxfId="596" priority="33" stopIfTrue="1" operator="equal">
      <formula>"NICE OUEST"</formula>
    </cfRule>
    <cfRule type="cellIs" dxfId="595" priority="34" stopIfTrue="1" operator="equal">
      <formula>"Nice Nord"</formula>
    </cfRule>
    <cfRule type="cellIs" dxfId="594" priority="35" stopIfTrue="1" operator="equal">
      <formula>"Congés"</formula>
    </cfRule>
    <cfRule type="cellIs" dxfId="593" priority="36" stopIfTrue="1" operator="equal">
      <formula>"Nice Est"</formula>
    </cfRule>
  </conditionalFormatting>
  <conditionalFormatting sqref="B52">
    <cfRule type="cellIs" dxfId="592" priority="25" stopIfTrue="1" operator="equal">
      <formula>"Repos"</formula>
    </cfRule>
    <cfRule type="cellIs" dxfId="591" priority="26" stopIfTrue="1" operator="equal">
      <formula>"ABSENT"</formula>
    </cfRule>
    <cfRule type="cellIs" dxfId="590" priority="27" stopIfTrue="1" operator="equal">
      <formula>"NICE OUEST"</formula>
    </cfRule>
    <cfRule type="cellIs" dxfId="589" priority="28" stopIfTrue="1" operator="equal">
      <formula>"Nice Nord"</formula>
    </cfRule>
    <cfRule type="cellIs" dxfId="588" priority="29" stopIfTrue="1" operator="equal">
      <formula>"Congés"</formula>
    </cfRule>
    <cfRule type="cellIs" dxfId="587" priority="30" stopIfTrue="1" operator="equal">
      <formula>"Nice Est"</formula>
    </cfRule>
  </conditionalFormatting>
  <conditionalFormatting sqref="B52">
    <cfRule type="cellIs" dxfId="586" priority="19" stopIfTrue="1" operator="equal">
      <formula>"Repos"</formula>
    </cfRule>
    <cfRule type="cellIs" dxfId="585" priority="20" stopIfTrue="1" operator="equal">
      <formula>"ABSENT"</formula>
    </cfRule>
    <cfRule type="cellIs" dxfId="584" priority="21" stopIfTrue="1" operator="equal">
      <formula>"NICE OUEST"</formula>
    </cfRule>
    <cfRule type="cellIs" dxfId="583" priority="22" stopIfTrue="1" operator="equal">
      <formula>"Nice Nord"</formula>
    </cfRule>
    <cfRule type="cellIs" dxfId="582" priority="23" stopIfTrue="1" operator="equal">
      <formula>"Congés"</formula>
    </cfRule>
    <cfRule type="cellIs" dxfId="581" priority="24" stopIfTrue="1" operator="equal">
      <formula>"Nice Est"</formula>
    </cfRule>
  </conditionalFormatting>
  <conditionalFormatting sqref="B52">
    <cfRule type="cellIs" dxfId="580" priority="13" stopIfTrue="1" operator="equal">
      <formula>"Repos"</formula>
    </cfRule>
    <cfRule type="cellIs" dxfId="579" priority="14" stopIfTrue="1" operator="equal">
      <formula>"ABSENT"</formula>
    </cfRule>
    <cfRule type="cellIs" dxfId="578" priority="15" stopIfTrue="1" operator="equal">
      <formula>"NICE OUEST"</formula>
    </cfRule>
    <cfRule type="cellIs" dxfId="577" priority="16" stopIfTrue="1" operator="equal">
      <formula>"Nice Nord"</formula>
    </cfRule>
    <cfRule type="cellIs" dxfId="576" priority="17" stopIfTrue="1" operator="equal">
      <formula>"Congés"</formula>
    </cfRule>
    <cfRule type="cellIs" dxfId="575" priority="18" stopIfTrue="1" operator="equal">
      <formula>"Nice Est"</formula>
    </cfRule>
  </conditionalFormatting>
  <conditionalFormatting sqref="B52">
    <cfRule type="cellIs" dxfId="574" priority="7" stopIfTrue="1" operator="equal">
      <formula>"Repos"</formula>
    </cfRule>
    <cfRule type="cellIs" dxfId="573" priority="8" stopIfTrue="1" operator="equal">
      <formula>"ABSENT"</formula>
    </cfRule>
    <cfRule type="cellIs" dxfId="572" priority="9" stopIfTrue="1" operator="equal">
      <formula>"NICE OUEST"</formula>
    </cfRule>
    <cfRule type="cellIs" dxfId="571" priority="10" stopIfTrue="1" operator="equal">
      <formula>"Nice Nord"</formula>
    </cfRule>
    <cfRule type="cellIs" dxfId="570" priority="11" stopIfTrue="1" operator="equal">
      <formula>"Congés"</formula>
    </cfRule>
    <cfRule type="cellIs" dxfId="569" priority="12" stopIfTrue="1" operator="equal">
      <formula>"Nice Est"</formula>
    </cfRule>
  </conditionalFormatting>
  <conditionalFormatting sqref="L8:L64">
    <cfRule type="cellIs" dxfId="568" priority="1" stopIfTrue="1" operator="equal">
      <formula>"Repos"</formula>
    </cfRule>
    <cfRule type="cellIs" dxfId="567" priority="2" stopIfTrue="1" operator="equal">
      <formula>"ABSENT"</formula>
    </cfRule>
    <cfRule type="cellIs" dxfId="566" priority="3" stopIfTrue="1" operator="equal">
      <formula>"NICE OUEST"</formula>
    </cfRule>
    <cfRule type="cellIs" dxfId="565" priority="4" stopIfTrue="1" operator="equal">
      <formula>"Nice Nord"</formula>
    </cfRule>
    <cfRule type="cellIs" dxfId="564" priority="5" stopIfTrue="1" operator="equal">
      <formula>"Congés"</formula>
    </cfRule>
    <cfRule type="cellIs" dxfId="563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N64"/>
  <sheetViews>
    <sheetView topLeftCell="A22"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42842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42842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 t="s">
        <v>4</v>
      </c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>X</v>
      </c>
      <c r="H28" s="6" t="b">
        <f t="shared" si="3"/>
        <v>0</v>
      </c>
      <c r="K28" s="18" t="s">
        <v>94</v>
      </c>
      <c r="L28" s="22" t="str">
        <f t="shared" si="4"/>
        <v>ABSENT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 t="s">
        <v>4</v>
      </c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>X</v>
      </c>
      <c r="H32" s="6" t="b">
        <f t="shared" si="3"/>
        <v>0</v>
      </c>
      <c r="K32" s="18" t="s">
        <v>98</v>
      </c>
      <c r="L32" s="22" t="str">
        <f t="shared" si="4"/>
        <v>ABSENT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 t="s">
        <v>4</v>
      </c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>X</v>
      </c>
      <c r="H49" s="6" t="b">
        <f t="shared" si="7"/>
        <v>0</v>
      </c>
      <c r="K49" s="18" t="s">
        <v>115</v>
      </c>
      <c r="L49" s="22" t="str">
        <f t="shared" si="8"/>
        <v>ABSENT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 t="s">
        <v>4</v>
      </c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>X</v>
      </c>
      <c r="H52" s="6" t="b">
        <f t="shared" si="7"/>
        <v>0</v>
      </c>
      <c r="K52" s="18" t="s">
        <v>118</v>
      </c>
      <c r="L52" s="22" t="str">
        <f t="shared" si="8"/>
        <v>ABSENT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 t="s">
        <v>4</v>
      </c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>X</v>
      </c>
      <c r="H55" s="6" t="b">
        <f t="shared" si="7"/>
        <v>0</v>
      </c>
      <c r="K55" s="18" t="s">
        <v>121</v>
      </c>
      <c r="L55" s="22" t="str">
        <f t="shared" si="8"/>
        <v>ABSENT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562" priority="322" stopIfTrue="1" operator="equal">
      <formula>"Repos"</formula>
    </cfRule>
    <cfRule type="cellIs" dxfId="561" priority="323" stopIfTrue="1" operator="equal">
      <formula>"ABSENT"</formula>
    </cfRule>
    <cfRule type="cellIs" dxfId="560" priority="324" stopIfTrue="1" operator="equal">
      <formula>"NICE OUEST"</formula>
    </cfRule>
    <cfRule type="cellIs" dxfId="559" priority="325" stopIfTrue="1" operator="equal">
      <formula>"Nice Nord"</formula>
    </cfRule>
    <cfRule type="cellIs" dxfId="558" priority="326" stopIfTrue="1" operator="equal">
      <formula>"Congés"</formula>
    </cfRule>
    <cfRule type="cellIs" dxfId="557" priority="327" stopIfTrue="1" operator="equal">
      <formula>"Nice Est"</formula>
    </cfRule>
  </conditionalFormatting>
  <conditionalFormatting sqref="K2">
    <cfRule type="cellIs" dxfId="556" priority="321" stopIfTrue="1" operator="equal">
      <formula>""</formula>
    </cfRule>
  </conditionalFormatting>
  <conditionalFormatting sqref="B8:B64">
    <cfRule type="cellIs" dxfId="555" priority="268" stopIfTrue="1" operator="equal">
      <formula>"Repos"</formula>
    </cfRule>
    <cfRule type="cellIs" dxfId="554" priority="269" stopIfTrue="1" operator="equal">
      <formula>"ABSENT"</formula>
    </cfRule>
    <cfRule type="cellIs" dxfId="553" priority="270" stopIfTrue="1" operator="equal">
      <formula>"NICE OUEST"</formula>
    </cfRule>
    <cfRule type="cellIs" dxfId="552" priority="271" stopIfTrue="1" operator="equal">
      <formula>"Nice Nord"</formula>
    </cfRule>
    <cfRule type="cellIs" dxfId="551" priority="272" stopIfTrue="1" operator="equal">
      <formula>"Congés"</formula>
    </cfRule>
    <cfRule type="cellIs" dxfId="550" priority="273" stopIfTrue="1" operator="equal">
      <formula>"Nice Est"</formula>
    </cfRule>
  </conditionalFormatting>
  <conditionalFormatting sqref="K2">
    <cfRule type="cellIs" dxfId="549" priority="260" stopIfTrue="1" operator="equal">
      <formula>""</formula>
    </cfRule>
  </conditionalFormatting>
  <conditionalFormatting sqref="B8:B64">
    <cfRule type="cellIs" dxfId="548" priority="254" stopIfTrue="1" operator="equal">
      <formula>"Repos"</formula>
    </cfRule>
    <cfRule type="cellIs" dxfId="547" priority="255" stopIfTrue="1" operator="equal">
      <formula>"ABSENT"</formula>
    </cfRule>
    <cfRule type="cellIs" dxfId="546" priority="256" stopIfTrue="1" operator="equal">
      <formula>"NICE OUEST"</formula>
    </cfRule>
    <cfRule type="cellIs" dxfId="545" priority="257" stopIfTrue="1" operator="equal">
      <formula>"Nice Nord"</formula>
    </cfRule>
    <cfRule type="cellIs" dxfId="544" priority="258" stopIfTrue="1" operator="equal">
      <formula>"Congés"</formula>
    </cfRule>
    <cfRule type="cellIs" dxfId="543" priority="259" stopIfTrue="1" operator="equal">
      <formula>"Nice Est"</formula>
    </cfRule>
  </conditionalFormatting>
  <conditionalFormatting sqref="K2">
    <cfRule type="cellIs" dxfId="542" priority="246" stopIfTrue="1" operator="equal">
      <formula>""</formula>
    </cfRule>
  </conditionalFormatting>
  <conditionalFormatting sqref="B8:B64">
    <cfRule type="cellIs" dxfId="541" priority="240" stopIfTrue="1" operator="equal">
      <formula>"Repos"</formula>
    </cfRule>
    <cfRule type="cellIs" dxfId="540" priority="241" stopIfTrue="1" operator="equal">
      <formula>"ABSENT"</formula>
    </cfRule>
    <cfRule type="cellIs" dxfId="539" priority="242" stopIfTrue="1" operator="equal">
      <formula>"NICE OUEST"</formula>
    </cfRule>
    <cfRule type="cellIs" dxfId="538" priority="243" stopIfTrue="1" operator="equal">
      <formula>"Nice Nord"</formula>
    </cfRule>
    <cfRule type="cellIs" dxfId="537" priority="244" stopIfTrue="1" operator="equal">
      <formula>"Congés"</formula>
    </cfRule>
    <cfRule type="cellIs" dxfId="536" priority="245" stopIfTrue="1" operator="equal">
      <formula>"Nice Est"</formula>
    </cfRule>
  </conditionalFormatting>
  <conditionalFormatting sqref="K2">
    <cfRule type="cellIs" dxfId="535" priority="232" stopIfTrue="1" operator="equal">
      <formula>""</formula>
    </cfRule>
  </conditionalFormatting>
  <conditionalFormatting sqref="B8:B64">
    <cfRule type="cellIs" dxfId="534" priority="226" stopIfTrue="1" operator="equal">
      <formula>"Repos"</formula>
    </cfRule>
    <cfRule type="cellIs" dxfId="533" priority="227" stopIfTrue="1" operator="equal">
      <formula>"ABSENT"</formula>
    </cfRule>
    <cfRule type="cellIs" dxfId="532" priority="228" stopIfTrue="1" operator="equal">
      <formula>"NICE OUEST"</formula>
    </cfRule>
    <cfRule type="cellIs" dxfId="531" priority="229" stopIfTrue="1" operator="equal">
      <formula>"Nice Nord"</formula>
    </cfRule>
    <cfRule type="cellIs" dxfId="530" priority="230" stopIfTrue="1" operator="equal">
      <formula>"Congés"</formula>
    </cfRule>
    <cfRule type="cellIs" dxfId="529" priority="231" stopIfTrue="1" operator="equal">
      <formula>"Nice Est"</formula>
    </cfRule>
  </conditionalFormatting>
  <conditionalFormatting sqref="K2">
    <cfRule type="cellIs" dxfId="528" priority="218" stopIfTrue="1" operator="equal">
      <formula>""</formula>
    </cfRule>
  </conditionalFormatting>
  <conditionalFormatting sqref="H8:H64">
    <cfRule type="containsText" dxfId="527" priority="187" operator="containsText" text="FAUX">
      <formula>NOT(ISERROR(SEARCH("FAUX",H8)))</formula>
    </cfRule>
  </conditionalFormatting>
  <conditionalFormatting sqref="B55">
    <cfRule type="cellIs" dxfId="526" priority="181" stopIfTrue="1" operator="equal">
      <formula>"Repos"</formula>
    </cfRule>
    <cfRule type="cellIs" dxfId="525" priority="182" stopIfTrue="1" operator="equal">
      <formula>"ABSENT"</formula>
    </cfRule>
    <cfRule type="cellIs" dxfId="524" priority="183" stopIfTrue="1" operator="equal">
      <formula>"NICE OUEST"</formula>
    </cfRule>
    <cfRule type="cellIs" dxfId="523" priority="184" stopIfTrue="1" operator="equal">
      <formula>"Nice Nord"</formula>
    </cfRule>
    <cfRule type="cellIs" dxfId="522" priority="185" stopIfTrue="1" operator="equal">
      <formula>"Congés"</formula>
    </cfRule>
    <cfRule type="cellIs" dxfId="521" priority="186" stopIfTrue="1" operator="equal">
      <formula>"Nice Est"</formula>
    </cfRule>
  </conditionalFormatting>
  <conditionalFormatting sqref="B55">
    <cfRule type="cellIs" dxfId="520" priority="175" stopIfTrue="1" operator="equal">
      <formula>"Repos"</formula>
    </cfRule>
    <cfRule type="cellIs" dxfId="519" priority="176" stopIfTrue="1" operator="equal">
      <formula>"ABSENT"</formula>
    </cfRule>
    <cfRule type="cellIs" dxfId="518" priority="177" stopIfTrue="1" operator="equal">
      <formula>"NICE OUEST"</formula>
    </cfRule>
    <cfRule type="cellIs" dxfId="517" priority="178" stopIfTrue="1" operator="equal">
      <formula>"Nice Nord"</formula>
    </cfRule>
    <cfRule type="cellIs" dxfId="516" priority="179" stopIfTrue="1" operator="equal">
      <formula>"Congés"</formula>
    </cfRule>
    <cfRule type="cellIs" dxfId="515" priority="180" stopIfTrue="1" operator="equal">
      <formula>"Nice Est"</formula>
    </cfRule>
  </conditionalFormatting>
  <conditionalFormatting sqref="B55">
    <cfRule type="cellIs" dxfId="514" priority="169" stopIfTrue="1" operator="equal">
      <formula>"Repos"</formula>
    </cfRule>
    <cfRule type="cellIs" dxfId="513" priority="170" stopIfTrue="1" operator="equal">
      <formula>"ABSENT"</formula>
    </cfRule>
    <cfRule type="cellIs" dxfId="512" priority="171" stopIfTrue="1" operator="equal">
      <formula>"NICE OUEST"</formula>
    </cfRule>
    <cfRule type="cellIs" dxfId="511" priority="172" stopIfTrue="1" operator="equal">
      <formula>"Nice Nord"</formula>
    </cfRule>
    <cfRule type="cellIs" dxfId="510" priority="173" stopIfTrue="1" operator="equal">
      <formula>"Congés"</formula>
    </cfRule>
    <cfRule type="cellIs" dxfId="509" priority="174" stopIfTrue="1" operator="equal">
      <formula>"Nice Est"</formula>
    </cfRule>
  </conditionalFormatting>
  <conditionalFormatting sqref="B55">
    <cfRule type="cellIs" dxfId="508" priority="163" stopIfTrue="1" operator="equal">
      <formula>"Repos"</formula>
    </cfRule>
    <cfRule type="cellIs" dxfId="507" priority="164" stopIfTrue="1" operator="equal">
      <formula>"ABSENT"</formula>
    </cfRule>
    <cfRule type="cellIs" dxfId="506" priority="165" stopIfTrue="1" operator="equal">
      <formula>"NICE OUEST"</formula>
    </cfRule>
    <cfRule type="cellIs" dxfId="505" priority="166" stopIfTrue="1" operator="equal">
      <formula>"Nice Nord"</formula>
    </cfRule>
    <cfRule type="cellIs" dxfId="504" priority="167" stopIfTrue="1" operator="equal">
      <formula>"Congés"</formula>
    </cfRule>
    <cfRule type="cellIs" dxfId="503" priority="168" stopIfTrue="1" operator="equal">
      <formula>"Nice Est"</formula>
    </cfRule>
  </conditionalFormatting>
  <conditionalFormatting sqref="B55">
    <cfRule type="cellIs" dxfId="502" priority="157" stopIfTrue="1" operator="equal">
      <formula>"Repos"</formula>
    </cfRule>
    <cfRule type="cellIs" dxfId="501" priority="158" stopIfTrue="1" operator="equal">
      <formula>"ABSENT"</formula>
    </cfRule>
    <cfRule type="cellIs" dxfId="500" priority="159" stopIfTrue="1" operator="equal">
      <formula>"NICE OUEST"</formula>
    </cfRule>
    <cfRule type="cellIs" dxfId="499" priority="160" stopIfTrue="1" operator="equal">
      <formula>"Nice Nord"</formula>
    </cfRule>
    <cfRule type="cellIs" dxfId="498" priority="161" stopIfTrue="1" operator="equal">
      <formula>"Congés"</formula>
    </cfRule>
    <cfRule type="cellIs" dxfId="497" priority="162" stopIfTrue="1" operator="equal">
      <formula>"Nice Est"</formula>
    </cfRule>
  </conditionalFormatting>
  <conditionalFormatting sqref="B55">
    <cfRule type="cellIs" dxfId="496" priority="151" stopIfTrue="1" operator="equal">
      <formula>"Repos"</formula>
    </cfRule>
    <cfRule type="cellIs" dxfId="495" priority="152" stopIfTrue="1" operator="equal">
      <formula>"ABSENT"</formula>
    </cfRule>
    <cfRule type="cellIs" dxfId="494" priority="153" stopIfTrue="1" operator="equal">
      <formula>"NICE OUEST"</formula>
    </cfRule>
    <cfRule type="cellIs" dxfId="493" priority="154" stopIfTrue="1" operator="equal">
      <formula>"Nice Nord"</formula>
    </cfRule>
    <cfRule type="cellIs" dxfId="492" priority="155" stopIfTrue="1" operator="equal">
      <formula>"Congés"</formula>
    </cfRule>
    <cfRule type="cellIs" dxfId="491" priority="156" stopIfTrue="1" operator="equal">
      <formula>"Nice Est"</formula>
    </cfRule>
  </conditionalFormatting>
  <conditionalFormatting sqref="B52">
    <cfRule type="cellIs" dxfId="490" priority="145" stopIfTrue="1" operator="equal">
      <formula>"Repos"</formula>
    </cfRule>
    <cfRule type="cellIs" dxfId="489" priority="146" stopIfTrue="1" operator="equal">
      <formula>"ABSENT"</formula>
    </cfRule>
    <cfRule type="cellIs" dxfId="488" priority="147" stopIfTrue="1" operator="equal">
      <formula>"NICE OUEST"</formula>
    </cfRule>
    <cfRule type="cellIs" dxfId="487" priority="148" stopIfTrue="1" operator="equal">
      <formula>"Nice Nord"</formula>
    </cfRule>
    <cfRule type="cellIs" dxfId="486" priority="149" stopIfTrue="1" operator="equal">
      <formula>"Congés"</formula>
    </cfRule>
    <cfRule type="cellIs" dxfId="485" priority="150" stopIfTrue="1" operator="equal">
      <formula>"Nice Est"</formula>
    </cfRule>
  </conditionalFormatting>
  <conditionalFormatting sqref="B52">
    <cfRule type="cellIs" dxfId="484" priority="139" stopIfTrue="1" operator="equal">
      <formula>"Repos"</formula>
    </cfRule>
    <cfRule type="cellIs" dxfId="483" priority="140" stopIfTrue="1" operator="equal">
      <formula>"ABSENT"</formula>
    </cfRule>
    <cfRule type="cellIs" dxfId="482" priority="141" stopIfTrue="1" operator="equal">
      <formula>"NICE OUEST"</formula>
    </cfRule>
    <cfRule type="cellIs" dxfId="481" priority="142" stopIfTrue="1" operator="equal">
      <formula>"Nice Nord"</formula>
    </cfRule>
    <cfRule type="cellIs" dxfId="480" priority="143" stopIfTrue="1" operator="equal">
      <formula>"Congés"</formula>
    </cfRule>
    <cfRule type="cellIs" dxfId="479" priority="144" stopIfTrue="1" operator="equal">
      <formula>"Nice Est"</formula>
    </cfRule>
  </conditionalFormatting>
  <conditionalFormatting sqref="B52">
    <cfRule type="cellIs" dxfId="478" priority="133" stopIfTrue="1" operator="equal">
      <formula>"Repos"</formula>
    </cfRule>
    <cfRule type="cellIs" dxfId="477" priority="134" stopIfTrue="1" operator="equal">
      <formula>"ABSENT"</formula>
    </cfRule>
    <cfRule type="cellIs" dxfId="476" priority="135" stopIfTrue="1" operator="equal">
      <formula>"NICE OUEST"</formula>
    </cfRule>
    <cfRule type="cellIs" dxfId="475" priority="136" stopIfTrue="1" operator="equal">
      <formula>"Nice Nord"</formula>
    </cfRule>
    <cfRule type="cellIs" dxfId="474" priority="137" stopIfTrue="1" operator="equal">
      <formula>"Congés"</formula>
    </cfRule>
    <cfRule type="cellIs" dxfId="473" priority="138" stopIfTrue="1" operator="equal">
      <formula>"Nice Est"</formula>
    </cfRule>
  </conditionalFormatting>
  <conditionalFormatting sqref="B52">
    <cfRule type="cellIs" dxfId="472" priority="127" stopIfTrue="1" operator="equal">
      <formula>"Repos"</formula>
    </cfRule>
    <cfRule type="cellIs" dxfId="471" priority="128" stopIfTrue="1" operator="equal">
      <formula>"ABSENT"</formula>
    </cfRule>
    <cfRule type="cellIs" dxfId="470" priority="129" stopIfTrue="1" operator="equal">
      <formula>"NICE OUEST"</formula>
    </cfRule>
    <cfRule type="cellIs" dxfId="469" priority="130" stopIfTrue="1" operator="equal">
      <formula>"Nice Nord"</formula>
    </cfRule>
    <cfRule type="cellIs" dxfId="468" priority="131" stopIfTrue="1" operator="equal">
      <formula>"Congés"</formula>
    </cfRule>
    <cfRule type="cellIs" dxfId="467" priority="132" stopIfTrue="1" operator="equal">
      <formula>"Nice Est"</formula>
    </cfRule>
  </conditionalFormatting>
  <conditionalFormatting sqref="B52">
    <cfRule type="cellIs" dxfId="466" priority="121" stopIfTrue="1" operator="equal">
      <formula>"Repos"</formula>
    </cfRule>
    <cfRule type="cellIs" dxfId="465" priority="122" stopIfTrue="1" operator="equal">
      <formula>"ABSENT"</formula>
    </cfRule>
    <cfRule type="cellIs" dxfId="464" priority="123" stopIfTrue="1" operator="equal">
      <formula>"NICE OUEST"</formula>
    </cfRule>
    <cfRule type="cellIs" dxfId="463" priority="124" stopIfTrue="1" operator="equal">
      <formula>"Nice Nord"</formula>
    </cfRule>
    <cfRule type="cellIs" dxfId="462" priority="125" stopIfTrue="1" operator="equal">
      <formula>"Congés"</formula>
    </cfRule>
    <cfRule type="cellIs" dxfId="461" priority="126" stopIfTrue="1" operator="equal">
      <formula>"Nice Est"</formula>
    </cfRule>
  </conditionalFormatting>
  <conditionalFormatting sqref="B52">
    <cfRule type="cellIs" dxfId="460" priority="115" stopIfTrue="1" operator="equal">
      <formula>"Repos"</formula>
    </cfRule>
    <cfRule type="cellIs" dxfId="459" priority="116" stopIfTrue="1" operator="equal">
      <formula>"ABSENT"</formula>
    </cfRule>
    <cfRule type="cellIs" dxfId="458" priority="117" stopIfTrue="1" operator="equal">
      <formula>"NICE OUEST"</formula>
    </cfRule>
    <cfRule type="cellIs" dxfId="457" priority="118" stopIfTrue="1" operator="equal">
      <formula>"Nice Nord"</formula>
    </cfRule>
    <cfRule type="cellIs" dxfId="456" priority="119" stopIfTrue="1" operator="equal">
      <formula>"Congés"</formula>
    </cfRule>
    <cfRule type="cellIs" dxfId="455" priority="120" stopIfTrue="1" operator="equal">
      <formula>"Nice Est"</formula>
    </cfRule>
  </conditionalFormatting>
  <conditionalFormatting sqref="B49">
    <cfRule type="cellIs" dxfId="454" priority="109" stopIfTrue="1" operator="equal">
      <formula>"Repos"</formula>
    </cfRule>
    <cfRule type="cellIs" dxfId="453" priority="110" stopIfTrue="1" operator="equal">
      <formula>"ABSENT"</formula>
    </cfRule>
    <cfRule type="cellIs" dxfId="452" priority="111" stopIfTrue="1" operator="equal">
      <formula>"NICE OUEST"</formula>
    </cfRule>
    <cfRule type="cellIs" dxfId="451" priority="112" stopIfTrue="1" operator="equal">
      <formula>"Nice Nord"</formula>
    </cfRule>
    <cfRule type="cellIs" dxfId="450" priority="113" stopIfTrue="1" operator="equal">
      <formula>"Congés"</formula>
    </cfRule>
    <cfRule type="cellIs" dxfId="449" priority="114" stopIfTrue="1" operator="equal">
      <formula>"Nice Est"</formula>
    </cfRule>
  </conditionalFormatting>
  <conditionalFormatting sqref="B49">
    <cfRule type="cellIs" dxfId="448" priority="103" stopIfTrue="1" operator="equal">
      <formula>"Repos"</formula>
    </cfRule>
    <cfRule type="cellIs" dxfId="447" priority="104" stopIfTrue="1" operator="equal">
      <formula>"ABSENT"</formula>
    </cfRule>
    <cfRule type="cellIs" dxfId="446" priority="105" stopIfTrue="1" operator="equal">
      <formula>"NICE OUEST"</formula>
    </cfRule>
    <cfRule type="cellIs" dxfId="445" priority="106" stopIfTrue="1" operator="equal">
      <formula>"Nice Nord"</formula>
    </cfRule>
    <cfRule type="cellIs" dxfId="444" priority="107" stopIfTrue="1" operator="equal">
      <formula>"Congés"</formula>
    </cfRule>
    <cfRule type="cellIs" dxfId="443" priority="108" stopIfTrue="1" operator="equal">
      <formula>"Nice Est"</formula>
    </cfRule>
  </conditionalFormatting>
  <conditionalFormatting sqref="B49">
    <cfRule type="cellIs" dxfId="442" priority="97" stopIfTrue="1" operator="equal">
      <formula>"Repos"</formula>
    </cfRule>
    <cfRule type="cellIs" dxfId="441" priority="98" stopIfTrue="1" operator="equal">
      <formula>"ABSENT"</formula>
    </cfRule>
    <cfRule type="cellIs" dxfId="440" priority="99" stopIfTrue="1" operator="equal">
      <formula>"NICE OUEST"</formula>
    </cfRule>
    <cfRule type="cellIs" dxfId="439" priority="100" stopIfTrue="1" operator="equal">
      <formula>"Nice Nord"</formula>
    </cfRule>
    <cfRule type="cellIs" dxfId="438" priority="101" stopIfTrue="1" operator="equal">
      <formula>"Congés"</formula>
    </cfRule>
    <cfRule type="cellIs" dxfId="437" priority="102" stopIfTrue="1" operator="equal">
      <formula>"Nice Est"</formula>
    </cfRule>
  </conditionalFormatting>
  <conditionalFormatting sqref="B49">
    <cfRule type="cellIs" dxfId="436" priority="91" stopIfTrue="1" operator="equal">
      <formula>"Repos"</formula>
    </cfRule>
    <cfRule type="cellIs" dxfId="435" priority="92" stopIfTrue="1" operator="equal">
      <formula>"ABSENT"</formula>
    </cfRule>
    <cfRule type="cellIs" dxfId="434" priority="93" stopIfTrue="1" operator="equal">
      <formula>"NICE OUEST"</formula>
    </cfRule>
    <cfRule type="cellIs" dxfId="433" priority="94" stopIfTrue="1" operator="equal">
      <formula>"Nice Nord"</formula>
    </cfRule>
    <cfRule type="cellIs" dxfId="432" priority="95" stopIfTrue="1" operator="equal">
      <formula>"Congés"</formula>
    </cfRule>
    <cfRule type="cellIs" dxfId="431" priority="96" stopIfTrue="1" operator="equal">
      <formula>"Nice Est"</formula>
    </cfRule>
  </conditionalFormatting>
  <conditionalFormatting sqref="B49">
    <cfRule type="cellIs" dxfId="430" priority="85" stopIfTrue="1" operator="equal">
      <formula>"Repos"</formula>
    </cfRule>
    <cfRule type="cellIs" dxfId="429" priority="86" stopIfTrue="1" operator="equal">
      <formula>"ABSENT"</formula>
    </cfRule>
    <cfRule type="cellIs" dxfId="428" priority="87" stopIfTrue="1" operator="equal">
      <formula>"NICE OUEST"</formula>
    </cfRule>
    <cfRule type="cellIs" dxfId="427" priority="88" stopIfTrue="1" operator="equal">
      <formula>"Nice Nord"</formula>
    </cfRule>
    <cfRule type="cellIs" dxfId="426" priority="89" stopIfTrue="1" operator="equal">
      <formula>"Congés"</formula>
    </cfRule>
    <cfRule type="cellIs" dxfId="425" priority="90" stopIfTrue="1" operator="equal">
      <formula>"Nice Est"</formula>
    </cfRule>
  </conditionalFormatting>
  <conditionalFormatting sqref="B49">
    <cfRule type="cellIs" dxfId="424" priority="79" stopIfTrue="1" operator="equal">
      <formula>"Repos"</formula>
    </cfRule>
    <cfRule type="cellIs" dxfId="423" priority="80" stopIfTrue="1" operator="equal">
      <formula>"ABSENT"</formula>
    </cfRule>
    <cfRule type="cellIs" dxfId="422" priority="81" stopIfTrue="1" operator="equal">
      <formula>"NICE OUEST"</formula>
    </cfRule>
    <cfRule type="cellIs" dxfId="421" priority="82" stopIfTrue="1" operator="equal">
      <formula>"Nice Nord"</formula>
    </cfRule>
    <cfRule type="cellIs" dxfId="420" priority="83" stopIfTrue="1" operator="equal">
      <formula>"Congés"</formula>
    </cfRule>
    <cfRule type="cellIs" dxfId="419" priority="84" stopIfTrue="1" operator="equal">
      <formula>"Nice Est"</formula>
    </cfRule>
  </conditionalFormatting>
  <conditionalFormatting sqref="B28">
    <cfRule type="cellIs" dxfId="418" priority="73" stopIfTrue="1" operator="equal">
      <formula>"Repos"</formula>
    </cfRule>
    <cfRule type="cellIs" dxfId="417" priority="74" stopIfTrue="1" operator="equal">
      <formula>"ABSENT"</formula>
    </cfRule>
    <cfRule type="cellIs" dxfId="416" priority="75" stopIfTrue="1" operator="equal">
      <formula>"NICE OUEST"</formula>
    </cfRule>
    <cfRule type="cellIs" dxfId="415" priority="76" stopIfTrue="1" operator="equal">
      <formula>"Nice Nord"</formula>
    </cfRule>
    <cfRule type="cellIs" dxfId="414" priority="77" stopIfTrue="1" operator="equal">
      <formula>"Congés"</formula>
    </cfRule>
    <cfRule type="cellIs" dxfId="413" priority="78" stopIfTrue="1" operator="equal">
      <formula>"Nice Est"</formula>
    </cfRule>
  </conditionalFormatting>
  <conditionalFormatting sqref="B28">
    <cfRule type="cellIs" dxfId="412" priority="67" stopIfTrue="1" operator="equal">
      <formula>"Repos"</formula>
    </cfRule>
    <cfRule type="cellIs" dxfId="411" priority="68" stopIfTrue="1" operator="equal">
      <formula>"ABSENT"</formula>
    </cfRule>
    <cfRule type="cellIs" dxfId="410" priority="69" stopIfTrue="1" operator="equal">
      <formula>"NICE OUEST"</formula>
    </cfRule>
    <cfRule type="cellIs" dxfId="409" priority="70" stopIfTrue="1" operator="equal">
      <formula>"Nice Nord"</formula>
    </cfRule>
    <cfRule type="cellIs" dxfId="408" priority="71" stopIfTrue="1" operator="equal">
      <formula>"Congés"</formula>
    </cfRule>
    <cfRule type="cellIs" dxfId="407" priority="72" stopIfTrue="1" operator="equal">
      <formula>"Nice Est"</formula>
    </cfRule>
  </conditionalFormatting>
  <conditionalFormatting sqref="B28">
    <cfRule type="cellIs" dxfId="406" priority="61" stopIfTrue="1" operator="equal">
      <formula>"Repos"</formula>
    </cfRule>
    <cfRule type="cellIs" dxfId="405" priority="62" stopIfTrue="1" operator="equal">
      <formula>"ABSENT"</formula>
    </cfRule>
    <cfRule type="cellIs" dxfId="404" priority="63" stopIfTrue="1" operator="equal">
      <formula>"NICE OUEST"</formula>
    </cfRule>
    <cfRule type="cellIs" dxfId="403" priority="64" stopIfTrue="1" operator="equal">
      <formula>"Nice Nord"</formula>
    </cfRule>
    <cfRule type="cellIs" dxfId="402" priority="65" stopIfTrue="1" operator="equal">
      <formula>"Congés"</formula>
    </cfRule>
    <cfRule type="cellIs" dxfId="401" priority="66" stopIfTrue="1" operator="equal">
      <formula>"Nice Est"</formula>
    </cfRule>
  </conditionalFormatting>
  <conditionalFormatting sqref="B28">
    <cfRule type="cellIs" dxfId="400" priority="55" stopIfTrue="1" operator="equal">
      <formula>"Repos"</formula>
    </cfRule>
    <cfRule type="cellIs" dxfId="399" priority="56" stopIfTrue="1" operator="equal">
      <formula>"ABSENT"</formula>
    </cfRule>
    <cfRule type="cellIs" dxfId="398" priority="57" stopIfTrue="1" operator="equal">
      <formula>"NICE OUEST"</formula>
    </cfRule>
    <cfRule type="cellIs" dxfId="397" priority="58" stopIfTrue="1" operator="equal">
      <formula>"Nice Nord"</formula>
    </cfRule>
    <cfRule type="cellIs" dxfId="396" priority="59" stopIfTrue="1" operator="equal">
      <formula>"Congés"</formula>
    </cfRule>
    <cfRule type="cellIs" dxfId="395" priority="60" stopIfTrue="1" operator="equal">
      <formula>"Nice Est"</formula>
    </cfRule>
  </conditionalFormatting>
  <conditionalFormatting sqref="B28">
    <cfRule type="cellIs" dxfId="394" priority="49" stopIfTrue="1" operator="equal">
      <formula>"Repos"</formula>
    </cfRule>
    <cfRule type="cellIs" dxfId="393" priority="50" stopIfTrue="1" operator="equal">
      <formula>"ABSENT"</formula>
    </cfRule>
    <cfRule type="cellIs" dxfId="392" priority="51" stopIfTrue="1" operator="equal">
      <formula>"NICE OUEST"</formula>
    </cfRule>
    <cfRule type="cellIs" dxfId="391" priority="52" stopIfTrue="1" operator="equal">
      <formula>"Nice Nord"</formula>
    </cfRule>
    <cfRule type="cellIs" dxfId="390" priority="53" stopIfTrue="1" operator="equal">
      <formula>"Congés"</formula>
    </cfRule>
    <cfRule type="cellIs" dxfId="389" priority="54" stopIfTrue="1" operator="equal">
      <formula>"Nice Est"</formula>
    </cfRule>
  </conditionalFormatting>
  <conditionalFormatting sqref="B28">
    <cfRule type="cellIs" dxfId="388" priority="43" stopIfTrue="1" operator="equal">
      <formula>"Repos"</formula>
    </cfRule>
    <cfRule type="cellIs" dxfId="387" priority="44" stopIfTrue="1" operator="equal">
      <formula>"ABSENT"</formula>
    </cfRule>
    <cfRule type="cellIs" dxfId="386" priority="45" stopIfTrue="1" operator="equal">
      <formula>"NICE OUEST"</formula>
    </cfRule>
    <cfRule type="cellIs" dxfId="385" priority="46" stopIfTrue="1" operator="equal">
      <formula>"Nice Nord"</formula>
    </cfRule>
    <cfRule type="cellIs" dxfId="384" priority="47" stopIfTrue="1" operator="equal">
      <formula>"Congés"</formula>
    </cfRule>
    <cfRule type="cellIs" dxfId="383" priority="48" stopIfTrue="1" operator="equal">
      <formula>"Nice Est"</formula>
    </cfRule>
  </conditionalFormatting>
  <conditionalFormatting sqref="B32">
    <cfRule type="cellIs" dxfId="382" priority="37" stopIfTrue="1" operator="equal">
      <formula>"Repos"</formula>
    </cfRule>
    <cfRule type="cellIs" dxfId="381" priority="38" stopIfTrue="1" operator="equal">
      <formula>"ABSENT"</formula>
    </cfRule>
    <cfRule type="cellIs" dxfId="380" priority="39" stopIfTrue="1" operator="equal">
      <formula>"NICE OUEST"</formula>
    </cfRule>
    <cfRule type="cellIs" dxfId="379" priority="40" stopIfTrue="1" operator="equal">
      <formula>"Nice Nord"</formula>
    </cfRule>
    <cfRule type="cellIs" dxfId="378" priority="41" stopIfTrue="1" operator="equal">
      <formula>"Congés"</formula>
    </cfRule>
    <cfRule type="cellIs" dxfId="377" priority="42" stopIfTrue="1" operator="equal">
      <formula>"Nice Est"</formula>
    </cfRule>
  </conditionalFormatting>
  <conditionalFormatting sqref="B32">
    <cfRule type="cellIs" dxfId="376" priority="31" stopIfTrue="1" operator="equal">
      <formula>"Repos"</formula>
    </cfRule>
    <cfRule type="cellIs" dxfId="375" priority="32" stopIfTrue="1" operator="equal">
      <formula>"ABSENT"</formula>
    </cfRule>
    <cfRule type="cellIs" dxfId="374" priority="33" stopIfTrue="1" operator="equal">
      <formula>"NICE OUEST"</formula>
    </cfRule>
    <cfRule type="cellIs" dxfId="373" priority="34" stopIfTrue="1" operator="equal">
      <formula>"Nice Nord"</formula>
    </cfRule>
    <cfRule type="cellIs" dxfId="372" priority="35" stopIfTrue="1" operator="equal">
      <formula>"Congés"</formula>
    </cfRule>
    <cfRule type="cellIs" dxfId="371" priority="36" stopIfTrue="1" operator="equal">
      <formula>"Nice Est"</formula>
    </cfRule>
  </conditionalFormatting>
  <conditionalFormatting sqref="B32">
    <cfRule type="cellIs" dxfId="370" priority="25" stopIfTrue="1" operator="equal">
      <formula>"Repos"</formula>
    </cfRule>
    <cfRule type="cellIs" dxfId="369" priority="26" stopIfTrue="1" operator="equal">
      <formula>"ABSENT"</formula>
    </cfRule>
    <cfRule type="cellIs" dxfId="368" priority="27" stopIfTrue="1" operator="equal">
      <formula>"NICE OUEST"</formula>
    </cfRule>
    <cfRule type="cellIs" dxfId="367" priority="28" stopIfTrue="1" operator="equal">
      <formula>"Nice Nord"</formula>
    </cfRule>
    <cfRule type="cellIs" dxfId="366" priority="29" stopIfTrue="1" operator="equal">
      <formula>"Congés"</formula>
    </cfRule>
    <cfRule type="cellIs" dxfId="365" priority="30" stopIfTrue="1" operator="equal">
      <formula>"Nice Est"</formula>
    </cfRule>
  </conditionalFormatting>
  <conditionalFormatting sqref="B32">
    <cfRule type="cellIs" dxfId="364" priority="19" stopIfTrue="1" operator="equal">
      <formula>"Repos"</formula>
    </cfRule>
    <cfRule type="cellIs" dxfId="363" priority="20" stopIfTrue="1" operator="equal">
      <formula>"ABSENT"</formula>
    </cfRule>
    <cfRule type="cellIs" dxfId="362" priority="21" stopIfTrue="1" operator="equal">
      <formula>"NICE OUEST"</formula>
    </cfRule>
    <cfRule type="cellIs" dxfId="361" priority="22" stopIfTrue="1" operator="equal">
      <formula>"Nice Nord"</formula>
    </cfRule>
    <cfRule type="cellIs" dxfId="360" priority="23" stopIfTrue="1" operator="equal">
      <formula>"Congés"</formula>
    </cfRule>
    <cfRule type="cellIs" dxfId="359" priority="24" stopIfTrue="1" operator="equal">
      <formula>"Nice Est"</formula>
    </cfRule>
  </conditionalFormatting>
  <conditionalFormatting sqref="B32">
    <cfRule type="cellIs" dxfId="358" priority="13" stopIfTrue="1" operator="equal">
      <formula>"Repos"</formula>
    </cfRule>
    <cfRule type="cellIs" dxfId="357" priority="14" stopIfTrue="1" operator="equal">
      <formula>"ABSENT"</formula>
    </cfRule>
    <cfRule type="cellIs" dxfId="356" priority="15" stopIfTrue="1" operator="equal">
      <formula>"NICE OUEST"</formula>
    </cfRule>
    <cfRule type="cellIs" dxfId="355" priority="16" stopIfTrue="1" operator="equal">
      <formula>"Nice Nord"</formula>
    </cfRule>
    <cfRule type="cellIs" dxfId="354" priority="17" stopIfTrue="1" operator="equal">
      <formula>"Congés"</formula>
    </cfRule>
    <cfRule type="cellIs" dxfId="353" priority="18" stopIfTrue="1" operator="equal">
      <formula>"Nice Est"</formula>
    </cfRule>
  </conditionalFormatting>
  <conditionalFormatting sqref="B32">
    <cfRule type="cellIs" dxfId="352" priority="7" stopIfTrue="1" operator="equal">
      <formula>"Repos"</formula>
    </cfRule>
    <cfRule type="cellIs" dxfId="351" priority="8" stopIfTrue="1" operator="equal">
      <formula>"ABSENT"</formula>
    </cfRule>
    <cfRule type="cellIs" dxfId="350" priority="9" stopIfTrue="1" operator="equal">
      <formula>"NICE OUEST"</formula>
    </cfRule>
    <cfRule type="cellIs" dxfId="349" priority="10" stopIfTrue="1" operator="equal">
      <formula>"Nice Nord"</formula>
    </cfRule>
    <cfRule type="cellIs" dxfId="348" priority="11" stopIfTrue="1" operator="equal">
      <formula>"Congés"</formula>
    </cfRule>
    <cfRule type="cellIs" dxfId="347" priority="12" stopIfTrue="1" operator="equal">
      <formula>"Nice Est"</formula>
    </cfRule>
  </conditionalFormatting>
  <conditionalFormatting sqref="L8:L64">
    <cfRule type="cellIs" dxfId="346" priority="1" stopIfTrue="1" operator="equal">
      <formula>"Repos"</formula>
    </cfRule>
    <cfRule type="cellIs" dxfId="345" priority="2" stopIfTrue="1" operator="equal">
      <formula>"ABSENT"</formula>
    </cfRule>
    <cfRule type="cellIs" dxfId="344" priority="3" stopIfTrue="1" operator="equal">
      <formula>"NICE OUEST"</formula>
    </cfRule>
    <cfRule type="cellIs" dxfId="343" priority="4" stopIfTrue="1" operator="equal">
      <formula>"Nice Nord"</formula>
    </cfRule>
    <cfRule type="cellIs" dxfId="342" priority="5" stopIfTrue="1" operator="equal">
      <formula>"Congés"</formula>
    </cfRule>
    <cfRule type="cellIs" dxfId="341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42843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42843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1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/>
      </c>
      <c r="H28" s="6" t="str">
        <f t="shared" si="3"/>
        <v>X</v>
      </c>
      <c r="K28" s="18" t="s">
        <v>94</v>
      </c>
      <c r="L28" s="22">
        <f t="shared" si="4"/>
        <v>0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/>
      </c>
      <c r="H32" s="6" t="str">
        <f t="shared" si="3"/>
        <v>X</v>
      </c>
      <c r="K32" s="18" t="s">
        <v>98</v>
      </c>
      <c r="L32" s="22">
        <f t="shared" si="4"/>
        <v>0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/>
      </c>
      <c r="H49" s="6" t="str">
        <f t="shared" si="7"/>
        <v>X</v>
      </c>
      <c r="K49" s="18" t="s">
        <v>115</v>
      </c>
      <c r="L49" s="22">
        <f t="shared" si="8"/>
        <v>0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/>
      </c>
      <c r="H52" s="6" t="str">
        <f t="shared" si="7"/>
        <v>X</v>
      </c>
      <c r="K52" s="18" t="s">
        <v>118</v>
      </c>
      <c r="L52" s="22">
        <f t="shared" si="8"/>
        <v>0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str">
        <f t="shared" si="7"/>
        <v>X</v>
      </c>
      <c r="K55" s="18" t="s">
        <v>121</v>
      </c>
      <c r="L55" s="22">
        <f t="shared" si="8"/>
        <v>0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autoFilter ref="K7:L56">
    <sortState caseSensitive="1" ref="K7:L62">
      <sortCondition ref="L7:L62"/>
    </sortState>
  </autoFilter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340" priority="123" stopIfTrue="1" operator="equal">
      <formula>"Repos"</formula>
    </cfRule>
    <cfRule type="cellIs" dxfId="339" priority="124" stopIfTrue="1" operator="equal">
      <formula>"ABSENT"</formula>
    </cfRule>
    <cfRule type="cellIs" dxfId="338" priority="125" stopIfTrue="1" operator="equal">
      <formula>"NICE OUEST"</formula>
    </cfRule>
    <cfRule type="cellIs" dxfId="337" priority="126" stopIfTrue="1" operator="equal">
      <formula>"Nice Nord"</formula>
    </cfRule>
    <cfRule type="cellIs" dxfId="336" priority="127" stopIfTrue="1" operator="equal">
      <formula>"Congés"</formula>
    </cfRule>
    <cfRule type="cellIs" dxfId="335" priority="128" stopIfTrue="1" operator="equal">
      <formula>"Nice Est"</formula>
    </cfRule>
  </conditionalFormatting>
  <conditionalFormatting sqref="K2">
    <cfRule type="cellIs" dxfId="334" priority="122" stopIfTrue="1" operator="equal">
      <formula>""</formula>
    </cfRule>
  </conditionalFormatting>
  <conditionalFormatting sqref="B8:B64">
    <cfRule type="cellIs" dxfId="333" priority="88" stopIfTrue="1" operator="equal">
      <formula>"Repos"</formula>
    </cfRule>
    <cfRule type="cellIs" dxfId="332" priority="89" stopIfTrue="1" operator="equal">
      <formula>"ABSENT"</formula>
    </cfRule>
    <cfRule type="cellIs" dxfId="331" priority="90" stopIfTrue="1" operator="equal">
      <formula>"NICE OUEST"</formula>
    </cfRule>
    <cfRule type="cellIs" dxfId="330" priority="91" stopIfTrue="1" operator="equal">
      <formula>"Nice Nord"</formula>
    </cfRule>
    <cfRule type="cellIs" dxfId="329" priority="92" stopIfTrue="1" operator="equal">
      <formula>"Congés"</formula>
    </cfRule>
    <cfRule type="cellIs" dxfId="328" priority="93" stopIfTrue="1" operator="equal">
      <formula>"Nice Est"</formula>
    </cfRule>
  </conditionalFormatting>
  <conditionalFormatting sqref="K2">
    <cfRule type="cellIs" dxfId="327" priority="80" stopIfTrue="1" operator="equal">
      <formula>""</formula>
    </cfRule>
  </conditionalFormatting>
  <conditionalFormatting sqref="B8:B64">
    <cfRule type="cellIs" dxfId="326" priority="74" stopIfTrue="1" operator="equal">
      <formula>"Repos"</formula>
    </cfRule>
    <cfRule type="cellIs" dxfId="325" priority="75" stopIfTrue="1" operator="equal">
      <formula>"ABSENT"</formula>
    </cfRule>
    <cfRule type="cellIs" dxfId="324" priority="76" stopIfTrue="1" operator="equal">
      <formula>"NICE OUEST"</formula>
    </cfRule>
    <cfRule type="cellIs" dxfId="323" priority="77" stopIfTrue="1" operator="equal">
      <formula>"Nice Nord"</formula>
    </cfRule>
    <cfRule type="cellIs" dxfId="322" priority="78" stopIfTrue="1" operator="equal">
      <formula>"Congés"</formula>
    </cfRule>
    <cfRule type="cellIs" dxfId="321" priority="79" stopIfTrue="1" operator="equal">
      <formula>"Nice Est"</formula>
    </cfRule>
  </conditionalFormatting>
  <conditionalFormatting sqref="K2">
    <cfRule type="cellIs" dxfId="320" priority="66" stopIfTrue="1" operator="equal">
      <formula>""</formula>
    </cfRule>
  </conditionalFormatting>
  <conditionalFormatting sqref="B8:B64">
    <cfRule type="cellIs" dxfId="319" priority="60" stopIfTrue="1" operator="equal">
      <formula>"Repos"</formula>
    </cfRule>
    <cfRule type="cellIs" dxfId="318" priority="61" stopIfTrue="1" operator="equal">
      <formula>"ABSENT"</formula>
    </cfRule>
    <cfRule type="cellIs" dxfId="317" priority="62" stopIfTrue="1" operator="equal">
      <formula>"NICE OUEST"</formula>
    </cfRule>
    <cfRule type="cellIs" dxfId="316" priority="63" stopIfTrue="1" operator="equal">
      <formula>"Nice Nord"</formula>
    </cfRule>
    <cfRule type="cellIs" dxfId="315" priority="64" stopIfTrue="1" operator="equal">
      <formula>"Congés"</formula>
    </cfRule>
    <cfRule type="cellIs" dxfId="314" priority="65" stopIfTrue="1" operator="equal">
      <formula>"Nice Est"</formula>
    </cfRule>
  </conditionalFormatting>
  <conditionalFormatting sqref="K2">
    <cfRule type="cellIs" dxfId="313" priority="52" stopIfTrue="1" operator="equal">
      <formula>""</formula>
    </cfRule>
  </conditionalFormatting>
  <conditionalFormatting sqref="B8:B64">
    <cfRule type="cellIs" dxfId="312" priority="46" stopIfTrue="1" operator="equal">
      <formula>"Repos"</formula>
    </cfRule>
    <cfRule type="cellIs" dxfId="311" priority="47" stopIfTrue="1" operator="equal">
      <formula>"ABSENT"</formula>
    </cfRule>
    <cfRule type="cellIs" dxfId="310" priority="48" stopIfTrue="1" operator="equal">
      <formula>"NICE OUEST"</formula>
    </cfRule>
    <cfRule type="cellIs" dxfId="309" priority="49" stopIfTrue="1" operator="equal">
      <formula>"Nice Nord"</formula>
    </cfRule>
    <cfRule type="cellIs" dxfId="308" priority="50" stopIfTrue="1" operator="equal">
      <formula>"Congés"</formula>
    </cfRule>
    <cfRule type="cellIs" dxfId="307" priority="51" stopIfTrue="1" operator="equal">
      <formula>"Nice Est"</formula>
    </cfRule>
  </conditionalFormatting>
  <conditionalFormatting sqref="K2">
    <cfRule type="cellIs" dxfId="306" priority="38" stopIfTrue="1" operator="equal">
      <formula>""</formula>
    </cfRule>
  </conditionalFormatting>
  <conditionalFormatting sqref="H8:H64">
    <cfRule type="containsText" dxfId="305" priority="7" operator="containsText" text="FAUX">
      <formula>NOT(ISERROR(SEARCH("FAUX",H8)))</formula>
    </cfRule>
  </conditionalFormatting>
  <conditionalFormatting sqref="L8:L64">
    <cfRule type="cellIs" dxfId="304" priority="1" stopIfTrue="1" operator="equal">
      <formula>"Repos"</formula>
    </cfRule>
    <cfRule type="cellIs" dxfId="303" priority="2" stopIfTrue="1" operator="equal">
      <formula>"ABSENT"</formula>
    </cfRule>
    <cfRule type="cellIs" dxfId="302" priority="3" stopIfTrue="1" operator="equal">
      <formula>"NICE OUEST"</formula>
    </cfRule>
    <cfRule type="cellIs" dxfId="301" priority="4" stopIfTrue="1" operator="equal">
      <formula>"Nice Nord"</formula>
    </cfRule>
    <cfRule type="cellIs" dxfId="300" priority="5" stopIfTrue="1" operator="equal">
      <formula>"Congés"</formula>
    </cfRule>
    <cfRule type="cellIs" dxfId="299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42844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42844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1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/>
      </c>
      <c r="H28" s="6" t="str">
        <f t="shared" si="3"/>
        <v>X</v>
      </c>
      <c r="K28" s="18" t="s">
        <v>94</v>
      </c>
      <c r="L28" s="22">
        <f t="shared" si="4"/>
        <v>0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/>
      </c>
      <c r="H32" s="6" t="str">
        <f t="shared" si="3"/>
        <v>X</v>
      </c>
      <c r="K32" s="18" t="s">
        <v>98</v>
      </c>
      <c r="L32" s="22">
        <f t="shared" si="4"/>
        <v>0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/>
      </c>
      <c r="H49" s="6" t="str">
        <f t="shared" si="7"/>
        <v>X</v>
      </c>
      <c r="K49" s="18" t="s">
        <v>115</v>
      </c>
      <c r="L49" s="22">
        <f t="shared" si="8"/>
        <v>0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/>
      </c>
      <c r="H52" s="6" t="str">
        <f t="shared" si="7"/>
        <v>X</v>
      </c>
      <c r="K52" s="18" t="s">
        <v>118</v>
      </c>
      <c r="L52" s="22">
        <f t="shared" si="8"/>
        <v>0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str">
        <f t="shared" si="7"/>
        <v>X</v>
      </c>
      <c r="K55" s="18" t="s">
        <v>121</v>
      </c>
      <c r="L55" s="22">
        <f t="shared" si="8"/>
        <v>0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298" priority="123" stopIfTrue="1" operator="equal">
      <formula>"Repos"</formula>
    </cfRule>
    <cfRule type="cellIs" dxfId="297" priority="124" stopIfTrue="1" operator="equal">
      <formula>"ABSENT"</formula>
    </cfRule>
    <cfRule type="cellIs" dxfId="296" priority="125" stopIfTrue="1" operator="equal">
      <formula>"NICE OUEST"</formula>
    </cfRule>
    <cfRule type="cellIs" dxfId="295" priority="126" stopIfTrue="1" operator="equal">
      <formula>"Nice Nord"</formula>
    </cfRule>
    <cfRule type="cellIs" dxfId="294" priority="127" stopIfTrue="1" operator="equal">
      <formula>"Congés"</formula>
    </cfRule>
    <cfRule type="cellIs" dxfId="293" priority="128" stopIfTrue="1" operator="equal">
      <formula>"Nice Est"</formula>
    </cfRule>
  </conditionalFormatting>
  <conditionalFormatting sqref="K2">
    <cfRule type="cellIs" dxfId="292" priority="122" stopIfTrue="1" operator="equal">
      <formula>""</formula>
    </cfRule>
  </conditionalFormatting>
  <conditionalFormatting sqref="B8:B64">
    <cfRule type="cellIs" dxfId="291" priority="88" stopIfTrue="1" operator="equal">
      <formula>"Repos"</formula>
    </cfRule>
    <cfRule type="cellIs" dxfId="290" priority="89" stopIfTrue="1" operator="equal">
      <formula>"ABSENT"</formula>
    </cfRule>
    <cfRule type="cellIs" dxfId="289" priority="90" stopIfTrue="1" operator="equal">
      <formula>"NICE OUEST"</formula>
    </cfRule>
    <cfRule type="cellIs" dxfId="288" priority="91" stopIfTrue="1" operator="equal">
      <formula>"Nice Nord"</formula>
    </cfRule>
    <cfRule type="cellIs" dxfId="287" priority="92" stopIfTrue="1" operator="equal">
      <formula>"Congés"</formula>
    </cfRule>
    <cfRule type="cellIs" dxfId="286" priority="93" stopIfTrue="1" operator="equal">
      <formula>"Nice Est"</formula>
    </cfRule>
  </conditionalFormatting>
  <conditionalFormatting sqref="K2">
    <cfRule type="cellIs" dxfId="285" priority="80" stopIfTrue="1" operator="equal">
      <formula>""</formula>
    </cfRule>
  </conditionalFormatting>
  <conditionalFormatting sqref="B8:B64">
    <cfRule type="cellIs" dxfId="284" priority="74" stopIfTrue="1" operator="equal">
      <formula>"Repos"</formula>
    </cfRule>
    <cfRule type="cellIs" dxfId="283" priority="75" stopIfTrue="1" operator="equal">
      <formula>"ABSENT"</formula>
    </cfRule>
    <cfRule type="cellIs" dxfId="282" priority="76" stopIfTrue="1" operator="equal">
      <formula>"NICE OUEST"</formula>
    </cfRule>
    <cfRule type="cellIs" dxfId="281" priority="77" stopIfTrue="1" operator="equal">
      <formula>"Nice Nord"</formula>
    </cfRule>
    <cfRule type="cellIs" dxfId="280" priority="78" stopIfTrue="1" operator="equal">
      <formula>"Congés"</formula>
    </cfRule>
    <cfRule type="cellIs" dxfId="279" priority="79" stopIfTrue="1" operator="equal">
      <formula>"Nice Est"</formula>
    </cfRule>
  </conditionalFormatting>
  <conditionalFormatting sqref="K2">
    <cfRule type="cellIs" dxfId="278" priority="66" stopIfTrue="1" operator="equal">
      <formula>""</formula>
    </cfRule>
  </conditionalFormatting>
  <conditionalFormatting sqref="B8:B64">
    <cfRule type="cellIs" dxfId="277" priority="60" stopIfTrue="1" operator="equal">
      <formula>"Repos"</formula>
    </cfRule>
    <cfRule type="cellIs" dxfId="276" priority="61" stopIfTrue="1" operator="equal">
      <formula>"ABSENT"</formula>
    </cfRule>
    <cfRule type="cellIs" dxfId="275" priority="62" stopIfTrue="1" operator="equal">
      <formula>"NICE OUEST"</formula>
    </cfRule>
    <cfRule type="cellIs" dxfId="274" priority="63" stopIfTrue="1" operator="equal">
      <formula>"Nice Nord"</formula>
    </cfRule>
    <cfRule type="cellIs" dxfId="273" priority="64" stopIfTrue="1" operator="equal">
      <formula>"Congés"</formula>
    </cfRule>
    <cfRule type="cellIs" dxfId="272" priority="65" stopIfTrue="1" operator="equal">
      <formula>"Nice Est"</formula>
    </cfRule>
  </conditionalFormatting>
  <conditionalFormatting sqref="K2">
    <cfRule type="cellIs" dxfId="271" priority="52" stopIfTrue="1" operator="equal">
      <formula>""</formula>
    </cfRule>
  </conditionalFormatting>
  <conditionalFormatting sqref="B8:B64">
    <cfRule type="cellIs" dxfId="270" priority="46" stopIfTrue="1" operator="equal">
      <formula>"Repos"</formula>
    </cfRule>
    <cfRule type="cellIs" dxfId="269" priority="47" stopIfTrue="1" operator="equal">
      <formula>"ABSENT"</formula>
    </cfRule>
    <cfRule type="cellIs" dxfId="268" priority="48" stopIfTrue="1" operator="equal">
      <formula>"NICE OUEST"</formula>
    </cfRule>
    <cfRule type="cellIs" dxfId="267" priority="49" stopIfTrue="1" operator="equal">
      <formula>"Nice Nord"</formula>
    </cfRule>
    <cfRule type="cellIs" dxfId="266" priority="50" stopIfTrue="1" operator="equal">
      <formula>"Congés"</formula>
    </cfRule>
    <cfRule type="cellIs" dxfId="265" priority="51" stopIfTrue="1" operator="equal">
      <formula>"Nice Est"</formula>
    </cfRule>
  </conditionalFormatting>
  <conditionalFormatting sqref="K2">
    <cfRule type="cellIs" dxfId="264" priority="38" stopIfTrue="1" operator="equal">
      <formula>""</formula>
    </cfRule>
  </conditionalFormatting>
  <conditionalFormatting sqref="H8:H64">
    <cfRule type="containsText" dxfId="263" priority="7" operator="containsText" text="FAUX">
      <formula>NOT(ISERROR(SEARCH("FAUX",H8)))</formula>
    </cfRule>
  </conditionalFormatting>
  <conditionalFormatting sqref="L8:L64">
    <cfRule type="cellIs" dxfId="262" priority="1" stopIfTrue="1" operator="equal">
      <formula>"Repos"</formula>
    </cfRule>
    <cfRule type="cellIs" dxfId="261" priority="2" stopIfTrue="1" operator="equal">
      <formula>"ABSENT"</formula>
    </cfRule>
    <cfRule type="cellIs" dxfId="260" priority="3" stopIfTrue="1" operator="equal">
      <formula>"NICE OUEST"</formula>
    </cfRule>
    <cfRule type="cellIs" dxfId="259" priority="4" stopIfTrue="1" operator="equal">
      <formula>"Nice Nord"</formula>
    </cfRule>
    <cfRule type="cellIs" dxfId="258" priority="5" stopIfTrue="1" operator="equal">
      <formula>"Congés"</formula>
    </cfRule>
    <cfRule type="cellIs" dxfId="257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42845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42845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/>
      </c>
      <c r="H28" s="6" t="str">
        <f t="shared" si="3"/>
        <v>X</v>
      </c>
      <c r="K28" s="18" t="s">
        <v>94</v>
      </c>
      <c r="L28" s="22">
        <f t="shared" si="4"/>
        <v>0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/>
      </c>
      <c r="H32" s="6" t="str">
        <f t="shared" si="3"/>
        <v>X</v>
      </c>
      <c r="K32" s="18" t="s">
        <v>98</v>
      </c>
      <c r="L32" s="22">
        <f t="shared" si="4"/>
        <v>0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/>
      </c>
      <c r="H49" s="6" t="str">
        <f t="shared" si="7"/>
        <v>X</v>
      </c>
      <c r="K49" s="18" t="s">
        <v>115</v>
      </c>
      <c r="L49" s="22">
        <f t="shared" si="8"/>
        <v>0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/>
      </c>
      <c r="H52" s="6" t="str">
        <f t="shared" si="7"/>
        <v>X</v>
      </c>
      <c r="K52" s="18" t="s">
        <v>118</v>
      </c>
      <c r="L52" s="22">
        <f t="shared" si="8"/>
        <v>0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str">
        <f t="shared" si="7"/>
        <v>X</v>
      </c>
      <c r="K55" s="18" t="s">
        <v>121</v>
      </c>
      <c r="L55" s="22">
        <f t="shared" si="8"/>
        <v>0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55 B57:B64">
    <cfRule type="cellIs" dxfId="256" priority="90" stopIfTrue="1" operator="equal">
      <formula>"Repos"</formula>
    </cfRule>
    <cfRule type="cellIs" dxfId="255" priority="91" stopIfTrue="1" operator="equal">
      <formula>"ABSENT"</formula>
    </cfRule>
    <cfRule type="cellIs" dxfId="254" priority="92" stopIfTrue="1" operator="equal">
      <formula>"NICE OUEST"</formula>
    </cfRule>
    <cfRule type="cellIs" dxfId="253" priority="93" stopIfTrue="1" operator="equal">
      <formula>"Nice Nord"</formula>
    </cfRule>
    <cfRule type="cellIs" dxfId="252" priority="94" stopIfTrue="1" operator="equal">
      <formula>"Congés"</formula>
    </cfRule>
    <cfRule type="cellIs" dxfId="251" priority="95" stopIfTrue="1" operator="equal">
      <formula>"Nice Est"</formula>
    </cfRule>
  </conditionalFormatting>
  <conditionalFormatting sqref="K2">
    <cfRule type="cellIs" dxfId="250" priority="89" stopIfTrue="1" operator="equal">
      <formula>""</formula>
    </cfRule>
  </conditionalFormatting>
  <conditionalFormatting sqref="B8:B64">
    <cfRule type="cellIs" dxfId="249" priority="48" stopIfTrue="1" operator="equal">
      <formula>"Repos"</formula>
    </cfRule>
    <cfRule type="cellIs" dxfId="248" priority="49" stopIfTrue="1" operator="equal">
      <formula>"ABSENT"</formula>
    </cfRule>
    <cfRule type="cellIs" dxfId="247" priority="50" stopIfTrue="1" operator="equal">
      <formula>"NICE OUEST"</formula>
    </cfRule>
    <cfRule type="cellIs" dxfId="246" priority="51" stopIfTrue="1" operator="equal">
      <formula>"Nice Nord"</formula>
    </cfRule>
    <cfRule type="cellIs" dxfId="245" priority="52" stopIfTrue="1" operator="equal">
      <formula>"Congés"</formula>
    </cfRule>
    <cfRule type="cellIs" dxfId="244" priority="53" stopIfTrue="1" operator="equal">
      <formula>"Nice Est"</formula>
    </cfRule>
  </conditionalFormatting>
  <conditionalFormatting sqref="K2">
    <cfRule type="cellIs" dxfId="243" priority="40" stopIfTrue="1" operator="equal">
      <formula>""</formula>
    </cfRule>
  </conditionalFormatting>
  <conditionalFormatting sqref="B8:B64">
    <cfRule type="cellIs" dxfId="242" priority="34" stopIfTrue="1" operator="equal">
      <formula>"Repos"</formula>
    </cfRule>
    <cfRule type="cellIs" dxfId="241" priority="35" stopIfTrue="1" operator="equal">
      <formula>"ABSENT"</formula>
    </cfRule>
    <cfRule type="cellIs" dxfId="240" priority="36" stopIfTrue="1" operator="equal">
      <formula>"NICE OUEST"</formula>
    </cfRule>
    <cfRule type="cellIs" dxfId="239" priority="37" stopIfTrue="1" operator="equal">
      <formula>"Nice Nord"</formula>
    </cfRule>
    <cfRule type="cellIs" dxfId="238" priority="38" stopIfTrue="1" operator="equal">
      <formula>"Congés"</formula>
    </cfRule>
    <cfRule type="cellIs" dxfId="237" priority="39" stopIfTrue="1" operator="equal">
      <formula>"Nice Est"</formula>
    </cfRule>
  </conditionalFormatting>
  <conditionalFormatting sqref="K2">
    <cfRule type="cellIs" dxfId="236" priority="26" stopIfTrue="1" operator="equal">
      <formula>""</formula>
    </cfRule>
  </conditionalFormatting>
  <conditionalFormatting sqref="H8:H64">
    <cfRule type="containsText" dxfId="235" priority="7" operator="containsText" text="FAUX">
      <formula>NOT(ISERROR(SEARCH("FAUX",H8)))</formula>
    </cfRule>
  </conditionalFormatting>
  <conditionalFormatting sqref="L8:L64">
    <cfRule type="cellIs" dxfId="234" priority="1" stopIfTrue="1" operator="equal">
      <formula>"Repos"</formula>
    </cfRule>
    <cfRule type="cellIs" dxfId="233" priority="2" stopIfTrue="1" operator="equal">
      <formula>"ABSENT"</formula>
    </cfRule>
    <cfRule type="cellIs" dxfId="232" priority="3" stopIfTrue="1" operator="equal">
      <formula>"NICE OUEST"</formula>
    </cfRule>
    <cfRule type="cellIs" dxfId="231" priority="4" stopIfTrue="1" operator="equal">
      <formula>"Nice Nord"</formula>
    </cfRule>
    <cfRule type="cellIs" dxfId="230" priority="5" stopIfTrue="1" operator="equal">
      <formula>"Congés"</formula>
    </cfRule>
    <cfRule type="cellIs" dxfId="229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64"/>
  <sheetViews>
    <sheetView topLeftCell="A2"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42846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42846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17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/>
      </c>
      <c r="H28" s="6" t="str">
        <f t="shared" si="3"/>
        <v>X</v>
      </c>
      <c r="K28" s="18" t="s">
        <v>94</v>
      </c>
      <c r="L28" s="22">
        <f t="shared" si="4"/>
        <v>0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/>
      </c>
      <c r="H32" s="6" t="str">
        <f t="shared" si="3"/>
        <v>X</v>
      </c>
      <c r="K32" s="18" t="s">
        <v>98</v>
      </c>
      <c r="L32" s="22">
        <f t="shared" si="4"/>
        <v>0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/>
      </c>
      <c r="H49" s="6" t="str">
        <f t="shared" si="7"/>
        <v>X</v>
      </c>
      <c r="K49" s="18" t="s">
        <v>115</v>
      </c>
      <c r="L49" s="22">
        <f t="shared" si="8"/>
        <v>0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/>
      </c>
      <c r="H52" s="6" t="str">
        <f t="shared" si="7"/>
        <v>X</v>
      </c>
      <c r="K52" s="18" t="s">
        <v>118</v>
      </c>
      <c r="L52" s="22">
        <f t="shared" si="8"/>
        <v>0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0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str">
        <f t="shared" si="7"/>
        <v>X</v>
      </c>
      <c r="K55" s="18" t="s">
        <v>121</v>
      </c>
      <c r="L55" s="22">
        <f t="shared" si="8"/>
        <v>0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30" t="str">
        <f>IF(COUNTIF(HorMat,B64),"X","")</f>
        <v/>
      </c>
      <c r="D64" s="31" t="str">
        <f>IF(COUNTIF(HorAm,B64),"X","")</f>
        <v/>
      </c>
      <c r="E64" s="32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228" priority="122" stopIfTrue="1" operator="equal">
      <formula>"Repos"</formula>
    </cfRule>
    <cfRule type="cellIs" dxfId="227" priority="123" stopIfTrue="1" operator="equal">
      <formula>"ABSENT"</formula>
    </cfRule>
    <cfRule type="cellIs" dxfId="226" priority="124" stopIfTrue="1" operator="equal">
      <formula>"NICE OUEST"</formula>
    </cfRule>
    <cfRule type="cellIs" dxfId="225" priority="125" stopIfTrue="1" operator="equal">
      <formula>"Nice Nord"</formula>
    </cfRule>
    <cfRule type="cellIs" dxfId="224" priority="126" stopIfTrue="1" operator="equal">
      <formula>"Congés"</formula>
    </cfRule>
    <cfRule type="cellIs" dxfId="223" priority="127" stopIfTrue="1" operator="equal">
      <formula>"Nice Est"</formula>
    </cfRule>
  </conditionalFormatting>
  <conditionalFormatting sqref="K2">
    <cfRule type="cellIs" dxfId="222" priority="121" stopIfTrue="1" operator="equal">
      <formula>""</formula>
    </cfRule>
  </conditionalFormatting>
  <conditionalFormatting sqref="B30">
    <cfRule type="cellIs" dxfId="221" priority="20" stopIfTrue="1" operator="equal">
      <formula>"Repos"</formula>
    </cfRule>
    <cfRule type="cellIs" dxfId="220" priority="21" stopIfTrue="1" operator="equal">
      <formula>"ABSENT"</formula>
    </cfRule>
    <cfRule type="cellIs" dxfId="219" priority="22" stopIfTrue="1" operator="equal">
      <formula>"NICE OUEST"</formula>
    </cfRule>
    <cfRule type="cellIs" dxfId="218" priority="23" stopIfTrue="1" operator="equal">
      <formula>"Nice Nord"</formula>
    </cfRule>
    <cfRule type="cellIs" dxfId="217" priority="24" stopIfTrue="1" operator="equal">
      <formula>"Congés"</formula>
    </cfRule>
    <cfRule type="cellIs" dxfId="216" priority="25" stopIfTrue="1" operator="equal">
      <formula>"Nice Est"</formula>
    </cfRule>
  </conditionalFormatting>
  <conditionalFormatting sqref="H8:H64">
    <cfRule type="containsText" dxfId="215" priority="7" operator="containsText" text="FAUX">
      <formula>NOT(ISERROR(SEARCH("FAUX",H8)))</formula>
    </cfRule>
  </conditionalFormatting>
  <conditionalFormatting sqref="L8:L64">
    <cfRule type="cellIs" dxfId="214" priority="1" stopIfTrue="1" operator="equal">
      <formula>"Repos"</formula>
    </cfRule>
    <cfRule type="cellIs" dxfId="213" priority="2" stopIfTrue="1" operator="equal">
      <formula>"ABSENT"</formula>
    </cfRule>
    <cfRule type="cellIs" dxfId="212" priority="3" stopIfTrue="1" operator="equal">
      <formula>"NICE OUEST"</formula>
    </cfRule>
    <cfRule type="cellIs" dxfId="211" priority="4" stopIfTrue="1" operator="equal">
      <formula>"Nice Nord"</formula>
    </cfRule>
    <cfRule type="cellIs" dxfId="210" priority="5" stopIfTrue="1" operator="equal">
      <formula>"Congés"</formula>
    </cfRule>
    <cfRule type="cellIs" dxfId="209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12"/>
  </sheetPr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42847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42847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33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/>
      </c>
      <c r="H28" s="6" t="str">
        <f t="shared" si="3"/>
        <v>X</v>
      </c>
      <c r="K28" s="18" t="s">
        <v>94</v>
      </c>
      <c r="L28" s="22">
        <f t="shared" si="4"/>
        <v>0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/>
      </c>
      <c r="H32" s="6" t="str">
        <f t="shared" si="3"/>
        <v>X</v>
      </c>
      <c r="K32" s="18" t="s">
        <v>98</v>
      </c>
      <c r="L32" s="22">
        <f t="shared" si="4"/>
        <v>0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/>
      </c>
      <c r="H49" s="6" t="str">
        <f t="shared" si="7"/>
        <v>X</v>
      </c>
      <c r="K49" s="18" t="s">
        <v>115</v>
      </c>
      <c r="L49" s="22">
        <f t="shared" si="8"/>
        <v>0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/>
      </c>
      <c r="H52" s="6" t="str">
        <f t="shared" si="7"/>
        <v>X</v>
      </c>
      <c r="K52" s="18" t="s">
        <v>118</v>
      </c>
      <c r="L52" s="22">
        <f t="shared" si="8"/>
        <v>0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5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str">
        <f t="shared" si="7"/>
        <v>X</v>
      </c>
      <c r="K55" s="18" t="s">
        <v>121</v>
      </c>
      <c r="L55" s="22">
        <f t="shared" si="8"/>
        <v>0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208" priority="73" stopIfTrue="1" operator="equal">
      <formula>"Repos"</formula>
    </cfRule>
    <cfRule type="cellIs" dxfId="207" priority="74" stopIfTrue="1" operator="equal">
      <formula>"ABSENT"</formula>
    </cfRule>
    <cfRule type="cellIs" dxfId="206" priority="75" stopIfTrue="1" operator="equal">
      <formula>"NICE OUEST"</formula>
    </cfRule>
    <cfRule type="cellIs" dxfId="205" priority="76" stopIfTrue="1" operator="equal">
      <formula>"Nice Nord"</formula>
    </cfRule>
    <cfRule type="cellIs" dxfId="204" priority="77" stopIfTrue="1" operator="equal">
      <formula>"Congés"</formula>
    </cfRule>
    <cfRule type="cellIs" dxfId="203" priority="78" stopIfTrue="1" operator="equal">
      <formula>"Nice Est"</formula>
    </cfRule>
  </conditionalFormatting>
  <conditionalFormatting sqref="K2">
    <cfRule type="cellIs" dxfId="202" priority="72" stopIfTrue="1" operator="equal">
      <formula>""</formula>
    </cfRule>
  </conditionalFormatting>
  <conditionalFormatting sqref="H8:H64">
    <cfRule type="containsText" dxfId="201" priority="7" operator="containsText" text="FAUX">
      <formula>NOT(ISERROR(SEARCH("FAUX",H8)))</formula>
    </cfRule>
  </conditionalFormatting>
  <conditionalFormatting sqref="L8:L64">
    <cfRule type="cellIs" dxfId="200" priority="1" stopIfTrue="1" operator="equal">
      <formula>"Repos"</formula>
    </cfRule>
    <cfRule type="cellIs" dxfId="199" priority="2" stopIfTrue="1" operator="equal">
      <formula>"ABSENT"</formula>
    </cfRule>
    <cfRule type="cellIs" dxfId="198" priority="3" stopIfTrue="1" operator="equal">
      <formula>"NICE OUEST"</formula>
    </cfRule>
    <cfRule type="cellIs" dxfId="197" priority="4" stopIfTrue="1" operator="equal">
      <formula>"Nice Nord"</formula>
    </cfRule>
    <cfRule type="cellIs" dxfId="196" priority="5" stopIfTrue="1" operator="equal">
      <formula>"Congés"</formula>
    </cfRule>
    <cfRule type="cellIs" dxfId="195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indexed="10"/>
  </sheetPr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42848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42848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1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/>
      </c>
      <c r="H28" s="6" t="str">
        <f t="shared" si="3"/>
        <v>X</v>
      </c>
      <c r="K28" s="18" t="s">
        <v>94</v>
      </c>
      <c r="L28" s="22">
        <f t="shared" si="4"/>
        <v>0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/>
      </c>
      <c r="H32" s="6" t="str">
        <f t="shared" si="3"/>
        <v>X</v>
      </c>
      <c r="K32" s="18" t="s">
        <v>98</v>
      </c>
      <c r="L32" s="22">
        <f t="shared" si="4"/>
        <v>0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17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/>
      </c>
      <c r="H49" s="6" t="str">
        <f t="shared" si="7"/>
        <v>X</v>
      </c>
      <c r="K49" s="18" t="s">
        <v>115</v>
      </c>
      <c r="L49" s="22">
        <f t="shared" si="8"/>
        <v>0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/>
      </c>
      <c r="H52" s="6" t="str">
        <f t="shared" si="7"/>
        <v>X</v>
      </c>
      <c r="K52" s="18" t="s">
        <v>118</v>
      </c>
      <c r="L52" s="22">
        <f t="shared" si="8"/>
        <v>0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str">
        <f t="shared" si="7"/>
        <v>X</v>
      </c>
      <c r="K55" s="18" t="s">
        <v>121</v>
      </c>
      <c r="L55" s="22">
        <f t="shared" si="8"/>
        <v>0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94" priority="43" stopIfTrue="1" operator="equal">
      <formula>"Repos"</formula>
    </cfRule>
    <cfRule type="cellIs" dxfId="193" priority="44" stopIfTrue="1" operator="equal">
      <formula>"ABSENT"</formula>
    </cfRule>
    <cfRule type="cellIs" dxfId="192" priority="45" stopIfTrue="1" operator="equal">
      <formula>"NICE OUEST"</formula>
    </cfRule>
    <cfRule type="cellIs" dxfId="191" priority="46" stopIfTrue="1" operator="equal">
      <formula>"Nice Nord"</formula>
    </cfRule>
    <cfRule type="cellIs" dxfId="190" priority="47" stopIfTrue="1" operator="equal">
      <formula>"Congés"</formula>
    </cfRule>
    <cfRule type="cellIs" dxfId="189" priority="48" stopIfTrue="1" operator="equal">
      <formula>"Nice Est"</formula>
    </cfRule>
  </conditionalFormatting>
  <conditionalFormatting sqref="K2">
    <cfRule type="cellIs" dxfId="188" priority="42" stopIfTrue="1" operator="equal">
      <formula>""</formula>
    </cfRule>
  </conditionalFormatting>
  <conditionalFormatting sqref="H8:H64">
    <cfRule type="containsText" dxfId="187" priority="7" operator="containsText" text="FAUX">
      <formula>NOT(ISERROR(SEARCH("FAUX",H8)))</formula>
    </cfRule>
  </conditionalFormatting>
  <conditionalFormatting sqref="L8:L64">
    <cfRule type="cellIs" dxfId="186" priority="1" stopIfTrue="1" operator="equal">
      <formula>"Repos"</formula>
    </cfRule>
    <cfRule type="cellIs" dxfId="185" priority="2" stopIfTrue="1" operator="equal">
      <formula>"ABSENT"</formula>
    </cfRule>
    <cfRule type="cellIs" dxfId="184" priority="3" stopIfTrue="1" operator="equal">
      <formula>"NICE OUEST"</formula>
    </cfRule>
    <cfRule type="cellIs" dxfId="183" priority="4" stopIfTrue="1" operator="equal">
      <formula>"Nice Nord"</formula>
    </cfRule>
    <cfRule type="cellIs" dxfId="182" priority="5" stopIfTrue="1" operator="equal">
      <formula>"Congés"</formula>
    </cfRule>
    <cfRule type="cellIs" dxfId="181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42849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42849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/>
      </c>
      <c r="H28" s="6" t="str">
        <f t="shared" si="3"/>
        <v>X</v>
      </c>
      <c r="K28" s="18" t="s">
        <v>94</v>
      </c>
      <c r="L28" s="22">
        <f t="shared" si="4"/>
        <v>0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/>
      </c>
      <c r="H32" s="6" t="str">
        <f t="shared" si="3"/>
        <v>X</v>
      </c>
      <c r="K32" s="18" t="s">
        <v>98</v>
      </c>
      <c r="L32" s="22">
        <f t="shared" si="4"/>
        <v>0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/>
      </c>
      <c r="H49" s="6" t="str">
        <f t="shared" si="7"/>
        <v>X</v>
      </c>
      <c r="K49" s="18" t="s">
        <v>115</v>
      </c>
      <c r="L49" s="22">
        <f t="shared" si="8"/>
        <v>0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/>
      </c>
      <c r="H52" s="6" t="str">
        <f t="shared" si="7"/>
        <v>X</v>
      </c>
      <c r="K52" s="18" t="s">
        <v>118</v>
      </c>
      <c r="L52" s="22">
        <f t="shared" si="8"/>
        <v>0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str">
        <f t="shared" si="7"/>
        <v>X</v>
      </c>
      <c r="K55" s="18" t="s">
        <v>121</v>
      </c>
      <c r="L55" s="22">
        <f t="shared" si="8"/>
        <v>0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80" priority="49" stopIfTrue="1" operator="equal">
      <formula>"Repos"</formula>
    </cfRule>
    <cfRule type="cellIs" dxfId="179" priority="50" stopIfTrue="1" operator="equal">
      <formula>"ABSENT"</formula>
    </cfRule>
    <cfRule type="cellIs" dxfId="178" priority="51" stopIfTrue="1" operator="equal">
      <formula>"NICE OUEST"</formula>
    </cfRule>
    <cfRule type="cellIs" dxfId="177" priority="52" stopIfTrue="1" operator="equal">
      <formula>"Nice Nord"</formula>
    </cfRule>
    <cfRule type="cellIs" dxfId="176" priority="53" stopIfTrue="1" operator="equal">
      <formula>"Congés"</formula>
    </cfRule>
    <cfRule type="cellIs" dxfId="175" priority="54" stopIfTrue="1" operator="equal">
      <formula>"Nice Est"</formula>
    </cfRule>
  </conditionalFormatting>
  <conditionalFormatting sqref="K2">
    <cfRule type="cellIs" dxfId="174" priority="48" stopIfTrue="1" operator="equal">
      <formula>""</formula>
    </cfRule>
  </conditionalFormatting>
  <conditionalFormatting sqref="H8:H64">
    <cfRule type="containsText" dxfId="173" priority="7" operator="containsText" text="FAUX">
      <formula>NOT(ISERROR(SEARCH("FAUX",H8)))</formula>
    </cfRule>
  </conditionalFormatting>
  <conditionalFormatting sqref="L8:L64">
    <cfRule type="cellIs" dxfId="172" priority="1" stopIfTrue="1" operator="equal">
      <formula>"Repos"</formula>
    </cfRule>
    <cfRule type="cellIs" dxfId="171" priority="2" stopIfTrue="1" operator="equal">
      <formula>"ABSENT"</formula>
    </cfRule>
    <cfRule type="cellIs" dxfId="170" priority="3" stopIfTrue="1" operator="equal">
      <formula>"NICE OUEST"</formula>
    </cfRule>
    <cfRule type="cellIs" dxfId="169" priority="4" stopIfTrue="1" operator="equal">
      <formula>"Nice Nord"</formula>
    </cfRule>
    <cfRule type="cellIs" dxfId="168" priority="5" stopIfTrue="1" operator="equal">
      <formula>"Congés"</formula>
    </cfRule>
    <cfRule type="cellIs" dxfId="167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42850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42850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1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/>
      </c>
      <c r="H28" s="6" t="str">
        <f t="shared" si="3"/>
        <v>X</v>
      </c>
      <c r="K28" s="18" t="s">
        <v>94</v>
      </c>
      <c r="L28" s="22">
        <f t="shared" si="4"/>
        <v>0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/>
      </c>
      <c r="H32" s="6" t="str">
        <f t="shared" si="3"/>
        <v>X</v>
      </c>
      <c r="K32" s="18" t="s">
        <v>98</v>
      </c>
      <c r="L32" s="22">
        <f t="shared" si="4"/>
        <v>0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/>
      </c>
      <c r="H49" s="6" t="str">
        <f t="shared" si="7"/>
        <v>X</v>
      </c>
      <c r="K49" s="18" t="s">
        <v>115</v>
      </c>
      <c r="L49" s="22">
        <f t="shared" si="8"/>
        <v>0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/>
      </c>
      <c r="H52" s="6" t="str">
        <f t="shared" si="7"/>
        <v>X</v>
      </c>
      <c r="K52" s="18" t="s">
        <v>118</v>
      </c>
      <c r="L52" s="22">
        <f t="shared" si="8"/>
        <v>0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str">
        <f t="shared" si="7"/>
        <v>X</v>
      </c>
      <c r="K55" s="18" t="s">
        <v>121</v>
      </c>
      <c r="L55" s="22">
        <f t="shared" si="8"/>
        <v>0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56 B58:B64">
    <cfRule type="cellIs" dxfId="166" priority="44" stopIfTrue="1" operator="equal">
      <formula>"Repos"</formula>
    </cfRule>
    <cfRule type="cellIs" dxfId="165" priority="45" stopIfTrue="1" operator="equal">
      <formula>"ABSENT"</formula>
    </cfRule>
    <cfRule type="cellIs" dxfId="164" priority="46" stopIfTrue="1" operator="equal">
      <formula>"NICE OUEST"</formula>
    </cfRule>
    <cfRule type="cellIs" dxfId="163" priority="47" stopIfTrue="1" operator="equal">
      <formula>"Nice Nord"</formula>
    </cfRule>
    <cfRule type="cellIs" dxfId="162" priority="48" stopIfTrue="1" operator="equal">
      <formula>"Congés"</formula>
    </cfRule>
    <cfRule type="cellIs" dxfId="161" priority="49" stopIfTrue="1" operator="equal">
      <formula>"Nice Est"</formula>
    </cfRule>
  </conditionalFormatting>
  <conditionalFormatting sqref="K2:K3">
    <cfRule type="cellIs" dxfId="160" priority="43" stopIfTrue="1" operator="equal">
      <formula>""</formula>
    </cfRule>
  </conditionalFormatting>
  <conditionalFormatting sqref="H8:H64">
    <cfRule type="containsText" dxfId="159" priority="7" operator="containsText" text="FAUX">
      <formula>NOT(ISERROR(SEARCH("FAUX",H8)))</formula>
    </cfRule>
  </conditionalFormatting>
  <conditionalFormatting sqref="L8:L64">
    <cfRule type="cellIs" dxfId="158" priority="1" stopIfTrue="1" operator="equal">
      <formula>"Repos"</formula>
    </cfRule>
    <cfRule type="cellIs" dxfId="157" priority="2" stopIfTrue="1" operator="equal">
      <formula>"ABSENT"</formula>
    </cfRule>
    <cfRule type="cellIs" dxfId="156" priority="3" stopIfTrue="1" operator="equal">
      <formula>"NICE OUEST"</formula>
    </cfRule>
    <cfRule type="cellIs" dxfId="155" priority="4" stopIfTrue="1" operator="equal">
      <formula>"Nice Nord"</formula>
    </cfRule>
    <cfRule type="cellIs" dxfId="154" priority="5" stopIfTrue="1" operator="equal">
      <formula>"Congés"</formula>
    </cfRule>
    <cfRule type="cellIs" dxfId="153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42851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42851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1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/>
      </c>
      <c r="H28" s="6" t="str">
        <f t="shared" si="3"/>
        <v>X</v>
      </c>
      <c r="K28" s="18" t="s">
        <v>94</v>
      </c>
      <c r="L28" s="22">
        <f t="shared" si="4"/>
        <v>0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/>
      </c>
      <c r="H32" s="6" t="str">
        <f t="shared" si="3"/>
        <v>X</v>
      </c>
      <c r="K32" s="18" t="s">
        <v>98</v>
      </c>
      <c r="L32" s="22">
        <f t="shared" si="4"/>
        <v>0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/>
      </c>
      <c r="H49" s="6" t="str">
        <f t="shared" si="7"/>
        <v>X</v>
      </c>
      <c r="K49" s="18" t="s">
        <v>115</v>
      </c>
      <c r="L49" s="22">
        <f t="shared" si="8"/>
        <v>0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/>
      </c>
      <c r="H52" s="6" t="str">
        <f t="shared" si="7"/>
        <v>X</v>
      </c>
      <c r="K52" s="18" t="s">
        <v>118</v>
      </c>
      <c r="L52" s="22">
        <f t="shared" si="8"/>
        <v>0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str">
        <f t="shared" si="7"/>
        <v>X</v>
      </c>
      <c r="K55" s="18" t="s">
        <v>121</v>
      </c>
      <c r="L55" s="22">
        <f t="shared" si="8"/>
        <v>0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52" priority="56" stopIfTrue="1" operator="equal">
      <formula>"Repos"</formula>
    </cfRule>
    <cfRule type="cellIs" dxfId="151" priority="57" stopIfTrue="1" operator="equal">
      <formula>"ABSENT"</formula>
    </cfRule>
    <cfRule type="cellIs" dxfId="150" priority="58" stopIfTrue="1" operator="equal">
      <formula>"NICE OUEST"</formula>
    </cfRule>
    <cfRule type="cellIs" dxfId="149" priority="59" stopIfTrue="1" operator="equal">
      <formula>"Nice Nord"</formula>
    </cfRule>
    <cfRule type="cellIs" dxfId="148" priority="60" stopIfTrue="1" operator="equal">
      <formula>"Congés"</formula>
    </cfRule>
    <cfRule type="cellIs" dxfId="147" priority="61" stopIfTrue="1" operator="equal">
      <formula>"Nice Est"</formula>
    </cfRule>
  </conditionalFormatting>
  <conditionalFormatting sqref="K2:K3">
    <cfRule type="cellIs" dxfId="146" priority="55" stopIfTrue="1" operator="equal">
      <formula>""</formula>
    </cfRule>
  </conditionalFormatting>
  <conditionalFormatting sqref="H8:H64">
    <cfRule type="containsText" dxfId="145" priority="7" operator="containsText" text="FAUX">
      <formula>NOT(ISERROR(SEARCH("FAUX",H8)))</formula>
    </cfRule>
  </conditionalFormatting>
  <conditionalFormatting sqref="L8:L64">
    <cfRule type="cellIs" dxfId="144" priority="1" stopIfTrue="1" operator="equal">
      <formula>"Repos"</formula>
    </cfRule>
    <cfRule type="cellIs" dxfId="143" priority="2" stopIfTrue="1" operator="equal">
      <formula>"ABSENT"</formula>
    </cfRule>
    <cfRule type="cellIs" dxfId="142" priority="3" stopIfTrue="1" operator="equal">
      <formula>"NICE OUEST"</formula>
    </cfRule>
    <cfRule type="cellIs" dxfId="141" priority="4" stopIfTrue="1" operator="equal">
      <formula>"Nice Nord"</formula>
    </cfRule>
    <cfRule type="cellIs" dxfId="140" priority="5" stopIfTrue="1" operator="equal">
      <formula>"Congés"</formula>
    </cfRule>
    <cfRule type="cellIs" dxfId="139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42852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29"/>
      <c r="L3" s="28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42852</v>
      </c>
      <c r="G4" s="75"/>
      <c r="H4" s="76"/>
      <c r="L4" s="1"/>
    </row>
    <row r="5" spans="1:14" s="2" customFormat="1" ht="15.75" customHeight="1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/>
      </c>
      <c r="H28" s="6" t="str">
        <f t="shared" si="3"/>
        <v>X</v>
      </c>
      <c r="K28" s="18" t="s">
        <v>94</v>
      </c>
      <c r="L28" s="22">
        <f t="shared" si="4"/>
        <v>0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/>
      </c>
      <c r="H32" s="6" t="str">
        <f t="shared" si="3"/>
        <v>X</v>
      </c>
      <c r="K32" s="18" t="s">
        <v>98</v>
      </c>
      <c r="L32" s="22">
        <f t="shared" si="4"/>
        <v>0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/>
      </c>
      <c r="H49" s="6" t="str">
        <f t="shared" si="7"/>
        <v>X</v>
      </c>
      <c r="K49" s="18" t="s">
        <v>115</v>
      </c>
      <c r="L49" s="22">
        <f t="shared" si="8"/>
        <v>0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/>
      </c>
      <c r="H52" s="6" t="str">
        <f t="shared" si="7"/>
        <v>X</v>
      </c>
      <c r="K52" s="18" t="s">
        <v>118</v>
      </c>
      <c r="L52" s="22">
        <f t="shared" si="8"/>
        <v>0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str">
        <f t="shared" si="7"/>
        <v>X</v>
      </c>
      <c r="K55" s="18" t="s">
        <v>121</v>
      </c>
      <c r="L55" s="22">
        <f t="shared" si="8"/>
        <v>0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2"/>
    <mergeCell ref="A1:H2"/>
    <mergeCell ref="A3:H3"/>
    <mergeCell ref="A4:E5"/>
    <mergeCell ref="F4:H5"/>
    <mergeCell ref="C6:E6"/>
    <mergeCell ref="F6:H6"/>
  </mergeCells>
  <conditionalFormatting sqref="B8:B64">
    <cfRule type="cellIs" dxfId="138" priority="92" stopIfTrue="1" operator="equal">
      <formula>"Repos"</formula>
    </cfRule>
    <cfRule type="cellIs" dxfId="137" priority="93" stopIfTrue="1" operator="equal">
      <formula>"ABSENT"</formula>
    </cfRule>
    <cfRule type="cellIs" dxfId="136" priority="94" stopIfTrue="1" operator="equal">
      <formula>"NICE OUEST"</formula>
    </cfRule>
    <cfRule type="cellIs" dxfId="135" priority="95" stopIfTrue="1" operator="equal">
      <formula>"Nice Nord"</formula>
    </cfRule>
    <cfRule type="cellIs" dxfId="134" priority="96" stopIfTrue="1" operator="equal">
      <formula>"Congés"</formula>
    </cfRule>
    <cfRule type="cellIs" dxfId="133" priority="97" stopIfTrue="1" operator="equal">
      <formula>"Nice Est"</formula>
    </cfRule>
  </conditionalFormatting>
  <conditionalFormatting sqref="K2">
    <cfRule type="cellIs" dxfId="132" priority="91" stopIfTrue="1" operator="equal">
      <formula>""</formula>
    </cfRule>
  </conditionalFormatting>
  <conditionalFormatting sqref="H8:H64">
    <cfRule type="containsText" dxfId="131" priority="7" operator="containsText" text="FAUX">
      <formula>NOT(ISERROR(SEARCH("FAUX",H8)))</formula>
    </cfRule>
  </conditionalFormatting>
  <conditionalFormatting sqref="L8:L64">
    <cfRule type="cellIs" dxfId="130" priority="1" stopIfTrue="1" operator="equal">
      <formula>"Repos"</formula>
    </cfRule>
    <cfRule type="cellIs" dxfId="129" priority="2" stopIfTrue="1" operator="equal">
      <formula>"ABSENT"</formula>
    </cfRule>
    <cfRule type="cellIs" dxfId="128" priority="3" stopIfTrue="1" operator="equal">
      <formula>"NICE OUEST"</formula>
    </cfRule>
    <cfRule type="cellIs" dxfId="127" priority="4" stopIfTrue="1" operator="equal">
      <formula>"Nice Nord"</formula>
    </cfRule>
    <cfRule type="cellIs" dxfId="126" priority="5" stopIfTrue="1" operator="equal">
      <formula>"Congés"</formula>
    </cfRule>
    <cfRule type="cellIs" dxfId="125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42853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42853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/>
      </c>
      <c r="H28" s="6" t="str">
        <f t="shared" si="3"/>
        <v>X</v>
      </c>
      <c r="K28" s="18" t="s">
        <v>94</v>
      </c>
      <c r="L28" s="22">
        <f t="shared" si="4"/>
        <v>0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/>
      </c>
      <c r="H32" s="6" t="str">
        <f t="shared" si="3"/>
        <v>X</v>
      </c>
      <c r="K32" s="18" t="s">
        <v>98</v>
      </c>
      <c r="L32" s="22">
        <f t="shared" si="4"/>
        <v>0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/>
      </c>
      <c r="H49" s="6" t="str">
        <f t="shared" si="7"/>
        <v>X</v>
      </c>
      <c r="K49" s="18" t="s">
        <v>115</v>
      </c>
      <c r="L49" s="22">
        <f t="shared" si="8"/>
        <v>0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/>
      </c>
      <c r="H52" s="6" t="str">
        <f t="shared" si="7"/>
        <v>X</v>
      </c>
      <c r="K52" s="18" t="s">
        <v>118</v>
      </c>
      <c r="L52" s="22">
        <f t="shared" si="8"/>
        <v>0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str">
        <f t="shared" si="7"/>
        <v>X</v>
      </c>
      <c r="K55" s="18" t="s">
        <v>121</v>
      </c>
      <c r="L55" s="22">
        <f t="shared" si="8"/>
        <v>0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124" priority="132" stopIfTrue="1" operator="equal">
      <formula>"Repos"</formula>
    </cfRule>
    <cfRule type="cellIs" dxfId="123" priority="133" stopIfTrue="1" operator="equal">
      <formula>"ABSENT"</formula>
    </cfRule>
    <cfRule type="cellIs" dxfId="122" priority="134" stopIfTrue="1" operator="equal">
      <formula>"NICE OUEST"</formula>
    </cfRule>
    <cfRule type="cellIs" dxfId="121" priority="135" stopIfTrue="1" operator="equal">
      <formula>"Nice Nord"</formula>
    </cfRule>
    <cfRule type="cellIs" dxfId="120" priority="136" stopIfTrue="1" operator="equal">
      <formula>"Congés"</formula>
    </cfRule>
    <cfRule type="cellIs" dxfId="119" priority="137" stopIfTrue="1" operator="equal">
      <formula>"Nice Est"</formula>
    </cfRule>
  </conditionalFormatting>
  <conditionalFormatting sqref="K2">
    <cfRule type="cellIs" dxfId="118" priority="131" stopIfTrue="1" operator="equal">
      <formula>""</formula>
    </cfRule>
  </conditionalFormatting>
  <conditionalFormatting sqref="B8:B64">
    <cfRule type="cellIs" dxfId="117" priority="48" stopIfTrue="1" operator="equal">
      <formula>"Repos"</formula>
    </cfRule>
    <cfRule type="cellIs" dxfId="116" priority="49" stopIfTrue="1" operator="equal">
      <formula>"ABSENT"</formula>
    </cfRule>
    <cfRule type="cellIs" dxfId="115" priority="50" stopIfTrue="1" operator="equal">
      <formula>"NICE OUEST"</formula>
    </cfRule>
    <cfRule type="cellIs" dxfId="114" priority="51" stopIfTrue="1" operator="equal">
      <formula>"Nice Nord"</formula>
    </cfRule>
    <cfRule type="cellIs" dxfId="113" priority="52" stopIfTrue="1" operator="equal">
      <formula>"Congés"</formula>
    </cfRule>
    <cfRule type="cellIs" dxfId="112" priority="53" stopIfTrue="1" operator="equal">
      <formula>"Nice Est"</formula>
    </cfRule>
  </conditionalFormatting>
  <conditionalFormatting sqref="K2">
    <cfRule type="cellIs" dxfId="111" priority="40" stopIfTrue="1" operator="equal">
      <formula>""</formula>
    </cfRule>
  </conditionalFormatting>
  <conditionalFormatting sqref="B8:B64">
    <cfRule type="cellIs" dxfId="110" priority="34" stopIfTrue="1" operator="equal">
      <formula>"Repos"</formula>
    </cfRule>
    <cfRule type="cellIs" dxfId="109" priority="35" stopIfTrue="1" operator="equal">
      <formula>"ABSENT"</formula>
    </cfRule>
    <cfRule type="cellIs" dxfId="108" priority="36" stopIfTrue="1" operator="equal">
      <formula>"NICE OUEST"</formula>
    </cfRule>
    <cfRule type="cellIs" dxfId="107" priority="37" stopIfTrue="1" operator="equal">
      <formula>"Nice Nord"</formula>
    </cfRule>
    <cfRule type="cellIs" dxfId="106" priority="38" stopIfTrue="1" operator="equal">
      <formula>"Congés"</formula>
    </cfRule>
    <cfRule type="cellIs" dxfId="105" priority="39" stopIfTrue="1" operator="equal">
      <formula>"Nice Est"</formula>
    </cfRule>
  </conditionalFormatting>
  <conditionalFormatting sqref="K2">
    <cfRule type="cellIs" dxfId="104" priority="26" stopIfTrue="1" operator="equal">
      <formula>""</formula>
    </cfRule>
  </conditionalFormatting>
  <conditionalFormatting sqref="H8:H64">
    <cfRule type="containsText" dxfId="103" priority="7" operator="containsText" text="FAUX">
      <formula>NOT(ISERROR(SEARCH("FAUX",H8)))</formula>
    </cfRule>
  </conditionalFormatting>
  <conditionalFormatting sqref="L8:L64">
    <cfRule type="cellIs" dxfId="102" priority="1" stopIfTrue="1" operator="equal">
      <formula>"Repos"</formula>
    </cfRule>
    <cfRule type="cellIs" dxfId="101" priority="2" stopIfTrue="1" operator="equal">
      <formula>"ABSENT"</formula>
    </cfRule>
    <cfRule type="cellIs" dxfId="100" priority="3" stopIfTrue="1" operator="equal">
      <formula>"NICE OUEST"</formula>
    </cfRule>
    <cfRule type="cellIs" dxfId="99" priority="4" stopIfTrue="1" operator="equal">
      <formula>"Nice Nord"</formula>
    </cfRule>
    <cfRule type="cellIs" dxfId="98" priority="5" stopIfTrue="1" operator="equal">
      <formula>"Congés"</formula>
    </cfRule>
    <cfRule type="cellIs" dxfId="97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indexed="12"/>
  </sheetPr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42854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42854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/>
      </c>
      <c r="H28" s="6" t="str">
        <f t="shared" si="3"/>
        <v>X</v>
      </c>
      <c r="K28" s="18" t="s">
        <v>94</v>
      </c>
      <c r="L28" s="22">
        <f t="shared" si="4"/>
        <v>0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/>
      </c>
      <c r="H32" s="6" t="str">
        <f t="shared" si="3"/>
        <v>X</v>
      </c>
      <c r="K32" s="18" t="s">
        <v>98</v>
      </c>
      <c r="L32" s="22">
        <f t="shared" si="4"/>
        <v>0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/>
      </c>
      <c r="H49" s="6" t="str">
        <f t="shared" si="7"/>
        <v>X</v>
      </c>
      <c r="K49" s="18" t="s">
        <v>115</v>
      </c>
      <c r="L49" s="22">
        <f t="shared" si="8"/>
        <v>0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/>
      </c>
      <c r="H52" s="6" t="str">
        <f t="shared" si="7"/>
        <v>X</v>
      </c>
      <c r="K52" s="18" t="s">
        <v>118</v>
      </c>
      <c r="L52" s="22">
        <f t="shared" si="8"/>
        <v>0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str">
        <f t="shared" si="7"/>
        <v>X</v>
      </c>
      <c r="K55" s="18" t="s">
        <v>121</v>
      </c>
      <c r="L55" s="22">
        <f t="shared" si="8"/>
        <v>0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96" priority="55" stopIfTrue="1" operator="equal">
      <formula>"Repos"</formula>
    </cfRule>
    <cfRule type="cellIs" dxfId="95" priority="56" stopIfTrue="1" operator="equal">
      <formula>"ABSENT"</formula>
    </cfRule>
    <cfRule type="cellIs" dxfId="94" priority="57" stopIfTrue="1" operator="equal">
      <formula>"NICE OUEST"</formula>
    </cfRule>
    <cfRule type="cellIs" dxfId="93" priority="58" stopIfTrue="1" operator="equal">
      <formula>"Nice Nord"</formula>
    </cfRule>
    <cfRule type="cellIs" dxfId="92" priority="59" stopIfTrue="1" operator="equal">
      <formula>"Congés"</formula>
    </cfRule>
    <cfRule type="cellIs" dxfId="91" priority="60" stopIfTrue="1" operator="equal">
      <formula>"Nice Est"</formula>
    </cfRule>
  </conditionalFormatting>
  <conditionalFormatting sqref="K2">
    <cfRule type="cellIs" dxfId="90" priority="54" stopIfTrue="1" operator="equal">
      <formula>""</formula>
    </cfRule>
  </conditionalFormatting>
  <conditionalFormatting sqref="B8:B64">
    <cfRule type="cellIs" dxfId="89" priority="48" stopIfTrue="1" operator="equal">
      <formula>"Repos"</formula>
    </cfRule>
    <cfRule type="cellIs" dxfId="88" priority="49" stopIfTrue="1" operator="equal">
      <formula>"ABSENT"</formula>
    </cfRule>
    <cfRule type="cellIs" dxfId="87" priority="50" stopIfTrue="1" operator="equal">
      <formula>"NICE OUEST"</formula>
    </cfRule>
    <cfRule type="cellIs" dxfId="86" priority="51" stopIfTrue="1" operator="equal">
      <formula>"Nice Nord"</formula>
    </cfRule>
    <cfRule type="cellIs" dxfId="85" priority="52" stopIfTrue="1" operator="equal">
      <formula>"Congés"</formula>
    </cfRule>
    <cfRule type="cellIs" dxfId="84" priority="53" stopIfTrue="1" operator="equal">
      <formula>"Nice Est"</formula>
    </cfRule>
  </conditionalFormatting>
  <conditionalFormatting sqref="K2">
    <cfRule type="cellIs" dxfId="83" priority="40" stopIfTrue="1" operator="equal">
      <formula>""</formula>
    </cfRule>
  </conditionalFormatting>
  <conditionalFormatting sqref="B8:B64">
    <cfRule type="cellIs" dxfId="82" priority="34" stopIfTrue="1" operator="equal">
      <formula>"Repos"</formula>
    </cfRule>
    <cfRule type="cellIs" dxfId="81" priority="35" stopIfTrue="1" operator="equal">
      <formula>"ABSENT"</formula>
    </cfRule>
    <cfRule type="cellIs" dxfId="80" priority="36" stopIfTrue="1" operator="equal">
      <formula>"NICE OUEST"</formula>
    </cfRule>
    <cfRule type="cellIs" dxfId="79" priority="37" stopIfTrue="1" operator="equal">
      <formula>"Nice Nord"</formula>
    </cfRule>
    <cfRule type="cellIs" dxfId="78" priority="38" stopIfTrue="1" operator="equal">
      <formula>"Congés"</formula>
    </cfRule>
    <cfRule type="cellIs" dxfId="77" priority="39" stopIfTrue="1" operator="equal">
      <formula>"Nice Est"</formula>
    </cfRule>
  </conditionalFormatting>
  <conditionalFormatting sqref="K2">
    <cfRule type="cellIs" dxfId="76" priority="26" stopIfTrue="1" operator="equal">
      <formula>""</formula>
    </cfRule>
  </conditionalFormatting>
  <conditionalFormatting sqref="H8:H64">
    <cfRule type="containsText" dxfId="75" priority="7" operator="containsText" text="FAUX">
      <formula>NOT(ISERROR(SEARCH("FAUX",H8)))</formula>
    </cfRule>
  </conditionalFormatting>
  <conditionalFormatting sqref="L8:L64">
    <cfRule type="cellIs" dxfId="74" priority="1" stopIfTrue="1" operator="equal">
      <formula>"Repos"</formula>
    </cfRule>
    <cfRule type="cellIs" dxfId="73" priority="2" stopIfTrue="1" operator="equal">
      <formula>"ABSENT"</formula>
    </cfRule>
    <cfRule type="cellIs" dxfId="72" priority="3" stopIfTrue="1" operator="equal">
      <formula>"NICE OUEST"</formula>
    </cfRule>
    <cfRule type="cellIs" dxfId="71" priority="4" stopIfTrue="1" operator="equal">
      <formula>"Nice Nord"</formula>
    </cfRule>
    <cfRule type="cellIs" dxfId="70" priority="5" stopIfTrue="1" operator="equal">
      <formula>"Congés"</formula>
    </cfRule>
    <cfRule type="cellIs" dxfId="69" priority="6" stopIfTrue="1" operator="equal">
      <formula>"Nice Est"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indexed="10"/>
  </sheetPr>
  <dimension ref="A1:N64"/>
  <sheetViews>
    <sheetView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42855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42855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/>
      </c>
      <c r="H28" s="6" t="str">
        <f t="shared" si="3"/>
        <v>X</v>
      </c>
      <c r="K28" s="18" t="s">
        <v>94</v>
      </c>
      <c r="L28" s="22">
        <f t="shared" si="4"/>
        <v>0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/>
      </c>
      <c r="H32" s="6" t="str">
        <f t="shared" si="3"/>
        <v>X</v>
      </c>
      <c r="K32" s="18" t="s">
        <v>98</v>
      </c>
      <c r="L32" s="22">
        <f t="shared" si="4"/>
        <v>0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/>
      </c>
      <c r="H49" s="6" t="str">
        <f t="shared" si="7"/>
        <v>X</v>
      </c>
      <c r="K49" s="18" t="s">
        <v>115</v>
      </c>
      <c r="L49" s="22">
        <f t="shared" si="8"/>
        <v>0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/>
      </c>
      <c r="H52" s="6" t="str">
        <f t="shared" si="7"/>
        <v>X</v>
      </c>
      <c r="K52" s="18" t="s">
        <v>118</v>
      </c>
      <c r="L52" s="22">
        <f t="shared" si="8"/>
        <v>0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str">
        <f t="shared" si="7"/>
        <v>X</v>
      </c>
      <c r="K55" s="18" t="s">
        <v>121</v>
      </c>
      <c r="L55" s="22">
        <f t="shared" si="8"/>
        <v>0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2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68" priority="42" stopIfTrue="1" operator="equal">
      <formula>"Repos"</formula>
    </cfRule>
    <cfRule type="cellIs" dxfId="67" priority="43" stopIfTrue="1" operator="equal">
      <formula>"ABSENT"</formula>
    </cfRule>
    <cfRule type="cellIs" dxfId="66" priority="44" stopIfTrue="1" operator="equal">
      <formula>"NICE OUEST"</formula>
    </cfRule>
    <cfRule type="cellIs" dxfId="65" priority="45" stopIfTrue="1" operator="equal">
      <formula>"Nice Nord"</formula>
    </cfRule>
    <cfRule type="cellIs" dxfId="64" priority="46" stopIfTrue="1" operator="equal">
      <formula>"Congés"</formula>
    </cfRule>
    <cfRule type="cellIs" dxfId="63" priority="47" stopIfTrue="1" operator="equal">
      <formula>"Nice Est"</formula>
    </cfRule>
  </conditionalFormatting>
  <conditionalFormatting sqref="K2">
    <cfRule type="cellIs" dxfId="62" priority="34" stopIfTrue="1" operator="equal">
      <formula>""</formula>
    </cfRule>
  </conditionalFormatting>
  <conditionalFormatting sqref="B8:B64">
    <cfRule type="cellIs" dxfId="61" priority="28" stopIfTrue="1" operator="equal">
      <formula>"Repos"</formula>
    </cfRule>
    <cfRule type="cellIs" dxfId="60" priority="29" stopIfTrue="1" operator="equal">
      <formula>"ABSENT"</formula>
    </cfRule>
    <cfRule type="cellIs" dxfId="59" priority="30" stopIfTrue="1" operator="equal">
      <formula>"NICE OUEST"</formula>
    </cfRule>
    <cfRule type="cellIs" dxfId="58" priority="31" stopIfTrue="1" operator="equal">
      <formula>"Nice Nord"</formula>
    </cfRule>
    <cfRule type="cellIs" dxfId="57" priority="32" stopIfTrue="1" operator="equal">
      <formula>"Congés"</formula>
    </cfRule>
    <cfRule type="cellIs" dxfId="56" priority="33" stopIfTrue="1" operator="equal">
      <formula>"Nice Est"</formula>
    </cfRule>
  </conditionalFormatting>
  <conditionalFormatting sqref="K2">
    <cfRule type="cellIs" dxfId="55" priority="20" stopIfTrue="1" operator="equal">
      <formula>""</formula>
    </cfRule>
  </conditionalFormatting>
  <conditionalFormatting sqref="H8:H64">
    <cfRule type="containsText" dxfId="54" priority="7" operator="containsText" text="FAUX">
      <formula>NOT(ISERROR(SEARCH("FAUX",H8)))</formula>
    </cfRule>
  </conditionalFormatting>
  <conditionalFormatting sqref="L8:L64">
    <cfRule type="cellIs" dxfId="53" priority="1" stopIfTrue="1" operator="equal">
      <formula>"Repos"</formula>
    </cfRule>
    <cfRule type="cellIs" dxfId="52" priority="2" stopIfTrue="1" operator="equal">
      <formula>"ABSENT"</formula>
    </cfRule>
    <cfRule type="cellIs" dxfId="51" priority="3" stopIfTrue="1" operator="equal">
      <formula>"NICE OUEST"</formula>
    </cfRule>
    <cfRule type="cellIs" dxfId="50" priority="4" stopIfTrue="1" operator="equal">
      <formula>"Nice Nord"</formula>
    </cfRule>
    <cfRule type="cellIs" dxfId="49" priority="5" stopIfTrue="1" operator="equal">
      <formula>"Congés"</formula>
    </cfRule>
    <cfRule type="cellIs" dxfId="48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N64"/>
  <sheetViews>
    <sheetView topLeftCell="G1"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4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4" ht="26.25" customHeight="1" x14ac:dyDescent="0.25">
      <c r="A2" s="65"/>
      <c r="B2" s="66"/>
      <c r="C2" s="66"/>
      <c r="D2" s="66"/>
      <c r="E2" s="66"/>
      <c r="F2" s="66"/>
      <c r="G2" s="66"/>
      <c r="H2" s="67"/>
      <c r="K2" s="58">
        <f ca="1">F4</f>
        <v>42856</v>
      </c>
      <c r="L2" s="59"/>
    </row>
    <row r="3" spans="1:14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4" ht="9.75" customHeight="1" x14ac:dyDescent="0.25">
      <c r="A4" s="71" t="s">
        <v>62</v>
      </c>
      <c r="B4" s="72"/>
      <c r="C4" s="72"/>
      <c r="D4" s="72"/>
      <c r="E4" s="72"/>
      <c r="F4" s="75">
        <f ca="1">DATE(2017,4,MID(CELL("nomfichier",A1),FIND("]",CELL("nomfichier",A1),1)+1,3))</f>
        <v>42856</v>
      </c>
      <c r="G4" s="75"/>
      <c r="H4" s="76"/>
      <c r="L4" s="1"/>
    </row>
    <row r="5" spans="1:14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4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4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</row>
    <row r="8" spans="1:14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1">
        <f t="shared" ref="L8:L39" si="4">B8</f>
        <v>0</v>
      </c>
      <c r="N8" s="51">
        <v>1</v>
      </c>
    </row>
    <row r="9" spans="1:14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5">IF(B9="Congés","X","")</f>
        <v/>
      </c>
      <c r="G9" s="7" t="str">
        <f t="shared" ref="G9:G62" si="6">IF(B9="Absent","X","")</f>
        <v/>
      </c>
      <c r="H9" s="6" t="str">
        <f t="shared" si="3"/>
        <v>X</v>
      </c>
      <c r="K9" s="18" t="s">
        <v>75</v>
      </c>
      <c r="L9" s="22">
        <f t="shared" si="4"/>
        <v>0</v>
      </c>
      <c r="N9" s="51">
        <v>2</v>
      </c>
    </row>
    <row r="10" spans="1:14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5"/>
        <v/>
      </c>
      <c r="G10" s="7" t="str">
        <f t="shared" si="6"/>
        <v/>
      </c>
      <c r="H10" s="6" t="str">
        <f t="shared" si="3"/>
        <v>X</v>
      </c>
      <c r="K10" s="18" t="s">
        <v>76</v>
      </c>
      <c r="L10" s="22">
        <f t="shared" si="4"/>
        <v>0</v>
      </c>
      <c r="N10" s="51">
        <v>3</v>
      </c>
    </row>
    <row r="11" spans="1:14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5"/>
        <v/>
      </c>
      <c r="G11" s="7" t="str">
        <f t="shared" si="6"/>
        <v/>
      </c>
      <c r="H11" s="6" t="str">
        <f t="shared" si="3"/>
        <v>X</v>
      </c>
      <c r="K11" s="18" t="s">
        <v>77</v>
      </c>
      <c r="L11" s="22">
        <f t="shared" si="4"/>
        <v>0</v>
      </c>
      <c r="N11" s="51">
        <v>4</v>
      </c>
    </row>
    <row r="12" spans="1:14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5"/>
        <v/>
      </c>
      <c r="G12" s="7" t="str">
        <f t="shared" si="6"/>
        <v/>
      </c>
      <c r="H12" s="6" t="str">
        <f t="shared" si="3"/>
        <v>X</v>
      </c>
      <c r="K12" s="18" t="s">
        <v>78</v>
      </c>
      <c r="L12" s="22">
        <f t="shared" si="4"/>
        <v>0</v>
      </c>
      <c r="N12" s="51">
        <v>5</v>
      </c>
    </row>
    <row r="13" spans="1:14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5"/>
        <v/>
      </c>
      <c r="G13" s="7" t="str">
        <f t="shared" si="6"/>
        <v/>
      </c>
      <c r="H13" s="6" t="str">
        <f t="shared" si="3"/>
        <v>X</v>
      </c>
      <c r="K13" s="18" t="s">
        <v>79</v>
      </c>
      <c r="L13" s="22">
        <f t="shared" si="4"/>
        <v>0</v>
      </c>
      <c r="N13" s="51">
        <v>6</v>
      </c>
    </row>
    <row r="14" spans="1:14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5"/>
        <v/>
      </c>
      <c r="G14" s="7" t="str">
        <f t="shared" si="6"/>
        <v/>
      </c>
      <c r="H14" s="6" t="str">
        <f t="shared" si="3"/>
        <v>X</v>
      </c>
      <c r="K14" s="18" t="s">
        <v>80</v>
      </c>
      <c r="L14" s="22">
        <f t="shared" si="4"/>
        <v>0</v>
      </c>
      <c r="N14" s="51">
        <v>7</v>
      </c>
    </row>
    <row r="15" spans="1:14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5"/>
        <v/>
      </c>
      <c r="G15" s="7" t="str">
        <f t="shared" si="6"/>
        <v/>
      </c>
      <c r="H15" s="6" t="str">
        <f t="shared" si="3"/>
        <v>X</v>
      </c>
      <c r="K15" s="18" t="s">
        <v>81</v>
      </c>
      <c r="L15" s="22">
        <f t="shared" si="4"/>
        <v>0</v>
      </c>
      <c r="N15" s="51">
        <v>8</v>
      </c>
    </row>
    <row r="16" spans="1:14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5"/>
        <v/>
      </c>
      <c r="G16" s="7" t="str">
        <f t="shared" si="6"/>
        <v/>
      </c>
      <c r="H16" s="6" t="str">
        <f t="shared" si="3"/>
        <v>X</v>
      </c>
      <c r="K16" s="18" t="s">
        <v>82</v>
      </c>
      <c r="L16" s="22">
        <f t="shared" si="4"/>
        <v>0</v>
      </c>
      <c r="N16" s="51">
        <v>9</v>
      </c>
    </row>
    <row r="17" spans="1:14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5"/>
        <v/>
      </c>
      <c r="G17" s="7" t="str">
        <f t="shared" si="6"/>
        <v/>
      </c>
      <c r="H17" s="6" t="str">
        <f t="shared" si="3"/>
        <v>X</v>
      </c>
      <c r="K17" s="18" t="s">
        <v>83</v>
      </c>
      <c r="L17" s="22">
        <f t="shared" si="4"/>
        <v>0</v>
      </c>
      <c r="N17" s="51">
        <v>10</v>
      </c>
    </row>
    <row r="18" spans="1:14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5"/>
        <v/>
      </c>
      <c r="G18" s="7" t="str">
        <f t="shared" si="6"/>
        <v/>
      </c>
      <c r="H18" s="6" t="str">
        <f t="shared" si="3"/>
        <v>X</v>
      </c>
      <c r="K18" s="18" t="s">
        <v>84</v>
      </c>
      <c r="L18" s="22">
        <f t="shared" si="4"/>
        <v>0</v>
      </c>
      <c r="N18" s="51">
        <v>11</v>
      </c>
    </row>
    <row r="19" spans="1:14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5"/>
        <v/>
      </c>
      <c r="G19" s="7" t="str">
        <f t="shared" si="6"/>
        <v/>
      </c>
      <c r="H19" s="6" t="str">
        <f t="shared" si="3"/>
        <v>X</v>
      </c>
      <c r="K19" s="18" t="s">
        <v>85</v>
      </c>
      <c r="L19" s="22">
        <f t="shared" si="4"/>
        <v>0</v>
      </c>
      <c r="N19" s="51">
        <v>12</v>
      </c>
    </row>
    <row r="20" spans="1:14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5"/>
        <v/>
      </c>
      <c r="G20" s="7" t="str">
        <f t="shared" si="6"/>
        <v/>
      </c>
      <c r="H20" s="6" t="str">
        <f t="shared" si="3"/>
        <v>X</v>
      </c>
      <c r="K20" s="18" t="s">
        <v>86</v>
      </c>
      <c r="L20" s="22">
        <f t="shared" si="4"/>
        <v>0</v>
      </c>
      <c r="N20" s="51">
        <v>13</v>
      </c>
    </row>
    <row r="21" spans="1:14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5"/>
        <v/>
      </c>
      <c r="G21" s="7" t="str">
        <f t="shared" si="6"/>
        <v/>
      </c>
      <c r="H21" s="6" t="str">
        <f t="shared" si="3"/>
        <v>X</v>
      </c>
      <c r="K21" s="18" t="s">
        <v>87</v>
      </c>
      <c r="L21" s="22">
        <f t="shared" si="4"/>
        <v>0</v>
      </c>
      <c r="N21" s="51">
        <v>14</v>
      </c>
    </row>
    <row r="22" spans="1:14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5"/>
        <v/>
      </c>
      <c r="G22" s="7" t="str">
        <f t="shared" si="6"/>
        <v/>
      </c>
      <c r="H22" s="6" t="str">
        <f t="shared" si="3"/>
        <v>X</v>
      </c>
      <c r="K22" s="18" t="s">
        <v>88</v>
      </c>
      <c r="L22" s="22">
        <f t="shared" si="4"/>
        <v>0</v>
      </c>
      <c r="N22" s="51">
        <v>15</v>
      </c>
    </row>
    <row r="23" spans="1:14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5"/>
        <v/>
      </c>
      <c r="G23" s="7" t="str">
        <f t="shared" si="6"/>
        <v/>
      </c>
      <c r="H23" s="6" t="str">
        <f t="shared" si="3"/>
        <v>X</v>
      </c>
      <c r="K23" s="18" t="s">
        <v>89</v>
      </c>
      <c r="L23" s="22">
        <f t="shared" si="4"/>
        <v>0</v>
      </c>
      <c r="N23" s="51">
        <v>16</v>
      </c>
    </row>
    <row r="24" spans="1:14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5"/>
        <v/>
      </c>
      <c r="G24" s="7" t="str">
        <f t="shared" si="6"/>
        <v/>
      </c>
      <c r="H24" s="6" t="str">
        <f t="shared" si="3"/>
        <v>X</v>
      </c>
      <c r="K24" s="18" t="s">
        <v>90</v>
      </c>
      <c r="L24" s="22">
        <f t="shared" si="4"/>
        <v>0</v>
      </c>
      <c r="N24" s="51">
        <v>17</v>
      </c>
    </row>
    <row r="25" spans="1:14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5"/>
        <v/>
      </c>
      <c r="G25" s="7" t="str">
        <f t="shared" si="6"/>
        <v/>
      </c>
      <c r="H25" s="6" t="str">
        <f t="shared" si="3"/>
        <v>X</v>
      </c>
      <c r="K25" s="18" t="s">
        <v>91</v>
      </c>
      <c r="L25" s="22">
        <f t="shared" si="4"/>
        <v>0</v>
      </c>
      <c r="N25" s="51">
        <v>18</v>
      </c>
    </row>
    <row r="26" spans="1:14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5"/>
        <v/>
      </c>
      <c r="G26" s="7" t="str">
        <f t="shared" si="6"/>
        <v/>
      </c>
      <c r="H26" s="6" t="str">
        <f t="shared" si="3"/>
        <v>X</v>
      </c>
      <c r="K26" s="18" t="s">
        <v>92</v>
      </c>
      <c r="L26" s="22">
        <f t="shared" si="4"/>
        <v>0</v>
      </c>
      <c r="N26" s="51">
        <v>19</v>
      </c>
    </row>
    <row r="27" spans="1:14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5"/>
        <v/>
      </c>
      <c r="G27" s="7" t="str">
        <f t="shared" si="6"/>
        <v/>
      </c>
      <c r="H27" s="6" t="str">
        <f t="shared" si="3"/>
        <v>X</v>
      </c>
      <c r="K27" s="18" t="s">
        <v>93</v>
      </c>
      <c r="L27" s="22">
        <f t="shared" si="4"/>
        <v>0</v>
      </c>
      <c r="N27" s="51">
        <v>20</v>
      </c>
    </row>
    <row r="28" spans="1:14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5"/>
        <v/>
      </c>
      <c r="G28" s="7" t="str">
        <f t="shared" si="6"/>
        <v/>
      </c>
      <c r="H28" s="6" t="str">
        <f t="shared" si="3"/>
        <v>X</v>
      </c>
      <c r="K28" s="18" t="s">
        <v>94</v>
      </c>
      <c r="L28" s="22">
        <f t="shared" si="4"/>
        <v>0</v>
      </c>
      <c r="N28" s="51">
        <v>21</v>
      </c>
    </row>
    <row r="29" spans="1:14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5"/>
        <v/>
      </c>
      <c r="G29" s="7" t="str">
        <f t="shared" si="6"/>
        <v/>
      </c>
      <c r="H29" s="6" t="str">
        <f t="shared" si="3"/>
        <v>X</v>
      </c>
      <c r="K29" s="18" t="s">
        <v>95</v>
      </c>
      <c r="L29" s="22">
        <f t="shared" si="4"/>
        <v>0</v>
      </c>
      <c r="N29" s="51">
        <v>22</v>
      </c>
    </row>
    <row r="30" spans="1:14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5"/>
        <v/>
      </c>
      <c r="G30" s="7" t="str">
        <f t="shared" si="6"/>
        <v/>
      </c>
      <c r="H30" s="6" t="str">
        <f t="shared" si="3"/>
        <v>X</v>
      </c>
      <c r="K30" s="18" t="s">
        <v>96</v>
      </c>
      <c r="L30" s="22">
        <f t="shared" si="4"/>
        <v>0</v>
      </c>
      <c r="N30" s="51">
        <v>23</v>
      </c>
    </row>
    <row r="31" spans="1:14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5"/>
        <v/>
      </c>
      <c r="G31" s="7" t="str">
        <f t="shared" si="6"/>
        <v/>
      </c>
      <c r="H31" s="6" t="str">
        <f t="shared" si="3"/>
        <v>X</v>
      </c>
      <c r="K31" s="18" t="s">
        <v>97</v>
      </c>
      <c r="L31" s="22">
        <f t="shared" si="4"/>
        <v>0</v>
      </c>
      <c r="N31" s="51">
        <v>24</v>
      </c>
    </row>
    <row r="32" spans="1:14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5"/>
        <v/>
      </c>
      <c r="G32" s="7" t="str">
        <f t="shared" si="6"/>
        <v/>
      </c>
      <c r="H32" s="6" t="str">
        <f t="shared" si="3"/>
        <v>X</v>
      </c>
      <c r="K32" s="18" t="s">
        <v>98</v>
      </c>
      <c r="L32" s="22">
        <f t="shared" si="4"/>
        <v>0</v>
      </c>
      <c r="N32" s="51">
        <v>25</v>
      </c>
    </row>
    <row r="33" spans="1:14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5"/>
        <v/>
      </c>
      <c r="G33" s="7" t="str">
        <f t="shared" si="6"/>
        <v/>
      </c>
      <c r="H33" s="6" t="str">
        <f t="shared" si="3"/>
        <v>X</v>
      </c>
      <c r="K33" s="18" t="s">
        <v>99</v>
      </c>
      <c r="L33" s="22">
        <f t="shared" si="4"/>
        <v>0</v>
      </c>
      <c r="N33" s="51">
        <v>26</v>
      </c>
    </row>
    <row r="34" spans="1:14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5"/>
        <v/>
      </c>
      <c r="G34" s="7" t="str">
        <f t="shared" si="6"/>
        <v/>
      </c>
      <c r="H34" s="6" t="str">
        <f t="shared" si="3"/>
        <v>X</v>
      </c>
      <c r="K34" s="18" t="s">
        <v>100</v>
      </c>
      <c r="L34" s="22">
        <f t="shared" si="4"/>
        <v>0</v>
      </c>
      <c r="N34" s="51">
        <v>27</v>
      </c>
    </row>
    <row r="35" spans="1:14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5"/>
        <v/>
      </c>
      <c r="G35" s="7" t="str">
        <f t="shared" si="6"/>
        <v/>
      </c>
      <c r="H35" s="6" t="str">
        <f t="shared" si="3"/>
        <v>X</v>
      </c>
      <c r="K35" s="18" t="s">
        <v>101</v>
      </c>
      <c r="L35" s="22">
        <f t="shared" si="4"/>
        <v>0</v>
      </c>
      <c r="N35" s="51">
        <v>28</v>
      </c>
    </row>
    <row r="36" spans="1:14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5"/>
        <v/>
      </c>
      <c r="G36" s="7" t="str">
        <f t="shared" si="6"/>
        <v/>
      </c>
      <c r="H36" s="6" t="str">
        <f t="shared" si="3"/>
        <v>X</v>
      </c>
      <c r="K36" s="18" t="s">
        <v>102</v>
      </c>
      <c r="L36" s="22">
        <f t="shared" si="4"/>
        <v>0</v>
      </c>
      <c r="N36" s="51">
        <v>29</v>
      </c>
    </row>
    <row r="37" spans="1:14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5"/>
        <v/>
      </c>
      <c r="G37" s="7" t="str">
        <f t="shared" si="6"/>
        <v/>
      </c>
      <c r="H37" s="6" t="str">
        <f t="shared" si="3"/>
        <v>X</v>
      </c>
      <c r="K37" s="18" t="s">
        <v>103</v>
      </c>
      <c r="L37" s="22">
        <f t="shared" si="4"/>
        <v>0</v>
      </c>
      <c r="N37" s="51">
        <v>30</v>
      </c>
    </row>
    <row r="38" spans="1:14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5"/>
        <v/>
      </c>
      <c r="G38" s="7" t="str">
        <f t="shared" si="6"/>
        <v/>
      </c>
      <c r="H38" s="6" t="str">
        <f t="shared" si="3"/>
        <v>X</v>
      </c>
      <c r="K38" s="18" t="s">
        <v>104</v>
      </c>
      <c r="L38" s="22">
        <f t="shared" si="4"/>
        <v>0</v>
      </c>
      <c r="N38" s="51">
        <v>31</v>
      </c>
    </row>
    <row r="39" spans="1:14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5"/>
        <v/>
      </c>
      <c r="G39" s="7" t="str">
        <f t="shared" si="6"/>
        <v/>
      </c>
      <c r="H39" s="6" t="str">
        <f t="shared" si="3"/>
        <v>X</v>
      </c>
      <c r="K39" s="18" t="s">
        <v>105</v>
      </c>
      <c r="L39" s="22">
        <f t="shared" si="4"/>
        <v>0</v>
      </c>
      <c r="N39" s="51">
        <v>32</v>
      </c>
    </row>
    <row r="40" spans="1:14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5"/>
        <v/>
      </c>
      <c r="G40" s="7" t="str">
        <f t="shared" si="6"/>
        <v/>
      </c>
      <c r="H40" s="6" t="str">
        <f t="shared" ref="H40:H64" si="7">IF(OR(COUNTIF(HorSup,B40),B40="",B40="REPOS"),"X")</f>
        <v>X</v>
      </c>
      <c r="K40" s="18" t="s">
        <v>106</v>
      </c>
      <c r="L40" s="22">
        <f t="shared" ref="L40:L64" si="8">B40</f>
        <v>0</v>
      </c>
      <c r="N40" s="51">
        <v>33</v>
      </c>
    </row>
    <row r="41" spans="1:14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5"/>
        <v/>
      </c>
      <c r="G41" s="7" t="str">
        <f t="shared" si="6"/>
        <v/>
      </c>
      <c r="H41" s="6" t="str">
        <f t="shared" si="7"/>
        <v>X</v>
      </c>
      <c r="K41" s="18" t="s">
        <v>107</v>
      </c>
      <c r="L41" s="22">
        <f t="shared" si="8"/>
        <v>0</v>
      </c>
      <c r="N41" s="51">
        <v>34</v>
      </c>
    </row>
    <row r="42" spans="1:14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5"/>
        <v/>
      </c>
      <c r="G42" s="7" t="str">
        <f t="shared" si="6"/>
        <v/>
      </c>
      <c r="H42" s="6" t="str">
        <f t="shared" si="7"/>
        <v>X</v>
      </c>
      <c r="K42" s="18" t="s">
        <v>108</v>
      </c>
      <c r="L42" s="22">
        <f t="shared" si="8"/>
        <v>0</v>
      </c>
      <c r="N42" s="51">
        <v>35</v>
      </c>
    </row>
    <row r="43" spans="1:14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5"/>
        <v/>
      </c>
      <c r="G43" s="7" t="str">
        <f t="shared" si="6"/>
        <v/>
      </c>
      <c r="H43" s="6" t="str">
        <f t="shared" si="7"/>
        <v>X</v>
      </c>
      <c r="K43" s="18" t="s">
        <v>109</v>
      </c>
      <c r="L43" s="22">
        <f t="shared" si="8"/>
        <v>0</v>
      </c>
      <c r="N43" s="51">
        <v>36</v>
      </c>
    </row>
    <row r="44" spans="1:14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5"/>
        <v/>
      </c>
      <c r="G44" s="7" t="str">
        <f t="shared" si="6"/>
        <v/>
      </c>
      <c r="H44" s="6" t="str">
        <f t="shared" si="7"/>
        <v>X</v>
      </c>
      <c r="K44" s="18" t="s">
        <v>110</v>
      </c>
      <c r="L44" s="22">
        <f t="shared" si="8"/>
        <v>0</v>
      </c>
      <c r="N44" s="51">
        <v>37</v>
      </c>
    </row>
    <row r="45" spans="1:14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5"/>
        <v/>
      </c>
      <c r="G45" s="7" t="str">
        <f t="shared" si="6"/>
        <v/>
      </c>
      <c r="H45" s="6" t="str">
        <f t="shared" si="7"/>
        <v>X</v>
      </c>
      <c r="K45" s="18" t="s">
        <v>111</v>
      </c>
      <c r="L45" s="22">
        <f t="shared" si="8"/>
        <v>0</v>
      </c>
      <c r="N45" s="51">
        <v>38</v>
      </c>
    </row>
    <row r="46" spans="1:14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5"/>
        <v/>
      </c>
      <c r="G46" s="7" t="str">
        <f t="shared" si="6"/>
        <v/>
      </c>
      <c r="H46" s="6" t="str">
        <f t="shared" si="7"/>
        <v>X</v>
      </c>
      <c r="K46" s="18" t="s">
        <v>112</v>
      </c>
      <c r="L46" s="22">
        <f t="shared" si="8"/>
        <v>0</v>
      </c>
      <c r="N46" s="51">
        <v>39</v>
      </c>
    </row>
    <row r="47" spans="1:14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5"/>
        <v/>
      </c>
      <c r="G47" s="7" t="str">
        <f t="shared" si="6"/>
        <v/>
      </c>
      <c r="H47" s="6" t="str">
        <f t="shared" si="7"/>
        <v>X</v>
      </c>
      <c r="K47" s="18" t="s">
        <v>113</v>
      </c>
      <c r="L47" s="22">
        <f t="shared" si="8"/>
        <v>0</v>
      </c>
      <c r="N47" s="51">
        <v>40</v>
      </c>
    </row>
    <row r="48" spans="1:14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5"/>
        <v/>
      </c>
      <c r="G48" s="7" t="str">
        <f t="shared" si="6"/>
        <v/>
      </c>
      <c r="H48" s="6" t="str">
        <f t="shared" si="7"/>
        <v>X</v>
      </c>
      <c r="K48" s="18" t="s">
        <v>114</v>
      </c>
      <c r="L48" s="22">
        <f t="shared" si="8"/>
        <v>0</v>
      </c>
      <c r="N48" s="51">
        <v>41</v>
      </c>
    </row>
    <row r="49" spans="1:14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5"/>
        <v/>
      </c>
      <c r="G49" s="7" t="str">
        <f t="shared" si="6"/>
        <v/>
      </c>
      <c r="H49" s="6" t="str">
        <f t="shared" si="7"/>
        <v>X</v>
      </c>
      <c r="K49" s="18" t="s">
        <v>115</v>
      </c>
      <c r="L49" s="22">
        <f t="shared" si="8"/>
        <v>0</v>
      </c>
      <c r="N49" s="51">
        <v>42</v>
      </c>
    </row>
    <row r="50" spans="1:14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5"/>
        <v/>
      </c>
      <c r="G50" s="7" t="str">
        <f t="shared" si="6"/>
        <v/>
      </c>
      <c r="H50" s="6" t="str">
        <f t="shared" si="7"/>
        <v>X</v>
      </c>
      <c r="K50" s="18" t="s">
        <v>116</v>
      </c>
      <c r="L50" s="22">
        <f t="shared" si="8"/>
        <v>0</v>
      </c>
      <c r="N50" s="51">
        <v>43</v>
      </c>
    </row>
    <row r="51" spans="1:14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5"/>
        <v/>
      </c>
      <c r="G51" s="7" t="str">
        <f t="shared" si="6"/>
        <v/>
      </c>
      <c r="H51" s="6" t="str">
        <f t="shared" si="7"/>
        <v>X</v>
      </c>
      <c r="K51" s="18" t="s">
        <v>117</v>
      </c>
      <c r="L51" s="22">
        <f t="shared" si="8"/>
        <v>0</v>
      </c>
      <c r="N51" s="51">
        <v>44</v>
      </c>
    </row>
    <row r="52" spans="1:14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5"/>
        <v/>
      </c>
      <c r="G52" s="7" t="str">
        <f t="shared" si="6"/>
        <v/>
      </c>
      <c r="H52" s="6" t="str">
        <f t="shared" si="7"/>
        <v>X</v>
      </c>
      <c r="K52" s="18" t="s">
        <v>118</v>
      </c>
      <c r="L52" s="22">
        <f t="shared" si="8"/>
        <v>0</v>
      </c>
      <c r="N52" s="51">
        <v>45</v>
      </c>
    </row>
    <row r="53" spans="1:14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5"/>
        <v/>
      </c>
      <c r="G53" s="7" t="str">
        <f t="shared" si="6"/>
        <v/>
      </c>
      <c r="H53" s="6" t="str">
        <f t="shared" si="7"/>
        <v>X</v>
      </c>
      <c r="K53" s="18" t="s">
        <v>119</v>
      </c>
      <c r="L53" s="22">
        <f t="shared" si="8"/>
        <v>0</v>
      </c>
      <c r="N53" s="51">
        <v>46</v>
      </c>
    </row>
    <row r="54" spans="1:14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5"/>
        <v/>
      </c>
      <c r="G54" s="7" t="str">
        <f t="shared" si="6"/>
        <v/>
      </c>
      <c r="H54" s="6" t="str">
        <f t="shared" si="7"/>
        <v>X</v>
      </c>
      <c r="K54" s="18" t="s">
        <v>120</v>
      </c>
      <c r="L54" s="22">
        <f t="shared" si="8"/>
        <v>0</v>
      </c>
      <c r="N54" s="51">
        <v>47</v>
      </c>
    </row>
    <row r="55" spans="1:14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5"/>
        <v/>
      </c>
      <c r="G55" s="7" t="str">
        <f t="shared" si="6"/>
        <v/>
      </c>
      <c r="H55" s="6" t="str">
        <f t="shared" si="7"/>
        <v>X</v>
      </c>
      <c r="K55" s="18" t="s">
        <v>121</v>
      </c>
      <c r="L55" s="22">
        <f t="shared" si="8"/>
        <v>0</v>
      </c>
      <c r="N55" s="51">
        <v>48</v>
      </c>
    </row>
    <row r="56" spans="1:14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5"/>
        <v/>
      </c>
      <c r="G56" s="7" t="str">
        <f t="shared" si="6"/>
        <v/>
      </c>
      <c r="H56" s="6" t="str">
        <f t="shared" si="7"/>
        <v>X</v>
      </c>
      <c r="K56" s="18" t="s">
        <v>122</v>
      </c>
      <c r="L56" s="22">
        <f t="shared" si="8"/>
        <v>0</v>
      </c>
      <c r="N56" s="51">
        <v>49</v>
      </c>
    </row>
    <row r="57" spans="1:14" ht="17.100000000000001" customHeight="1" x14ac:dyDescent="0.25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5"/>
        <v/>
      </c>
      <c r="G57" s="7" t="str">
        <f t="shared" si="6"/>
        <v/>
      </c>
      <c r="H57" s="6" t="str">
        <f t="shared" si="7"/>
        <v>X</v>
      </c>
      <c r="K57" s="18" t="s">
        <v>123</v>
      </c>
      <c r="L57" s="22">
        <f t="shared" si="8"/>
        <v>0</v>
      </c>
      <c r="N57" s="51">
        <v>50</v>
      </c>
    </row>
    <row r="58" spans="1:14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5"/>
        <v/>
      </c>
      <c r="G58" s="7" t="str">
        <f t="shared" si="6"/>
        <v/>
      </c>
      <c r="H58" s="6" t="str">
        <f t="shared" si="7"/>
        <v>X</v>
      </c>
      <c r="K58" s="18" t="s">
        <v>124</v>
      </c>
      <c r="L58" s="22">
        <f t="shared" si="8"/>
        <v>0</v>
      </c>
      <c r="N58" s="51">
        <v>51</v>
      </c>
    </row>
    <row r="59" spans="1:14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5"/>
        <v/>
      </c>
      <c r="G59" s="7" t="str">
        <f t="shared" si="6"/>
        <v/>
      </c>
      <c r="H59" s="6" t="str">
        <f t="shared" si="7"/>
        <v>X</v>
      </c>
      <c r="K59" s="18" t="s">
        <v>125</v>
      </c>
      <c r="L59" s="22">
        <f t="shared" si="8"/>
        <v>0</v>
      </c>
      <c r="N59" s="51">
        <v>52</v>
      </c>
    </row>
    <row r="60" spans="1:14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5"/>
        <v/>
      </c>
      <c r="G60" s="7" t="str">
        <f t="shared" si="6"/>
        <v/>
      </c>
      <c r="H60" s="6" t="str">
        <f t="shared" si="7"/>
        <v>X</v>
      </c>
      <c r="K60" s="18" t="s">
        <v>126</v>
      </c>
      <c r="L60" s="22">
        <f t="shared" si="8"/>
        <v>0</v>
      </c>
      <c r="N60" s="51">
        <v>53</v>
      </c>
    </row>
    <row r="61" spans="1:14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5"/>
        <v/>
      </c>
      <c r="G61" s="7" t="str">
        <f t="shared" si="6"/>
        <v/>
      </c>
      <c r="H61" s="6" t="str">
        <f t="shared" si="7"/>
        <v>X</v>
      </c>
      <c r="K61" s="18" t="s">
        <v>127</v>
      </c>
      <c r="L61" s="22">
        <f t="shared" si="8"/>
        <v>0</v>
      </c>
      <c r="N61" s="51">
        <v>54</v>
      </c>
    </row>
    <row r="62" spans="1:14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5"/>
        <v/>
      </c>
      <c r="G62" s="7" t="str">
        <f t="shared" si="6"/>
        <v/>
      </c>
      <c r="H62" s="6" t="str">
        <f t="shared" si="7"/>
        <v>X</v>
      </c>
      <c r="K62" s="18" t="s">
        <v>128</v>
      </c>
      <c r="L62" s="22">
        <f t="shared" si="8"/>
        <v>0</v>
      </c>
      <c r="N62" s="51">
        <v>55</v>
      </c>
    </row>
    <row r="63" spans="1:14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7"/>
        <v>X</v>
      </c>
      <c r="K63" s="18" t="s">
        <v>129</v>
      </c>
      <c r="L63" s="22">
        <f t="shared" si="8"/>
        <v>0</v>
      </c>
      <c r="N63" s="51">
        <v>56</v>
      </c>
    </row>
    <row r="64" spans="1:14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7"/>
        <v>X</v>
      </c>
      <c r="K64" s="23" t="s">
        <v>130</v>
      </c>
      <c r="L64" s="41">
        <f t="shared" si="8"/>
        <v>0</v>
      </c>
      <c r="N64" s="51">
        <v>57</v>
      </c>
    </row>
  </sheetData>
  <sortState caseSensitive="1" ref="K8:L64">
    <sortCondition ref="L8:L64"/>
  </sortState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">
    <cfRule type="cellIs" dxfId="47" priority="30" stopIfTrue="1" operator="equal">
      <formula>"Repos"</formula>
    </cfRule>
    <cfRule type="cellIs" dxfId="46" priority="31" stopIfTrue="1" operator="equal">
      <formula>"ABSENT"</formula>
    </cfRule>
    <cfRule type="cellIs" dxfId="45" priority="32" stopIfTrue="1" operator="equal">
      <formula>"NICE OUEST"</formula>
    </cfRule>
    <cfRule type="cellIs" dxfId="44" priority="33" stopIfTrue="1" operator="equal">
      <formula>"Nice Nord"</formula>
    </cfRule>
    <cfRule type="cellIs" dxfId="43" priority="34" stopIfTrue="1" operator="equal">
      <formula>"Congés"</formula>
    </cfRule>
    <cfRule type="cellIs" dxfId="42" priority="35" stopIfTrue="1" operator="equal">
      <formula>"Nice Est"</formula>
    </cfRule>
  </conditionalFormatting>
  <conditionalFormatting sqref="K2">
    <cfRule type="cellIs" dxfId="41" priority="22" stopIfTrue="1" operator="equal">
      <formula>""</formula>
    </cfRule>
  </conditionalFormatting>
  <conditionalFormatting sqref="B8:B64">
    <cfRule type="cellIs" dxfId="40" priority="16" stopIfTrue="1" operator="equal">
      <formula>"Repos"</formula>
    </cfRule>
    <cfRule type="cellIs" dxfId="39" priority="17" stopIfTrue="1" operator="equal">
      <formula>"ABSENT"</formula>
    </cfRule>
    <cfRule type="cellIs" dxfId="38" priority="18" stopIfTrue="1" operator="equal">
      <formula>"NICE OUEST"</formula>
    </cfRule>
    <cfRule type="cellIs" dxfId="37" priority="19" stopIfTrue="1" operator="equal">
      <formula>"Nice Nord"</formula>
    </cfRule>
    <cfRule type="cellIs" dxfId="36" priority="20" stopIfTrue="1" operator="equal">
      <formula>"Congés"</formula>
    </cfRule>
    <cfRule type="cellIs" dxfId="35" priority="21" stopIfTrue="1" operator="equal">
      <formula>"Nice Est"</formula>
    </cfRule>
  </conditionalFormatting>
  <conditionalFormatting sqref="K2">
    <cfRule type="cellIs" dxfId="34" priority="8" stopIfTrue="1" operator="equal">
      <formula>""</formula>
    </cfRule>
  </conditionalFormatting>
  <conditionalFormatting sqref="H8:H64">
    <cfRule type="containsText" dxfId="33" priority="7" operator="containsText" text="FAUX">
      <formula>NOT(ISERROR(SEARCH("FAUX",H8)))</formula>
    </cfRule>
  </conditionalFormatting>
  <conditionalFormatting sqref="L8:L64">
    <cfRule type="cellIs" dxfId="32" priority="1" stopIfTrue="1" operator="equal">
      <formula>"Repos"</formula>
    </cfRule>
    <cfRule type="cellIs" dxfId="31" priority="2" stopIfTrue="1" operator="equal">
      <formula>"ABSENT"</formula>
    </cfRule>
    <cfRule type="cellIs" dxfId="30" priority="3" stopIfTrue="1" operator="equal">
      <formula>"NICE OUEST"</formula>
    </cfRule>
    <cfRule type="cellIs" dxfId="29" priority="4" stopIfTrue="1" operator="equal">
      <formula>"Nice Nord"</formula>
    </cfRule>
    <cfRule type="cellIs" dxfId="28" priority="5" stopIfTrue="1" operator="equal">
      <formula>"Congés"</formula>
    </cfRule>
    <cfRule type="cellIs" dxfId="27" priority="6" stopIfTrue="1" operator="equal">
      <formula>"Nice Est"</formula>
    </cfRule>
  </conditionalFormatting>
  <dataValidations disablePrompts="1"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legacyDrawingHF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P64"/>
  <sheetViews>
    <sheetView topLeftCell="B1" zoomScale="90" zoomScaleNormal="90" zoomScalePageLayoutView="90" workbookViewId="0">
      <selection activeCell="M1" sqref="M1:N1048576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51" hidden="1" customWidth="1"/>
  </cols>
  <sheetData>
    <row r="1" spans="1:16" ht="15.75" thickBot="1" x14ac:dyDescent="0.3">
      <c r="A1" s="62" t="s">
        <v>0</v>
      </c>
      <c r="B1" s="63"/>
      <c r="C1" s="63"/>
      <c r="D1" s="63"/>
      <c r="E1" s="63"/>
      <c r="F1" s="63"/>
      <c r="G1" s="63"/>
      <c r="H1" s="64"/>
    </row>
    <row r="2" spans="1:16" ht="26.25" customHeight="1" x14ac:dyDescent="0.25">
      <c r="A2" s="65"/>
      <c r="B2" s="66"/>
      <c r="C2" s="66"/>
      <c r="D2" s="66"/>
      <c r="E2" s="66"/>
      <c r="F2" s="66"/>
      <c r="G2" s="66"/>
      <c r="H2" s="67"/>
      <c r="K2" s="58" t="e">
        <f ca="1">F4</f>
        <v>#VALUE!</v>
      </c>
      <c r="L2" s="59"/>
    </row>
    <row r="3" spans="1:16" ht="12" customHeight="1" thickBot="1" x14ac:dyDescent="0.3">
      <c r="A3" s="68"/>
      <c r="B3" s="69"/>
      <c r="C3" s="69"/>
      <c r="D3" s="69"/>
      <c r="E3" s="69"/>
      <c r="F3" s="69"/>
      <c r="G3" s="69"/>
      <c r="H3" s="70"/>
      <c r="K3" s="60"/>
      <c r="L3" s="61"/>
    </row>
    <row r="4" spans="1:16" ht="9.75" customHeight="1" x14ac:dyDescent="0.25">
      <c r="A4" s="71" t="s">
        <v>62</v>
      </c>
      <c r="B4" s="72"/>
      <c r="C4" s="72"/>
      <c r="D4" s="72"/>
      <c r="E4" s="72"/>
      <c r="F4" s="75" t="e">
        <f ca="1">DATE(2017,4,MID(CELL("nomfichier",A1),FIND("]",CELL("nomfichier",A1),1)+1,3))</f>
        <v>#VALUE!</v>
      </c>
      <c r="G4" s="75"/>
      <c r="H4" s="76"/>
      <c r="L4" s="1"/>
    </row>
    <row r="5" spans="1:16" s="2" customFormat="1" ht="15.75" thickBot="1" x14ac:dyDescent="0.3">
      <c r="A5" s="73"/>
      <c r="B5" s="74"/>
      <c r="C5" s="74"/>
      <c r="D5" s="74"/>
      <c r="E5" s="74"/>
      <c r="F5" s="77"/>
      <c r="G5" s="77"/>
      <c r="H5" s="78"/>
      <c r="K5"/>
      <c r="L5" s="1"/>
      <c r="N5" s="53"/>
    </row>
    <row r="6" spans="1:16" ht="14.25" customHeight="1" thickBot="1" x14ac:dyDescent="0.3">
      <c r="A6" s="54" t="s">
        <v>1</v>
      </c>
      <c r="B6" s="56" t="s">
        <v>2</v>
      </c>
      <c r="C6" s="79" t="s">
        <v>3</v>
      </c>
      <c r="D6" s="80"/>
      <c r="E6" s="81"/>
      <c r="F6" s="79" t="s">
        <v>4</v>
      </c>
      <c r="G6" s="80"/>
      <c r="H6" s="81"/>
      <c r="K6" s="2"/>
      <c r="L6" s="1"/>
    </row>
    <row r="7" spans="1:16" ht="17.100000000000001" customHeight="1" thickBot="1" x14ac:dyDescent="0.3">
      <c r="A7" s="55"/>
      <c r="B7" s="57"/>
      <c r="C7" s="35" t="s">
        <v>5</v>
      </c>
      <c r="D7" s="36" t="s">
        <v>6</v>
      </c>
      <c r="E7" s="37" t="s">
        <v>7</v>
      </c>
      <c r="F7" s="38" t="s">
        <v>8</v>
      </c>
      <c r="G7" s="36" t="s">
        <v>9</v>
      </c>
      <c r="H7" s="39" t="s">
        <v>10</v>
      </c>
      <c r="K7" s="14" t="s">
        <v>1</v>
      </c>
      <c r="L7" s="15" t="s">
        <v>2</v>
      </c>
      <c r="M7" s="52" t="s">
        <v>131</v>
      </c>
      <c r="N7" s="52" t="s">
        <v>132</v>
      </c>
      <c r="O7" s="52" t="s">
        <v>131</v>
      </c>
      <c r="P7" s="52" t="s">
        <v>132</v>
      </c>
    </row>
    <row r="8" spans="1:16" ht="17.100000000000001" customHeight="1" x14ac:dyDescent="0.25">
      <c r="A8" s="40" t="s">
        <v>133</v>
      </c>
      <c r="B8" s="21"/>
      <c r="C8" s="3" t="str">
        <f t="shared" ref="C8:C62" si="0">IF(COUNTIF(HorMat,B8),"X","")</f>
        <v/>
      </c>
      <c r="D8" s="4" t="str">
        <f t="shared" ref="D8:D62" si="1">IF(COUNTIF(HorAm,B8),"X","")</f>
        <v/>
      </c>
      <c r="E8" s="5" t="str">
        <f t="shared" ref="E8:E62" si="2">IF(COUNTIF(HorSoir,B8),"X","")</f>
        <v/>
      </c>
      <c r="F8" s="45" t="str">
        <f>IF(B8="Congés","X","")</f>
        <v/>
      </c>
      <c r="G8" s="4" t="str">
        <f>IF(B8="Absent","X","")</f>
        <v/>
      </c>
      <c r="H8" s="5" t="str">
        <f t="shared" ref="H8:H39" si="3">IF(OR(COUNTIF(HorSup,B8),B8="",B8="REPOS"),"X")</f>
        <v>X</v>
      </c>
      <c r="K8" s="40" t="s">
        <v>74</v>
      </c>
      <c r="L8" s="26"/>
      <c r="P8" s="51">
        <v>1</v>
      </c>
    </row>
    <row r="9" spans="1:16" ht="17.100000000000001" customHeight="1" x14ac:dyDescent="0.25">
      <c r="A9" s="18" t="s">
        <v>134</v>
      </c>
      <c r="B9" s="22"/>
      <c r="C9" s="8" t="str">
        <f t="shared" si="0"/>
        <v/>
      </c>
      <c r="D9" s="7" t="str">
        <f t="shared" si="1"/>
        <v/>
      </c>
      <c r="E9" s="6" t="str">
        <f t="shared" si="2"/>
        <v/>
      </c>
      <c r="F9" s="46" t="str">
        <f t="shared" ref="F9:F62" si="4">IF(B9="Congés","X","")</f>
        <v/>
      </c>
      <c r="G9" s="7" t="str">
        <f t="shared" ref="G9:G62" si="5">IF(B9="Absent","X","")</f>
        <v/>
      </c>
      <c r="H9" s="6" t="str">
        <f t="shared" si="3"/>
        <v>X</v>
      </c>
      <c r="K9" s="18" t="s">
        <v>75</v>
      </c>
      <c r="L9" s="20"/>
      <c r="P9" s="51">
        <v>2</v>
      </c>
    </row>
    <row r="10" spans="1:16" ht="17.100000000000001" customHeight="1" x14ac:dyDescent="0.25">
      <c r="A10" s="18" t="s">
        <v>135</v>
      </c>
      <c r="B10" s="22"/>
      <c r="C10" s="8" t="str">
        <f t="shared" si="0"/>
        <v/>
      </c>
      <c r="D10" s="7" t="str">
        <f t="shared" si="1"/>
        <v/>
      </c>
      <c r="E10" s="6" t="str">
        <f t="shared" si="2"/>
        <v/>
      </c>
      <c r="F10" s="46" t="str">
        <f t="shared" si="4"/>
        <v/>
      </c>
      <c r="G10" s="7" t="str">
        <f t="shared" si="5"/>
        <v/>
      </c>
      <c r="H10" s="6" t="str">
        <f t="shared" si="3"/>
        <v>X</v>
      </c>
      <c r="K10" s="18" t="s">
        <v>76</v>
      </c>
      <c r="L10" s="17"/>
      <c r="P10" s="51">
        <v>3</v>
      </c>
    </row>
    <row r="11" spans="1:16" ht="17.100000000000001" customHeight="1" x14ac:dyDescent="0.25">
      <c r="A11" s="18" t="s">
        <v>136</v>
      </c>
      <c r="B11" s="22"/>
      <c r="C11" s="8" t="str">
        <f t="shared" si="0"/>
        <v/>
      </c>
      <c r="D11" s="7" t="str">
        <f t="shared" si="1"/>
        <v/>
      </c>
      <c r="E11" s="6" t="str">
        <f t="shared" si="2"/>
        <v/>
      </c>
      <c r="F11" s="46" t="str">
        <f t="shared" si="4"/>
        <v/>
      </c>
      <c r="G11" s="7" t="str">
        <f t="shared" si="5"/>
        <v/>
      </c>
      <c r="H11" s="6" t="str">
        <f t="shared" si="3"/>
        <v>X</v>
      </c>
      <c r="K11" s="18" t="s">
        <v>77</v>
      </c>
      <c r="L11" s="17"/>
      <c r="P11" s="51">
        <v>4</v>
      </c>
    </row>
    <row r="12" spans="1:16" ht="17.100000000000001" customHeight="1" x14ac:dyDescent="0.25">
      <c r="A12" s="18" t="s">
        <v>137</v>
      </c>
      <c r="B12" s="22"/>
      <c r="C12" s="8" t="str">
        <f t="shared" si="0"/>
        <v/>
      </c>
      <c r="D12" s="7" t="str">
        <f t="shared" si="1"/>
        <v/>
      </c>
      <c r="E12" s="6" t="str">
        <f t="shared" si="2"/>
        <v/>
      </c>
      <c r="F12" s="46" t="str">
        <f t="shared" si="4"/>
        <v/>
      </c>
      <c r="G12" s="7" t="str">
        <f t="shared" si="5"/>
        <v/>
      </c>
      <c r="H12" s="6" t="str">
        <f t="shared" si="3"/>
        <v>X</v>
      </c>
      <c r="K12" s="18" t="s">
        <v>78</v>
      </c>
      <c r="L12" s="17"/>
      <c r="P12" s="51">
        <v>5</v>
      </c>
    </row>
    <row r="13" spans="1:16" ht="17.100000000000001" customHeight="1" x14ac:dyDescent="0.25">
      <c r="A13" s="18" t="s">
        <v>138</v>
      </c>
      <c r="B13" s="22"/>
      <c r="C13" s="8" t="str">
        <f t="shared" si="0"/>
        <v/>
      </c>
      <c r="D13" s="7" t="str">
        <f t="shared" si="1"/>
        <v/>
      </c>
      <c r="E13" s="6" t="str">
        <f t="shared" si="2"/>
        <v/>
      </c>
      <c r="F13" s="46" t="str">
        <f t="shared" si="4"/>
        <v/>
      </c>
      <c r="G13" s="7" t="str">
        <f t="shared" si="5"/>
        <v/>
      </c>
      <c r="H13" s="6" t="str">
        <f t="shared" si="3"/>
        <v>X</v>
      </c>
      <c r="K13" s="18" t="s">
        <v>79</v>
      </c>
      <c r="L13" s="17"/>
      <c r="P13" s="51">
        <v>6</v>
      </c>
    </row>
    <row r="14" spans="1:16" ht="17.100000000000001" customHeight="1" x14ac:dyDescent="0.25">
      <c r="A14" s="18" t="s">
        <v>139</v>
      </c>
      <c r="B14" s="22"/>
      <c r="C14" s="8" t="str">
        <f t="shared" si="0"/>
        <v/>
      </c>
      <c r="D14" s="7" t="str">
        <f t="shared" si="1"/>
        <v/>
      </c>
      <c r="E14" s="6" t="str">
        <f t="shared" si="2"/>
        <v/>
      </c>
      <c r="F14" s="46" t="str">
        <f t="shared" si="4"/>
        <v/>
      </c>
      <c r="G14" s="7" t="str">
        <f t="shared" si="5"/>
        <v/>
      </c>
      <c r="H14" s="6" t="str">
        <f t="shared" si="3"/>
        <v>X</v>
      </c>
      <c r="K14" s="18" t="s">
        <v>80</v>
      </c>
      <c r="L14" s="17"/>
      <c r="P14" s="51">
        <v>7</v>
      </c>
    </row>
    <row r="15" spans="1:16" ht="17.100000000000001" customHeight="1" x14ac:dyDescent="0.25">
      <c r="A15" s="18" t="s">
        <v>140</v>
      </c>
      <c r="B15" s="22"/>
      <c r="C15" s="8" t="str">
        <f t="shared" si="0"/>
        <v/>
      </c>
      <c r="D15" s="7" t="str">
        <f t="shared" si="1"/>
        <v/>
      </c>
      <c r="E15" s="6" t="str">
        <f t="shared" si="2"/>
        <v/>
      </c>
      <c r="F15" s="46" t="str">
        <f t="shared" si="4"/>
        <v/>
      </c>
      <c r="G15" s="7" t="str">
        <f t="shared" si="5"/>
        <v/>
      </c>
      <c r="H15" s="6" t="str">
        <f t="shared" si="3"/>
        <v>X</v>
      </c>
      <c r="K15" s="18" t="s">
        <v>81</v>
      </c>
      <c r="L15" s="17"/>
      <c r="P15" s="51">
        <v>8</v>
      </c>
    </row>
    <row r="16" spans="1:16" ht="17.100000000000001" customHeight="1" x14ac:dyDescent="0.25">
      <c r="A16" s="18" t="s">
        <v>141</v>
      </c>
      <c r="B16" s="25"/>
      <c r="C16" s="8" t="str">
        <f t="shared" si="0"/>
        <v/>
      </c>
      <c r="D16" s="7" t="str">
        <f t="shared" si="1"/>
        <v/>
      </c>
      <c r="E16" s="6" t="str">
        <f t="shared" si="2"/>
        <v/>
      </c>
      <c r="F16" s="46" t="str">
        <f t="shared" si="4"/>
        <v/>
      </c>
      <c r="G16" s="7" t="str">
        <f t="shared" si="5"/>
        <v/>
      </c>
      <c r="H16" s="6" t="str">
        <f t="shared" si="3"/>
        <v>X</v>
      </c>
      <c r="K16" s="18" t="s">
        <v>82</v>
      </c>
      <c r="L16" s="17"/>
      <c r="P16" s="51">
        <v>9</v>
      </c>
    </row>
    <row r="17" spans="1:16" ht="17.100000000000001" customHeight="1" x14ac:dyDescent="0.25">
      <c r="A17" s="18" t="s">
        <v>83</v>
      </c>
      <c r="B17" s="22"/>
      <c r="C17" s="8" t="str">
        <f t="shared" si="0"/>
        <v/>
      </c>
      <c r="D17" s="7" t="str">
        <f t="shared" si="1"/>
        <v/>
      </c>
      <c r="E17" s="6" t="str">
        <f t="shared" si="2"/>
        <v/>
      </c>
      <c r="F17" s="46" t="str">
        <f t="shared" si="4"/>
        <v/>
      </c>
      <c r="G17" s="7" t="str">
        <f t="shared" si="5"/>
        <v/>
      </c>
      <c r="H17" s="6" t="str">
        <f t="shared" si="3"/>
        <v>X</v>
      </c>
      <c r="K17" s="18" t="s">
        <v>83</v>
      </c>
      <c r="L17" s="17"/>
      <c r="P17" s="51">
        <v>10</v>
      </c>
    </row>
    <row r="18" spans="1:16" ht="17.100000000000001" customHeight="1" x14ac:dyDescent="0.25">
      <c r="A18" s="18" t="s">
        <v>84</v>
      </c>
      <c r="B18" s="25"/>
      <c r="C18" s="8" t="str">
        <f t="shared" si="0"/>
        <v/>
      </c>
      <c r="D18" s="7" t="str">
        <f t="shared" si="1"/>
        <v/>
      </c>
      <c r="E18" s="6" t="str">
        <f t="shared" si="2"/>
        <v/>
      </c>
      <c r="F18" s="46" t="str">
        <f t="shared" si="4"/>
        <v/>
      </c>
      <c r="G18" s="7" t="str">
        <f t="shared" si="5"/>
        <v/>
      </c>
      <c r="H18" s="6" t="str">
        <f t="shared" si="3"/>
        <v>X</v>
      </c>
      <c r="K18" s="18" t="s">
        <v>84</v>
      </c>
      <c r="L18" s="17"/>
      <c r="P18" s="51">
        <v>11</v>
      </c>
    </row>
    <row r="19" spans="1:16" ht="17.100000000000001" customHeight="1" x14ac:dyDescent="0.25">
      <c r="A19" s="18" t="s">
        <v>85</v>
      </c>
      <c r="B19" s="22"/>
      <c r="C19" s="8" t="str">
        <f>IF(COUNTIF(HorMat,B19),"X","")</f>
        <v/>
      </c>
      <c r="D19" s="7" t="str">
        <f t="shared" si="1"/>
        <v/>
      </c>
      <c r="E19" s="6" t="str">
        <f t="shared" si="2"/>
        <v/>
      </c>
      <c r="F19" s="46" t="str">
        <f t="shared" si="4"/>
        <v/>
      </c>
      <c r="G19" s="7" t="str">
        <f t="shared" si="5"/>
        <v/>
      </c>
      <c r="H19" s="6" t="str">
        <f t="shared" si="3"/>
        <v>X</v>
      </c>
      <c r="K19" s="18" t="s">
        <v>85</v>
      </c>
      <c r="L19" s="17"/>
      <c r="P19" s="51">
        <v>12</v>
      </c>
    </row>
    <row r="20" spans="1:16" ht="17.100000000000001" customHeight="1" x14ac:dyDescent="0.25">
      <c r="A20" s="18" t="s">
        <v>86</v>
      </c>
      <c r="B20" s="25"/>
      <c r="C20" s="8" t="str">
        <f t="shared" si="0"/>
        <v/>
      </c>
      <c r="D20" s="7" t="str">
        <f t="shared" si="1"/>
        <v/>
      </c>
      <c r="E20" s="6" t="str">
        <f t="shared" si="2"/>
        <v/>
      </c>
      <c r="F20" s="46" t="str">
        <f t="shared" si="4"/>
        <v/>
      </c>
      <c r="G20" s="7" t="str">
        <f t="shared" si="5"/>
        <v/>
      </c>
      <c r="H20" s="6" t="str">
        <f t="shared" si="3"/>
        <v>X</v>
      </c>
      <c r="K20" s="18" t="s">
        <v>86</v>
      </c>
      <c r="L20" s="17"/>
      <c r="P20" s="51">
        <v>13</v>
      </c>
    </row>
    <row r="21" spans="1:16" ht="17.100000000000001" customHeight="1" x14ac:dyDescent="0.25">
      <c r="A21" s="18" t="s">
        <v>87</v>
      </c>
      <c r="B21" s="25"/>
      <c r="C21" s="8" t="str">
        <f t="shared" si="0"/>
        <v/>
      </c>
      <c r="D21" s="7" t="str">
        <f t="shared" si="1"/>
        <v/>
      </c>
      <c r="E21" s="6" t="str">
        <f t="shared" si="2"/>
        <v/>
      </c>
      <c r="F21" s="46" t="str">
        <f t="shared" si="4"/>
        <v/>
      </c>
      <c r="G21" s="7" t="str">
        <f t="shared" si="5"/>
        <v/>
      </c>
      <c r="H21" s="6" t="str">
        <f t="shared" si="3"/>
        <v>X</v>
      </c>
      <c r="K21" s="18" t="s">
        <v>87</v>
      </c>
      <c r="L21" s="17"/>
      <c r="P21" s="51">
        <v>14</v>
      </c>
    </row>
    <row r="22" spans="1:16" ht="17.100000000000001" customHeight="1" x14ac:dyDescent="0.25">
      <c r="A22" s="18" t="s">
        <v>88</v>
      </c>
      <c r="B22" s="22"/>
      <c r="C22" s="8" t="str">
        <f>IF(COUNTIF(HorMat,B22),"X","")</f>
        <v/>
      </c>
      <c r="D22" s="7" t="str">
        <f t="shared" si="1"/>
        <v/>
      </c>
      <c r="E22" s="6" t="str">
        <f t="shared" si="2"/>
        <v/>
      </c>
      <c r="F22" s="46" t="str">
        <f t="shared" si="4"/>
        <v/>
      </c>
      <c r="G22" s="7" t="str">
        <f t="shared" si="5"/>
        <v/>
      </c>
      <c r="H22" s="6" t="str">
        <f t="shared" si="3"/>
        <v>X</v>
      </c>
      <c r="K22" s="18" t="s">
        <v>88</v>
      </c>
      <c r="L22" s="17"/>
      <c r="P22" s="51">
        <v>15</v>
      </c>
    </row>
    <row r="23" spans="1:16" ht="17.100000000000001" customHeight="1" x14ac:dyDescent="0.25">
      <c r="A23" s="18" t="s">
        <v>89</v>
      </c>
      <c r="B23" s="22"/>
      <c r="C23" s="8" t="str">
        <f t="shared" si="0"/>
        <v/>
      </c>
      <c r="D23" s="7" t="str">
        <f t="shared" si="1"/>
        <v/>
      </c>
      <c r="E23" s="6" t="str">
        <f t="shared" si="2"/>
        <v/>
      </c>
      <c r="F23" s="46" t="str">
        <f t="shared" si="4"/>
        <v/>
      </c>
      <c r="G23" s="7" t="str">
        <f t="shared" si="5"/>
        <v/>
      </c>
      <c r="H23" s="6" t="str">
        <f t="shared" si="3"/>
        <v>X</v>
      </c>
      <c r="K23" s="18" t="s">
        <v>89</v>
      </c>
      <c r="L23" s="17"/>
      <c r="P23" s="51">
        <v>16</v>
      </c>
    </row>
    <row r="24" spans="1:16" ht="17.100000000000001" customHeight="1" x14ac:dyDescent="0.25">
      <c r="A24" s="18" t="s">
        <v>90</v>
      </c>
      <c r="B24" s="22"/>
      <c r="C24" s="8" t="str">
        <f t="shared" si="0"/>
        <v/>
      </c>
      <c r="D24" s="7" t="str">
        <f t="shared" si="1"/>
        <v/>
      </c>
      <c r="E24" s="6" t="str">
        <f t="shared" si="2"/>
        <v/>
      </c>
      <c r="F24" s="46" t="str">
        <f t="shared" si="4"/>
        <v/>
      </c>
      <c r="G24" s="7" t="str">
        <f t="shared" si="5"/>
        <v/>
      </c>
      <c r="H24" s="6" t="str">
        <f t="shared" si="3"/>
        <v>X</v>
      </c>
      <c r="K24" s="18" t="s">
        <v>90</v>
      </c>
      <c r="L24" s="17"/>
      <c r="P24" s="51">
        <v>17</v>
      </c>
    </row>
    <row r="25" spans="1:16" ht="17.100000000000001" customHeight="1" x14ac:dyDescent="0.25">
      <c r="A25" s="18" t="s">
        <v>91</v>
      </c>
      <c r="B25" s="22"/>
      <c r="C25" s="8" t="str">
        <f t="shared" si="0"/>
        <v/>
      </c>
      <c r="D25" s="7" t="str">
        <f t="shared" si="1"/>
        <v/>
      </c>
      <c r="E25" s="6" t="str">
        <f t="shared" si="2"/>
        <v/>
      </c>
      <c r="F25" s="46" t="str">
        <f t="shared" si="4"/>
        <v/>
      </c>
      <c r="G25" s="7" t="str">
        <f t="shared" si="5"/>
        <v/>
      </c>
      <c r="H25" s="6" t="str">
        <f t="shared" si="3"/>
        <v>X</v>
      </c>
      <c r="K25" s="18" t="s">
        <v>91</v>
      </c>
      <c r="L25" s="17"/>
      <c r="P25" s="51">
        <v>18</v>
      </c>
    </row>
    <row r="26" spans="1:16" ht="17.100000000000001" customHeight="1" x14ac:dyDescent="0.25">
      <c r="A26" s="18" t="s">
        <v>92</v>
      </c>
      <c r="B26" s="22"/>
      <c r="C26" s="8" t="str">
        <f t="shared" si="0"/>
        <v/>
      </c>
      <c r="D26" s="7" t="str">
        <f t="shared" si="1"/>
        <v/>
      </c>
      <c r="E26" s="6" t="str">
        <f t="shared" si="2"/>
        <v/>
      </c>
      <c r="F26" s="46" t="str">
        <f t="shared" si="4"/>
        <v/>
      </c>
      <c r="G26" s="7" t="str">
        <f t="shared" si="5"/>
        <v/>
      </c>
      <c r="H26" s="6" t="str">
        <f t="shared" si="3"/>
        <v>X</v>
      </c>
      <c r="K26" s="18" t="s">
        <v>92</v>
      </c>
      <c r="L26" s="17"/>
      <c r="P26" s="51">
        <v>19</v>
      </c>
    </row>
    <row r="27" spans="1:16" ht="17.100000000000001" customHeight="1" x14ac:dyDescent="0.25">
      <c r="A27" s="18" t="s">
        <v>93</v>
      </c>
      <c r="B27" s="22"/>
      <c r="C27" s="8" t="str">
        <f t="shared" si="0"/>
        <v/>
      </c>
      <c r="D27" s="7" t="str">
        <f t="shared" si="1"/>
        <v/>
      </c>
      <c r="E27" s="6" t="str">
        <f t="shared" si="2"/>
        <v/>
      </c>
      <c r="F27" s="46" t="str">
        <f t="shared" si="4"/>
        <v/>
      </c>
      <c r="G27" s="7" t="str">
        <f t="shared" si="5"/>
        <v/>
      </c>
      <c r="H27" s="6" t="str">
        <f t="shared" si="3"/>
        <v>X</v>
      </c>
      <c r="K27" s="18" t="s">
        <v>93</v>
      </c>
      <c r="L27" s="17"/>
      <c r="P27" s="51">
        <v>20</v>
      </c>
    </row>
    <row r="28" spans="1:16" ht="17.100000000000001" customHeight="1" x14ac:dyDescent="0.25">
      <c r="A28" s="18" t="s">
        <v>94</v>
      </c>
      <c r="B28" s="22"/>
      <c r="C28" s="8" t="str">
        <f t="shared" si="0"/>
        <v/>
      </c>
      <c r="D28" s="7" t="str">
        <f t="shared" si="1"/>
        <v/>
      </c>
      <c r="E28" s="6" t="str">
        <f t="shared" si="2"/>
        <v/>
      </c>
      <c r="F28" s="46" t="str">
        <f t="shared" si="4"/>
        <v/>
      </c>
      <c r="G28" s="7" t="str">
        <f t="shared" si="5"/>
        <v/>
      </c>
      <c r="H28" s="6" t="str">
        <f t="shared" si="3"/>
        <v>X</v>
      </c>
      <c r="K28" s="18" t="s">
        <v>94</v>
      </c>
      <c r="L28" s="17"/>
      <c r="P28" s="51">
        <v>21</v>
      </c>
    </row>
    <row r="29" spans="1:16" ht="17.100000000000001" customHeight="1" x14ac:dyDescent="0.25">
      <c r="A29" s="18" t="s">
        <v>95</v>
      </c>
      <c r="B29" s="22"/>
      <c r="C29" s="8" t="str">
        <f t="shared" si="0"/>
        <v/>
      </c>
      <c r="D29" s="7" t="str">
        <f t="shared" si="1"/>
        <v/>
      </c>
      <c r="E29" s="6" t="str">
        <f t="shared" si="2"/>
        <v/>
      </c>
      <c r="F29" s="46" t="str">
        <f t="shared" si="4"/>
        <v/>
      </c>
      <c r="G29" s="7" t="str">
        <f t="shared" si="5"/>
        <v/>
      </c>
      <c r="H29" s="6" t="str">
        <f t="shared" si="3"/>
        <v>X</v>
      </c>
      <c r="K29" s="18" t="s">
        <v>95</v>
      </c>
      <c r="L29" s="17"/>
      <c r="P29" s="51">
        <v>22</v>
      </c>
    </row>
    <row r="30" spans="1:16" ht="17.100000000000001" customHeight="1" x14ac:dyDescent="0.25">
      <c r="A30" s="18" t="s">
        <v>96</v>
      </c>
      <c r="B30" s="22"/>
      <c r="C30" s="8" t="str">
        <f t="shared" si="0"/>
        <v/>
      </c>
      <c r="D30" s="7" t="str">
        <f t="shared" si="1"/>
        <v/>
      </c>
      <c r="E30" s="6" t="str">
        <f t="shared" si="2"/>
        <v/>
      </c>
      <c r="F30" s="46" t="str">
        <f t="shared" si="4"/>
        <v/>
      </c>
      <c r="G30" s="7" t="str">
        <f t="shared" si="5"/>
        <v/>
      </c>
      <c r="H30" s="6" t="str">
        <f t="shared" si="3"/>
        <v>X</v>
      </c>
      <c r="K30" s="18" t="s">
        <v>96</v>
      </c>
      <c r="L30" s="17"/>
      <c r="P30" s="51">
        <v>23</v>
      </c>
    </row>
    <row r="31" spans="1:16" ht="17.100000000000001" customHeight="1" x14ac:dyDescent="0.25">
      <c r="A31" s="18" t="s">
        <v>97</v>
      </c>
      <c r="B31" s="22"/>
      <c r="C31" s="8" t="str">
        <f t="shared" si="0"/>
        <v/>
      </c>
      <c r="D31" s="7" t="str">
        <f t="shared" si="1"/>
        <v/>
      </c>
      <c r="E31" s="6" t="str">
        <f t="shared" si="2"/>
        <v/>
      </c>
      <c r="F31" s="46" t="str">
        <f t="shared" si="4"/>
        <v/>
      </c>
      <c r="G31" s="7" t="str">
        <f t="shared" si="5"/>
        <v/>
      </c>
      <c r="H31" s="6" t="str">
        <f t="shared" si="3"/>
        <v>X</v>
      </c>
      <c r="K31" s="18" t="s">
        <v>97</v>
      </c>
      <c r="L31" s="17"/>
      <c r="P31" s="51">
        <v>24</v>
      </c>
    </row>
    <row r="32" spans="1:16" ht="17.100000000000001" customHeight="1" x14ac:dyDescent="0.25">
      <c r="A32" s="18" t="s">
        <v>98</v>
      </c>
      <c r="B32" s="22"/>
      <c r="C32" s="8" t="str">
        <f t="shared" si="0"/>
        <v/>
      </c>
      <c r="D32" s="7" t="str">
        <f t="shared" si="1"/>
        <v/>
      </c>
      <c r="E32" s="6" t="str">
        <f t="shared" si="2"/>
        <v/>
      </c>
      <c r="F32" s="46" t="str">
        <f t="shared" si="4"/>
        <v/>
      </c>
      <c r="G32" s="7" t="str">
        <f t="shared" si="5"/>
        <v/>
      </c>
      <c r="H32" s="6" t="str">
        <f t="shared" si="3"/>
        <v>X</v>
      </c>
      <c r="K32" s="18" t="s">
        <v>98</v>
      </c>
      <c r="L32" s="17"/>
      <c r="P32" s="51">
        <v>25</v>
      </c>
    </row>
    <row r="33" spans="1:16" ht="17.100000000000001" customHeight="1" x14ac:dyDescent="0.25">
      <c r="A33" s="18" t="s">
        <v>99</v>
      </c>
      <c r="B33" s="22"/>
      <c r="C33" s="8" t="str">
        <f t="shared" si="0"/>
        <v/>
      </c>
      <c r="D33" s="7" t="str">
        <f t="shared" si="1"/>
        <v/>
      </c>
      <c r="E33" s="6" t="str">
        <f t="shared" si="2"/>
        <v/>
      </c>
      <c r="F33" s="46" t="str">
        <f t="shared" si="4"/>
        <v/>
      </c>
      <c r="G33" s="7" t="str">
        <f t="shared" si="5"/>
        <v/>
      </c>
      <c r="H33" s="6" t="str">
        <f t="shared" si="3"/>
        <v>X</v>
      </c>
      <c r="K33" s="18" t="s">
        <v>99</v>
      </c>
      <c r="L33" s="17"/>
      <c r="P33" s="51">
        <v>26</v>
      </c>
    </row>
    <row r="34" spans="1:16" ht="17.100000000000001" customHeight="1" x14ac:dyDescent="0.25">
      <c r="A34" s="18" t="s">
        <v>100</v>
      </c>
      <c r="B34" s="22"/>
      <c r="C34" s="8" t="str">
        <f t="shared" si="0"/>
        <v/>
      </c>
      <c r="D34" s="7" t="str">
        <f t="shared" si="1"/>
        <v/>
      </c>
      <c r="E34" s="6" t="str">
        <f t="shared" si="2"/>
        <v/>
      </c>
      <c r="F34" s="46" t="str">
        <f t="shared" si="4"/>
        <v/>
      </c>
      <c r="G34" s="7" t="str">
        <f t="shared" si="5"/>
        <v/>
      </c>
      <c r="H34" s="6" t="str">
        <f t="shared" si="3"/>
        <v>X</v>
      </c>
      <c r="K34" s="18" t="s">
        <v>100</v>
      </c>
      <c r="L34" s="20"/>
      <c r="P34" s="51">
        <v>27</v>
      </c>
    </row>
    <row r="35" spans="1:16" ht="17.100000000000001" customHeight="1" x14ac:dyDescent="0.25">
      <c r="A35" s="18" t="s">
        <v>101</v>
      </c>
      <c r="B35" s="22"/>
      <c r="C35" s="8" t="str">
        <f t="shared" si="0"/>
        <v/>
      </c>
      <c r="D35" s="7" t="str">
        <f t="shared" si="1"/>
        <v/>
      </c>
      <c r="E35" s="6" t="str">
        <f t="shared" si="2"/>
        <v/>
      </c>
      <c r="F35" s="46" t="str">
        <f t="shared" si="4"/>
        <v/>
      </c>
      <c r="G35" s="7" t="str">
        <f t="shared" si="5"/>
        <v/>
      </c>
      <c r="H35" s="6" t="str">
        <f t="shared" si="3"/>
        <v>X</v>
      </c>
      <c r="K35" s="18" t="s">
        <v>101</v>
      </c>
      <c r="L35" s="17"/>
      <c r="P35" s="51">
        <v>28</v>
      </c>
    </row>
    <row r="36" spans="1:16" ht="17.100000000000001" customHeight="1" x14ac:dyDescent="0.25">
      <c r="A36" s="18" t="s">
        <v>102</v>
      </c>
      <c r="B36" s="22"/>
      <c r="C36" s="8" t="str">
        <f t="shared" si="0"/>
        <v/>
      </c>
      <c r="D36" s="7" t="str">
        <f t="shared" si="1"/>
        <v/>
      </c>
      <c r="E36" s="6" t="str">
        <f t="shared" si="2"/>
        <v/>
      </c>
      <c r="F36" s="46" t="str">
        <f t="shared" si="4"/>
        <v/>
      </c>
      <c r="G36" s="7" t="str">
        <f t="shared" si="5"/>
        <v/>
      </c>
      <c r="H36" s="6" t="str">
        <f t="shared" si="3"/>
        <v>X</v>
      </c>
      <c r="K36" s="18" t="s">
        <v>102</v>
      </c>
      <c r="L36" s="17"/>
      <c r="P36" s="51">
        <v>29</v>
      </c>
    </row>
    <row r="37" spans="1:16" ht="17.100000000000001" customHeight="1" x14ac:dyDescent="0.25">
      <c r="A37" s="18" t="s">
        <v>103</v>
      </c>
      <c r="B37" s="22"/>
      <c r="C37" s="8" t="str">
        <f t="shared" si="0"/>
        <v/>
      </c>
      <c r="D37" s="7" t="str">
        <f t="shared" si="1"/>
        <v/>
      </c>
      <c r="E37" s="6" t="str">
        <f t="shared" si="2"/>
        <v/>
      </c>
      <c r="F37" s="46" t="str">
        <f t="shared" si="4"/>
        <v/>
      </c>
      <c r="G37" s="7" t="str">
        <f t="shared" si="5"/>
        <v/>
      </c>
      <c r="H37" s="6" t="str">
        <f t="shared" si="3"/>
        <v>X</v>
      </c>
      <c r="K37" s="18" t="s">
        <v>103</v>
      </c>
      <c r="L37" s="17"/>
      <c r="P37" s="51">
        <v>30</v>
      </c>
    </row>
    <row r="38" spans="1:16" ht="17.100000000000001" customHeight="1" x14ac:dyDescent="0.25">
      <c r="A38" s="18" t="s">
        <v>104</v>
      </c>
      <c r="B38" s="22"/>
      <c r="C38" s="8" t="str">
        <f t="shared" si="0"/>
        <v/>
      </c>
      <c r="D38" s="7" t="str">
        <f t="shared" si="1"/>
        <v/>
      </c>
      <c r="E38" s="6" t="str">
        <f t="shared" si="2"/>
        <v/>
      </c>
      <c r="F38" s="46" t="str">
        <f t="shared" si="4"/>
        <v/>
      </c>
      <c r="G38" s="7" t="str">
        <f t="shared" si="5"/>
        <v/>
      </c>
      <c r="H38" s="6" t="str">
        <f t="shared" si="3"/>
        <v>X</v>
      </c>
      <c r="K38" s="18" t="s">
        <v>104</v>
      </c>
      <c r="L38" s="17"/>
      <c r="P38" s="51">
        <v>31</v>
      </c>
    </row>
    <row r="39" spans="1:16" ht="17.100000000000001" customHeight="1" x14ac:dyDescent="0.25">
      <c r="A39" s="18" t="s">
        <v>105</v>
      </c>
      <c r="B39" s="22"/>
      <c r="C39" s="8" t="str">
        <f t="shared" si="0"/>
        <v/>
      </c>
      <c r="D39" s="7" t="str">
        <f t="shared" si="1"/>
        <v/>
      </c>
      <c r="E39" s="6" t="str">
        <f t="shared" si="2"/>
        <v/>
      </c>
      <c r="F39" s="46" t="str">
        <f t="shared" si="4"/>
        <v/>
      </c>
      <c r="G39" s="7" t="str">
        <f t="shared" si="5"/>
        <v/>
      </c>
      <c r="H39" s="6" t="str">
        <f t="shared" si="3"/>
        <v>X</v>
      </c>
      <c r="K39" s="18" t="s">
        <v>105</v>
      </c>
      <c r="L39" s="17"/>
      <c r="P39" s="51">
        <v>32</v>
      </c>
    </row>
    <row r="40" spans="1:16" ht="17.100000000000001" customHeight="1" x14ac:dyDescent="0.25">
      <c r="A40" s="18" t="s">
        <v>106</v>
      </c>
      <c r="B40" s="22"/>
      <c r="C40" s="8" t="str">
        <f t="shared" si="0"/>
        <v/>
      </c>
      <c r="D40" s="7" t="str">
        <f t="shared" si="1"/>
        <v/>
      </c>
      <c r="E40" s="6" t="str">
        <f t="shared" si="2"/>
        <v/>
      </c>
      <c r="F40" s="46" t="str">
        <f t="shared" si="4"/>
        <v/>
      </c>
      <c r="G40" s="7" t="str">
        <f t="shared" si="5"/>
        <v/>
      </c>
      <c r="H40" s="6" t="str">
        <f t="shared" ref="H40:H64" si="6">IF(OR(COUNTIF(HorSup,B40),B40="",B40="REPOS"),"X")</f>
        <v>X</v>
      </c>
      <c r="K40" s="18" t="s">
        <v>106</v>
      </c>
      <c r="L40" s="20"/>
      <c r="P40" s="51">
        <v>33</v>
      </c>
    </row>
    <row r="41" spans="1:16" ht="17.100000000000001" customHeight="1" x14ac:dyDescent="0.25">
      <c r="A41" s="18" t="s">
        <v>107</v>
      </c>
      <c r="B41" s="22"/>
      <c r="C41" s="8" t="str">
        <f t="shared" si="0"/>
        <v/>
      </c>
      <c r="D41" s="7" t="str">
        <f t="shared" si="1"/>
        <v/>
      </c>
      <c r="E41" s="6" t="str">
        <f t="shared" si="2"/>
        <v/>
      </c>
      <c r="F41" s="46" t="str">
        <f t="shared" si="4"/>
        <v/>
      </c>
      <c r="G41" s="7" t="str">
        <f t="shared" si="5"/>
        <v/>
      </c>
      <c r="H41" s="6" t="str">
        <f t="shared" si="6"/>
        <v>X</v>
      </c>
      <c r="K41" s="18" t="s">
        <v>107</v>
      </c>
      <c r="L41" s="20"/>
      <c r="P41" s="51">
        <v>34</v>
      </c>
    </row>
    <row r="42" spans="1:16" ht="17.100000000000001" customHeight="1" x14ac:dyDescent="0.25">
      <c r="A42" s="18" t="s">
        <v>108</v>
      </c>
      <c r="B42" s="22"/>
      <c r="C42" s="8" t="str">
        <f t="shared" si="0"/>
        <v/>
      </c>
      <c r="D42" s="7" t="str">
        <f t="shared" si="1"/>
        <v/>
      </c>
      <c r="E42" s="6" t="str">
        <f t="shared" si="2"/>
        <v/>
      </c>
      <c r="F42" s="46" t="str">
        <f t="shared" si="4"/>
        <v/>
      </c>
      <c r="G42" s="7" t="str">
        <f t="shared" si="5"/>
        <v/>
      </c>
      <c r="H42" s="6" t="str">
        <f t="shared" si="6"/>
        <v>X</v>
      </c>
      <c r="K42" s="18" t="s">
        <v>108</v>
      </c>
      <c r="L42" s="20"/>
      <c r="P42" s="51">
        <v>35</v>
      </c>
    </row>
    <row r="43" spans="1:16" ht="17.100000000000001" customHeight="1" x14ac:dyDescent="0.25">
      <c r="A43" s="18" t="s">
        <v>109</v>
      </c>
      <c r="B43" s="22"/>
      <c r="C43" s="8" t="str">
        <f t="shared" si="0"/>
        <v/>
      </c>
      <c r="D43" s="7" t="str">
        <f t="shared" si="1"/>
        <v/>
      </c>
      <c r="E43" s="6" t="str">
        <f t="shared" si="2"/>
        <v/>
      </c>
      <c r="F43" s="46" t="str">
        <f t="shared" si="4"/>
        <v/>
      </c>
      <c r="G43" s="7" t="str">
        <f t="shared" si="5"/>
        <v/>
      </c>
      <c r="H43" s="6" t="str">
        <f t="shared" si="6"/>
        <v>X</v>
      </c>
      <c r="K43" s="18" t="s">
        <v>109</v>
      </c>
      <c r="L43" s="20"/>
      <c r="P43" s="51">
        <v>36</v>
      </c>
    </row>
    <row r="44" spans="1:16" ht="17.100000000000001" customHeight="1" x14ac:dyDescent="0.25">
      <c r="A44" s="18" t="s">
        <v>110</v>
      </c>
      <c r="B44" s="22"/>
      <c r="C44" s="8" t="str">
        <f t="shared" si="0"/>
        <v/>
      </c>
      <c r="D44" s="7" t="str">
        <f t="shared" si="1"/>
        <v/>
      </c>
      <c r="E44" s="6" t="str">
        <f t="shared" si="2"/>
        <v/>
      </c>
      <c r="F44" s="46" t="str">
        <f t="shared" si="4"/>
        <v/>
      </c>
      <c r="G44" s="7" t="str">
        <f t="shared" si="5"/>
        <v/>
      </c>
      <c r="H44" s="6" t="str">
        <f t="shared" si="6"/>
        <v>X</v>
      </c>
      <c r="K44" s="18" t="s">
        <v>110</v>
      </c>
      <c r="L44" s="17"/>
      <c r="P44" s="51">
        <v>37</v>
      </c>
    </row>
    <row r="45" spans="1:16" ht="17.100000000000001" customHeight="1" x14ac:dyDescent="0.25">
      <c r="A45" s="18" t="s">
        <v>111</v>
      </c>
      <c r="B45" s="22"/>
      <c r="C45" s="8" t="str">
        <f t="shared" si="0"/>
        <v/>
      </c>
      <c r="D45" s="7" t="str">
        <f t="shared" si="1"/>
        <v/>
      </c>
      <c r="E45" s="6" t="str">
        <f t="shared" si="2"/>
        <v/>
      </c>
      <c r="F45" s="46" t="str">
        <f t="shared" si="4"/>
        <v/>
      </c>
      <c r="G45" s="7" t="str">
        <f t="shared" si="5"/>
        <v/>
      </c>
      <c r="H45" s="6" t="str">
        <f t="shared" si="6"/>
        <v>X</v>
      </c>
      <c r="K45" s="18" t="s">
        <v>111</v>
      </c>
      <c r="L45" s="17"/>
      <c r="P45" s="51">
        <v>38</v>
      </c>
    </row>
    <row r="46" spans="1:16" ht="17.100000000000001" customHeight="1" x14ac:dyDescent="0.25">
      <c r="A46" s="18" t="s">
        <v>112</v>
      </c>
      <c r="B46" s="22"/>
      <c r="C46" s="8" t="str">
        <f t="shared" si="0"/>
        <v/>
      </c>
      <c r="D46" s="7" t="str">
        <f t="shared" si="1"/>
        <v/>
      </c>
      <c r="E46" s="6" t="str">
        <f t="shared" si="2"/>
        <v/>
      </c>
      <c r="F46" s="46" t="str">
        <f t="shared" si="4"/>
        <v/>
      </c>
      <c r="G46" s="7" t="str">
        <f t="shared" si="5"/>
        <v/>
      </c>
      <c r="H46" s="6" t="str">
        <f t="shared" si="6"/>
        <v>X</v>
      </c>
      <c r="K46" s="18" t="s">
        <v>112</v>
      </c>
      <c r="L46" s="17"/>
      <c r="P46" s="51">
        <v>39</v>
      </c>
    </row>
    <row r="47" spans="1:16" ht="17.100000000000001" customHeight="1" x14ac:dyDescent="0.25">
      <c r="A47" s="18" t="s">
        <v>113</v>
      </c>
      <c r="B47" s="22"/>
      <c r="C47" s="8" t="str">
        <f t="shared" si="0"/>
        <v/>
      </c>
      <c r="D47" s="7" t="str">
        <f t="shared" si="1"/>
        <v/>
      </c>
      <c r="E47" s="6" t="str">
        <f t="shared" si="2"/>
        <v/>
      </c>
      <c r="F47" s="46" t="str">
        <f t="shared" si="4"/>
        <v/>
      </c>
      <c r="G47" s="7" t="str">
        <f t="shared" si="5"/>
        <v/>
      </c>
      <c r="H47" s="6" t="str">
        <f t="shared" si="6"/>
        <v>X</v>
      </c>
      <c r="K47" s="18" t="s">
        <v>113</v>
      </c>
      <c r="L47" s="17"/>
      <c r="P47" s="51">
        <v>40</v>
      </c>
    </row>
    <row r="48" spans="1:16" ht="17.100000000000001" customHeight="1" x14ac:dyDescent="0.25">
      <c r="A48" s="18" t="s">
        <v>114</v>
      </c>
      <c r="B48" s="22"/>
      <c r="C48" s="8" t="str">
        <f t="shared" si="0"/>
        <v/>
      </c>
      <c r="D48" s="7" t="str">
        <f t="shared" si="1"/>
        <v/>
      </c>
      <c r="E48" s="6" t="str">
        <f t="shared" si="2"/>
        <v/>
      </c>
      <c r="F48" s="46" t="str">
        <f t="shared" si="4"/>
        <v/>
      </c>
      <c r="G48" s="7" t="str">
        <f t="shared" si="5"/>
        <v/>
      </c>
      <c r="H48" s="6" t="str">
        <f t="shared" si="6"/>
        <v>X</v>
      </c>
      <c r="K48" s="18" t="s">
        <v>114</v>
      </c>
      <c r="L48" s="17"/>
      <c r="P48" s="51">
        <v>41</v>
      </c>
    </row>
    <row r="49" spans="1:16" ht="17.100000000000001" customHeight="1" x14ac:dyDescent="0.25">
      <c r="A49" s="18" t="s">
        <v>115</v>
      </c>
      <c r="B49" s="22"/>
      <c r="C49" s="8" t="str">
        <f t="shared" si="0"/>
        <v/>
      </c>
      <c r="D49" s="7" t="str">
        <f t="shared" si="1"/>
        <v/>
      </c>
      <c r="E49" s="6" t="str">
        <f t="shared" si="2"/>
        <v/>
      </c>
      <c r="F49" s="46" t="str">
        <f t="shared" si="4"/>
        <v/>
      </c>
      <c r="G49" s="7" t="str">
        <f t="shared" si="5"/>
        <v/>
      </c>
      <c r="H49" s="6" t="str">
        <f t="shared" si="6"/>
        <v>X</v>
      </c>
      <c r="K49" s="18" t="s">
        <v>115</v>
      </c>
      <c r="L49" s="17"/>
      <c r="P49" s="51">
        <v>42</v>
      </c>
    </row>
    <row r="50" spans="1:16" ht="17.100000000000001" customHeight="1" x14ac:dyDescent="0.25">
      <c r="A50" s="18" t="s">
        <v>116</v>
      </c>
      <c r="B50" s="22"/>
      <c r="C50" s="8" t="str">
        <f t="shared" si="0"/>
        <v/>
      </c>
      <c r="D50" s="7" t="str">
        <f t="shared" si="1"/>
        <v/>
      </c>
      <c r="E50" s="6" t="str">
        <f t="shared" si="2"/>
        <v/>
      </c>
      <c r="F50" s="46" t="str">
        <f t="shared" si="4"/>
        <v/>
      </c>
      <c r="G50" s="7" t="str">
        <f t="shared" si="5"/>
        <v/>
      </c>
      <c r="H50" s="6" t="str">
        <f t="shared" si="6"/>
        <v>X</v>
      </c>
      <c r="K50" s="18" t="s">
        <v>116</v>
      </c>
      <c r="L50" s="17"/>
      <c r="P50" s="51">
        <v>43</v>
      </c>
    </row>
    <row r="51" spans="1:16" ht="17.100000000000001" customHeight="1" x14ac:dyDescent="0.25">
      <c r="A51" s="18" t="s">
        <v>117</v>
      </c>
      <c r="B51" s="22"/>
      <c r="C51" s="8" t="str">
        <f t="shared" si="0"/>
        <v/>
      </c>
      <c r="D51" s="7" t="str">
        <f t="shared" si="1"/>
        <v/>
      </c>
      <c r="E51" s="6" t="str">
        <f t="shared" si="2"/>
        <v/>
      </c>
      <c r="F51" s="46" t="str">
        <f t="shared" si="4"/>
        <v/>
      </c>
      <c r="G51" s="7" t="str">
        <f t="shared" si="5"/>
        <v/>
      </c>
      <c r="H51" s="6" t="str">
        <f t="shared" si="6"/>
        <v>X</v>
      </c>
      <c r="K51" s="18" t="s">
        <v>117</v>
      </c>
      <c r="L51" s="17"/>
      <c r="P51" s="51">
        <v>44</v>
      </c>
    </row>
    <row r="52" spans="1:16" ht="17.100000000000001" customHeight="1" x14ac:dyDescent="0.25">
      <c r="A52" s="18" t="s">
        <v>118</v>
      </c>
      <c r="B52" s="22"/>
      <c r="C52" s="8" t="str">
        <f t="shared" si="0"/>
        <v/>
      </c>
      <c r="D52" s="7" t="str">
        <f t="shared" si="1"/>
        <v/>
      </c>
      <c r="E52" s="6" t="str">
        <f t="shared" si="2"/>
        <v/>
      </c>
      <c r="F52" s="46" t="str">
        <f t="shared" si="4"/>
        <v/>
      </c>
      <c r="G52" s="7" t="str">
        <f t="shared" si="5"/>
        <v/>
      </c>
      <c r="H52" s="6" t="str">
        <f t="shared" si="6"/>
        <v>X</v>
      </c>
      <c r="K52" s="18" t="s">
        <v>118</v>
      </c>
      <c r="L52" s="17"/>
      <c r="P52" s="51">
        <v>45</v>
      </c>
    </row>
    <row r="53" spans="1:16" ht="17.100000000000001" customHeight="1" x14ac:dyDescent="0.25">
      <c r="A53" s="18" t="s">
        <v>119</v>
      </c>
      <c r="B53" s="22"/>
      <c r="C53" s="8" t="str">
        <f t="shared" si="0"/>
        <v/>
      </c>
      <c r="D53" s="7" t="str">
        <f t="shared" si="1"/>
        <v/>
      </c>
      <c r="E53" s="6" t="str">
        <f t="shared" si="2"/>
        <v/>
      </c>
      <c r="F53" s="46" t="str">
        <f t="shared" si="4"/>
        <v/>
      </c>
      <c r="G53" s="7" t="str">
        <f t="shared" si="5"/>
        <v/>
      </c>
      <c r="H53" s="6" t="str">
        <f t="shared" si="6"/>
        <v>X</v>
      </c>
      <c r="K53" s="18" t="s">
        <v>119</v>
      </c>
      <c r="L53" s="20"/>
      <c r="P53" s="51">
        <v>46</v>
      </c>
    </row>
    <row r="54" spans="1:16" ht="17.100000000000001" customHeight="1" x14ac:dyDescent="0.25">
      <c r="A54" s="18" t="s">
        <v>120</v>
      </c>
      <c r="B54" s="22"/>
      <c r="C54" s="8" t="str">
        <f t="shared" si="0"/>
        <v/>
      </c>
      <c r="D54" s="7" t="str">
        <f t="shared" si="1"/>
        <v/>
      </c>
      <c r="E54" s="6" t="str">
        <f t="shared" si="2"/>
        <v/>
      </c>
      <c r="F54" s="46" t="str">
        <f t="shared" si="4"/>
        <v/>
      </c>
      <c r="G54" s="7" t="str">
        <f t="shared" si="5"/>
        <v/>
      </c>
      <c r="H54" s="6" t="str">
        <f t="shared" si="6"/>
        <v>X</v>
      </c>
      <c r="K54" s="18" t="s">
        <v>120</v>
      </c>
      <c r="L54" s="17"/>
      <c r="P54" s="51">
        <v>47</v>
      </c>
    </row>
    <row r="55" spans="1:16" ht="17.100000000000001" customHeight="1" x14ac:dyDescent="0.25">
      <c r="A55" s="18" t="s">
        <v>121</v>
      </c>
      <c r="B55" s="22"/>
      <c r="C55" s="8" t="str">
        <f t="shared" si="0"/>
        <v/>
      </c>
      <c r="D55" s="7" t="str">
        <f t="shared" si="1"/>
        <v/>
      </c>
      <c r="E55" s="6" t="str">
        <f t="shared" si="2"/>
        <v/>
      </c>
      <c r="F55" s="46" t="str">
        <f t="shared" si="4"/>
        <v/>
      </c>
      <c r="G55" s="7" t="str">
        <f t="shared" si="5"/>
        <v/>
      </c>
      <c r="H55" s="6" t="str">
        <f t="shared" si="6"/>
        <v>X</v>
      </c>
      <c r="K55" s="18" t="s">
        <v>121</v>
      </c>
      <c r="L55" s="20"/>
      <c r="P55" s="51">
        <v>48</v>
      </c>
    </row>
    <row r="56" spans="1:16" ht="17.100000000000001" customHeight="1" x14ac:dyDescent="0.25">
      <c r="A56" s="18" t="s">
        <v>122</v>
      </c>
      <c r="B56" s="22"/>
      <c r="C56" s="8" t="str">
        <f t="shared" si="0"/>
        <v/>
      </c>
      <c r="D56" s="7" t="str">
        <f t="shared" si="1"/>
        <v/>
      </c>
      <c r="E56" s="6" t="str">
        <f t="shared" si="2"/>
        <v/>
      </c>
      <c r="F56" s="46" t="str">
        <f t="shared" si="4"/>
        <v/>
      </c>
      <c r="G56" s="7" t="str">
        <f t="shared" si="5"/>
        <v/>
      </c>
      <c r="H56" s="6" t="str">
        <f t="shared" si="6"/>
        <v>X</v>
      </c>
      <c r="K56" s="18" t="s">
        <v>122</v>
      </c>
      <c r="L56" s="20"/>
      <c r="P56" s="51">
        <v>49</v>
      </c>
    </row>
    <row r="57" spans="1:16" ht="17.100000000000001" customHeight="1" thickBot="1" x14ac:dyDescent="0.3">
      <c r="A57" s="18" t="s">
        <v>123</v>
      </c>
      <c r="B57" s="22"/>
      <c r="C57" s="8" t="str">
        <f t="shared" si="0"/>
        <v/>
      </c>
      <c r="D57" s="7" t="str">
        <f t="shared" si="1"/>
        <v/>
      </c>
      <c r="E57" s="6" t="str">
        <f t="shared" si="2"/>
        <v/>
      </c>
      <c r="F57" s="46" t="str">
        <f t="shared" si="4"/>
        <v/>
      </c>
      <c r="G57" s="7" t="str">
        <f t="shared" si="5"/>
        <v/>
      </c>
      <c r="H57" s="6" t="str">
        <f t="shared" si="6"/>
        <v>X</v>
      </c>
      <c r="K57" s="18" t="s">
        <v>123</v>
      </c>
      <c r="L57" s="27"/>
      <c r="P57" s="51">
        <v>50</v>
      </c>
    </row>
    <row r="58" spans="1:16" ht="17.100000000000001" customHeight="1" x14ac:dyDescent="0.25">
      <c r="A58" s="18" t="s">
        <v>124</v>
      </c>
      <c r="B58" s="22"/>
      <c r="C58" s="8" t="str">
        <f t="shared" si="0"/>
        <v/>
      </c>
      <c r="D58" s="7" t="str">
        <f t="shared" si="1"/>
        <v/>
      </c>
      <c r="E58" s="6" t="str">
        <f t="shared" si="2"/>
        <v/>
      </c>
      <c r="F58" s="46" t="str">
        <f t="shared" si="4"/>
        <v/>
      </c>
      <c r="G58" s="7" t="str">
        <f t="shared" si="5"/>
        <v/>
      </c>
      <c r="H58" s="6" t="str">
        <f t="shared" si="6"/>
        <v>X</v>
      </c>
      <c r="K58" s="18" t="s">
        <v>124</v>
      </c>
      <c r="P58" s="51">
        <v>51</v>
      </c>
    </row>
    <row r="59" spans="1:16" ht="17.100000000000001" customHeight="1" x14ac:dyDescent="0.25">
      <c r="A59" s="18" t="s">
        <v>125</v>
      </c>
      <c r="B59" s="22"/>
      <c r="C59" s="8" t="str">
        <f t="shared" si="0"/>
        <v/>
      </c>
      <c r="D59" s="7" t="str">
        <f t="shared" si="1"/>
        <v/>
      </c>
      <c r="E59" s="6" t="str">
        <f t="shared" si="2"/>
        <v/>
      </c>
      <c r="F59" s="46" t="str">
        <f t="shared" si="4"/>
        <v/>
      </c>
      <c r="G59" s="7" t="str">
        <f t="shared" si="5"/>
        <v/>
      </c>
      <c r="H59" s="6" t="str">
        <f t="shared" si="6"/>
        <v>X</v>
      </c>
      <c r="K59" s="18" t="s">
        <v>125</v>
      </c>
      <c r="P59" s="51">
        <v>52</v>
      </c>
    </row>
    <row r="60" spans="1:16" ht="15.75" x14ac:dyDescent="0.25">
      <c r="A60" s="18" t="s">
        <v>126</v>
      </c>
      <c r="B60" s="22"/>
      <c r="C60" s="8" t="str">
        <f t="shared" si="0"/>
        <v/>
      </c>
      <c r="D60" s="7" t="str">
        <f t="shared" si="1"/>
        <v/>
      </c>
      <c r="E60" s="6" t="str">
        <f t="shared" si="2"/>
        <v/>
      </c>
      <c r="F60" s="46" t="str">
        <f t="shared" si="4"/>
        <v/>
      </c>
      <c r="G60" s="7" t="str">
        <f t="shared" si="5"/>
        <v/>
      </c>
      <c r="H60" s="6" t="str">
        <f t="shared" si="6"/>
        <v>X</v>
      </c>
      <c r="K60" s="18" t="s">
        <v>126</v>
      </c>
      <c r="P60" s="51">
        <v>53</v>
      </c>
    </row>
    <row r="61" spans="1:16" ht="15.75" x14ac:dyDescent="0.25">
      <c r="A61" s="18" t="s">
        <v>127</v>
      </c>
      <c r="B61" s="22"/>
      <c r="C61" s="8" t="str">
        <f t="shared" si="0"/>
        <v/>
      </c>
      <c r="D61" s="7" t="str">
        <f t="shared" si="1"/>
        <v/>
      </c>
      <c r="E61" s="6" t="str">
        <f t="shared" si="2"/>
        <v/>
      </c>
      <c r="F61" s="46" t="str">
        <f t="shared" si="4"/>
        <v/>
      </c>
      <c r="G61" s="7" t="str">
        <f t="shared" si="5"/>
        <v/>
      </c>
      <c r="H61" s="6" t="str">
        <f t="shared" si="6"/>
        <v>X</v>
      </c>
      <c r="K61" s="18" t="s">
        <v>127</v>
      </c>
      <c r="P61" s="51">
        <v>54</v>
      </c>
    </row>
    <row r="62" spans="1:16" ht="15.75" x14ac:dyDescent="0.25">
      <c r="A62" s="18" t="s">
        <v>128</v>
      </c>
      <c r="B62" s="25"/>
      <c r="C62" s="8" t="str">
        <f t="shared" si="0"/>
        <v/>
      </c>
      <c r="D62" s="7" t="str">
        <f t="shared" si="1"/>
        <v/>
      </c>
      <c r="E62" s="6" t="str">
        <f t="shared" si="2"/>
        <v/>
      </c>
      <c r="F62" s="46" t="str">
        <f t="shared" si="4"/>
        <v/>
      </c>
      <c r="G62" s="7" t="str">
        <f t="shared" si="5"/>
        <v/>
      </c>
      <c r="H62" s="6" t="str">
        <f t="shared" si="6"/>
        <v>X</v>
      </c>
      <c r="K62" s="18" t="s">
        <v>128</v>
      </c>
      <c r="P62" s="51">
        <v>55</v>
      </c>
    </row>
    <row r="63" spans="1:16" ht="15.75" x14ac:dyDescent="0.25">
      <c r="A63" s="18" t="s">
        <v>129</v>
      </c>
      <c r="B63" s="25"/>
      <c r="C63" s="8" t="str">
        <f>IF(COUNTIF(HorMat,B63),"X","")</f>
        <v/>
      </c>
      <c r="D63" s="7" t="str">
        <f>IF(COUNTIF(HorAm,B63),"X","")</f>
        <v/>
      </c>
      <c r="E63" s="6" t="str">
        <f>IF(COUNTIF(HorSoir,B63),"X","")</f>
        <v/>
      </c>
      <c r="F63" s="46" t="str">
        <f>IF(B63="Congés","X","")</f>
        <v/>
      </c>
      <c r="G63" s="7" t="str">
        <f>IF(B63="Absent","X","")</f>
        <v/>
      </c>
      <c r="H63" s="6" t="str">
        <f t="shared" si="6"/>
        <v>X</v>
      </c>
      <c r="K63" s="18" t="s">
        <v>129</v>
      </c>
      <c r="P63" s="51">
        <v>56</v>
      </c>
    </row>
    <row r="64" spans="1:16" ht="16.5" thickBot="1" x14ac:dyDescent="0.3">
      <c r="A64" s="23" t="s">
        <v>130</v>
      </c>
      <c r="B64" s="24"/>
      <c r="C64" s="8" t="str">
        <f>IF(COUNTIF(HorMat,B64),"X","")</f>
        <v/>
      </c>
      <c r="D64" s="7" t="str">
        <f>IF(COUNTIF(HorAm,B64),"X","")</f>
        <v/>
      </c>
      <c r="E64" s="6" t="str">
        <f>IF(COUNTIF(HorSoir,B64),"X","")</f>
        <v/>
      </c>
      <c r="F64" s="30" t="str">
        <f>IF(B64="Congés","X","")</f>
        <v/>
      </c>
      <c r="G64" s="31" t="str">
        <f>IF(B64="Absent","X","")</f>
        <v/>
      </c>
      <c r="H64" s="32" t="str">
        <f t="shared" si="6"/>
        <v>X</v>
      </c>
      <c r="K64" s="23" t="s">
        <v>130</v>
      </c>
      <c r="P64" s="51">
        <v>57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 L8:L56">
    <cfRule type="cellIs" dxfId="26" priority="24" stopIfTrue="1" operator="equal">
      <formula>"Repos"</formula>
    </cfRule>
    <cfRule type="cellIs" dxfId="25" priority="25" stopIfTrue="1" operator="equal">
      <formula>"ABSENT"</formula>
    </cfRule>
    <cfRule type="cellIs" dxfId="24" priority="26" stopIfTrue="1" operator="equal">
      <formula>"NICE OUEST"</formula>
    </cfRule>
    <cfRule type="cellIs" dxfId="23" priority="27" stopIfTrue="1" operator="equal">
      <formula>"Nice Nord"</formula>
    </cfRule>
    <cfRule type="cellIs" dxfId="22" priority="28" stopIfTrue="1" operator="equal">
      <formula>"Congés"</formula>
    </cfRule>
    <cfRule type="cellIs" dxfId="21" priority="29" stopIfTrue="1" operator="equal">
      <formula>"Nice Est"</formula>
    </cfRule>
  </conditionalFormatting>
  <conditionalFormatting sqref="L57">
    <cfRule type="cellIs" dxfId="20" priority="17" stopIfTrue="1" operator="equal">
      <formula>"Repos"</formula>
    </cfRule>
    <cfRule type="cellIs" dxfId="19" priority="18" stopIfTrue="1" operator="equal">
      <formula>"ABSENT"</formula>
    </cfRule>
    <cfRule type="cellIs" dxfId="18" priority="19" stopIfTrue="1" operator="equal">
      <formula>"NICE OUEST"</formula>
    </cfRule>
    <cfRule type="cellIs" dxfId="17" priority="20" stopIfTrue="1" operator="equal">
      <formula>"Nice Nord"</formula>
    </cfRule>
    <cfRule type="cellIs" dxfId="16" priority="21" stopIfTrue="1" operator="equal">
      <formula>"Congés"</formula>
    </cfRule>
    <cfRule type="cellIs" dxfId="15" priority="22" stopIfTrue="1" operator="equal">
      <formula>"Nice Est"</formula>
    </cfRule>
  </conditionalFormatting>
  <conditionalFormatting sqref="K2">
    <cfRule type="cellIs" dxfId="14" priority="16" stopIfTrue="1" operator="equal">
      <formula>""</formula>
    </cfRule>
  </conditionalFormatting>
  <conditionalFormatting sqref="B8:B64 L8:L56">
    <cfRule type="cellIs" dxfId="13" priority="10" stopIfTrue="1" operator="equal">
      <formula>"Repos"</formula>
    </cfRule>
    <cfRule type="cellIs" dxfId="12" priority="11" stopIfTrue="1" operator="equal">
      <formula>"ABSENT"</formula>
    </cfRule>
    <cfRule type="cellIs" dxfId="11" priority="12" stopIfTrue="1" operator="equal">
      <formula>"NICE OUEST"</formula>
    </cfRule>
    <cfRule type="cellIs" dxfId="10" priority="13" stopIfTrue="1" operator="equal">
      <formula>"Nice Nord"</formula>
    </cfRule>
    <cfRule type="cellIs" dxfId="9" priority="14" stopIfTrue="1" operator="equal">
      <formula>"Congés"</formula>
    </cfRule>
    <cfRule type="cellIs" dxfId="8" priority="15" stopIfTrue="1" operator="equal">
      <formula>"Nice Est"</formula>
    </cfRule>
  </conditionalFormatting>
  <conditionalFormatting sqref="L57">
    <cfRule type="cellIs" dxfId="7" priority="3" stopIfTrue="1" operator="equal">
      <formula>"Repos"</formula>
    </cfRule>
    <cfRule type="cellIs" dxfId="6" priority="4" stopIfTrue="1" operator="equal">
      <formula>"ABSENT"</formula>
    </cfRule>
    <cfRule type="cellIs" dxfId="5" priority="5" stopIfTrue="1" operator="equal">
      <formula>"NICE OUEST"</formula>
    </cfRule>
    <cfRule type="cellIs" dxfId="4" priority="6" stopIfTrue="1" operator="equal">
      <formula>"Nice Nord"</formula>
    </cfRule>
    <cfRule type="cellIs" dxfId="3" priority="7" stopIfTrue="1" operator="equal">
      <formula>"Congés"</formula>
    </cfRule>
    <cfRule type="cellIs" dxfId="2" priority="8" stopIfTrue="1" operator="equal">
      <formula>"Nice Est"</formula>
    </cfRule>
  </conditionalFormatting>
  <conditionalFormatting sqref="K2">
    <cfRule type="cellIs" dxfId="1" priority="2" stopIfTrue="1" operator="equal">
      <formula>""</formula>
    </cfRule>
  </conditionalFormatting>
  <conditionalFormatting sqref="H8:H64">
    <cfRule type="containsText" dxfId="0" priority="1" operator="containsText" text="FAUX">
      <formula>NOT(ISERROR(SEARCH("FAUX",H8)))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36</vt:i4>
      </vt:variant>
      <vt:variant>
        <vt:lpstr>Plages nommées</vt:lpstr>
      </vt:variant>
      <vt:variant>
        <vt:i4>37</vt:i4>
      </vt:variant>
    </vt:vector>
  </HeadingPairs>
  <TitlesOfParts>
    <vt:vector size="73" baseType="lpstr">
      <vt:lpstr>HorMat</vt:lpstr>
      <vt:lpstr>HorAm</vt:lpstr>
      <vt:lpstr>HorSoir</vt:lpstr>
      <vt:lpstr>HorSup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modele</vt:lpstr>
      <vt:lpstr>HorAm</vt:lpstr>
      <vt:lpstr>HorMat</vt:lpstr>
      <vt:lpstr>HorSoir</vt:lpstr>
      <vt:lpstr>HorSup</vt:lpstr>
      <vt:lpstr>HortMat</vt:lpstr>
      <vt:lpstr>'01'!Zone_d_impression</vt:lpstr>
      <vt:lpstr>'02'!Zone_d_impression</vt:lpstr>
      <vt:lpstr>'03'!Zone_d_impression</vt:lpstr>
      <vt:lpstr>'04'!Zone_d_impression</vt:lpstr>
      <vt:lpstr>'05'!Zone_d_impression</vt:lpstr>
      <vt:lpstr>'06'!Zone_d_impression</vt:lpstr>
      <vt:lpstr>'07'!Zone_d_impression</vt:lpstr>
      <vt:lpstr>'08'!Zone_d_impression</vt:lpstr>
      <vt:lpstr>'09'!Zone_d_impression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'16'!Zone_d_impression</vt:lpstr>
      <vt:lpstr>'17'!Zone_d_impression</vt:lpstr>
      <vt:lpstr>'18'!Zone_d_impression</vt:lpstr>
      <vt:lpstr>'19'!Zone_d_impression</vt:lpstr>
      <vt:lpstr>'20'!Zone_d_impression</vt:lpstr>
      <vt:lpstr>'21'!Zone_d_impression</vt:lpstr>
      <vt:lpstr>'22'!Zone_d_impression</vt:lpstr>
      <vt:lpstr>'23'!Zone_d_impression</vt:lpstr>
      <vt:lpstr>'24'!Zone_d_impression</vt:lpstr>
      <vt:lpstr>'25'!Zone_d_impression</vt:lpstr>
      <vt:lpstr>'26'!Zone_d_impression</vt:lpstr>
      <vt:lpstr>'27'!Zone_d_impression</vt:lpstr>
      <vt:lpstr>'28'!Zone_d_impression</vt:lpstr>
      <vt:lpstr>'29'!Zone_d_impression</vt:lpstr>
      <vt:lpstr>'30'!Zone_d_impression</vt:lpstr>
      <vt:lpstr>'31'!Zone_d_impression</vt:lpstr>
      <vt:lpstr>modele!Zone_d_impression</vt:lpstr>
    </vt:vector>
  </TitlesOfParts>
  <Company>NCA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n122214</dc:creator>
  <cp:lastModifiedBy>gmb</cp:lastModifiedBy>
  <cp:lastPrinted>2017-04-07T09:37:39Z</cp:lastPrinted>
  <dcterms:created xsi:type="dcterms:W3CDTF">2017-01-13T12:14:08Z</dcterms:created>
  <dcterms:modified xsi:type="dcterms:W3CDTF">2017-04-13T18:20:03Z</dcterms:modified>
</cp:coreProperties>
</file>