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25" windowHeight="10020"/>
  </bookViews>
  <sheets>
    <sheet name="Feuil1" sheetId="1" r:id="rId1"/>
    <sheet name="Feuil2" sheetId="2" r:id="rId2"/>
  </sheets>
  <definedNames>
    <definedName name="Absences">Feuil2!$C$1:$C$2</definedName>
    <definedName name="Annee">OFFSET(Feuil2!$D$2,,,COUNTA(Feuil2!$D:$D)-1)</definedName>
    <definedName name="Equipes">OFFSET(Feuil2!$A$2,,,COUNTA(Feuil2!$A:$A)-1)</definedName>
    <definedName name="horaires">INDIRECT("$K$2:$O$8")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 s="1"/>
  <c r="B5" i="1" l="1"/>
  <c r="A4" i="1"/>
  <c r="K4" i="1" s="1"/>
  <c r="A3" i="1"/>
  <c r="K3" i="1" s="1"/>
  <c r="A5" i="1" l="1"/>
  <c r="K5" i="1" s="1"/>
  <c r="B6" i="1"/>
  <c r="A6" i="1" l="1"/>
  <c r="K6" i="1" s="1"/>
  <c r="B7" i="1"/>
  <c r="A7" i="1" l="1"/>
  <c r="K7" i="1" s="1"/>
  <c r="B8" i="1"/>
  <c r="A8" i="1" l="1"/>
  <c r="B9" i="1"/>
  <c r="K8" i="1" l="1"/>
  <c r="A9" i="1"/>
  <c r="B10" i="1"/>
  <c r="K9" i="1" l="1"/>
  <c r="A10" i="1"/>
  <c r="K10" i="1" s="1"/>
  <c r="B11" i="1"/>
  <c r="A11" i="1" l="1"/>
  <c r="K11" i="1" s="1"/>
  <c r="B12" i="1"/>
  <c r="A12" i="1" l="1"/>
  <c r="K12" i="1" s="1"/>
  <c r="B13" i="1"/>
  <c r="A13" i="1" l="1"/>
  <c r="K13" i="1" s="1"/>
  <c r="B14" i="1"/>
  <c r="A14" i="1" l="1"/>
  <c r="K14" i="1" s="1"/>
  <c r="B15" i="1"/>
  <c r="A15" i="1" l="1"/>
  <c r="K15" i="1" s="1"/>
  <c r="B16" i="1"/>
  <c r="A16" i="1" l="1"/>
  <c r="K16" i="1" s="1"/>
  <c r="B17" i="1"/>
  <c r="A17" i="1" l="1"/>
  <c r="K17" i="1" s="1"/>
  <c r="B18" i="1"/>
  <c r="A18" i="1" l="1"/>
  <c r="K18" i="1" s="1"/>
  <c r="B19" i="1"/>
  <c r="A19" i="1" l="1"/>
  <c r="K19" i="1" s="1"/>
  <c r="B20" i="1"/>
  <c r="A20" i="1" l="1"/>
  <c r="K20" i="1" s="1"/>
  <c r="B21" i="1"/>
  <c r="A21" i="1" l="1"/>
  <c r="K21" i="1" s="1"/>
  <c r="B22" i="1"/>
  <c r="A22" i="1" l="1"/>
  <c r="K22" i="1" s="1"/>
  <c r="B23" i="1"/>
  <c r="A23" i="1" l="1"/>
  <c r="K23" i="1" s="1"/>
  <c r="B24" i="1"/>
  <c r="A24" i="1" l="1"/>
  <c r="K24" i="1" s="1"/>
  <c r="B25" i="1"/>
  <c r="A25" i="1" l="1"/>
  <c r="K25" i="1" s="1"/>
  <c r="B26" i="1"/>
  <c r="A26" i="1" l="1"/>
  <c r="K26" i="1" s="1"/>
  <c r="B27" i="1"/>
  <c r="A27" i="1" l="1"/>
  <c r="K27" i="1" s="1"/>
  <c r="B28" i="1"/>
  <c r="A28" i="1" l="1"/>
  <c r="K28" i="1" s="1"/>
  <c r="B29" i="1"/>
  <c r="A29" i="1" l="1"/>
  <c r="K29" i="1" s="1"/>
  <c r="B30" i="1"/>
  <c r="B31" i="1" s="1"/>
  <c r="B32" i="1" s="1"/>
  <c r="B33" i="1" s="1"/>
  <c r="A30" i="1" l="1"/>
  <c r="K30" i="1" s="1"/>
  <c r="A31" i="1" l="1"/>
  <c r="K31" i="1" s="1"/>
  <c r="A32" i="1" l="1"/>
  <c r="K32" i="1" s="1"/>
  <c r="A33" i="1"/>
  <c r="K33" i="1" s="1"/>
  <c r="J18" i="1" l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3" i="1"/>
  <c r="J35" i="1" l="1"/>
  <c r="K35" i="1"/>
  <c r="K36" i="1" l="1"/>
</calcChain>
</file>

<file path=xl/sharedStrings.xml><?xml version="1.0" encoding="utf-8"?>
<sst xmlns="http://schemas.openxmlformats.org/spreadsheetml/2006/main" count="66" uniqueCount="31">
  <si>
    <t>Madison</t>
  </si>
  <si>
    <t>Mélanie</t>
  </si>
  <si>
    <t>Audrey</t>
  </si>
  <si>
    <t>Amélie</t>
  </si>
  <si>
    <t>Céline</t>
  </si>
  <si>
    <t>Equipes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</si>
  <si>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</si>
  <si>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</si>
  <si>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</si>
  <si>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</si>
  <si>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</si>
  <si>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</si>
  <si>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</si>
  <si>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</si>
  <si>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</si>
  <si>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</si>
  <si>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</si>
  <si>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</si>
  <si>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juin</t>
  </si>
  <si>
    <t>à</t>
  </si>
  <si>
    <t>et</t>
  </si>
  <si>
    <t>Total</t>
  </si>
  <si>
    <t>Durée</t>
  </si>
  <si>
    <t>https://forum.excel-pratique.com/viewtopic.php?f=2&amp;t=110880</t>
  </si>
  <si>
    <t>OUI</t>
  </si>
  <si>
    <t>NON</t>
  </si>
  <si>
    <t>Total Réel Mois</t>
  </si>
  <si>
    <t>Absences (OUI ou NON)</t>
  </si>
  <si>
    <t>Année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</si>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</sst>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400]h:mm:ss\ AM/PM"/>
    <numFmt numFmtId="165" formatCode="[h]:mm:ss;@"/>
    <numFmt numFmtId="166" formatCode="dddd"/>
    <numFmt numFmtId="167" formatCode="dd"/>
    <numFmt numFmtId="168" formatCode="h:mm;@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164" fontId="0" fillId="0" borderId="0" xfId="0" applyNumberFormat="1"/>
    <xf numFmtId="0" fontId="1" fillId="0" borderId="0" xfId="1" applyAlignment="1" applyProtection="1">
      <alignment horizontal="center"/>
    </xf>
    <xf numFmtId="165" fontId="0" fillId="3" borderId="0" xfId="0" applyNumberFormat="1" applyFill="1"/>
    <xf numFmtId="165" fontId="0" fillId="4" borderId="0" xfId="0" applyNumberFormat="1" applyFill="1"/>
    <xf numFmtId="165" fontId="0" fillId="5" borderId="0" xfId="0" applyNumberFormat="1" applyFill="1"/>
    <xf numFmtId="166" fontId="0" fillId="0" borderId="3" xfId="0" applyNumberFormat="1" applyBorder="1" applyAlignment="1">
      <alignment horizontal="left"/>
    </xf>
    <xf numFmtId="167" fontId="0" fillId="0" borderId="4" xfId="0" applyNumberFormat="1" applyBorder="1"/>
    <xf numFmtId="166" fontId="0" fillId="0" borderId="5" xfId="0" applyNumberFormat="1" applyBorder="1" applyAlignment="1">
      <alignment horizontal="left"/>
    </xf>
    <xf numFmtId="167" fontId="0" fillId="0" borderId="6" xfId="0" applyNumberFormat="1" applyBorder="1"/>
    <xf numFmtId="20" fontId="0" fillId="0" borderId="5" xfId="0" applyNumberFormat="1" applyBorder="1"/>
    <xf numFmtId="20" fontId="0" fillId="0" borderId="7" xfId="0" applyNumberFormat="1" applyBorder="1"/>
    <xf numFmtId="0" fontId="0" fillId="0" borderId="6" xfId="0" applyBorder="1"/>
    <xf numFmtId="168" fontId="0" fillId="0" borderId="3" xfId="0" applyNumberFormat="1" applyFill="1" applyBorder="1"/>
    <xf numFmtId="168" fontId="0" fillId="0" borderId="0" xfId="0" applyNumberFormat="1" applyFill="1" applyBorder="1"/>
    <xf numFmtId="0" fontId="0" fillId="0" borderId="4" xfId="0" applyFill="1" applyBorder="1"/>
    <xf numFmtId="166" fontId="0" fillId="0" borderId="3" xfId="0" applyNumberFormat="1" applyFill="1" applyBorder="1" applyAlignment="1">
      <alignment horizontal="left"/>
    </xf>
    <xf numFmtId="167" fontId="0" fillId="0" borderId="4" xfId="0" applyNumberFormat="1" applyFill="1" applyBorder="1"/>
    <xf numFmtId="166" fontId="0" fillId="0" borderId="8" xfId="0" applyNumberFormat="1" applyFill="1" applyBorder="1" applyAlignment="1">
      <alignment horizontal="left"/>
    </xf>
    <xf numFmtId="167" fontId="0" fillId="0" borderId="9" xfId="0" applyNumberFormat="1" applyFill="1" applyBorder="1"/>
    <xf numFmtId="168" fontId="0" fillId="0" borderId="8" xfId="0" applyNumberFormat="1" applyFill="1" applyBorder="1"/>
    <xf numFmtId="168" fontId="0" fillId="0" borderId="10" xfId="0" applyNumberFormat="1" applyFill="1" applyBorder="1"/>
    <xf numFmtId="0" fontId="0" fillId="0" borderId="9" xfId="0" applyFill="1" applyBorder="1"/>
    <xf numFmtId="164" fontId="0" fillId="0" borderId="0" xfId="0" applyNumberFormat="1" applyFill="1"/>
    <xf numFmtId="0" fontId="0" fillId="0" borderId="0" xfId="0" applyFill="1"/>
    <xf numFmtId="0" fontId="0" fillId="6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495300</xdr:colOff>
      <xdr:row>0</xdr:row>
      <xdr:rowOff>0</xdr:rowOff>
    </xdr:from>
    <xdr:to>
      <xdr:col>11</xdr:col>
      <xdr:colOff>371475</xdr:colOff>
      <xdr:row>1</xdr:row>
      <xdr:rowOff>0</xdr:rowOff>
    </xdr:to>
    <xdr:sp macro="[0]!RAZ" textlink="">
      <xdr:nvSpPr>
        <xdr:cNvPr id="2" name="ZoneTexte 1"/>
        <xdr:cNvSpPr txBox="1"/>
      </xdr:nvSpPr>
      <xdr:spPr>
        <a:xfrm>
          <a:off x="8334375" y="0"/>
          <a:ext cx="714375" cy="2095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6"/>
  <sheetViews>
    <sheetView tabSelected="1" workbookViewId="0"/>
  </sheetViews>
  <sheetFormatPr baseColWidth="10" defaultRowHeight="15" x14ac:dyDescent="0.25"/>
  <cols>
    <col min="1" max="9" width="11.5703125" customWidth="1"/>
    <col min="10" max="10" width="13.42578125" customWidth="1"/>
    <col min="11" max="11" width="12.5703125" customWidth="1"/>
  </cols>
  <sheetData>
    <row r="1" spans="1:12" ht="16.5" thickTop="1" thickBot="1" x14ac:dyDescent="0.3">
      <c r="A1" s="1" t="s">
        <v>2</v>
      </c>
      <c r="B1" s="3">
        <v>2018</v>
      </c>
      <c r="C1" s="2" t="s">
        <v>18</v>
      </c>
      <c r="D1" s="1"/>
      <c r="E1" s="1"/>
      <c r="F1" s="1"/>
      <c r="G1" s="5" t="s">
        <v>23</v>
      </c>
      <c r="H1" s="1"/>
      <c r="I1" s="1"/>
      <c r="J1" s="1"/>
      <c r="K1" s="1"/>
      <c r="L1" s="1"/>
    </row>
    <row r="2" spans="1:12" ht="16.5" thickTop="1" thickBot="1" x14ac:dyDescent="0.3">
      <c r="J2" t="s">
        <v>22</v>
      </c>
      <c r="K2" s="28" t="s">
        <v>27</v>
      </c>
      <c r="L2" s="28"/>
    </row>
    <row r="3" spans="1:12" x14ac:dyDescent="0.25">
      <c r="A3" s="11">
        <f t="shared" ref="A3:A4" si="0">B3</f>
        <v>43252</v>
      </c>
      <c r="B3" s="12">
        <f>DATE(B1,MONTH("1/"&amp;C1),1)</f>
        <v>43252</v>
      </c>
      <c r="C3" s="13">
        <v>0.33333333333333331</v>
      </c>
      <c r="D3" s="14" t="s">
        <v>19</v>
      </c>
      <c r="E3" s="14">
        <v>0.52083333333333337</v>
      </c>
      <c r="F3" s="14" t="s">
        <v>20</v>
      </c>
      <c r="G3" s="14">
        <v>0.54166666666666663</v>
      </c>
      <c r="H3" s="15" t="s">
        <v>19</v>
      </c>
      <c r="I3" s="26">
        <v>0.625</v>
      </c>
      <c r="J3" s="4">
        <f>SUM(E3-C3)+SUM(I3-G3)</f>
        <v>0.27083333333333343</v>
      </c>
      <c r="K3" s="4" t="str">
        <f t="shared" ref="K3:K33" si="1">IF(AND(WEEKDAY(A3,2)&lt;=5,L3="OUI"),J3,"")</f>
        <v/>
      </c>
    </row>
    <row r="4" spans="1:12" x14ac:dyDescent="0.25">
      <c r="A4" s="9">
        <f t="shared" si="0"/>
        <v>43253</v>
      </c>
      <c r="B4" s="10">
        <f>B3+1</f>
        <v>43253</v>
      </c>
      <c r="C4" s="16"/>
      <c r="D4" s="17"/>
      <c r="E4" s="17"/>
      <c r="F4" s="17"/>
      <c r="G4" s="17"/>
      <c r="H4" s="18"/>
      <c r="I4" s="27"/>
      <c r="J4" s="4">
        <f t="shared" ref="J4:J5" si="2">SUM(E4-C4)+SUM(I4-G4)</f>
        <v>0</v>
      </c>
      <c r="K4" s="4" t="str">
        <f t="shared" si="1"/>
        <v/>
      </c>
    </row>
    <row r="5" spans="1:12" x14ac:dyDescent="0.25">
      <c r="A5" s="9">
        <f t="shared" ref="A5:A33" si="3">B5</f>
        <v>43254</v>
      </c>
      <c r="B5" s="10">
        <f t="shared" ref="B5:B30" si="4">B4+1</f>
        <v>43254</v>
      </c>
      <c r="C5" s="16"/>
      <c r="D5" s="17"/>
      <c r="E5" s="17"/>
      <c r="F5" s="17"/>
      <c r="G5" s="17"/>
      <c r="H5" s="18"/>
      <c r="I5" s="27"/>
      <c r="J5" s="4">
        <f t="shared" si="2"/>
        <v>0</v>
      </c>
      <c r="K5" s="4" t="str">
        <f t="shared" si="1"/>
        <v/>
      </c>
      <c r="L5" t="s">
        <v>29</v>
      </c>
    </row>
    <row r="6" spans="1:12" x14ac:dyDescent="0.25">
      <c r="A6" s="9">
        <f t="shared" si="3"/>
        <v>43255</v>
      </c>
      <c r="B6" s="10">
        <f t="shared" si="4"/>
        <v>43255</v>
      </c>
      <c r="C6" s="16">
        <v>0.33333333333333331</v>
      </c>
      <c r="D6" s="17" t="s">
        <v>19</v>
      </c>
      <c r="E6" s="17">
        <v>0.55208333333333337</v>
      </c>
      <c r="F6" s="17" t="s">
        <v>20</v>
      </c>
      <c r="G6" s="17">
        <v>0.59375</v>
      </c>
      <c r="H6" s="18" t="s">
        <v>19</v>
      </c>
      <c r="I6" s="26">
        <v>0.80208333333333337</v>
      </c>
      <c r="J6" s="4">
        <f t="shared" ref="J6:J32" si="5">SUM(E6-C6)+SUM(I6-G6)</f>
        <v>0.42708333333333343</v>
      </c>
      <c r="K6" s="4">
        <f t="shared" si="1"/>
        <v>0.42708333333333343</v>
      </c>
      <c r="L6" t="s">
        <v>29</v>
      </c>
    </row>
    <row r="7" spans="1:12" x14ac:dyDescent="0.25">
      <c r="A7" s="9">
        <f t="shared" si="3"/>
        <v>43256</v>
      </c>
      <c r="B7" s="10">
        <f t="shared" si="4"/>
        <v>43256</v>
      </c>
      <c r="C7" s="16">
        <v>0.33333333333333331</v>
      </c>
      <c r="D7" s="17" t="s">
        <v>19</v>
      </c>
      <c r="E7" s="17">
        <v>0.55208333333333337</v>
      </c>
      <c r="F7" s="17" t="s">
        <v>20</v>
      </c>
      <c r="G7" s="17">
        <v>0.59375</v>
      </c>
      <c r="H7" s="18" t="s">
        <v>19</v>
      </c>
      <c r="I7" s="26">
        <v>0.625</v>
      </c>
      <c r="J7" s="4">
        <f t="shared" si="5"/>
        <v>0.25000000000000006</v>
      </c>
      <c r="K7" s="4" t="str">
        <f t="shared" si="1"/>
        <v/>
      </c>
      <c r="L7" t="s">
        <v>30</v>
      </c>
    </row>
    <row r="8" spans="1:12" x14ac:dyDescent="0.25">
      <c r="A8" s="9">
        <f t="shared" si="3"/>
        <v>43257</v>
      </c>
      <c r="B8" s="10">
        <f t="shared" si="4"/>
        <v>43257</v>
      </c>
      <c r="C8" s="16">
        <v>0.45833333333333331</v>
      </c>
      <c r="D8" s="17" t="s">
        <v>19</v>
      </c>
      <c r="E8" s="17">
        <v>0.59375</v>
      </c>
      <c r="F8" s="17" t="s">
        <v>20</v>
      </c>
      <c r="G8" s="17">
        <v>0.625</v>
      </c>
      <c r="H8" s="18" t="s">
        <v>19</v>
      </c>
      <c r="I8" s="26">
        <v>0.80208333333333337</v>
      </c>
      <c r="J8" s="4">
        <f t="shared" si="5"/>
        <v>0.31250000000000006</v>
      </c>
      <c r="K8" s="4" t="str">
        <f>IF(AND(WEEKDAY(A8,2)&lt;=5,L8="OUI"),J8,"")</f>
        <v/>
      </c>
    </row>
    <row r="9" spans="1:12" x14ac:dyDescent="0.25">
      <c r="A9" s="9">
        <f t="shared" si="3"/>
        <v>43258</v>
      </c>
      <c r="B9" s="10">
        <f t="shared" si="4"/>
        <v>43258</v>
      </c>
      <c r="C9" s="16">
        <v>0.30208333333333331</v>
      </c>
      <c r="D9" s="17" t="s">
        <v>19</v>
      </c>
      <c r="E9" s="17">
        <v>0.51041666666666663</v>
      </c>
      <c r="F9" s="17" t="s">
        <v>20</v>
      </c>
      <c r="G9" s="17">
        <v>0.54166666666666663</v>
      </c>
      <c r="H9" s="18" t="s">
        <v>19</v>
      </c>
      <c r="I9" s="26">
        <v>0.625</v>
      </c>
      <c r="J9" s="4">
        <f t="shared" si="5"/>
        <v>0.29166666666666669</v>
      </c>
      <c r="K9" s="4" t="str">
        <f t="shared" si="1"/>
        <v/>
      </c>
    </row>
    <row r="10" spans="1:12" x14ac:dyDescent="0.25">
      <c r="A10" s="9">
        <f t="shared" si="3"/>
        <v>43259</v>
      </c>
      <c r="B10" s="10">
        <f t="shared" si="4"/>
        <v>43259</v>
      </c>
      <c r="C10" s="16">
        <v>0.30208333333333331</v>
      </c>
      <c r="D10" s="17" t="s">
        <v>19</v>
      </c>
      <c r="E10" s="17">
        <v>0.52083333333333337</v>
      </c>
      <c r="F10" s="17" t="s">
        <v>20</v>
      </c>
      <c r="G10" s="17">
        <v>0.54166666666666663</v>
      </c>
      <c r="H10" s="18" t="s">
        <v>19</v>
      </c>
      <c r="I10" s="26">
        <v>0.625</v>
      </c>
      <c r="J10" s="4">
        <f t="shared" si="5"/>
        <v>0.30208333333333343</v>
      </c>
      <c r="K10" s="4" t="str">
        <f t="shared" si="1"/>
        <v/>
      </c>
    </row>
    <row r="11" spans="1:12" x14ac:dyDescent="0.25">
      <c r="A11" s="9">
        <f t="shared" si="3"/>
        <v>43260</v>
      </c>
      <c r="B11" s="10">
        <f t="shared" si="4"/>
        <v>43260</v>
      </c>
      <c r="C11" s="16"/>
      <c r="D11" s="17"/>
      <c r="E11" s="17"/>
      <c r="F11" s="17"/>
      <c r="G11" s="17"/>
      <c r="H11" s="18"/>
      <c r="I11" s="27"/>
      <c r="J11" s="4">
        <f t="shared" si="5"/>
        <v>0</v>
      </c>
      <c r="K11" s="4" t="str">
        <f t="shared" si="1"/>
        <v/>
      </c>
    </row>
    <row r="12" spans="1:12" x14ac:dyDescent="0.25">
      <c r="A12" s="9">
        <f t="shared" si="3"/>
        <v>43261</v>
      </c>
      <c r="B12" s="10">
        <f t="shared" si="4"/>
        <v>43261</v>
      </c>
      <c r="C12" s="16"/>
      <c r="D12" s="17"/>
      <c r="E12" s="17"/>
      <c r="F12" s="17"/>
      <c r="G12" s="17"/>
      <c r="H12" s="18"/>
      <c r="I12" s="27"/>
      <c r="J12" s="4">
        <f t="shared" si="5"/>
        <v>0</v>
      </c>
      <c r="K12" s="4" t="str">
        <f t="shared" si="1"/>
        <v/>
      </c>
    </row>
    <row r="13" spans="1:12" x14ac:dyDescent="0.25">
      <c r="A13" s="9">
        <f t="shared" si="3"/>
        <v>43262</v>
      </c>
      <c r="B13" s="10">
        <f t="shared" si="4"/>
        <v>43262</v>
      </c>
      <c r="C13" s="16">
        <v>0.33333333333333331</v>
      </c>
      <c r="D13" s="17" t="s">
        <v>19</v>
      </c>
      <c r="E13" s="17">
        <v>0.55208333333333337</v>
      </c>
      <c r="F13" s="17" t="s">
        <v>20</v>
      </c>
      <c r="G13" s="17">
        <v>0.59375</v>
      </c>
      <c r="H13" s="18" t="s">
        <v>19</v>
      </c>
      <c r="I13" s="26">
        <v>0.77083333333333337</v>
      </c>
      <c r="J13" s="4">
        <f t="shared" si="5"/>
        <v>0.39583333333333343</v>
      </c>
      <c r="K13" s="4" t="str">
        <f t="shared" si="1"/>
        <v/>
      </c>
    </row>
    <row r="14" spans="1:12" x14ac:dyDescent="0.25">
      <c r="A14" s="9">
        <f t="shared" si="3"/>
        <v>43263</v>
      </c>
      <c r="B14" s="10">
        <f t="shared" si="4"/>
        <v>43263</v>
      </c>
      <c r="C14" s="16">
        <v>0.4375</v>
      </c>
      <c r="D14" s="17" t="s">
        <v>19</v>
      </c>
      <c r="E14" s="17">
        <v>0.55208333333333337</v>
      </c>
      <c r="F14" s="17" t="s">
        <v>20</v>
      </c>
      <c r="G14" s="17">
        <v>0.59375</v>
      </c>
      <c r="H14" s="18" t="s">
        <v>19</v>
      </c>
      <c r="I14" s="26">
        <v>0.625</v>
      </c>
      <c r="J14" s="4">
        <f t="shared" si="5"/>
        <v>0.14583333333333337</v>
      </c>
      <c r="K14" s="4" t="str">
        <f t="shared" si="1"/>
        <v/>
      </c>
    </row>
    <row r="15" spans="1:12" x14ac:dyDescent="0.25">
      <c r="A15" s="9">
        <f t="shared" si="3"/>
        <v>43264</v>
      </c>
      <c r="B15" s="10">
        <f t="shared" si="4"/>
        <v>43264</v>
      </c>
      <c r="C15" s="16">
        <v>0.33333333333333331</v>
      </c>
      <c r="D15" s="17" t="s">
        <v>19</v>
      </c>
      <c r="E15" s="17">
        <v>0.55208333333333337</v>
      </c>
      <c r="F15" s="17" t="s">
        <v>20</v>
      </c>
      <c r="G15" s="17">
        <v>0.59375</v>
      </c>
      <c r="H15" s="18" t="s">
        <v>19</v>
      </c>
      <c r="I15" s="26">
        <v>0.80208333333333337</v>
      </c>
      <c r="J15" s="4">
        <f t="shared" si="5"/>
        <v>0.42708333333333343</v>
      </c>
      <c r="K15" s="4" t="str">
        <f t="shared" si="1"/>
        <v/>
      </c>
    </row>
    <row r="16" spans="1:12" x14ac:dyDescent="0.25">
      <c r="A16" s="9">
        <f t="shared" si="3"/>
        <v>43265</v>
      </c>
      <c r="B16" s="10">
        <f t="shared" si="4"/>
        <v>43265</v>
      </c>
      <c r="C16" s="16">
        <v>0.33333333333333331</v>
      </c>
      <c r="D16" s="17" t="s">
        <v>19</v>
      </c>
      <c r="E16" s="17">
        <v>0.5625</v>
      </c>
      <c r="F16" s="17" t="s">
        <v>20</v>
      </c>
      <c r="G16" s="17">
        <v>0.59375</v>
      </c>
      <c r="H16" s="18" t="s">
        <v>19</v>
      </c>
      <c r="I16" s="26">
        <v>0.70833333333333337</v>
      </c>
      <c r="J16" s="4">
        <f t="shared" si="5"/>
        <v>0.34375000000000006</v>
      </c>
      <c r="K16" s="4" t="str">
        <f t="shared" si="1"/>
        <v/>
      </c>
    </row>
    <row r="17" spans="1:11" x14ac:dyDescent="0.25">
      <c r="A17" s="9">
        <f t="shared" si="3"/>
        <v>43266</v>
      </c>
      <c r="B17" s="10">
        <f t="shared" si="4"/>
        <v>43266</v>
      </c>
      <c r="C17" s="16">
        <v>0.30208333333333331</v>
      </c>
      <c r="D17" s="17" t="s">
        <v>19</v>
      </c>
      <c r="E17" s="17">
        <v>0.52083333333333337</v>
      </c>
      <c r="F17" s="17" t="s">
        <v>20</v>
      </c>
      <c r="G17" s="17">
        <v>0.54166666666666663</v>
      </c>
      <c r="H17" s="18" t="s">
        <v>19</v>
      </c>
      <c r="I17" s="26">
        <v>0.625</v>
      </c>
      <c r="J17" s="4">
        <f t="shared" si="5"/>
        <v>0.30208333333333343</v>
      </c>
      <c r="K17" s="4" t="str">
        <f t="shared" si="1"/>
        <v/>
      </c>
    </row>
    <row r="18" spans="1:11" x14ac:dyDescent="0.25">
      <c r="A18" s="9">
        <f t="shared" si="3"/>
        <v>43267</v>
      </c>
      <c r="B18" s="10">
        <f t="shared" si="4"/>
        <v>43267</v>
      </c>
      <c r="C18" s="16"/>
      <c r="D18" s="17"/>
      <c r="E18" s="17"/>
      <c r="F18" s="17"/>
      <c r="G18" s="17"/>
      <c r="H18" s="18"/>
      <c r="I18" s="27"/>
      <c r="J18" s="4">
        <f t="shared" si="5"/>
        <v>0</v>
      </c>
      <c r="K18" s="4" t="str">
        <f t="shared" si="1"/>
        <v/>
      </c>
    </row>
    <row r="19" spans="1:11" x14ac:dyDescent="0.25">
      <c r="A19" s="9">
        <f t="shared" si="3"/>
        <v>43268</v>
      </c>
      <c r="B19" s="10">
        <f t="shared" si="4"/>
        <v>43268</v>
      </c>
      <c r="C19" s="16"/>
      <c r="D19" s="17"/>
      <c r="E19" s="17"/>
      <c r="F19" s="17"/>
      <c r="G19" s="17"/>
      <c r="H19" s="18"/>
      <c r="I19" s="27"/>
      <c r="J19" s="4">
        <f t="shared" si="5"/>
        <v>0</v>
      </c>
      <c r="K19" s="4" t="str">
        <f t="shared" si="1"/>
        <v/>
      </c>
    </row>
    <row r="20" spans="1:11" x14ac:dyDescent="0.25">
      <c r="A20" s="9">
        <f t="shared" si="3"/>
        <v>43269</v>
      </c>
      <c r="B20" s="10">
        <f t="shared" si="4"/>
        <v>43269</v>
      </c>
      <c r="C20" s="16"/>
      <c r="D20" s="17"/>
      <c r="E20" s="17"/>
      <c r="F20" s="17"/>
      <c r="G20" s="17"/>
      <c r="H20" s="18"/>
      <c r="I20" s="27"/>
      <c r="J20" s="4">
        <f t="shared" si="5"/>
        <v>0</v>
      </c>
      <c r="K20" s="4" t="str">
        <f t="shared" si="1"/>
        <v/>
      </c>
    </row>
    <row r="21" spans="1:11" x14ac:dyDescent="0.25">
      <c r="A21" s="9">
        <f t="shared" si="3"/>
        <v>43270</v>
      </c>
      <c r="B21" s="10">
        <f t="shared" si="4"/>
        <v>43270</v>
      </c>
      <c r="C21" s="16"/>
      <c r="D21" s="17"/>
      <c r="E21" s="17"/>
      <c r="F21" s="17"/>
      <c r="G21" s="17"/>
      <c r="H21" s="18"/>
      <c r="I21" s="27"/>
      <c r="J21" s="4">
        <f t="shared" si="5"/>
        <v>0</v>
      </c>
      <c r="K21" s="4" t="str">
        <f t="shared" si="1"/>
        <v/>
      </c>
    </row>
    <row r="22" spans="1:11" x14ac:dyDescent="0.25">
      <c r="A22" s="9">
        <f t="shared" si="3"/>
        <v>43271</v>
      </c>
      <c r="B22" s="10">
        <f t="shared" si="4"/>
        <v>43271</v>
      </c>
      <c r="C22" s="16"/>
      <c r="D22" s="17"/>
      <c r="E22" s="17"/>
      <c r="F22" s="17"/>
      <c r="G22" s="17"/>
      <c r="H22" s="18"/>
      <c r="I22" s="27"/>
      <c r="J22" s="4">
        <f t="shared" si="5"/>
        <v>0</v>
      </c>
      <c r="K22" s="4" t="str">
        <f t="shared" si="1"/>
        <v/>
      </c>
    </row>
    <row r="23" spans="1:11" x14ac:dyDescent="0.25">
      <c r="A23" s="9">
        <f t="shared" si="3"/>
        <v>43272</v>
      </c>
      <c r="B23" s="10">
        <f t="shared" si="4"/>
        <v>43272</v>
      </c>
      <c r="C23" s="16"/>
      <c r="D23" s="17"/>
      <c r="E23" s="17"/>
      <c r="F23" s="17"/>
      <c r="G23" s="17"/>
      <c r="H23" s="18"/>
      <c r="I23" s="27"/>
      <c r="J23" s="4">
        <f t="shared" si="5"/>
        <v>0</v>
      </c>
      <c r="K23" s="4" t="str">
        <f t="shared" si="1"/>
        <v/>
      </c>
    </row>
    <row r="24" spans="1:11" x14ac:dyDescent="0.25">
      <c r="A24" s="9">
        <f t="shared" si="3"/>
        <v>43273</v>
      </c>
      <c r="B24" s="10">
        <f t="shared" si="4"/>
        <v>43273</v>
      </c>
      <c r="C24" s="16"/>
      <c r="D24" s="17"/>
      <c r="E24" s="17"/>
      <c r="F24" s="17"/>
      <c r="G24" s="17"/>
      <c r="H24" s="18"/>
      <c r="I24" s="27"/>
      <c r="J24" s="4">
        <f t="shared" si="5"/>
        <v>0</v>
      </c>
      <c r="K24" s="4" t="str">
        <f t="shared" si="1"/>
        <v/>
      </c>
    </row>
    <row r="25" spans="1:11" x14ac:dyDescent="0.25">
      <c r="A25" s="9">
        <f t="shared" si="3"/>
        <v>43274</v>
      </c>
      <c r="B25" s="10">
        <f t="shared" si="4"/>
        <v>43274</v>
      </c>
      <c r="C25" s="16"/>
      <c r="D25" s="17"/>
      <c r="E25" s="17"/>
      <c r="F25" s="17"/>
      <c r="G25" s="17"/>
      <c r="H25" s="18"/>
      <c r="I25" s="27"/>
      <c r="J25" s="4">
        <f t="shared" si="5"/>
        <v>0</v>
      </c>
      <c r="K25" s="4" t="str">
        <f t="shared" si="1"/>
        <v/>
      </c>
    </row>
    <row r="26" spans="1:11" x14ac:dyDescent="0.25">
      <c r="A26" s="9">
        <f t="shared" si="3"/>
        <v>43275</v>
      </c>
      <c r="B26" s="10">
        <f t="shared" si="4"/>
        <v>43275</v>
      </c>
      <c r="C26" s="16"/>
      <c r="D26" s="17"/>
      <c r="E26" s="17"/>
      <c r="F26" s="17"/>
      <c r="G26" s="17"/>
      <c r="H26" s="18"/>
      <c r="I26" s="27"/>
      <c r="J26" s="4">
        <f t="shared" si="5"/>
        <v>0</v>
      </c>
      <c r="K26" s="4" t="str">
        <f t="shared" si="1"/>
        <v/>
      </c>
    </row>
    <row r="27" spans="1:11" x14ac:dyDescent="0.25">
      <c r="A27" s="9">
        <f t="shared" si="3"/>
        <v>43276</v>
      </c>
      <c r="B27" s="10">
        <f t="shared" si="4"/>
        <v>43276</v>
      </c>
      <c r="C27" s="16"/>
      <c r="D27" s="17"/>
      <c r="E27" s="17"/>
      <c r="F27" s="17"/>
      <c r="G27" s="17"/>
      <c r="H27" s="18"/>
      <c r="I27" s="27"/>
      <c r="J27" s="4">
        <f t="shared" si="5"/>
        <v>0</v>
      </c>
      <c r="K27" s="4" t="str">
        <f t="shared" si="1"/>
        <v/>
      </c>
    </row>
    <row r="28" spans="1:11" x14ac:dyDescent="0.25">
      <c r="A28" s="9">
        <f t="shared" si="3"/>
        <v>43277</v>
      </c>
      <c r="B28" s="10">
        <f t="shared" si="4"/>
        <v>43277</v>
      </c>
      <c r="C28" s="16"/>
      <c r="D28" s="17"/>
      <c r="E28" s="17"/>
      <c r="F28" s="17"/>
      <c r="G28" s="17"/>
      <c r="H28" s="18"/>
      <c r="I28" s="27"/>
      <c r="J28" s="4">
        <f t="shared" si="5"/>
        <v>0</v>
      </c>
      <c r="K28" s="4" t="str">
        <f t="shared" si="1"/>
        <v/>
      </c>
    </row>
    <row r="29" spans="1:11" x14ac:dyDescent="0.25">
      <c r="A29" s="9">
        <f t="shared" si="3"/>
        <v>43278</v>
      </c>
      <c r="B29" s="10">
        <f t="shared" si="4"/>
        <v>43278</v>
      </c>
      <c r="C29" s="16"/>
      <c r="D29" s="17"/>
      <c r="E29" s="17"/>
      <c r="F29" s="17"/>
      <c r="G29" s="17"/>
      <c r="H29" s="18"/>
      <c r="I29" s="27"/>
      <c r="J29" s="4">
        <f t="shared" si="5"/>
        <v>0</v>
      </c>
      <c r="K29" s="4" t="str">
        <f t="shared" si="1"/>
        <v/>
      </c>
    </row>
    <row r="30" spans="1:11" x14ac:dyDescent="0.25">
      <c r="A30" s="19">
        <f t="shared" si="3"/>
        <v>43279</v>
      </c>
      <c r="B30" s="20">
        <f t="shared" si="4"/>
        <v>43279</v>
      </c>
      <c r="C30" s="16"/>
      <c r="D30" s="17"/>
      <c r="E30" s="17"/>
      <c r="F30" s="17"/>
      <c r="G30" s="17"/>
      <c r="H30" s="18"/>
      <c r="I30" s="27"/>
      <c r="J30" s="4">
        <f t="shared" si="5"/>
        <v>0</v>
      </c>
      <c r="K30" s="4" t="str">
        <f t="shared" si="1"/>
        <v/>
      </c>
    </row>
    <row r="31" spans="1:11" x14ac:dyDescent="0.25">
      <c r="A31" s="19">
        <f t="shared" si="3"/>
        <v>43280</v>
      </c>
      <c r="B31" s="20">
        <f>IF(MONTH(B30+1)=MONTH(B30),B30+1,"")</f>
        <v>43280</v>
      </c>
      <c r="C31" s="16"/>
      <c r="D31" s="17"/>
      <c r="E31" s="17"/>
      <c r="F31" s="17"/>
      <c r="G31" s="17"/>
      <c r="H31" s="18"/>
      <c r="I31" s="27"/>
      <c r="J31" s="4">
        <f t="shared" si="5"/>
        <v>0</v>
      </c>
      <c r="K31" s="4" t="str">
        <f t="shared" si="1"/>
        <v/>
      </c>
    </row>
    <row r="32" spans="1:11" x14ac:dyDescent="0.25">
      <c r="A32" s="19">
        <f t="shared" si="3"/>
        <v>43281</v>
      </c>
      <c r="B32" s="20">
        <f t="shared" ref="B32:B33" si="6">IF(MONTH(B31+1)=MONTH(B31),B31+1,"")</f>
        <v>43281</v>
      </c>
      <c r="C32" s="16"/>
      <c r="D32" s="17"/>
      <c r="E32" s="17"/>
      <c r="F32" s="17"/>
      <c r="G32" s="17"/>
      <c r="H32" s="18"/>
      <c r="I32" s="27"/>
      <c r="J32" s="4">
        <f t="shared" si="5"/>
        <v>0</v>
      </c>
      <c r="K32" s="4" t="str">
        <f t="shared" si="1"/>
        <v/>
      </c>
    </row>
    <row r="33" spans="1:11" ht="15.75" thickBot="1" x14ac:dyDescent="0.3">
      <c r="A33" s="21" t="str">
        <f t="shared" si="3"/>
        <v/>
      </c>
      <c r="B33" s="22" t="str">
        <f t="shared" si="6"/>
        <v/>
      </c>
      <c r="C33" s="23"/>
      <c r="D33" s="24"/>
      <c r="E33" s="24"/>
      <c r="F33" s="24"/>
      <c r="G33" s="24"/>
      <c r="H33" s="25"/>
      <c r="I33" s="27"/>
      <c r="J33" s="4"/>
      <c r="K33" s="4" t="e">
        <f t="shared" si="1"/>
        <v>#VALUE!</v>
      </c>
    </row>
    <row r="34" spans="1:11" x14ac:dyDescent="0.25">
      <c r="J34" t="s">
        <v>21</v>
      </c>
      <c r="K34" t="s">
        <v>21</v>
      </c>
    </row>
    <row r="35" spans="1:11" x14ac:dyDescent="0.25">
      <c r="J35" s="6">
        <f>SUM(J3:J32)</f>
        <v>3.4687500000000009</v>
      </c>
      <c r="K35" s="7">
        <f>SUM(K3:K32)</f>
        <v>0.42708333333333343</v>
      </c>
    </row>
    <row r="36" spans="1:11" x14ac:dyDescent="0.25">
      <c r="J36" t="s">
        <v>26</v>
      </c>
      <c r="K36" s="8">
        <f>J35-K35</f>
        <v>3.0416666666666674</v>
      </c>
    </row>
  </sheetData>
  <mergeCells count="1">
    <mergeCell ref="K2:L2"/>
  </mergeCells>
  <conditionalFormatting sqref="A3:K33">
    <cfRule type="expression" dxfId="0" priority="1">
      <formula>WEEKDAY($B3,2)&gt;5</formula>
    </cfRule>
  </conditionalFormatting>
  <dataValidations count="4">
    <dataValidation type="list" allowBlank="1" showInputMessage="1" showErrorMessage="1" sqref="C1">
      <formula1>"janvier,février,mars,avril,mai,juin,juillet,août,septembre,octobre,novembre,décembre"</formula1>
    </dataValidation>
    <dataValidation type="list" allowBlank="1" showInputMessage="1" showErrorMessage="1" sqref="A1">
      <formula1>Equipes</formula1>
    </dataValidation>
    <dataValidation type="list" allowBlank="1" showInputMessage="1" showErrorMessage="1" sqref="L3:L33">
      <formula1>Absences</formula1>
    </dataValidation>
    <dataValidation type="list" allowBlank="1" showInputMessage="1" showErrorMessage="1" sqref="B1">
      <formula1>Annee</formula1>
    </dataValidation>
  </dataValidations>
  <hyperlinks>
    <hyperlink ref="G1" r:id="rId1"/>
  </hyperlink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Feuil2!$A$1:$A$6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"/>
  <sheetViews>
    <sheetView workbookViewId="0">
      <selection activeCell="D2" sqref="D2"/>
    </sheetView>
  </sheetViews>
  <sheetFormatPr baseColWidth="10" defaultRowHeight="15" x14ac:dyDescent="0.25"/>
  <cols>
    <col min="4" max="4" width="11.42578125" style="1"/>
  </cols>
  <sheetData>
    <row r="1" spans="1:4" x14ac:dyDescent="0.25">
      <c r="A1" t="s">
        <v>5</v>
      </c>
      <c r="B1" t="s">
        <v>6</v>
      </c>
      <c r="C1" t="s">
        <v>24</v>
      </c>
      <c r="D1" s="1" t="s">
        <v>28</v>
      </c>
    </row>
    <row r="2" spans="1:4" x14ac:dyDescent="0.25">
      <c r="A2" t="s">
        <v>0</v>
      </c>
      <c r="B2" t="s">
        <v>6</v>
      </c>
      <c r="C2" t="s">
        <v>25</v>
      </c>
      <c r="D2" s="1">
        <v>2018</v>
      </c>
    </row>
    <row r="3" spans="1:4" x14ac:dyDescent="0.25">
      <c r="A3" t="s">
        <v>1</v>
      </c>
      <c r="B3" t="s">
        <v>7</v>
      </c>
      <c r="D3" s="1">
        <v>2019</v>
      </c>
    </row>
    <row r="4" spans="1:4" x14ac:dyDescent="0.25">
      <c r="A4" t="s">
        <v>2</v>
      </c>
      <c r="B4" t="s">
        <v>8</v>
      </c>
      <c r="D4" s="1">
        <v>2020</v>
      </c>
    </row>
    <row r="5" spans="1:4" x14ac:dyDescent="0.25">
      <c r="A5" t="s">
        <v>3</v>
      </c>
      <c r="B5" t="s">
        <v>9</v>
      </c>
      <c r="D5" s="1">
        <v>2021</v>
      </c>
    </row>
    <row r="6" spans="1:4" x14ac:dyDescent="0.25">
      <c r="A6" t="s">
        <v>4</v>
      </c>
      <c r="B6" t="s">
        <v>10</v>
      </c>
      <c r="D6" s="1">
        <v>2022</v>
      </c>
    </row>
    <row r="7" spans="1:4" x14ac:dyDescent="0.25">
      <c r="B7" t="s">
        <v>11</v>
      </c>
      <c r="D7" s="1">
        <v>2023</v>
      </c>
    </row>
    <row r="8" spans="1:4" x14ac:dyDescent="0.25">
      <c r="B8" t="s">
        <v>12</v>
      </c>
      <c r="D8" s="1">
        <v>2024</v>
      </c>
    </row>
    <row r="9" spans="1:4" x14ac:dyDescent="0.25">
      <c r="B9" t="s">
        <v>13</v>
      </c>
      <c r="D9" s="1">
        <v>2025</v>
      </c>
    </row>
    <row r="10" spans="1:4" x14ac:dyDescent="0.25">
      <c r="B10" t="s">
        <v>14</v>
      </c>
      <c r="D10" s="1">
        <v>2026</v>
      </c>
    </row>
    <row r="11" spans="1:4" x14ac:dyDescent="0.25">
      <c r="B11" t="s">
        <v>15</v>
      </c>
      <c r="D11" s="1">
        <v>2027</v>
      </c>
    </row>
    <row r="12" spans="1:4" x14ac:dyDescent="0.25">
      <c r="B12" t="s">
        <v>16</v>
      </c>
      <c r="D12" s="1">
        <v>2028</v>
      </c>
    </row>
    <row r="13" spans="1:4" x14ac:dyDescent="0.25">
      <c r="B13" t="s">
        <v>17</v>
      </c>
      <c r="D13" s="1">
        <v>2029</v>
      </c>
    </row>
    <row r="14" spans="1:4" x14ac:dyDescent="0.25">
      <c r="D14" s="1">
        <v>2030</v>
      </c>
    </row>
  </sheetData>
  <dataValidations count="2">
    <dataValidation type="list" allowBlank="1" showInputMessage="1" showErrorMessage="1" sqref="A1:A6">
      <formula1>"Equipes,Madison,Mélanie,Audrey,Amélie,Céline"</formula1>
    </dataValidation>
    <dataValidation type="list" allowBlank="1" showInputMessage="1" showErrorMessage="1" sqref="B1:B13">
      <formula1>$B$2:$B$13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Absences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Bénédicte GERMAIN</dc:creator>
  <cp:lastModifiedBy>Guy Blancher</cp:lastModifiedBy>
  <dcterms:created xsi:type="dcterms:W3CDTF">2018-06-12T06:01:46Z</dcterms:created>
  <dcterms:modified xsi:type="dcterms:W3CDTF">2018-06-14T22:27:37Z</dcterms:modified>
</cp:coreProperties>
</file>