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95" windowHeight="10020"/>
  </bookViews>
  <sheets>
    <sheet name="Feuil1" sheetId="1" r:id="rId1"/>
  </sheets>
  <definedNames>
    <definedName name="Facture_1">Feuil1!$K$2</definedName>
    <definedName name="Facture_2">Feuil1!$K$3</definedName>
    <definedName name="Facture_3">Feuil1!$K$4</definedName>
    <definedName name="Facture_4">Feuil1!$K$5</definedName>
    <definedName name="Facture_5">Feuil1!$K$6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1" i="1" l="1"/>
  <c r="N10" i="1"/>
  <c r="M10" i="1"/>
  <c r="N9" i="1"/>
  <c r="M9" i="1"/>
  <c r="N8" i="1"/>
  <c r="M8" i="1"/>
  <c r="N7" i="1"/>
  <c r="M7" i="1"/>
  <c r="N6" i="1"/>
  <c r="M6" i="1"/>
  <c r="N5" i="1"/>
  <c r="M5" i="1"/>
  <c r="O4" i="1"/>
  <c r="N4" i="1"/>
  <c r="M4" i="1"/>
  <c r="O3" i="1"/>
  <c r="N3" i="1"/>
  <c r="M3" i="1"/>
  <c r="P2" i="1"/>
  <c r="O2" i="1"/>
  <c r="N2" i="1"/>
  <c r="M2" i="1"/>
</calcChain>
</file>

<file path=xl/sharedStrings.xml><?xml version="1.0" encoding="utf-8"?>
<sst xmlns="http://schemas.openxmlformats.org/spreadsheetml/2006/main" count="73" uniqueCount="50">
  <si>
    <t>Facture</t>
  </si>
  <si>
    <t>Montant</t>
  </si>
  <si>
    <t>Client</t>
  </si>
  <si>
    <t>Facture 6</t>
  </si>
  <si>
    <t>Facture 7</t>
  </si>
  <si>
    <t>Facture 8</t>
  </si>
  <si>
    <t>Facture 9</t>
  </si>
  <si>
    <t>Facture 10</t>
  </si>
  <si>
    <t>Facture 11</t>
  </si>
  <si>
    <t>Facture 12</t>
  </si>
  <si>
    <t>Facture 13</t>
  </si>
  <si>
    <t>Facture 14</t>
  </si>
  <si>
    <t>Facture 15</t>
  </si>
  <si>
    <t>Facture 16</t>
  </si>
  <si>
    <t>a+b</t>
  </si>
  <si>
    <t>a+c</t>
  </si>
  <si>
    <t>a+d</t>
  </si>
  <si>
    <t>a+e</t>
  </si>
  <si>
    <t>a+b+c</t>
  </si>
  <si>
    <t>a+b+d</t>
  </si>
  <si>
    <t>b+c+d</t>
  </si>
  <si>
    <t>a+b+e</t>
  </si>
  <si>
    <t>a+c+d</t>
  </si>
  <si>
    <t>a+c+e</t>
  </si>
  <si>
    <t>a+d+e</t>
  </si>
  <si>
    <t>a+b+c+d</t>
  </si>
  <si>
    <t>a+b+c+e</t>
  </si>
  <si>
    <t>b+c</t>
  </si>
  <si>
    <t>a+b+c+d+e</t>
  </si>
  <si>
    <t>b+d</t>
  </si>
  <si>
    <t>b+e</t>
  </si>
  <si>
    <t>b+c+e</t>
  </si>
  <si>
    <t>b+d+e</t>
  </si>
  <si>
    <t>b+c+d+e</t>
  </si>
  <si>
    <t>c+d</t>
  </si>
  <si>
    <t>c+e</t>
  </si>
  <si>
    <t>c+d+e</t>
  </si>
  <si>
    <t>Zone de travail de la macro</t>
  </si>
  <si>
    <t>Client 1</t>
  </si>
  <si>
    <t>Client 2</t>
  </si>
  <si>
    <t>Client 3</t>
  </si>
  <si>
    <t>N° Facture</t>
  </si>
  <si>
    <t>http://forum.excel-pratique.com/excel/recherche-un-montant-en-additionnant-plus-d-une-valeur-t50861.html</t>
  </si>
  <si>
    <t>Facture 1234</t>
  </si>
  <si>
    <t>Facture 246</t>
  </si>
  <si>
    <t>Facture 357</t>
  </si>
  <si>
    <t>Facture 432</t>
  </si>
  <si>
    <t>Facture 567</t>
  </si>
  <si>
    <t>Résultats de la recherche pour 5 factures au plus d'un même client</t>
  </si>
  <si>
    <t>Total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</si>
</sst>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0" fillId="0" borderId="0" xfId="0" applyAlignment="1">
      <alignment horizontal="center" vertical="center"/>
    </xf>
    <xf numFmtId="0" fontId="1" fillId="0" borderId="0" xfId="0" applyFont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1" fillId="2" borderId="0" xfId="0" applyFont="1" applyFill="1" applyAlignment="1">
      <alignment horizontal="centerContinuous" vertical="center"/>
    </xf>
    <xf numFmtId="0" fontId="0" fillId="2" borderId="0" xfId="0" applyFill="1" applyAlignment="1">
      <alignment horizontal="centerContinuous" vertical="center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1" fillId="3" borderId="0" xfId="0" applyFont="1" applyFill="1" applyAlignment="1">
      <alignment horizontal="left" vertical="center"/>
    </xf>
    <xf numFmtId="0" fontId="1" fillId="3" borderId="0" xfId="0" applyFont="1" applyFill="1"/>
    <xf numFmtId="0" fontId="1" fillId="3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47625</xdr:colOff>
      <xdr:row>0</xdr:row>
      <xdr:rowOff>228600</xdr:rowOff>
    </xdr:from>
    <xdr:to>
      <xdr:col>7</xdr:col>
      <xdr:colOff>809625</xdr:colOff>
      <xdr:row>3</xdr:row>
      <xdr:rowOff>123825</xdr:rowOff>
    </xdr:to>
    <xdr:sp macro="[0]!LancerLaRecherche" textlink="">
      <xdr:nvSpPr>
        <xdr:cNvPr id="2" name="ZoneTexte 1"/>
        <xdr:cNvSpPr txBox="1"/>
      </xdr:nvSpPr>
      <xdr:spPr>
        <a:xfrm>
          <a:off x="6629400" y="228600"/>
          <a:ext cx="1524000" cy="6667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Lancer une rencherche</a:t>
          </a:r>
        </a:p>
      </xdr:txBody>
    </xdr:sp>
    <xdr:clientData fPrintsWithSheet="0"/>
  </xdr:twoCellAnchor>
  <xdr:twoCellAnchor>
    <xdr:from>
      <xdr:col>7</xdr:col>
      <xdr:colOff>209551</xdr:colOff>
      <xdr:row>5</xdr:row>
      <xdr:rowOff>95250</xdr:rowOff>
    </xdr:from>
    <xdr:to>
      <xdr:col>22</xdr:col>
      <xdr:colOff>352426</xdr:colOff>
      <xdr:row>9</xdr:row>
      <xdr:rowOff>9525</xdr:rowOff>
    </xdr:to>
    <xdr:sp macro="" textlink="">
      <xdr:nvSpPr>
        <xdr:cNvPr id="3" name="ZoneTexte 2"/>
        <xdr:cNvSpPr txBox="1"/>
      </xdr:nvSpPr>
      <xdr:spPr>
        <a:xfrm>
          <a:off x="7553326" y="1247775"/>
          <a:ext cx="1943100" cy="67627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</a:t>
          </a:r>
          <a:r>
            <a:rPr lang="fr-FR" sz="1100" baseline="0"/>
            <a:t> colonnes masquées H à U contiennent une zone dont la macro se sert dans son travail.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0"/>
  <sheetViews>
    <sheetView tabSelected="1" workbookViewId="0">
      <selection activeCell="F9" sqref="F9"/>
    </sheetView>
  </sheetViews>
  <sheetFormatPr baseColWidth="10" defaultRowHeight="15" x14ac:dyDescent="0.25"/>
  <cols>
    <col min="4" max="4" width="6.42578125" customWidth="1"/>
    <col min="5" max="5" width="22.7109375" customWidth="1"/>
    <col min="6" max="6" width="35.28515625" bestFit="1" customWidth="1"/>
    <col min="7" max="7" width="11.42578125" customWidth="1"/>
    <col min="8" max="8" width="15.5703125" customWidth="1"/>
    <col min="9" max="9" width="15.140625" hidden="1" customWidth="1"/>
    <col min="10" max="10" width="12.42578125" hidden="1" customWidth="1"/>
    <col min="11" max="11" width="12.7109375" hidden="1" customWidth="1"/>
    <col min="12" max="12" width="3.5703125" hidden="1" customWidth="1"/>
    <col min="13" max="14" width="4" hidden="1" customWidth="1"/>
    <col min="15" max="16" width="5" hidden="1" customWidth="1"/>
    <col min="17" max="17" width="1.85546875" hidden="1" customWidth="1"/>
    <col min="18" max="18" width="4.28515625" hidden="1" customWidth="1"/>
    <col min="19" max="19" width="6.42578125" hidden="1" customWidth="1"/>
    <col min="20" max="20" width="8.28515625" hidden="1" customWidth="1"/>
    <col min="21" max="21" width="10.28515625" hidden="1" customWidth="1"/>
  </cols>
  <sheetData>
    <row r="1" spans="1:22" ht="30.75" customHeight="1" x14ac:dyDescent="0.25">
      <c r="A1" s="3" t="s">
        <v>0</v>
      </c>
      <c r="B1" s="3" t="s">
        <v>1</v>
      </c>
      <c r="C1" s="3" t="s">
        <v>2</v>
      </c>
      <c r="D1" s="3"/>
      <c r="E1" s="16" t="s">
        <v>48</v>
      </c>
      <c r="F1" s="14"/>
      <c r="H1" s="3"/>
      <c r="I1" s="12" t="s">
        <v>2</v>
      </c>
      <c r="J1" s="12" t="s">
        <v>41</v>
      </c>
      <c r="K1" s="12" t="s">
        <v>1</v>
      </c>
      <c r="L1" s="9"/>
      <c r="M1" s="13" t="s">
        <v>37</v>
      </c>
      <c r="N1" s="9"/>
      <c r="O1" s="10"/>
      <c r="P1" s="9"/>
      <c r="Q1" s="10"/>
      <c r="R1" s="10"/>
      <c r="S1" s="10"/>
      <c r="T1" s="10"/>
      <c r="U1" s="10"/>
      <c r="V1" t="s">
        <v>42</v>
      </c>
    </row>
    <row r="2" spans="1:22" x14ac:dyDescent="0.25">
      <c r="A2" t="s">
        <v>43</v>
      </c>
      <c r="B2">
        <v>156</v>
      </c>
      <c r="C2" t="s">
        <v>38</v>
      </c>
      <c r="E2" s="17" t="s">
        <v>49</v>
      </c>
      <c r="F2" s="18"/>
      <c r="I2" s="2" t="s">
        <v>38</v>
      </c>
      <c r="J2" s="2" t="s">
        <v>9</v>
      </c>
      <c r="K2" s="11">
        <v>49</v>
      </c>
      <c r="L2" s="2"/>
      <c r="M2" s="5">
        <f>Facture_1+Facture_2</f>
        <v>81</v>
      </c>
      <c r="N2" s="6">
        <f>Facture_1+Facture_2+Facture_3</f>
        <v>181</v>
      </c>
      <c r="O2" s="6">
        <f>Facture_1+Facture_2+Facture_3+Facture_4</f>
        <v>731</v>
      </c>
      <c r="P2" s="5">
        <f>Facture_1+Facture_2+Facture_3+Facture_4+Facture_5</f>
        <v>785</v>
      </c>
      <c r="Q2" s="10"/>
      <c r="R2" s="5" t="s">
        <v>14</v>
      </c>
      <c r="S2" s="6" t="s">
        <v>18</v>
      </c>
      <c r="T2" s="6" t="s">
        <v>25</v>
      </c>
      <c r="U2" s="5" t="s">
        <v>28</v>
      </c>
    </row>
    <row r="3" spans="1:22" x14ac:dyDescent="0.25">
      <c r="A3" t="s">
        <v>44</v>
      </c>
      <c r="B3">
        <v>200</v>
      </c>
      <c r="C3" t="s">
        <v>38</v>
      </c>
      <c r="E3" s="15"/>
      <c r="F3" s="15"/>
      <c r="I3" s="2" t="s">
        <v>39</v>
      </c>
      <c r="J3" s="2" t="s">
        <v>10</v>
      </c>
      <c r="K3" s="11">
        <v>32</v>
      </c>
      <c r="L3" s="2"/>
      <c r="M3" s="5">
        <f>Facture_1+Facture_3</f>
        <v>149</v>
      </c>
      <c r="N3" s="7">
        <f>Facture_1+Facture_2+Facture_4</f>
        <v>631</v>
      </c>
      <c r="O3" s="8">
        <f>Facture_1+Facture_2+Facture_3+Facture_5</f>
        <v>235</v>
      </c>
      <c r="P3" s="2"/>
      <c r="Q3" s="10"/>
      <c r="R3" s="5" t="s">
        <v>15</v>
      </c>
      <c r="S3" s="7" t="s">
        <v>19</v>
      </c>
      <c r="T3" s="8" t="s">
        <v>26</v>
      </c>
      <c r="U3" s="2"/>
    </row>
    <row r="4" spans="1:22" x14ac:dyDescent="0.25">
      <c r="A4" t="s">
        <v>45</v>
      </c>
      <c r="B4">
        <v>300</v>
      </c>
      <c r="C4" t="s">
        <v>38</v>
      </c>
      <c r="E4" s="15"/>
      <c r="F4" s="15"/>
      <c r="I4" s="2" t="s">
        <v>40</v>
      </c>
      <c r="J4" s="2" t="s">
        <v>11</v>
      </c>
      <c r="K4" s="11">
        <v>100</v>
      </c>
      <c r="L4" s="2"/>
      <c r="M4" s="5">
        <f>Facture_1+Facture_4</f>
        <v>599</v>
      </c>
      <c r="N4" s="8">
        <f>Facture_1+Facture_2+Facture_5</f>
        <v>135</v>
      </c>
      <c r="O4" s="5">
        <f>Facture_2+Facture_3+Facture_4+Facture_5</f>
        <v>736</v>
      </c>
      <c r="P4" s="2"/>
      <c r="Q4" s="10"/>
      <c r="R4" s="5" t="s">
        <v>16</v>
      </c>
      <c r="S4" s="8" t="s">
        <v>21</v>
      </c>
      <c r="T4" s="5" t="s">
        <v>33</v>
      </c>
      <c r="U4" s="2"/>
    </row>
    <row r="5" spans="1:22" x14ac:dyDescent="0.25">
      <c r="A5" t="s">
        <v>46</v>
      </c>
      <c r="B5">
        <v>150</v>
      </c>
      <c r="C5" t="s">
        <v>38</v>
      </c>
      <c r="E5" s="15"/>
      <c r="F5" s="15"/>
      <c r="I5" s="2"/>
      <c r="J5" s="2" t="s">
        <v>12</v>
      </c>
      <c r="K5" s="11">
        <v>550</v>
      </c>
      <c r="L5" s="2"/>
      <c r="M5" s="5">
        <f>Facture_1+Facture_5</f>
        <v>103</v>
      </c>
      <c r="N5" s="6">
        <f>Facture_1+Facture_3+Facture_4</f>
        <v>699</v>
      </c>
      <c r="O5" s="2"/>
      <c r="P5" s="2"/>
      <c r="Q5" s="10"/>
      <c r="R5" s="5" t="s">
        <v>17</v>
      </c>
      <c r="S5" s="6" t="s">
        <v>22</v>
      </c>
      <c r="T5" s="2"/>
      <c r="U5" s="2"/>
    </row>
    <row r="6" spans="1:22" x14ac:dyDescent="0.25">
      <c r="A6" t="s">
        <v>47</v>
      </c>
      <c r="B6">
        <v>400</v>
      </c>
      <c r="C6" t="s">
        <v>38</v>
      </c>
      <c r="E6" s="15"/>
      <c r="F6" s="15"/>
      <c r="I6" s="2"/>
      <c r="J6" s="2" t="s">
        <v>13</v>
      </c>
      <c r="K6" s="11">
        <v>54</v>
      </c>
      <c r="L6" s="2"/>
      <c r="M6" s="5">
        <f>Facture_2+Facture_3</f>
        <v>132</v>
      </c>
      <c r="N6" s="8">
        <f>Facture_1+Facture_3+Facture_5</f>
        <v>203</v>
      </c>
      <c r="O6" s="2"/>
      <c r="P6" s="2"/>
      <c r="Q6" s="10"/>
      <c r="R6" s="5" t="s">
        <v>27</v>
      </c>
      <c r="S6" s="8" t="s">
        <v>23</v>
      </c>
      <c r="T6" s="2"/>
      <c r="U6" s="2"/>
    </row>
    <row r="7" spans="1:22" x14ac:dyDescent="0.25">
      <c r="A7" t="s">
        <v>3</v>
      </c>
      <c r="B7">
        <v>1000</v>
      </c>
      <c r="C7" t="s">
        <v>39</v>
      </c>
      <c r="E7" s="15"/>
      <c r="F7" s="15"/>
      <c r="I7" s="2"/>
      <c r="M7" s="5">
        <f>Facture_2+Facture_4</f>
        <v>582</v>
      </c>
      <c r="N7" s="5">
        <f>Facture_1+Facture_4+Facture_5</f>
        <v>653</v>
      </c>
      <c r="O7" s="2"/>
      <c r="P7" s="2"/>
      <c r="Q7" s="10"/>
      <c r="R7" s="5" t="s">
        <v>29</v>
      </c>
      <c r="S7" s="5" t="s">
        <v>24</v>
      </c>
      <c r="T7" s="2"/>
      <c r="U7" s="2"/>
    </row>
    <row r="8" spans="1:22" x14ac:dyDescent="0.25">
      <c r="A8" t="s">
        <v>4</v>
      </c>
      <c r="B8">
        <v>25</v>
      </c>
      <c r="C8" t="s">
        <v>39</v>
      </c>
      <c r="E8" s="15"/>
      <c r="F8" s="15"/>
      <c r="I8" s="2"/>
      <c r="M8" s="5">
        <f>Facture_2+Facture_5</f>
        <v>86</v>
      </c>
      <c r="N8" s="6">
        <f>Facture_2+Facture_3+Facture_4</f>
        <v>682</v>
      </c>
      <c r="O8" s="2"/>
      <c r="P8" s="2"/>
      <c r="Q8" s="10"/>
      <c r="R8" s="5" t="s">
        <v>30</v>
      </c>
      <c r="S8" s="6" t="s">
        <v>20</v>
      </c>
      <c r="T8" s="2"/>
      <c r="U8" s="2"/>
    </row>
    <row r="9" spans="1:22" x14ac:dyDescent="0.25">
      <c r="A9" t="s">
        <v>5</v>
      </c>
      <c r="B9">
        <v>75</v>
      </c>
      <c r="C9" t="s">
        <v>39</v>
      </c>
      <c r="E9" s="15"/>
      <c r="F9" s="15"/>
      <c r="I9" s="2"/>
      <c r="M9" s="5">
        <f>Facture_3+Facture_4</f>
        <v>650</v>
      </c>
      <c r="N9" s="8">
        <f>Facture_2+Facture_3+Facture_5</f>
        <v>186</v>
      </c>
      <c r="O9" s="2"/>
      <c r="P9" s="2"/>
      <c r="Q9" s="10"/>
      <c r="R9" s="5" t="s">
        <v>34</v>
      </c>
      <c r="S9" s="8" t="s">
        <v>31</v>
      </c>
      <c r="T9" s="2"/>
      <c r="U9" s="2"/>
    </row>
    <row r="10" spans="1:22" x14ac:dyDescent="0.25">
      <c r="A10" t="s">
        <v>6</v>
      </c>
      <c r="B10">
        <v>32</v>
      </c>
      <c r="C10" t="s">
        <v>39</v>
      </c>
      <c r="E10" s="15"/>
      <c r="F10" s="15"/>
      <c r="I10" s="2"/>
      <c r="M10" s="8">
        <f>Facture_3+Facture_5</f>
        <v>154</v>
      </c>
      <c r="N10" s="5">
        <f>Facture_2+Facture_4+Facture_5</f>
        <v>636</v>
      </c>
      <c r="O10" s="2"/>
      <c r="P10" s="2"/>
      <c r="Q10" s="10"/>
      <c r="R10" s="8" t="s">
        <v>35</v>
      </c>
      <c r="S10" s="5" t="s">
        <v>32</v>
      </c>
      <c r="T10" s="2"/>
      <c r="U10" s="2"/>
    </row>
    <row r="11" spans="1:22" x14ac:dyDescent="0.25">
      <c r="A11" t="s">
        <v>7</v>
      </c>
      <c r="B11">
        <v>37</v>
      </c>
      <c r="C11" t="s">
        <v>39</v>
      </c>
      <c r="E11" s="15"/>
      <c r="F11" s="15"/>
      <c r="I11" s="2"/>
      <c r="M11" s="2"/>
      <c r="N11" s="5">
        <f>Facture_3+Facture_4+Facture_5</f>
        <v>704</v>
      </c>
      <c r="O11" s="2"/>
      <c r="P11" s="2"/>
      <c r="Q11" s="10"/>
      <c r="R11" s="2"/>
      <c r="S11" s="5" t="s">
        <v>36</v>
      </c>
      <c r="T11" s="2"/>
      <c r="U11" s="2"/>
    </row>
    <row r="12" spans="1:22" x14ac:dyDescent="0.25">
      <c r="A12" t="s">
        <v>8</v>
      </c>
      <c r="B12">
        <v>48</v>
      </c>
      <c r="C12" t="s">
        <v>39</v>
      </c>
      <c r="E12" s="15"/>
      <c r="F12" s="15"/>
      <c r="I12" s="2"/>
    </row>
    <row r="13" spans="1:22" x14ac:dyDescent="0.25">
      <c r="A13" t="s">
        <v>9</v>
      </c>
      <c r="B13">
        <v>49</v>
      </c>
      <c r="C13" t="s">
        <v>40</v>
      </c>
      <c r="E13" s="15"/>
      <c r="F13" s="15"/>
      <c r="I13" s="2"/>
    </row>
    <row r="14" spans="1:22" x14ac:dyDescent="0.25">
      <c r="A14" t="s">
        <v>10</v>
      </c>
      <c r="B14">
        <v>32</v>
      </c>
      <c r="C14" t="s">
        <v>40</v>
      </c>
      <c r="E14" s="15"/>
      <c r="F14" s="15"/>
      <c r="I14" s="2"/>
    </row>
    <row r="15" spans="1:22" x14ac:dyDescent="0.25">
      <c r="A15" t="s">
        <v>11</v>
      </c>
      <c r="B15">
        <v>100</v>
      </c>
      <c r="C15" t="s">
        <v>40</v>
      </c>
      <c r="E15" s="15"/>
      <c r="F15" s="15"/>
      <c r="I15" s="2"/>
      <c r="K15" s="4"/>
    </row>
    <row r="16" spans="1:22" x14ac:dyDescent="0.25">
      <c r="A16" t="s">
        <v>12</v>
      </c>
      <c r="B16">
        <v>550</v>
      </c>
      <c r="C16" t="s">
        <v>40</v>
      </c>
      <c r="E16" s="15"/>
      <c r="F16" s="15"/>
      <c r="I16" s="2"/>
    </row>
    <row r="17" spans="1:13" x14ac:dyDescent="0.25">
      <c r="A17" t="s">
        <v>13</v>
      </c>
      <c r="B17">
        <v>54</v>
      </c>
      <c r="C17" t="s">
        <v>40</v>
      </c>
      <c r="E17" s="15"/>
      <c r="F17" s="15"/>
      <c r="I17" s="2"/>
    </row>
    <row r="18" spans="1:13" x14ac:dyDescent="0.25">
      <c r="E18" s="15"/>
      <c r="F18" s="15"/>
    </row>
    <row r="20" spans="1:13" x14ac:dyDescent="0.25">
      <c r="M20" s="1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Facture_1</vt:lpstr>
      <vt:lpstr>Facture_2</vt:lpstr>
      <vt:lpstr>Facture_3</vt:lpstr>
      <vt:lpstr>Facture_4</vt:lpstr>
      <vt:lpstr>Facture_5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2014-05-01T19:03:53Z</dcterms:created>
  <dcterms:modified xsi:type="dcterms:W3CDTF">2014-05-02T09:48:46Z</dcterms:modified>
</cp:coreProperties>
</file>