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15990" windowHeight="8370" activeTab="1"/>
  </bookViews>
  <sheets>
    <sheet name="Matrice" sheetId="3" r:id="rId1"/>
    <sheet name="S43" sheetId="2" r:id="rId2"/>
    <sheet name="S44" sheetId="4" r:id="rId3"/>
    <sheet name="S45" sheetId="5" r:id="rId4"/>
  </sheets>
  <calcPr calcId="152511"/>
</workbook>
</file>

<file path=xl/calcChain.xml><?xml version="1.0" encoding="utf-8"?>
<calcChain xmlns="http://schemas.openxmlformats.org/spreadsheetml/2006/main">
  <c r="D78" i="2" l="1"/>
  <c r="D75" i="2"/>
  <c r="D53" i="2"/>
  <c r="D47" i="2"/>
  <c r="D41" i="2"/>
  <c r="D35" i="2"/>
  <c r="D32" i="2"/>
  <c r="F27" i="2"/>
  <c r="AC10" i="3"/>
  <c r="X42" i="4" l="1"/>
  <c r="W42" i="4"/>
  <c r="V42" i="4"/>
  <c r="U42" i="4"/>
  <c r="T42" i="4"/>
  <c r="R42" i="4"/>
  <c r="Q42" i="4"/>
  <c r="O42" i="4"/>
  <c r="N42" i="4"/>
  <c r="L42" i="4"/>
  <c r="K42" i="4"/>
  <c r="J42" i="4"/>
  <c r="I42" i="4"/>
  <c r="H42" i="4"/>
  <c r="F42" i="4"/>
  <c r="E42" i="4"/>
  <c r="Y41" i="4"/>
  <c r="Y42" i="4" s="1"/>
  <c r="V41" i="4"/>
  <c r="S41" i="4"/>
  <c r="S42" i="4" s="1"/>
  <c r="P41" i="4"/>
  <c r="M41" i="4"/>
  <c r="M42" i="4" s="1"/>
  <c r="J41" i="4"/>
  <c r="G41" i="4"/>
  <c r="G42" i="4" s="1"/>
  <c r="Y40" i="4"/>
  <c r="V40" i="4"/>
  <c r="S40" i="4"/>
  <c r="P40" i="4"/>
  <c r="P42" i="4" s="1"/>
  <c r="M40" i="4"/>
  <c r="J40" i="4"/>
  <c r="G40" i="4"/>
  <c r="X54" i="4"/>
  <c r="W54" i="4"/>
  <c r="V54" i="4"/>
  <c r="U54" i="4"/>
  <c r="T54" i="4"/>
  <c r="R54" i="4"/>
  <c r="Q54" i="4"/>
  <c r="O54" i="4"/>
  <c r="N54" i="4"/>
  <c r="L54" i="4"/>
  <c r="K54" i="4"/>
  <c r="J54" i="4"/>
  <c r="I54" i="4"/>
  <c r="H54" i="4"/>
  <c r="F54" i="4"/>
  <c r="E54" i="4"/>
  <c r="Y53" i="4"/>
  <c r="Y54" i="4" s="1"/>
  <c r="V53" i="4"/>
  <c r="S53" i="4"/>
  <c r="S54" i="4" s="1"/>
  <c r="P53" i="4"/>
  <c r="P54" i="4" s="1"/>
  <c r="M53" i="4"/>
  <c r="M54" i="4" s="1"/>
  <c r="J53" i="4"/>
  <c r="G53" i="4"/>
  <c r="G54" i="4" s="1"/>
  <c r="Y52" i="4"/>
  <c r="V52" i="4"/>
  <c r="S52" i="4"/>
  <c r="P52" i="4"/>
  <c r="M52" i="4"/>
  <c r="J52" i="4"/>
  <c r="G52" i="4"/>
  <c r="X39" i="4"/>
  <c r="W39" i="4"/>
  <c r="V39" i="4"/>
  <c r="U39" i="4"/>
  <c r="T39" i="4"/>
  <c r="R39" i="4"/>
  <c r="Q39" i="4"/>
  <c r="O39" i="4"/>
  <c r="N39" i="4"/>
  <c r="L39" i="4"/>
  <c r="K39" i="4"/>
  <c r="J39" i="4"/>
  <c r="I39" i="4"/>
  <c r="H39" i="4"/>
  <c r="F39" i="4"/>
  <c r="E39" i="4"/>
  <c r="Y38" i="4"/>
  <c r="Y39" i="4" s="1"/>
  <c r="V38" i="4"/>
  <c r="S38" i="4"/>
  <c r="S39" i="4" s="1"/>
  <c r="P38" i="4"/>
  <c r="P39" i="4" s="1"/>
  <c r="M38" i="4"/>
  <c r="M39" i="4" s="1"/>
  <c r="J38" i="4"/>
  <c r="G38" i="4"/>
  <c r="G39" i="4" s="1"/>
  <c r="Y37" i="4"/>
  <c r="V37" i="4"/>
  <c r="S37" i="4"/>
  <c r="P37" i="4"/>
  <c r="M37" i="4"/>
  <c r="J37" i="4"/>
  <c r="G37" i="4"/>
  <c r="X51" i="4"/>
  <c r="W51" i="4"/>
  <c r="U51" i="4"/>
  <c r="T51" i="4"/>
  <c r="R51" i="4"/>
  <c r="Q51" i="4"/>
  <c r="P51" i="4"/>
  <c r="O51" i="4"/>
  <c r="N51" i="4"/>
  <c r="L51" i="4"/>
  <c r="K51" i="4"/>
  <c r="I51" i="4"/>
  <c r="H51" i="4"/>
  <c r="F51" i="4"/>
  <c r="E51" i="4"/>
  <c r="Y50" i="4"/>
  <c r="Y51" i="4" s="1"/>
  <c r="V50" i="4"/>
  <c r="V51" i="4" s="1"/>
  <c r="S50" i="4"/>
  <c r="P50" i="4"/>
  <c r="M50" i="4"/>
  <c r="M51" i="4" s="1"/>
  <c r="J50" i="4"/>
  <c r="J51" i="4" s="1"/>
  <c r="G50" i="4"/>
  <c r="Y49" i="4"/>
  <c r="V49" i="4"/>
  <c r="S49" i="4"/>
  <c r="S51" i="4" s="1"/>
  <c r="P49" i="4"/>
  <c r="M49" i="4"/>
  <c r="J49" i="4"/>
  <c r="G49" i="4"/>
  <c r="G51" i="4" s="1"/>
  <c r="X36" i="4"/>
  <c r="W36" i="4"/>
  <c r="V36" i="4"/>
  <c r="U36" i="4"/>
  <c r="T36" i="4"/>
  <c r="R36" i="4"/>
  <c r="Q36" i="4"/>
  <c r="O36" i="4"/>
  <c r="N36" i="4"/>
  <c r="L36" i="4"/>
  <c r="K36" i="4"/>
  <c r="J36" i="4"/>
  <c r="I36" i="4"/>
  <c r="H36" i="4"/>
  <c r="F36" i="4"/>
  <c r="E36" i="4"/>
  <c r="Y35" i="4"/>
  <c r="Y36" i="4" s="1"/>
  <c r="V35" i="4"/>
  <c r="S35" i="4"/>
  <c r="S36" i="4" s="1"/>
  <c r="P35" i="4"/>
  <c r="P36" i="4" s="1"/>
  <c r="M35" i="4"/>
  <c r="M36" i="4" s="1"/>
  <c r="J35" i="4"/>
  <c r="G35" i="4"/>
  <c r="G36" i="4" s="1"/>
  <c r="Y34" i="4"/>
  <c r="V34" i="4"/>
  <c r="S34" i="4"/>
  <c r="P34" i="4"/>
  <c r="M34" i="4"/>
  <c r="J34" i="4"/>
  <c r="G34" i="4"/>
  <c r="X24" i="4"/>
  <c r="W24" i="4"/>
  <c r="V24" i="4"/>
  <c r="U24" i="4"/>
  <c r="T24" i="4"/>
  <c r="R24" i="4"/>
  <c r="Q24" i="4"/>
  <c r="O24" i="4"/>
  <c r="N24" i="4"/>
  <c r="L24" i="4"/>
  <c r="K24" i="4"/>
  <c r="J24" i="4"/>
  <c r="I24" i="4"/>
  <c r="H24" i="4"/>
  <c r="F24" i="4"/>
  <c r="E24" i="4"/>
  <c r="Y23" i="4"/>
  <c r="Y24" i="4" s="1"/>
  <c r="V23" i="4"/>
  <c r="S23" i="4"/>
  <c r="S24" i="4" s="1"/>
  <c r="P23" i="4"/>
  <c r="P24" i="4" s="1"/>
  <c r="M23" i="4"/>
  <c r="M24" i="4" s="1"/>
  <c r="J23" i="4"/>
  <c r="G23" i="4"/>
  <c r="G24" i="4" s="1"/>
  <c r="Y22" i="4"/>
  <c r="V22" i="4"/>
  <c r="S22" i="4"/>
  <c r="P22" i="4"/>
  <c r="M22" i="4"/>
  <c r="J22" i="4"/>
  <c r="G22" i="4"/>
  <c r="X27" i="4"/>
  <c r="W27" i="4"/>
  <c r="U27" i="4"/>
  <c r="T27" i="4"/>
  <c r="R27" i="4"/>
  <c r="Q27" i="4"/>
  <c r="O27" i="4"/>
  <c r="N27" i="4"/>
  <c r="L27" i="4"/>
  <c r="K27" i="4"/>
  <c r="I27" i="4"/>
  <c r="H27" i="4"/>
  <c r="F27" i="4"/>
  <c r="E27" i="4"/>
  <c r="Y26" i="4"/>
  <c r="Y27" i="4" s="1"/>
  <c r="V26" i="4"/>
  <c r="V27" i="4" s="1"/>
  <c r="S26" i="4"/>
  <c r="P26" i="4"/>
  <c r="P27" i="4" s="1"/>
  <c r="M26" i="4"/>
  <c r="M27" i="4" s="1"/>
  <c r="J26" i="4"/>
  <c r="J27" i="4" s="1"/>
  <c r="G26" i="4"/>
  <c r="Y25" i="4"/>
  <c r="V25" i="4"/>
  <c r="S25" i="4"/>
  <c r="S27" i="4" s="1"/>
  <c r="P25" i="4"/>
  <c r="M25" i="4"/>
  <c r="J25" i="4"/>
  <c r="G25" i="4"/>
  <c r="G27" i="4" s="1"/>
  <c r="X33" i="4"/>
  <c r="W33" i="4"/>
  <c r="U33" i="4"/>
  <c r="T33" i="4"/>
  <c r="R33" i="4"/>
  <c r="Q33" i="4"/>
  <c r="O33" i="4"/>
  <c r="N33" i="4"/>
  <c r="L33" i="4"/>
  <c r="K33" i="4"/>
  <c r="I33" i="4"/>
  <c r="H33" i="4"/>
  <c r="F33" i="4"/>
  <c r="E33" i="4"/>
  <c r="Y32" i="4"/>
  <c r="Y33" i="4" s="1"/>
  <c r="V32" i="4"/>
  <c r="V33" i="4" s="1"/>
  <c r="S32" i="4"/>
  <c r="P32" i="4"/>
  <c r="P33" i="4" s="1"/>
  <c r="M32" i="4"/>
  <c r="M33" i="4" s="1"/>
  <c r="J32" i="4"/>
  <c r="J33" i="4" s="1"/>
  <c r="G32" i="4"/>
  <c r="Y31" i="4"/>
  <c r="V31" i="4"/>
  <c r="S31" i="4"/>
  <c r="S33" i="4" s="1"/>
  <c r="P31" i="4"/>
  <c r="M31" i="4"/>
  <c r="J31" i="4"/>
  <c r="G31" i="4"/>
  <c r="G33" i="4" s="1"/>
  <c r="X30" i="4"/>
  <c r="W30" i="4"/>
  <c r="U30" i="4"/>
  <c r="T30" i="4"/>
  <c r="R30" i="4"/>
  <c r="Q30" i="4"/>
  <c r="O30" i="4"/>
  <c r="N30" i="4"/>
  <c r="L30" i="4"/>
  <c r="K30" i="4"/>
  <c r="I30" i="4"/>
  <c r="H30" i="4"/>
  <c r="F30" i="4"/>
  <c r="E30" i="4"/>
  <c r="Y29" i="4"/>
  <c r="Y30" i="4" s="1"/>
  <c r="V29" i="4"/>
  <c r="V30" i="4" s="1"/>
  <c r="S29" i="4"/>
  <c r="P29" i="4"/>
  <c r="P30" i="4" s="1"/>
  <c r="M29" i="4"/>
  <c r="M30" i="4" s="1"/>
  <c r="J29" i="4"/>
  <c r="J30" i="4" s="1"/>
  <c r="G29" i="4"/>
  <c r="Y28" i="4"/>
  <c r="V28" i="4"/>
  <c r="S28" i="4"/>
  <c r="S30" i="4" s="1"/>
  <c r="P28" i="4"/>
  <c r="M28" i="4"/>
  <c r="J28" i="4"/>
  <c r="G28" i="4"/>
  <c r="G30" i="4" s="1"/>
  <c r="Y48" i="4"/>
  <c r="X48" i="4"/>
  <c r="W48" i="4"/>
  <c r="V48" i="4"/>
  <c r="U48" i="4"/>
  <c r="S48" i="4"/>
  <c r="R48" i="4"/>
  <c r="Q48" i="4"/>
  <c r="P48" i="4"/>
  <c r="O48" i="4"/>
  <c r="N48" i="4"/>
  <c r="M48" i="4"/>
  <c r="L48" i="4"/>
  <c r="K48" i="4"/>
  <c r="J48" i="4"/>
  <c r="I48" i="4"/>
  <c r="H48" i="4"/>
  <c r="G48" i="4"/>
  <c r="F48" i="4"/>
  <c r="E48" i="4"/>
  <c r="Y47" i="4"/>
  <c r="V47" i="4"/>
  <c r="S47" i="4"/>
  <c r="P47" i="4"/>
  <c r="M47" i="4"/>
  <c r="J47" i="4"/>
  <c r="G47" i="4"/>
  <c r="Y46" i="4"/>
  <c r="V46" i="4"/>
  <c r="S46" i="4"/>
  <c r="P46" i="4"/>
  <c r="M46" i="4"/>
  <c r="J46" i="4"/>
  <c r="G46" i="4"/>
  <c r="X15" i="2" l="1"/>
  <c r="W15" i="2"/>
  <c r="V15" i="2"/>
  <c r="U15" i="2"/>
  <c r="T15" i="2"/>
  <c r="R15" i="2"/>
  <c r="Q15" i="2"/>
  <c r="O15" i="2"/>
  <c r="N15" i="2"/>
  <c r="L15" i="2"/>
  <c r="K15" i="2"/>
  <c r="J15" i="2"/>
  <c r="I15" i="2"/>
  <c r="H15" i="2"/>
  <c r="F15" i="2"/>
  <c r="E15" i="2"/>
  <c r="Y14" i="2"/>
  <c r="V14" i="2"/>
  <c r="S14" i="2"/>
  <c r="S15" i="2" s="1"/>
  <c r="P14" i="2"/>
  <c r="P15" i="2" s="1"/>
  <c r="M14" i="2"/>
  <c r="J14" i="2"/>
  <c r="G14" i="2"/>
  <c r="G15" i="2" s="1"/>
  <c r="Y13" i="2"/>
  <c r="Y15" i="2" s="1"/>
  <c r="V13" i="2"/>
  <c r="S13" i="2"/>
  <c r="P13" i="2"/>
  <c r="M13" i="2"/>
  <c r="M15" i="2" s="1"/>
  <c r="J13" i="2"/>
  <c r="G13" i="2"/>
  <c r="X18" i="4"/>
  <c r="W18" i="4"/>
  <c r="V18" i="4"/>
  <c r="U18" i="4"/>
  <c r="T18" i="4"/>
  <c r="R18" i="4"/>
  <c r="Q18" i="4"/>
  <c r="O18" i="4"/>
  <c r="N18" i="4"/>
  <c r="L18" i="4"/>
  <c r="K18" i="4"/>
  <c r="J18" i="4"/>
  <c r="I18" i="4"/>
  <c r="H18" i="4"/>
  <c r="F18" i="4"/>
  <c r="E18" i="4"/>
  <c r="Y17" i="4"/>
  <c r="Y18" i="4" s="1"/>
  <c r="V17" i="4"/>
  <c r="S17" i="4"/>
  <c r="S18" i="4" s="1"/>
  <c r="P17" i="4"/>
  <c r="P18" i="4" s="1"/>
  <c r="M17" i="4"/>
  <c r="M18" i="4" s="1"/>
  <c r="J17" i="4"/>
  <c r="G17" i="4"/>
  <c r="G18" i="4" s="1"/>
  <c r="Y16" i="4"/>
  <c r="V16" i="4"/>
  <c r="S16" i="4"/>
  <c r="P16" i="4"/>
  <c r="M16" i="4"/>
  <c r="J16" i="4"/>
  <c r="G16" i="4"/>
  <c r="X18" i="2"/>
  <c r="W18" i="2"/>
  <c r="V18" i="2"/>
  <c r="U18" i="2"/>
  <c r="T18" i="2"/>
  <c r="R18" i="2"/>
  <c r="Q18" i="2"/>
  <c r="O18" i="2"/>
  <c r="N18" i="2"/>
  <c r="L18" i="2"/>
  <c r="K18" i="2"/>
  <c r="J18" i="2"/>
  <c r="I18" i="2"/>
  <c r="H18" i="2"/>
  <c r="F18" i="2"/>
  <c r="E18" i="2"/>
  <c r="Y17" i="2"/>
  <c r="V17" i="2"/>
  <c r="S17" i="2"/>
  <c r="S18" i="2" s="1"/>
  <c r="P17" i="2"/>
  <c r="P18" i="2" s="1"/>
  <c r="M17" i="2"/>
  <c r="J17" i="2"/>
  <c r="G17" i="2"/>
  <c r="G18" i="2" s="1"/>
  <c r="Y16" i="2"/>
  <c r="Y18" i="2" s="1"/>
  <c r="V16" i="2"/>
  <c r="S16" i="2"/>
  <c r="P16" i="2"/>
  <c r="M16" i="2"/>
  <c r="M18" i="2" s="1"/>
  <c r="J16" i="2"/>
  <c r="G16" i="2"/>
  <c r="X15" i="4"/>
  <c r="W15" i="4"/>
  <c r="U15" i="4"/>
  <c r="T15" i="4"/>
  <c r="R15" i="4"/>
  <c r="Q15" i="4"/>
  <c r="O15" i="4"/>
  <c r="N15" i="4"/>
  <c r="L15" i="4"/>
  <c r="K15" i="4"/>
  <c r="I15" i="4"/>
  <c r="H15" i="4"/>
  <c r="F15" i="4"/>
  <c r="E15" i="4"/>
  <c r="Y14" i="4"/>
  <c r="Y15" i="4" s="1"/>
  <c r="V14" i="4"/>
  <c r="S14" i="4"/>
  <c r="S15" i="4" s="1"/>
  <c r="P14" i="4"/>
  <c r="M14" i="4"/>
  <c r="M15" i="4" s="1"/>
  <c r="J14" i="4"/>
  <c r="G14" i="4"/>
  <c r="G15" i="4" s="1"/>
  <c r="Y13" i="4"/>
  <c r="V13" i="4"/>
  <c r="V15" i="4" s="1"/>
  <c r="S13" i="4"/>
  <c r="P13" i="4"/>
  <c r="P15" i="4" s="1"/>
  <c r="M13" i="4"/>
  <c r="J13" i="4"/>
  <c r="J15" i="4" s="1"/>
  <c r="G13" i="4"/>
  <c r="X12" i="3" l="1"/>
  <c r="W12" i="3"/>
  <c r="U12" i="3"/>
  <c r="T12" i="3"/>
  <c r="R12" i="3"/>
  <c r="Q12" i="3"/>
  <c r="O12" i="3"/>
  <c r="N12" i="3"/>
  <c r="L12" i="3"/>
  <c r="K12" i="3"/>
  <c r="I12" i="3"/>
  <c r="H12" i="3"/>
  <c r="F12" i="3"/>
  <c r="E12" i="3"/>
  <c r="X12" i="2"/>
  <c r="W12" i="2"/>
  <c r="U12" i="2"/>
  <c r="T12" i="2"/>
  <c r="R12" i="2"/>
  <c r="Q12" i="2"/>
  <c r="O12" i="2"/>
  <c r="N12" i="2"/>
  <c r="L12" i="2"/>
  <c r="K12" i="2"/>
  <c r="I12" i="2"/>
  <c r="H12" i="2"/>
  <c r="F12" i="2"/>
  <c r="E12" i="2"/>
  <c r="X12" i="4"/>
  <c r="W12" i="4"/>
  <c r="U12" i="4"/>
  <c r="T12" i="4"/>
  <c r="R12" i="4"/>
  <c r="Q12" i="4"/>
  <c r="O12" i="4"/>
  <c r="N12" i="4"/>
  <c r="L12" i="4"/>
  <c r="K12" i="4"/>
  <c r="I12" i="4"/>
  <c r="H12" i="4"/>
  <c r="F12" i="4"/>
  <c r="E12" i="4"/>
  <c r="V32" i="5" l="1"/>
  <c r="S32" i="5"/>
  <c r="S33" i="5" s="1"/>
  <c r="P32" i="5"/>
  <c r="M32" i="5"/>
  <c r="M33" i="5" s="1"/>
  <c r="J32" i="5"/>
  <c r="J33" i="5" s="1"/>
  <c r="G32" i="5"/>
  <c r="V31" i="5"/>
  <c r="S31" i="5"/>
  <c r="P31" i="5"/>
  <c r="P33" i="5" s="1"/>
  <c r="M31" i="5"/>
  <c r="J31" i="5"/>
  <c r="G31" i="5"/>
  <c r="V38" i="5"/>
  <c r="S38" i="5"/>
  <c r="S39" i="5" s="1"/>
  <c r="P38" i="5"/>
  <c r="M38" i="5"/>
  <c r="J38" i="5"/>
  <c r="G38" i="5"/>
  <c r="G39" i="5" s="1"/>
  <c r="V37" i="5"/>
  <c r="S37" i="5"/>
  <c r="P37" i="5"/>
  <c r="M37" i="5"/>
  <c r="J37" i="5"/>
  <c r="G37" i="5"/>
  <c r="V29" i="5"/>
  <c r="V30" i="5" s="1"/>
  <c r="S29" i="5"/>
  <c r="S30" i="5" s="1"/>
  <c r="P29" i="5"/>
  <c r="M29" i="5"/>
  <c r="J29" i="5"/>
  <c r="G29" i="5"/>
  <c r="V28" i="5"/>
  <c r="S28" i="5"/>
  <c r="P28" i="5"/>
  <c r="M28" i="5"/>
  <c r="J28" i="5"/>
  <c r="G28" i="5"/>
  <c r="V41" i="5"/>
  <c r="S41" i="5"/>
  <c r="P41" i="5"/>
  <c r="M41" i="5"/>
  <c r="J41" i="5"/>
  <c r="G41" i="5"/>
  <c r="V40" i="5"/>
  <c r="S40" i="5"/>
  <c r="S42" i="5" s="1"/>
  <c r="P40" i="5"/>
  <c r="M40" i="5"/>
  <c r="J40" i="5"/>
  <c r="G40" i="5"/>
  <c r="G42" i="5" s="1"/>
  <c r="G33" i="5"/>
  <c r="V53" i="5"/>
  <c r="S53" i="5"/>
  <c r="P53" i="5"/>
  <c r="M53" i="5"/>
  <c r="M54" i="5" s="1"/>
  <c r="J53" i="5"/>
  <c r="G53" i="5"/>
  <c r="V52" i="5"/>
  <c r="S52" i="5"/>
  <c r="P52" i="5"/>
  <c r="M52" i="5"/>
  <c r="J52" i="5"/>
  <c r="J54" i="5" s="1"/>
  <c r="G52" i="5"/>
  <c r="G54" i="5" s="1"/>
  <c r="V47" i="5"/>
  <c r="S47" i="5"/>
  <c r="P47" i="5"/>
  <c r="M47" i="5"/>
  <c r="M48" i="5" s="1"/>
  <c r="J47" i="5"/>
  <c r="G47" i="5"/>
  <c r="V46" i="5"/>
  <c r="S46" i="5"/>
  <c r="P46" i="5"/>
  <c r="M46" i="5"/>
  <c r="J46" i="5"/>
  <c r="G46" i="5"/>
  <c r="G48" i="5" s="1"/>
  <c r="V35" i="5"/>
  <c r="S35" i="5"/>
  <c r="P35" i="5"/>
  <c r="M35" i="5"/>
  <c r="M36" i="5" s="1"/>
  <c r="J35" i="5"/>
  <c r="G35" i="5"/>
  <c r="V34" i="5"/>
  <c r="S34" i="5"/>
  <c r="S36" i="5" s="1"/>
  <c r="P34" i="5"/>
  <c r="M34" i="5"/>
  <c r="J34" i="5"/>
  <c r="G34" i="5"/>
  <c r="V50" i="5"/>
  <c r="S50" i="5"/>
  <c r="P50" i="5"/>
  <c r="M50" i="5"/>
  <c r="J50" i="5"/>
  <c r="G50" i="5"/>
  <c r="V49" i="5"/>
  <c r="S49" i="5"/>
  <c r="P49" i="5"/>
  <c r="M49" i="5"/>
  <c r="J49" i="5"/>
  <c r="G49" i="5"/>
  <c r="V23" i="5"/>
  <c r="S23" i="5"/>
  <c r="P23" i="5"/>
  <c r="M23" i="5"/>
  <c r="M24" i="5" s="1"/>
  <c r="J23" i="5"/>
  <c r="G23" i="5"/>
  <c r="V22" i="5"/>
  <c r="V24" i="5" s="1"/>
  <c r="S22" i="5"/>
  <c r="P22" i="5"/>
  <c r="M22" i="5"/>
  <c r="J22" i="5"/>
  <c r="J24" i="5" s="1"/>
  <c r="G22" i="5"/>
  <c r="G24" i="5" s="1"/>
  <c r="V26" i="5"/>
  <c r="V27" i="5" s="1"/>
  <c r="S26" i="5"/>
  <c r="S27" i="5" s="1"/>
  <c r="P26" i="5"/>
  <c r="P27" i="5" s="1"/>
  <c r="M26" i="5"/>
  <c r="J26" i="5"/>
  <c r="G26" i="5"/>
  <c r="V25" i="5"/>
  <c r="S25" i="5"/>
  <c r="P25" i="5"/>
  <c r="M25" i="5"/>
  <c r="J25" i="5"/>
  <c r="J27" i="5" s="1"/>
  <c r="G25" i="5"/>
  <c r="D30" i="4"/>
  <c r="V78" i="5"/>
  <c r="S78" i="5"/>
  <c r="P78" i="5"/>
  <c r="M78" i="5"/>
  <c r="M79" i="5" s="1"/>
  <c r="J78" i="5"/>
  <c r="G78" i="5"/>
  <c r="V77" i="5"/>
  <c r="S77" i="5"/>
  <c r="S79" i="5" s="1"/>
  <c r="P77" i="5"/>
  <c r="M77" i="5"/>
  <c r="J77" i="5"/>
  <c r="G77" i="5"/>
  <c r="V75" i="4"/>
  <c r="S75" i="4"/>
  <c r="P75" i="4"/>
  <c r="P76" i="4" s="1"/>
  <c r="M75" i="4"/>
  <c r="M76" i="4" s="1"/>
  <c r="J75" i="4"/>
  <c r="G75" i="4"/>
  <c r="V74" i="4"/>
  <c r="S74" i="4"/>
  <c r="P74" i="4"/>
  <c r="M74" i="4"/>
  <c r="J74" i="4"/>
  <c r="G74" i="4"/>
  <c r="G76" i="4" s="1"/>
  <c r="V75" i="5"/>
  <c r="S75" i="5"/>
  <c r="P75" i="5"/>
  <c r="P76" i="5" s="1"/>
  <c r="M75" i="5"/>
  <c r="M76" i="5" s="1"/>
  <c r="J75" i="5"/>
  <c r="G75" i="5"/>
  <c r="V74" i="5"/>
  <c r="S74" i="5"/>
  <c r="S76" i="5" s="1"/>
  <c r="P74" i="5"/>
  <c r="M74" i="5"/>
  <c r="J74" i="5"/>
  <c r="G74" i="5"/>
  <c r="V78" i="4"/>
  <c r="S78" i="4"/>
  <c r="P78" i="4"/>
  <c r="M78" i="4"/>
  <c r="M79" i="4" s="1"/>
  <c r="J78" i="4"/>
  <c r="G78" i="4"/>
  <c r="V77" i="4"/>
  <c r="S77" i="4"/>
  <c r="S79" i="4" s="1"/>
  <c r="P77" i="4"/>
  <c r="M77" i="4"/>
  <c r="J77" i="4"/>
  <c r="G77" i="4"/>
  <c r="G79" i="4" s="1"/>
  <c r="V17" i="5"/>
  <c r="S17" i="5"/>
  <c r="S18" i="5" s="1"/>
  <c r="P17" i="5"/>
  <c r="P18" i="5" s="1"/>
  <c r="M17" i="5"/>
  <c r="M18" i="5" s="1"/>
  <c r="J17" i="5"/>
  <c r="G17" i="5"/>
  <c r="V16" i="5"/>
  <c r="S16" i="5"/>
  <c r="P16" i="5"/>
  <c r="M16" i="5"/>
  <c r="J16" i="5"/>
  <c r="J18" i="5" s="1"/>
  <c r="G16" i="5"/>
  <c r="V14" i="5"/>
  <c r="S14" i="5"/>
  <c r="P14" i="5"/>
  <c r="M14" i="5"/>
  <c r="J14" i="5"/>
  <c r="G14" i="5"/>
  <c r="V13" i="5"/>
  <c r="V15" i="5" s="1"/>
  <c r="S13" i="5"/>
  <c r="P13" i="5"/>
  <c r="M13" i="5"/>
  <c r="J13" i="5"/>
  <c r="J15" i="5" s="1"/>
  <c r="G13" i="5"/>
  <c r="X92" i="5"/>
  <c r="X83" i="5" s="1"/>
  <c r="W92" i="5"/>
  <c r="U92" i="5"/>
  <c r="T92" i="5"/>
  <c r="R92" i="5"/>
  <c r="R83" i="5" s="1"/>
  <c r="Q92" i="5"/>
  <c r="O92" i="5"/>
  <c r="N92" i="5"/>
  <c r="L92" i="5"/>
  <c r="L83" i="5" s="1"/>
  <c r="K92" i="5"/>
  <c r="I92" i="5"/>
  <c r="H92" i="5"/>
  <c r="F92" i="5"/>
  <c r="E92" i="5"/>
  <c r="D92" i="5"/>
  <c r="AC91" i="5"/>
  <c r="C91" i="5"/>
  <c r="AC90" i="5"/>
  <c r="X89" i="5"/>
  <c r="W89" i="5"/>
  <c r="U89" i="5"/>
  <c r="T89" i="5"/>
  <c r="R89" i="5"/>
  <c r="Q89" i="5"/>
  <c r="O89" i="5"/>
  <c r="O83" i="5" s="1"/>
  <c r="N89" i="5"/>
  <c r="L89" i="5"/>
  <c r="K89" i="5"/>
  <c r="I89" i="5"/>
  <c r="H89" i="5"/>
  <c r="F89" i="5"/>
  <c r="E89" i="5"/>
  <c r="C88" i="5" s="1"/>
  <c r="D89" i="5"/>
  <c r="AC88" i="5"/>
  <c r="AC87" i="5"/>
  <c r="Y86" i="5"/>
  <c r="X86" i="5"/>
  <c r="W86" i="5"/>
  <c r="U86" i="5"/>
  <c r="U83" i="5" s="1"/>
  <c r="T86" i="5"/>
  <c r="R86" i="5"/>
  <c r="Q86" i="5"/>
  <c r="O86" i="5"/>
  <c r="N86" i="5"/>
  <c r="L86" i="5"/>
  <c r="K86" i="5"/>
  <c r="I86" i="5"/>
  <c r="I83" i="5" s="1"/>
  <c r="H86" i="5"/>
  <c r="F86" i="5"/>
  <c r="E86" i="5"/>
  <c r="AC85" i="5"/>
  <c r="Y85" i="5"/>
  <c r="V85" i="5"/>
  <c r="V86" i="5" s="1"/>
  <c r="S85" i="5"/>
  <c r="S86" i="5" s="1"/>
  <c r="P85" i="5"/>
  <c r="P86" i="5" s="1"/>
  <c r="M85" i="5"/>
  <c r="J85" i="5"/>
  <c r="J86" i="5" s="1"/>
  <c r="G85" i="5"/>
  <c r="G86" i="5" s="1"/>
  <c r="AC84" i="5"/>
  <c r="Y84" i="5"/>
  <c r="V84" i="5"/>
  <c r="S84" i="5"/>
  <c r="P84" i="5"/>
  <c r="M84" i="5"/>
  <c r="M86" i="5" s="1"/>
  <c r="J84" i="5"/>
  <c r="G84" i="5"/>
  <c r="W83" i="5"/>
  <c r="T83" i="5"/>
  <c r="Q83" i="5"/>
  <c r="N83" i="5"/>
  <c r="K83" i="5"/>
  <c r="H83" i="5"/>
  <c r="E83" i="5"/>
  <c r="X82" i="5"/>
  <c r="W82" i="5"/>
  <c r="U82" i="5"/>
  <c r="T82" i="5"/>
  <c r="R82" i="5"/>
  <c r="Q82" i="5"/>
  <c r="O82" i="5"/>
  <c r="N82" i="5"/>
  <c r="L82" i="5"/>
  <c r="K82" i="5"/>
  <c r="I82" i="5"/>
  <c r="H82" i="5"/>
  <c r="C81" i="5" s="1"/>
  <c r="F82" i="5"/>
  <c r="E82" i="5"/>
  <c r="D82" i="5"/>
  <c r="AC81" i="5"/>
  <c r="AC80" i="5"/>
  <c r="X79" i="5"/>
  <c r="W79" i="5"/>
  <c r="U79" i="5"/>
  <c r="U73" i="5" s="1"/>
  <c r="T79" i="5"/>
  <c r="R79" i="5"/>
  <c r="Q79" i="5"/>
  <c r="P79" i="5"/>
  <c r="O79" i="5"/>
  <c r="N79" i="5"/>
  <c r="L79" i="5"/>
  <c r="K79" i="5"/>
  <c r="I79" i="5"/>
  <c r="I73" i="5" s="1"/>
  <c r="H79" i="5"/>
  <c r="F79" i="5"/>
  <c r="E79" i="5"/>
  <c r="AC78" i="5"/>
  <c r="Y78" i="5"/>
  <c r="G79" i="5"/>
  <c r="AC77" i="5"/>
  <c r="Y77" i="5"/>
  <c r="X76" i="5"/>
  <c r="W76" i="5"/>
  <c r="W73" i="5" s="1"/>
  <c r="U76" i="5"/>
  <c r="T76" i="5"/>
  <c r="R76" i="5"/>
  <c r="R73" i="5" s="1"/>
  <c r="Q76" i="5"/>
  <c r="O76" i="5"/>
  <c r="N76" i="5"/>
  <c r="L76" i="5"/>
  <c r="K76" i="5"/>
  <c r="K73" i="5" s="1"/>
  <c r="I76" i="5"/>
  <c r="H76" i="5"/>
  <c r="F76" i="5"/>
  <c r="F73" i="5" s="1"/>
  <c r="E76" i="5"/>
  <c r="AC75" i="5"/>
  <c r="Y75" i="5"/>
  <c r="Y76" i="5" s="1"/>
  <c r="V76" i="5"/>
  <c r="J76" i="5"/>
  <c r="C75" i="5"/>
  <c r="AC74" i="5"/>
  <c r="Y74" i="5"/>
  <c r="G76" i="5"/>
  <c r="Q73" i="5"/>
  <c r="E73" i="5"/>
  <c r="X72" i="5"/>
  <c r="W72" i="5"/>
  <c r="U72" i="5"/>
  <c r="T72" i="5"/>
  <c r="R72" i="5"/>
  <c r="Q72" i="5"/>
  <c r="P72" i="5"/>
  <c r="O72" i="5"/>
  <c r="N72" i="5"/>
  <c r="L72" i="5"/>
  <c r="K72" i="5"/>
  <c r="I72" i="5"/>
  <c r="H72" i="5"/>
  <c r="C71" i="5" s="1"/>
  <c r="F72" i="5"/>
  <c r="E72" i="5"/>
  <c r="AC71" i="5"/>
  <c r="Y71" i="5"/>
  <c r="Y72" i="5" s="1"/>
  <c r="V71" i="5"/>
  <c r="S71" i="5"/>
  <c r="S72" i="5" s="1"/>
  <c r="P71" i="5"/>
  <c r="M71" i="5"/>
  <c r="M72" i="5" s="1"/>
  <c r="J71" i="5"/>
  <c r="G71" i="5"/>
  <c r="G72" i="5" s="1"/>
  <c r="AC70" i="5"/>
  <c r="Y70" i="5"/>
  <c r="V70" i="5"/>
  <c r="S70" i="5"/>
  <c r="P70" i="5"/>
  <c r="M70" i="5"/>
  <c r="J70" i="5"/>
  <c r="G70" i="5"/>
  <c r="X69" i="5"/>
  <c r="W69" i="5"/>
  <c r="U69" i="5"/>
  <c r="T69" i="5"/>
  <c r="R69" i="5"/>
  <c r="Q69" i="5"/>
  <c r="O69" i="5"/>
  <c r="N69" i="5"/>
  <c r="L69" i="5"/>
  <c r="K69" i="5"/>
  <c r="C68" i="5" s="1"/>
  <c r="I69" i="5"/>
  <c r="H69" i="5"/>
  <c r="F69" i="5"/>
  <c r="E69" i="5"/>
  <c r="AC68" i="5"/>
  <c r="Y68" i="5"/>
  <c r="Y69" i="5" s="1"/>
  <c r="V68" i="5"/>
  <c r="V69" i="5" s="1"/>
  <c r="S68" i="5"/>
  <c r="P68" i="5"/>
  <c r="P69" i="5" s="1"/>
  <c r="M68" i="5"/>
  <c r="M69" i="5" s="1"/>
  <c r="J68" i="5"/>
  <c r="J69" i="5" s="1"/>
  <c r="G68" i="5"/>
  <c r="AC67" i="5"/>
  <c r="Y67" i="5"/>
  <c r="V67" i="5"/>
  <c r="S67" i="5"/>
  <c r="S69" i="5" s="1"/>
  <c r="P67" i="5"/>
  <c r="M67" i="5"/>
  <c r="J67" i="5"/>
  <c r="G67" i="5"/>
  <c r="G69" i="5" s="1"/>
  <c r="D69" i="5" s="1"/>
  <c r="X66" i="5"/>
  <c r="W66" i="5"/>
  <c r="V66" i="5"/>
  <c r="U66" i="5"/>
  <c r="T66" i="5"/>
  <c r="R66" i="5"/>
  <c r="Q66" i="5"/>
  <c r="O66" i="5"/>
  <c r="N66" i="5"/>
  <c r="L66" i="5"/>
  <c r="K66" i="5"/>
  <c r="J66" i="5"/>
  <c r="I66" i="5"/>
  <c r="H66" i="5"/>
  <c r="F66" i="5"/>
  <c r="E66" i="5"/>
  <c r="AC65" i="5"/>
  <c r="Y65" i="5"/>
  <c r="Y66" i="5" s="1"/>
  <c r="V65" i="5"/>
  <c r="S65" i="5"/>
  <c r="S66" i="5" s="1"/>
  <c r="P65" i="5"/>
  <c r="M65" i="5"/>
  <c r="M66" i="5" s="1"/>
  <c r="J65" i="5"/>
  <c r="G65" i="5"/>
  <c r="G66" i="5" s="1"/>
  <c r="AC64" i="5"/>
  <c r="Y64" i="5"/>
  <c r="V64" i="5"/>
  <c r="S64" i="5"/>
  <c r="P64" i="5"/>
  <c r="M64" i="5"/>
  <c r="J64" i="5"/>
  <c r="G64" i="5"/>
  <c r="X63" i="5"/>
  <c r="W63" i="5"/>
  <c r="U63" i="5"/>
  <c r="T63" i="5"/>
  <c r="R63" i="5"/>
  <c r="Q63" i="5"/>
  <c r="O63" i="5"/>
  <c r="N63" i="5"/>
  <c r="L63" i="5"/>
  <c r="K63" i="5"/>
  <c r="I63" i="5"/>
  <c r="H63" i="5"/>
  <c r="F63" i="5"/>
  <c r="E63" i="5"/>
  <c r="C62" i="5" s="1"/>
  <c r="AC62" i="5"/>
  <c r="Y62" i="5"/>
  <c r="V62" i="5"/>
  <c r="V63" i="5" s="1"/>
  <c r="S62" i="5"/>
  <c r="S63" i="5" s="1"/>
  <c r="P62" i="5"/>
  <c r="P63" i="5" s="1"/>
  <c r="M62" i="5"/>
  <c r="J62" i="5"/>
  <c r="J63" i="5" s="1"/>
  <c r="G62" i="5"/>
  <c r="G63" i="5" s="1"/>
  <c r="AC61" i="5"/>
  <c r="Y61" i="5"/>
  <c r="Y63" i="5" s="1"/>
  <c r="V61" i="5"/>
  <c r="S61" i="5"/>
  <c r="P61" i="5"/>
  <c r="M61" i="5"/>
  <c r="M63" i="5" s="1"/>
  <c r="J61" i="5"/>
  <c r="G61" i="5"/>
  <c r="X60" i="5"/>
  <c r="W60" i="5"/>
  <c r="U60" i="5"/>
  <c r="T60" i="5"/>
  <c r="R60" i="5"/>
  <c r="Q60" i="5"/>
  <c r="P60" i="5"/>
  <c r="O60" i="5"/>
  <c r="N60" i="5"/>
  <c r="L60" i="5"/>
  <c r="K60" i="5"/>
  <c r="I60" i="5"/>
  <c r="H60" i="5"/>
  <c r="F60" i="5"/>
  <c r="E60" i="5"/>
  <c r="AC59" i="5"/>
  <c r="Y59" i="5"/>
  <c r="Y60" i="5" s="1"/>
  <c r="V59" i="5"/>
  <c r="S59" i="5"/>
  <c r="S60" i="5" s="1"/>
  <c r="P59" i="5"/>
  <c r="M59" i="5"/>
  <c r="M60" i="5" s="1"/>
  <c r="J59" i="5"/>
  <c r="G59" i="5"/>
  <c r="G60" i="5" s="1"/>
  <c r="AC58" i="5"/>
  <c r="Y58" i="5"/>
  <c r="V58" i="5"/>
  <c r="S58" i="5"/>
  <c r="P58" i="5"/>
  <c r="M58" i="5"/>
  <c r="J58" i="5"/>
  <c r="J60" i="5" s="1"/>
  <c r="G58" i="5"/>
  <c r="X57" i="5"/>
  <c r="W57" i="5"/>
  <c r="U57" i="5"/>
  <c r="T57" i="5"/>
  <c r="R57" i="5"/>
  <c r="Q57" i="5"/>
  <c r="O57" i="5"/>
  <c r="C56" i="5" s="1"/>
  <c r="N57" i="5"/>
  <c r="L57" i="5"/>
  <c r="K57" i="5"/>
  <c r="I57" i="5"/>
  <c r="H57" i="5"/>
  <c r="G57" i="5"/>
  <c r="F57" i="5"/>
  <c r="E57" i="5"/>
  <c r="AC56" i="5"/>
  <c r="Y56" i="5"/>
  <c r="Y57" i="5" s="1"/>
  <c r="V56" i="5"/>
  <c r="V57" i="5" s="1"/>
  <c r="S56" i="5"/>
  <c r="P56" i="5"/>
  <c r="P57" i="5" s="1"/>
  <c r="M56" i="5"/>
  <c r="M57" i="5" s="1"/>
  <c r="J56" i="5"/>
  <c r="J57" i="5" s="1"/>
  <c r="G56" i="5"/>
  <c r="AC55" i="5"/>
  <c r="Y55" i="5"/>
  <c r="V55" i="5"/>
  <c r="S55" i="5"/>
  <c r="S57" i="5" s="1"/>
  <c r="P55" i="5"/>
  <c r="M55" i="5"/>
  <c r="J55" i="5"/>
  <c r="G55" i="5"/>
  <c r="X54" i="5"/>
  <c r="W54" i="5"/>
  <c r="V54" i="5"/>
  <c r="U54" i="5"/>
  <c r="T54" i="5"/>
  <c r="R54" i="5"/>
  <c r="Q54" i="5"/>
  <c r="O54" i="5"/>
  <c r="N54" i="5"/>
  <c r="L54" i="5"/>
  <c r="K54" i="5"/>
  <c r="I54" i="5"/>
  <c r="H54" i="5"/>
  <c r="F54" i="5"/>
  <c r="E54" i="5"/>
  <c r="AC53" i="5"/>
  <c r="Y53" i="5"/>
  <c r="S54" i="5"/>
  <c r="AC52" i="5"/>
  <c r="Y52" i="5"/>
  <c r="X51" i="5"/>
  <c r="W51" i="5"/>
  <c r="U51" i="5"/>
  <c r="T51" i="5"/>
  <c r="R51" i="5"/>
  <c r="Q51" i="5"/>
  <c r="O51" i="5"/>
  <c r="N51" i="5"/>
  <c r="L51" i="5"/>
  <c r="K51" i="5"/>
  <c r="I51" i="5"/>
  <c r="H51" i="5"/>
  <c r="F51" i="5"/>
  <c r="E51" i="5"/>
  <c r="AC50" i="5"/>
  <c r="Y50" i="5"/>
  <c r="Y51" i="5" s="1"/>
  <c r="V51" i="5"/>
  <c r="S51" i="5"/>
  <c r="P51" i="5"/>
  <c r="J51" i="5"/>
  <c r="AC49" i="5"/>
  <c r="Y49" i="5"/>
  <c r="M51" i="5"/>
  <c r="X48" i="5"/>
  <c r="W48" i="5"/>
  <c r="U48" i="5"/>
  <c r="T48" i="5"/>
  <c r="R48" i="5"/>
  <c r="Q48" i="5"/>
  <c r="P48" i="5"/>
  <c r="O48" i="5"/>
  <c r="N48" i="5"/>
  <c r="L48" i="5"/>
  <c r="K48" i="5"/>
  <c r="I48" i="5"/>
  <c r="H48" i="5"/>
  <c r="F48" i="5"/>
  <c r="E48" i="5"/>
  <c r="AC47" i="5"/>
  <c r="Y47" i="5"/>
  <c r="S48" i="5"/>
  <c r="AC46" i="5"/>
  <c r="Y46" i="5"/>
  <c r="X45" i="5"/>
  <c r="W45" i="5"/>
  <c r="U45" i="5"/>
  <c r="T45" i="5"/>
  <c r="R45" i="5"/>
  <c r="Q45" i="5"/>
  <c r="O45" i="5"/>
  <c r="N45" i="5"/>
  <c r="L45" i="5"/>
  <c r="K45" i="5"/>
  <c r="I45" i="5"/>
  <c r="H45" i="5"/>
  <c r="F45" i="5"/>
  <c r="E45" i="5"/>
  <c r="AC44" i="5"/>
  <c r="Y44" i="5"/>
  <c r="Y45" i="5" s="1"/>
  <c r="V44" i="5"/>
  <c r="V45" i="5" s="1"/>
  <c r="S44" i="5"/>
  <c r="P44" i="5"/>
  <c r="P45" i="5" s="1"/>
  <c r="M44" i="5"/>
  <c r="M45" i="5" s="1"/>
  <c r="J44" i="5"/>
  <c r="J45" i="5" s="1"/>
  <c r="G44" i="5"/>
  <c r="C44" i="5"/>
  <c r="AC43" i="5"/>
  <c r="Y43" i="5"/>
  <c r="V43" i="5"/>
  <c r="S43" i="5"/>
  <c r="S45" i="5" s="1"/>
  <c r="P43" i="5"/>
  <c r="M43" i="5"/>
  <c r="J43" i="5"/>
  <c r="G43" i="5"/>
  <c r="G45" i="5" s="1"/>
  <c r="D45" i="5" s="1"/>
  <c r="X42" i="5"/>
  <c r="W42" i="5"/>
  <c r="V42" i="5"/>
  <c r="U42" i="5"/>
  <c r="T42" i="5"/>
  <c r="R42" i="5"/>
  <c r="Q42" i="5"/>
  <c r="O42" i="5"/>
  <c r="N42" i="5"/>
  <c r="L42" i="5"/>
  <c r="K42" i="5"/>
  <c r="J42" i="5"/>
  <c r="I42" i="5"/>
  <c r="H42" i="5"/>
  <c r="F42" i="5"/>
  <c r="E42" i="5"/>
  <c r="AC41" i="5"/>
  <c r="Y41" i="5"/>
  <c r="M42" i="5"/>
  <c r="AC40" i="5"/>
  <c r="Y40" i="5"/>
  <c r="X39" i="5"/>
  <c r="W39" i="5"/>
  <c r="U39" i="5"/>
  <c r="T39" i="5"/>
  <c r="R39" i="5"/>
  <c r="Q39" i="5"/>
  <c r="O39" i="5"/>
  <c r="N39" i="5"/>
  <c r="L39" i="5"/>
  <c r="K39" i="5"/>
  <c r="I39" i="5"/>
  <c r="H39" i="5"/>
  <c r="F39" i="5"/>
  <c r="E39" i="5"/>
  <c r="AC38" i="5"/>
  <c r="Y38" i="5"/>
  <c r="V39" i="5"/>
  <c r="P39" i="5"/>
  <c r="J39" i="5"/>
  <c r="AC37" i="5"/>
  <c r="Y37" i="5"/>
  <c r="Y39" i="5" s="1"/>
  <c r="M39" i="5"/>
  <c r="X36" i="5"/>
  <c r="W36" i="5"/>
  <c r="U36" i="5"/>
  <c r="T36" i="5"/>
  <c r="R36" i="5"/>
  <c r="Q36" i="5"/>
  <c r="P36" i="5"/>
  <c r="O36" i="5"/>
  <c r="N36" i="5"/>
  <c r="L36" i="5"/>
  <c r="K36" i="5"/>
  <c r="I36" i="5"/>
  <c r="H36" i="5"/>
  <c r="F36" i="5"/>
  <c r="E36" i="5"/>
  <c r="AC35" i="5"/>
  <c r="Y35" i="5"/>
  <c r="G36" i="5"/>
  <c r="AC34" i="5"/>
  <c r="Y34" i="5"/>
  <c r="X33" i="5"/>
  <c r="W33" i="5"/>
  <c r="U33" i="5"/>
  <c r="T33" i="5"/>
  <c r="R33" i="5"/>
  <c r="Q33" i="5"/>
  <c r="O33" i="5"/>
  <c r="N33" i="5"/>
  <c r="L33" i="5"/>
  <c r="K33" i="5"/>
  <c r="I33" i="5"/>
  <c r="H33" i="5"/>
  <c r="F33" i="5"/>
  <c r="E33" i="5"/>
  <c r="AC32" i="5"/>
  <c r="Y32" i="5"/>
  <c r="V33" i="5"/>
  <c r="AC31" i="5"/>
  <c r="Y31" i="5"/>
  <c r="Y33" i="5" s="1"/>
  <c r="X30" i="5"/>
  <c r="W30" i="5"/>
  <c r="U30" i="5"/>
  <c r="T30" i="5"/>
  <c r="R30" i="5"/>
  <c r="Q30" i="5"/>
  <c r="O30" i="5"/>
  <c r="N30" i="5"/>
  <c r="L30" i="5"/>
  <c r="K30" i="5"/>
  <c r="J30" i="5"/>
  <c r="I30" i="5"/>
  <c r="H30" i="5"/>
  <c r="F30" i="5"/>
  <c r="E30" i="5"/>
  <c r="AC29" i="5"/>
  <c r="Y29" i="5"/>
  <c r="G30" i="5"/>
  <c r="AC28" i="5"/>
  <c r="Y28" i="5"/>
  <c r="X27" i="5"/>
  <c r="W27" i="5"/>
  <c r="U27" i="5"/>
  <c r="T27" i="5"/>
  <c r="R27" i="5"/>
  <c r="Q27" i="5"/>
  <c r="O27" i="5"/>
  <c r="N27" i="5"/>
  <c r="L27" i="5"/>
  <c r="K27" i="5"/>
  <c r="I27" i="5"/>
  <c r="H27" i="5"/>
  <c r="F27" i="5"/>
  <c r="E27" i="5"/>
  <c r="AC26" i="5"/>
  <c r="Y26" i="5"/>
  <c r="Y27" i="5" s="1"/>
  <c r="AC25" i="5"/>
  <c r="Y25" i="5"/>
  <c r="M27" i="5"/>
  <c r="G27" i="5"/>
  <c r="X24" i="5"/>
  <c r="W24" i="5"/>
  <c r="U24" i="5"/>
  <c r="R24" i="5"/>
  <c r="Q24" i="5"/>
  <c r="O24" i="5"/>
  <c r="N24" i="5"/>
  <c r="L24" i="5"/>
  <c r="K24" i="5"/>
  <c r="I24" i="5"/>
  <c r="H24" i="5"/>
  <c r="F24" i="5"/>
  <c r="E24" i="5"/>
  <c r="AC23" i="5"/>
  <c r="Y23" i="5"/>
  <c r="P24" i="5"/>
  <c r="AC22" i="5"/>
  <c r="Y22" i="5"/>
  <c r="Y24" i="5" s="1"/>
  <c r="S24" i="5"/>
  <c r="X18" i="5"/>
  <c r="W18" i="5"/>
  <c r="U18" i="5"/>
  <c r="T18" i="5"/>
  <c r="R18" i="5"/>
  <c r="Q18" i="5"/>
  <c r="O18" i="5"/>
  <c r="N18" i="5"/>
  <c r="N9" i="5" s="1"/>
  <c r="L18" i="5"/>
  <c r="K18" i="5"/>
  <c r="I18" i="5"/>
  <c r="H18" i="5"/>
  <c r="F18" i="5"/>
  <c r="E18" i="5"/>
  <c r="AC17" i="5"/>
  <c r="Y17" i="5"/>
  <c r="V18" i="5"/>
  <c r="AC16" i="5"/>
  <c r="Y16" i="5"/>
  <c r="Y18" i="5" s="1"/>
  <c r="X15" i="5"/>
  <c r="W15" i="5"/>
  <c r="U15" i="5"/>
  <c r="T15" i="5"/>
  <c r="T9" i="5" s="1"/>
  <c r="R15" i="5"/>
  <c r="Q15" i="5"/>
  <c r="P15" i="5"/>
  <c r="O15" i="5"/>
  <c r="N15" i="5"/>
  <c r="L15" i="5"/>
  <c r="K15" i="5"/>
  <c r="K9" i="5" s="1"/>
  <c r="I15" i="5"/>
  <c r="H15" i="5"/>
  <c r="F15" i="5"/>
  <c r="E15" i="5"/>
  <c r="AC14" i="5"/>
  <c r="Y14" i="5"/>
  <c r="S15" i="5"/>
  <c r="G15" i="5"/>
  <c r="AC13" i="5"/>
  <c r="Y13" i="5"/>
  <c r="X12" i="5"/>
  <c r="W12" i="5"/>
  <c r="U12" i="5"/>
  <c r="T12" i="5"/>
  <c r="R12" i="5"/>
  <c r="Q12" i="5"/>
  <c r="O12" i="5"/>
  <c r="N12" i="5"/>
  <c r="L12" i="5"/>
  <c r="K12" i="5"/>
  <c r="I12" i="5"/>
  <c r="H12" i="5"/>
  <c r="F12" i="5"/>
  <c r="E12" i="5"/>
  <c r="D12" i="5"/>
  <c r="AC11" i="5"/>
  <c r="AC10" i="5"/>
  <c r="W9" i="5"/>
  <c r="Q9" i="5"/>
  <c r="H9" i="5"/>
  <c r="J8" i="5"/>
  <c r="M8" i="5" s="1"/>
  <c r="P8" i="5" s="1"/>
  <c r="S8" i="5" s="1"/>
  <c r="V8" i="5" s="1"/>
  <c r="Y8" i="5" s="1"/>
  <c r="X92" i="4"/>
  <c r="W92" i="4"/>
  <c r="U92" i="4"/>
  <c r="T92" i="4"/>
  <c r="T83" i="4" s="1"/>
  <c r="R92" i="4"/>
  <c r="Q92" i="4"/>
  <c r="O92" i="4"/>
  <c r="N92" i="4"/>
  <c r="L92" i="4"/>
  <c r="K92" i="4"/>
  <c r="I92" i="4"/>
  <c r="H92" i="4"/>
  <c r="F92" i="4"/>
  <c r="E92" i="4"/>
  <c r="D92" i="4"/>
  <c r="AC91" i="4"/>
  <c r="AC90" i="4"/>
  <c r="X89" i="4"/>
  <c r="W89" i="4"/>
  <c r="W83" i="4" s="1"/>
  <c r="U89" i="4"/>
  <c r="T89" i="4"/>
  <c r="R89" i="4"/>
  <c r="Q89" i="4"/>
  <c r="Q83" i="4" s="1"/>
  <c r="O89" i="4"/>
  <c r="N89" i="4"/>
  <c r="L89" i="4"/>
  <c r="K89" i="4"/>
  <c r="K83" i="4" s="1"/>
  <c r="I89" i="4"/>
  <c r="H89" i="4"/>
  <c r="F89" i="4"/>
  <c r="E89" i="4"/>
  <c r="D89" i="4"/>
  <c r="AC88" i="4"/>
  <c r="AC87" i="4"/>
  <c r="X86" i="4"/>
  <c r="W86" i="4"/>
  <c r="V86" i="4"/>
  <c r="U86" i="4"/>
  <c r="T86" i="4"/>
  <c r="R86" i="4"/>
  <c r="Q86" i="4"/>
  <c r="O86" i="4"/>
  <c r="N86" i="4"/>
  <c r="L86" i="4"/>
  <c r="K86" i="4"/>
  <c r="I86" i="4"/>
  <c r="I83" i="4" s="1"/>
  <c r="H86" i="4"/>
  <c r="F86" i="4"/>
  <c r="E86" i="4"/>
  <c r="AC85" i="4"/>
  <c r="Y85" i="4"/>
  <c r="Y86" i="4" s="1"/>
  <c r="V85" i="4"/>
  <c r="S85" i="4"/>
  <c r="S86" i="4" s="1"/>
  <c r="P85" i="4"/>
  <c r="M85" i="4"/>
  <c r="M86" i="4" s="1"/>
  <c r="J85" i="4"/>
  <c r="J86" i="4" s="1"/>
  <c r="G85" i="4"/>
  <c r="G86" i="4" s="1"/>
  <c r="AC84" i="4"/>
  <c r="Y84" i="4"/>
  <c r="V84" i="4"/>
  <c r="S84" i="4"/>
  <c r="P84" i="4"/>
  <c r="M84" i="4"/>
  <c r="J84" i="4"/>
  <c r="G84" i="4"/>
  <c r="X83" i="4"/>
  <c r="U83" i="4"/>
  <c r="R83" i="4"/>
  <c r="O83" i="4"/>
  <c r="L83" i="4"/>
  <c r="F83" i="4"/>
  <c r="X82" i="4"/>
  <c r="W82" i="4"/>
  <c r="U82" i="4"/>
  <c r="T82" i="4"/>
  <c r="R82" i="4"/>
  <c r="Q82" i="4"/>
  <c r="O82" i="4"/>
  <c r="N82" i="4"/>
  <c r="L82" i="4"/>
  <c r="K82" i="4"/>
  <c r="I82" i="4"/>
  <c r="C81" i="4" s="1"/>
  <c r="H82" i="4"/>
  <c r="F82" i="4"/>
  <c r="E82" i="4"/>
  <c r="D82" i="4"/>
  <c r="AC81" i="4"/>
  <c r="AC80" i="4"/>
  <c r="X79" i="4"/>
  <c r="W79" i="4"/>
  <c r="U79" i="4"/>
  <c r="U73" i="4" s="1"/>
  <c r="T79" i="4"/>
  <c r="R79" i="4"/>
  <c r="Q79" i="4"/>
  <c r="O79" i="4"/>
  <c r="N79" i="4"/>
  <c r="L79" i="4"/>
  <c r="K79" i="4"/>
  <c r="I79" i="4"/>
  <c r="I73" i="4" s="1"/>
  <c r="H79" i="4"/>
  <c r="F79" i="4"/>
  <c r="E79" i="4"/>
  <c r="AC78" i="4"/>
  <c r="Y78" i="4"/>
  <c r="V79" i="4"/>
  <c r="P79" i="4"/>
  <c r="J79" i="4"/>
  <c r="AC77" i="4"/>
  <c r="Y77" i="4"/>
  <c r="Y79" i="4" s="1"/>
  <c r="X76" i="4"/>
  <c r="X73" i="4" s="1"/>
  <c r="W76" i="4"/>
  <c r="W73" i="4" s="1"/>
  <c r="U76" i="4"/>
  <c r="T76" i="4"/>
  <c r="T73" i="4" s="1"/>
  <c r="R76" i="4"/>
  <c r="R73" i="4" s="1"/>
  <c r="Q76" i="4"/>
  <c r="O76" i="4"/>
  <c r="N76" i="4"/>
  <c r="L76" i="4"/>
  <c r="L73" i="4" s="1"/>
  <c r="K76" i="4"/>
  <c r="I76" i="4"/>
  <c r="H76" i="4"/>
  <c r="F76" i="4"/>
  <c r="F73" i="4" s="1"/>
  <c r="E76" i="4"/>
  <c r="AC75" i="4"/>
  <c r="Y75" i="4"/>
  <c r="S76" i="4"/>
  <c r="AC74" i="4"/>
  <c r="Y74" i="4"/>
  <c r="N73" i="4"/>
  <c r="K73" i="4"/>
  <c r="X72" i="4"/>
  <c r="W72" i="4"/>
  <c r="U72" i="4"/>
  <c r="T72" i="4"/>
  <c r="R72" i="4"/>
  <c r="Q72" i="4"/>
  <c r="O72" i="4"/>
  <c r="N72" i="4"/>
  <c r="L72" i="4"/>
  <c r="K72" i="4"/>
  <c r="I72" i="4"/>
  <c r="H72" i="4"/>
  <c r="F72" i="4"/>
  <c r="E72" i="4"/>
  <c r="AC71" i="4"/>
  <c r="Y71" i="4"/>
  <c r="V71" i="4"/>
  <c r="V72" i="4" s="1"/>
  <c r="S71" i="4"/>
  <c r="S72" i="4" s="1"/>
  <c r="P71" i="4"/>
  <c r="P72" i="4" s="1"/>
  <c r="M71" i="4"/>
  <c r="J71" i="4"/>
  <c r="J72" i="4" s="1"/>
  <c r="G71" i="4"/>
  <c r="G72" i="4" s="1"/>
  <c r="AC70" i="4"/>
  <c r="Y70" i="4"/>
  <c r="Y72" i="4" s="1"/>
  <c r="V70" i="4"/>
  <c r="S70" i="4"/>
  <c r="P70" i="4"/>
  <c r="M70" i="4"/>
  <c r="M72" i="4" s="1"/>
  <c r="J70" i="4"/>
  <c r="G70" i="4"/>
  <c r="X69" i="4"/>
  <c r="W69" i="4"/>
  <c r="U69" i="4"/>
  <c r="T69" i="4"/>
  <c r="R69" i="4"/>
  <c r="Q69" i="4"/>
  <c r="P69" i="4"/>
  <c r="O69" i="4"/>
  <c r="N69" i="4"/>
  <c r="L69" i="4"/>
  <c r="K69" i="4"/>
  <c r="I69" i="4"/>
  <c r="H69" i="4"/>
  <c r="F69" i="4"/>
  <c r="E69" i="4"/>
  <c r="AC68" i="4"/>
  <c r="Y68" i="4"/>
  <c r="Y69" i="4" s="1"/>
  <c r="V68" i="4"/>
  <c r="S68" i="4"/>
  <c r="S69" i="4" s="1"/>
  <c r="P68" i="4"/>
  <c r="M68" i="4"/>
  <c r="M69" i="4" s="1"/>
  <c r="J68" i="4"/>
  <c r="G68" i="4"/>
  <c r="G69" i="4" s="1"/>
  <c r="AC67" i="4"/>
  <c r="Y67" i="4"/>
  <c r="V67" i="4"/>
  <c r="S67" i="4"/>
  <c r="P67" i="4"/>
  <c r="M67" i="4"/>
  <c r="J67" i="4"/>
  <c r="G67" i="4"/>
  <c r="X66" i="4"/>
  <c r="W66" i="4"/>
  <c r="U66" i="4"/>
  <c r="T66" i="4"/>
  <c r="R66" i="4"/>
  <c r="Q66" i="4"/>
  <c r="O66" i="4"/>
  <c r="N66" i="4"/>
  <c r="L66" i="4"/>
  <c r="K66" i="4"/>
  <c r="C65" i="4" s="1"/>
  <c r="I66" i="4"/>
  <c r="H66" i="4"/>
  <c r="G66" i="4"/>
  <c r="F66" i="4"/>
  <c r="E66" i="4"/>
  <c r="AC65" i="4"/>
  <c r="Y65" i="4"/>
  <c r="Y66" i="4" s="1"/>
  <c r="V65" i="4"/>
  <c r="V66" i="4" s="1"/>
  <c r="S65" i="4"/>
  <c r="P65" i="4"/>
  <c r="P66" i="4" s="1"/>
  <c r="M65" i="4"/>
  <c r="M66" i="4" s="1"/>
  <c r="J65" i="4"/>
  <c r="J66" i="4" s="1"/>
  <c r="G65" i="4"/>
  <c r="AC64" i="4"/>
  <c r="Y64" i="4"/>
  <c r="V64" i="4"/>
  <c r="S64" i="4"/>
  <c r="S66" i="4" s="1"/>
  <c r="P64" i="4"/>
  <c r="M64" i="4"/>
  <c r="J64" i="4"/>
  <c r="G64" i="4"/>
  <c r="X63" i="4"/>
  <c r="W63" i="4"/>
  <c r="V63" i="4"/>
  <c r="U63" i="4"/>
  <c r="T63" i="4"/>
  <c r="R63" i="4"/>
  <c r="Q63" i="4"/>
  <c r="O63" i="4"/>
  <c r="N63" i="4"/>
  <c r="L63" i="4"/>
  <c r="K63" i="4"/>
  <c r="J63" i="4"/>
  <c r="I63" i="4"/>
  <c r="H63" i="4"/>
  <c r="F63" i="4"/>
  <c r="E63" i="4"/>
  <c r="AC62" i="4"/>
  <c r="Y62" i="4"/>
  <c r="Y63" i="4" s="1"/>
  <c r="V62" i="4"/>
  <c r="S62" i="4"/>
  <c r="S63" i="4" s="1"/>
  <c r="P62" i="4"/>
  <c r="M62" i="4"/>
  <c r="M63" i="4" s="1"/>
  <c r="J62" i="4"/>
  <c r="G62" i="4"/>
  <c r="G63" i="4" s="1"/>
  <c r="AC61" i="4"/>
  <c r="Y61" i="4"/>
  <c r="V61" i="4"/>
  <c r="S61" i="4"/>
  <c r="P61" i="4"/>
  <c r="M61" i="4"/>
  <c r="J61" i="4"/>
  <c r="G61" i="4"/>
  <c r="X60" i="4"/>
  <c r="W60" i="4"/>
  <c r="U60" i="4"/>
  <c r="T60" i="4"/>
  <c r="R60" i="4"/>
  <c r="Q60" i="4"/>
  <c r="O60" i="4"/>
  <c r="N60" i="4"/>
  <c r="L60" i="4"/>
  <c r="K60" i="4"/>
  <c r="I60" i="4"/>
  <c r="H60" i="4"/>
  <c r="F60" i="4"/>
  <c r="E60" i="4"/>
  <c r="AC59" i="4"/>
  <c r="Y59" i="4"/>
  <c r="V59" i="4"/>
  <c r="V60" i="4" s="1"/>
  <c r="S59" i="4"/>
  <c r="S60" i="4" s="1"/>
  <c r="P59" i="4"/>
  <c r="P60" i="4" s="1"/>
  <c r="M59" i="4"/>
  <c r="J59" i="4"/>
  <c r="J60" i="4" s="1"/>
  <c r="G59" i="4"/>
  <c r="G60" i="4" s="1"/>
  <c r="AC58" i="4"/>
  <c r="Y58" i="4"/>
  <c r="Y60" i="4" s="1"/>
  <c r="V58" i="4"/>
  <c r="S58" i="4"/>
  <c r="P58" i="4"/>
  <c r="M58" i="4"/>
  <c r="M60" i="4" s="1"/>
  <c r="J58" i="4"/>
  <c r="G58" i="4"/>
  <c r="X57" i="4"/>
  <c r="W57" i="4"/>
  <c r="U57" i="4"/>
  <c r="T57" i="4"/>
  <c r="R57" i="4"/>
  <c r="Q57" i="4"/>
  <c r="P57" i="4"/>
  <c r="O57" i="4"/>
  <c r="N57" i="4"/>
  <c r="L57" i="4"/>
  <c r="K57" i="4"/>
  <c r="I57" i="4"/>
  <c r="H57" i="4"/>
  <c r="F57" i="4"/>
  <c r="E57" i="4"/>
  <c r="AC56" i="4"/>
  <c r="Y56" i="4"/>
  <c r="Y57" i="4" s="1"/>
  <c r="V56" i="4"/>
  <c r="S56" i="4"/>
  <c r="S57" i="4" s="1"/>
  <c r="P56" i="4"/>
  <c r="M56" i="4"/>
  <c r="M57" i="4" s="1"/>
  <c r="J56" i="4"/>
  <c r="G56" i="4"/>
  <c r="G57" i="4" s="1"/>
  <c r="AC55" i="4"/>
  <c r="Y55" i="4"/>
  <c r="V55" i="4"/>
  <c r="S55" i="4"/>
  <c r="P55" i="4"/>
  <c r="M55" i="4"/>
  <c r="J55" i="4"/>
  <c r="G55" i="4"/>
  <c r="AC53" i="4"/>
  <c r="AC52" i="4"/>
  <c r="AC50" i="4"/>
  <c r="AC49" i="4"/>
  <c r="AC47" i="4"/>
  <c r="AC46" i="4"/>
  <c r="X45" i="4"/>
  <c r="W45" i="4"/>
  <c r="U45" i="4"/>
  <c r="T45" i="4"/>
  <c r="R45" i="4"/>
  <c r="Q45" i="4"/>
  <c r="P45" i="4"/>
  <c r="O45" i="4"/>
  <c r="N45" i="4"/>
  <c r="L45" i="4"/>
  <c r="K45" i="4"/>
  <c r="I45" i="4"/>
  <c r="H45" i="4"/>
  <c r="C44" i="4" s="1"/>
  <c r="F45" i="4"/>
  <c r="E45" i="4"/>
  <c r="AC44" i="4"/>
  <c r="Y44" i="4"/>
  <c r="Y45" i="4" s="1"/>
  <c r="V44" i="4"/>
  <c r="S44" i="4"/>
  <c r="S45" i="4" s="1"/>
  <c r="P44" i="4"/>
  <c r="M44" i="4"/>
  <c r="M45" i="4" s="1"/>
  <c r="J44" i="4"/>
  <c r="G44" i="4"/>
  <c r="G45" i="4" s="1"/>
  <c r="AC43" i="4"/>
  <c r="Y43" i="4"/>
  <c r="V43" i="4"/>
  <c r="S43" i="4"/>
  <c r="P43" i="4"/>
  <c r="M43" i="4"/>
  <c r="J43" i="4"/>
  <c r="G43" i="4"/>
  <c r="C41" i="4"/>
  <c r="AC41" i="4"/>
  <c r="AC40" i="4"/>
  <c r="AC38" i="4"/>
  <c r="AC37" i="4"/>
  <c r="C35" i="4"/>
  <c r="AC35" i="4"/>
  <c r="AC34" i="4"/>
  <c r="AC32" i="4"/>
  <c r="AC31" i="4"/>
  <c r="AC29" i="4"/>
  <c r="AC28" i="4"/>
  <c r="AC26" i="4"/>
  <c r="AC25" i="4"/>
  <c r="AC23" i="4"/>
  <c r="AC22" i="4"/>
  <c r="C17" i="4"/>
  <c r="AC17" i="4"/>
  <c r="AC16" i="4"/>
  <c r="O9" i="4"/>
  <c r="I9" i="4"/>
  <c r="AC14" i="4"/>
  <c r="AC13" i="4"/>
  <c r="W9" i="4"/>
  <c r="T9" i="4"/>
  <c r="Q9" i="4"/>
  <c r="N9" i="4"/>
  <c r="K9" i="4"/>
  <c r="H9" i="4"/>
  <c r="D12" i="4"/>
  <c r="AC11" i="4"/>
  <c r="AC10" i="4"/>
  <c r="X9" i="4"/>
  <c r="U9" i="4"/>
  <c r="L9" i="4"/>
  <c r="E9" i="4"/>
  <c r="J8" i="4"/>
  <c r="M8" i="4" s="1"/>
  <c r="P8" i="4" s="1"/>
  <c r="S8" i="4" s="1"/>
  <c r="V8" i="4" s="1"/>
  <c r="Y8" i="4" s="1"/>
  <c r="Y53" i="3"/>
  <c r="Y52" i="3"/>
  <c r="V53" i="3"/>
  <c r="V52" i="3"/>
  <c r="S53" i="3"/>
  <c r="S52" i="3"/>
  <c r="P53" i="3"/>
  <c r="P52" i="3"/>
  <c r="M53" i="3"/>
  <c r="M52" i="3"/>
  <c r="J53" i="3"/>
  <c r="J52" i="3"/>
  <c r="G53" i="3"/>
  <c r="G52" i="3"/>
  <c r="Y50" i="3"/>
  <c r="Y49" i="3"/>
  <c r="V50" i="3"/>
  <c r="V49" i="3"/>
  <c r="S50" i="3"/>
  <c r="S49" i="3"/>
  <c r="P50" i="3"/>
  <c r="P49" i="3"/>
  <c r="M50" i="3"/>
  <c r="M49" i="3"/>
  <c r="J50" i="3"/>
  <c r="J49" i="3"/>
  <c r="G50" i="3"/>
  <c r="G49" i="3"/>
  <c r="Y47" i="3"/>
  <c r="Y46" i="3"/>
  <c r="V47" i="3"/>
  <c r="V46" i="3"/>
  <c r="S47" i="3"/>
  <c r="S46" i="3"/>
  <c r="P47" i="3"/>
  <c r="P46" i="3"/>
  <c r="M47" i="3"/>
  <c r="M46" i="3"/>
  <c r="J47" i="3"/>
  <c r="J46" i="3"/>
  <c r="G47" i="3"/>
  <c r="G46" i="3"/>
  <c r="Y41" i="3"/>
  <c r="Y40" i="3"/>
  <c r="V41" i="3"/>
  <c r="V40" i="3"/>
  <c r="S41" i="3"/>
  <c r="S40" i="3"/>
  <c r="P41" i="3"/>
  <c r="P40" i="3"/>
  <c r="M41" i="3"/>
  <c r="M40" i="3"/>
  <c r="J41" i="3"/>
  <c r="J40" i="3"/>
  <c r="G41" i="3"/>
  <c r="G40" i="3"/>
  <c r="Y38" i="3"/>
  <c r="Y37" i="3"/>
  <c r="V38" i="3"/>
  <c r="V37" i="3"/>
  <c r="S38" i="3"/>
  <c r="S37" i="3"/>
  <c r="P38" i="3"/>
  <c r="P37" i="3"/>
  <c r="M38" i="3"/>
  <c r="M37" i="3"/>
  <c r="J38" i="3"/>
  <c r="J37" i="3"/>
  <c r="G38" i="3"/>
  <c r="G37" i="3"/>
  <c r="Y35" i="3"/>
  <c r="Y34" i="3"/>
  <c r="V35" i="3"/>
  <c r="V34" i="3"/>
  <c r="S35" i="3"/>
  <c r="S34" i="3"/>
  <c r="P35" i="3"/>
  <c r="P34" i="3"/>
  <c r="M35" i="3"/>
  <c r="M34" i="3"/>
  <c r="J35" i="3"/>
  <c r="J34" i="3"/>
  <c r="G35" i="3"/>
  <c r="G34" i="3"/>
  <c r="Y32" i="3"/>
  <c r="Y31" i="3"/>
  <c r="V32" i="3"/>
  <c r="V31" i="3"/>
  <c r="S32" i="3"/>
  <c r="S31" i="3"/>
  <c r="P32" i="3"/>
  <c r="P31" i="3"/>
  <c r="M32" i="3"/>
  <c r="M31" i="3"/>
  <c r="J32" i="3"/>
  <c r="J31" i="3"/>
  <c r="G32" i="3"/>
  <c r="G31" i="3"/>
  <c r="Y29" i="3"/>
  <c r="Y28" i="3"/>
  <c r="V29" i="3"/>
  <c r="V28" i="3"/>
  <c r="S29" i="3"/>
  <c r="S28" i="3"/>
  <c r="P29" i="3"/>
  <c r="P28" i="3"/>
  <c r="M29" i="3"/>
  <c r="M28" i="3"/>
  <c r="J29" i="3"/>
  <c r="J28" i="3"/>
  <c r="G29" i="3"/>
  <c r="G28" i="3"/>
  <c r="Y26" i="3"/>
  <c r="Y25" i="3"/>
  <c r="V26" i="3"/>
  <c r="V25" i="3"/>
  <c r="S26" i="3"/>
  <c r="S25" i="3"/>
  <c r="P26" i="3"/>
  <c r="P25" i="3"/>
  <c r="M26" i="3"/>
  <c r="M25" i="3"/>
  <c r="J26" i="3"/>
  <c r="J25" i="3"/>
  <c r="G26" i="3"/>
  <c r="G25" i="3"/>
  <c r="Y23" i="3"/>
  <c r="Y22" i="3"/>
  <c r="V23" i="3"/>
  <c r="V22" i="3"/>
  <c r="S23" i="3"/>
  <c r="S22" i="3"/>
  <c r="P23" i="3"/>
  <c r="P22" i="3"/>
  <c r="M23" i="3"/>
  <c r="M22" i="3"/>
  <c r="J23" i="3"/>
  <c r="J22" i="3"/>
  <c r="G23" i="3"/>
  <c r="G22" i="3"/>
  <c r="Y78" i="3"/>
  <c r="Y77" i="3"/>
  <c r="V78" i="3"/>
  <c r="V77" i="3"/>
  <c r="S78" i="3"/>
  <c r="S77" i="3"/>
  <c r="P78" i="3"/>
  <c r="P77" i="3"/>
  <c r="M78" i="3"/>
  <c r="M77" i="3"/>
  <c r="J78" i="3"/>
  <c r="J77" i="3"/>
  <c r="G78" i="3"/>
  <c r="G77" i="3"/>
  <c r="Y75" i="3"/>
  <c r="Y74" i="3"/>
  <c r="V75" i="3"/>
  <c r="V74" i="3"/>
  <c r="S75" i="3"/>
  <c r="S74" i="3"/>
  <c r="P75" i="3"/>
  <c r="P74" i="3"/>
  <c r="M75" i="3"/>
  <c r="M74" i="3"/>
  <c r="J75" i="3"/>
  <c r="J74" i="3"/>
  <c r="G75" i="3"/>
  <c r="G74" i="3"/>
  <c r="Y78" i="2"/>
  <c r="Y77" i="2"/>
  <c r="V78" i="2"/>
  <c r="V77" i="2"/>
  <c r="S78" i="2"/>
  <c r="S77" i="2"/>
  <c r="P78" i="2"/>
  <c r="P77" i="2"/>
  <c r="M78" i="2"/>
  <c r="M77" i="2"/>
  <c r="J78" i="2"/>
  <c r="J77" i="2"/>
  <c r="G78" i="2"/>
  <c r="G77" i="2"/>
  <c r="Y75" i="2"/>
  <c r="Y74" i="2"/>
  <c r="V75" i="2"/>
  <c r="V74" i="2"/>
  <c r="S75" i="2"/>
  <c r="S74" i="2"/>
  <c r="P75" i="2"/>
  <c r="P74" i="2"/>
  <c r="M75" i="2"/>
  <c r="M74" i="2"/>
  <c r="J75" i="2"/>
  <c r="J74" i="2"/>
  <c r="G75" i="2"/>
  <c r="G74" i="2"/>
  <c r="Y53" i="2"/>
  <c r="Y52" i="2"/>
  <c r="V53" i="2"/>
  <c r="V52" i="2"/>
  <c r="S53" i="2"/>
  <c r="S52" i="2"/>
  <c r="P53" i="2"/>
  <c r="P52" i="2"/>
  <c r="M53" i="2"/>
  <c r="M52" i="2"/>
  <c r="J53" i="2"/>
  <c r="J52" i="2"/>
  <c r="G53" i="2"/>
  <c r="G52" i="2"/>
  <c r="Y50" i="2"/>
  <c r="Y49" i="2"/>
  <c r="V50" i="2"/>
  <c r="V49" i="2"/>
  <c r="S50" i="2"/>
  <c r="S49" i="2"/>
  <c r="P50" i="2"/>
  <c r="P49" i="2"/>
  <c r="M50" i="2"/>
  <c r="M49" i="2"/>
  <c r="J50" i="2"/>
  <c r="J49" i="2"/>
  <c r="G50" i="2"/>
  <c r="G49" i="2"/>
  <c r="Y47" i="2"/>
  <c r="Y46" i="2"/>
  <c r="V47" i="2"/>
  <c r="V46" i="2"/>
  <c r="S47" i="2"/>
  <c r="S46" i="2"/>
  <c r="P47" i="2"/>
  <c r="P46" i="2"/>
  <c r="M47" i="2"/>
  <c r="M46" i="2"/>
  <c r="J47" i="2"/>
  <c r="J46" i="2"/>
  <c r="G47" i="2"/>
  <c r="G46" i="2"/>
  <c r="Y41" i="2"/>
  <c r="Y40" i="2"/>
  <c r="V41" i="2"/>
  <c r="V40" i="2"/>
  <c r="S41" i="2"/>
  <c r="S40" i="2"/>
  <c r="P41" i="2"/>
  <c r="P40" i="2"/>
  <c r="M41" i="2"/>
  <c r="M40" i="2"/>
  <c r="J41" i="2"/>
  <c r="J40" i="2"/>
  <c r="G41" i="2"/>
  <c r="G40" i="2"/>
  <c r="Y38" i="2"/>
  <c r="Y37" i="2"/>
  <c r="V38" i="2"/>
  <c r="V37" i="2"/>
  <c r="S38" i="2"/>
  <c r="S37" i="2"/>
  <c r="P38" i="2"/>
  <c r="P37" i="2"/>
  <c r="M38" i="2"/>
  <c r="M37" i="2"/>
  <c r="J38" i="2"/>
  <c r="J37" i="2"/>
  <c r="G38" i="2"/>
  <c r="G37" i="2"/>
  <c r="Y35" i="2"/>
  <c r="Y34" i="2"/>
  <c r="V35" i="2"/>
  <c r="V34" i="2"/>
  <c r="S35" i="2"/>
  <c r="S34" i="2"/>
  <c r="P35" i="2"/>
  <c r="P34" i="2"/>
  <c r="M35" i="2"/>
  <c r="M34" i="2"/>
  <c r="J35" i="2"/>
  <c r="J34" i="2"/>
  <c r="G35" i="2"/>
  <c r="G34" i="2"/>
  <c r="Y32" i="2"/>
  <c r="Y31" i="2"/>
  <c r="V32" i="2"/>
  <c r="V31" i="2"/>
  <c r="S32" i="2"/>
  <c r="S31" i="2"/>
  <c r="P32" i="2"/>
  <c r="P31" i="2"/>
  <c r="M32" i="2"/>
  <c r="M31" i="2"/>
  <c r="J32" i="2"/>
  <c r="J31" i="2"/>
  <c r="G32" i="2"/>
  <c r="G31" i="2"/>
  <c r="Y29" i="2"/>
  <c r="Y28" i="2"/>
  <c r="V29" i="2"/>
  <c r="V28" i="2"/>
  <c r="S29" i="2"/>
  <c r="S28" i="2"/>
  <c r="P29" i="2"/>
  <c r="P28" i="2"/>
  <c r="M29" i="2"/>
  <c r="M28" i="2"/>
  <c r="J29" i="2"/>
  <c r="J28" i="2"/>
  <c r="G29" i="2"/>
  <c r="G28" i="2"/>
  <c r="Y26" i="2"/>
  <c r="Y25" i="2"/>
  <c r="V26" i="2"/>
  <c r="V25" i="2"/>
  <c r="S26" i="2"/>
  <c r="S25" i="2"/>
  <c r="P26" i="2"/>
  <c r="P25" i="2"/>
  <c r="M26" i="2"/>
  <c r="M25" i="2"/>
  <c r="J26" i="2"/>
  <c r="J25" i="2"/>
  <c r="G26" i="2"/>
  <c r="G25" i="2"/>
  <c r="Y23" i="2"/>
  <c r="Y22" i="2"/>
  <c r="V23" i="2"/>
  <c r="V22" i="2"/>
  <c r="S23" i="2"/>
  <c r="S22" i="2"/>
  <c r="P23" i="2"/>
  <c r="P22" i="2"/>
  <c r="M23" i="2"/>
  <c r="M22" i="2"/>
  <c r="J23" i="2"/>
  <c r="J22" i="2"/>
  <c r="G23" i="2"/>
  <c r="G22" i="2"/>
  <c r="M15" i="5" l="1"/>
  <c r="M30" i="5"/>
  <c r="G18" i="5"/>
  <c r="D18" i="5" s="1"/>
  <c r="G51" i="5"/>
  <c r="C38" i="5"/>
  <c r="Y30" i="5"/>
  <c r="Y42" i="5"/>
  <c r="C32" i="5"/>
  <c r="Y54" i="5"/>
  <c r="Y48" i="5"/>
  <c r="I20" i="5"/>
  <c r="Y36" i="5"/>
  <c r="C23" i="5"/>
  <c r="U20" i="5"/>
  <c r="T20" i="5"/>
  <c r="F83" i="5"/>
  <c r="C85" i="4"/>
  <c r="D42" i="4"/>
  <c r="C38" i="4"/>
  <c r="T20" i="4"/>
  <c r="C23" i="4"/>
  <c r="K20" i="4"/>
  <c r="O20" i="4"/>
  <c r="D48" i="4"/>
  <c r="T73" i="5"/>
  <c r="O73" i="5"/>
  <c r="Y79" i="5"/>
  <c r="C78" i="5"/>
  <c r="Y76" i="4"/>
  <c r="Q73" i="4"/>
  <c r="L73" i="5"/>
  <c r="D76" i="5"/>
  <c r="N73" i="5"/>
  <c r="X73" i="5"/>
  <c r="O73" i="4"/>
  <c r="W20" i="4"/>
  <c r="Q20" i="4"/>
  <c r="F9" i="5"/>
  <c r="I9" i="5"/>
  <c r="O9" i="5"/>
  <c r="C17" i="5"/>
  <c r="R9" i="4"/>
  <c r="R9" i="5"/>
  <c r="X9" i="5"/>
  <c r="Y15" i="5"/>
  <c r="D15" i="5" s="1"/>
  <c r="F20" i="5"/>
  <c r="C29" i="5"/>
  <c r="U9" i="5"/>
  <c r="C14" i="5"/>
  <c r="O20" i="5"/>
  <c r="K20" i="5"/>
  <c r="R20" i="5"/>
  <c r="J36" i="5"/>
  <c r="D36" i="5" s="1"/>
  <c r="V36" i="5"/>
  <c r="C35" i="5"/>
  <c r="C41" i="5"/>
  <c r="D51" i="5"/>
  <c r="C50" i="5"/>
  <c r="C59" i="5"/>
  <c r="P66" i="5"/>
  <c r="H73" i="5"/>
  <c r="D86" i="5"/>
  <c r="C85" i="5"/>
  <c r="D57" i="5"/>
  <c r="J72" i="5"/>
  <c r="D72" i="5" s="1"/>
  <c r="E9" i="5"/>
  <c r="D24" i="5"/>
  <c r="X20" i="5"/>
  <c r="P30" i="5"/>
  <c r="D30" i="5" s="1"/>
  <c r="N20" i="5"/>
  <c r="D33" i="5"/>
  <c r="W20" i="5"/>
  <c r="L20" i="5"/>
  <c r="J48" i="5"/>
  <c r="V48" i="5"/>
  <c r="C47" i="5"/>
  <c r="C53" i="5"/>
  <c r="D63" i="5"/>
  <c r="D66" i="5"/>
  <c r="C65" i="5"/>
  <c r="J79" i="5"/>
  <c r="V79" i="5"/>
  <c r="Q20" i="5"/>
  <c r="D39" i="5"/>
  <c r="P54" i="5"/>
  <c r="D54" i="5" s="1"/>
  <c r="V72" i="5"/>
  <c r="C11" i="5"/>
  <c r="L9" i="5"/>
  <c r="D27" i="5"/>
  <c r="C26" i="5"/>
  <c r="E20" i="5"/>
  <c r="H20" i="5"/>
  <c r="P42" i="5"/>
  <c r="D42" i="5" s="1"/>
  <c r="V60" i="5"/>
  <c r="D60" i="5" s="1"/>
  <c r="V69" i="4"/>
  <c r="J76" i="4"/>
  <c r="F9" i="4"/>
  <c r="Y9" i="4" s="1"/>
  <c r="C11" i="4"/>
  <c r="D15" i="4"/>
  <c r="C14" i="4"/>
  <c r="E20" i="4"/>
  <c r="U20" i="4"/>
  <c r="C29" i="4"/>
  <c r="C32" i="4"/>
  <c r="X20" i="4"/>
  <c r="I20" i="4"/>
  <c r="D39" i="4"/>
  <c r="J57" i="4"/>
  <c r="D57" i="4" s="1"/>
  <c r="V57" i="4"/>
  <c r="C62" i="4"/>
  <c r="D72" i="4"/>
  <c r="C71" i="4"/>
  <c r="D79" i="4"/>
  <c r="C78" i="4"/>
  <c r="E73" i="4"/>
  <c r="D24" i="4"/>
  <c r="C26" i="4"/>
  <c r="F20" i="4"/>
  <c r="D36" i="4"/>
  <c r="L20" i="4"/>
  <c r="R20" i="4"/>
  <c r="D33" i="4"/>
  <c r="C47" i="4"/>
  <c r="C53" i="4"/>
  <c r="C56" i="4"/>
  <c r="P63" i="4"/>
  <c r="D66" i="4"/>
  <c r="H83" i="4"/>
  <c r="C91" i="4"/>
  <c r="D51" i="4"/>
  <c r="D54" i="4"/>
  <c r="J69" i="4"/>
  <c r="D69" i="4" s="1"/>
  <c r="V76" i="4"/>
  <c r="D18" i="4"/>
  <c r="H20" i="4"/>
  <c r="D27" i="4"/>
  <c r="N20" i="4"/>
  <c r="J45" i="4"/>
  <c r="D45" i="4" s="1"/>
  <c r="V45" i="4"/>
  <c r="C50" i="4"/>
  <c r="D60" i="4"/>
  <c r="C59" i="4"/>
  <c r="D63" i="4"/>
  <c r="C68" i="4"/>
  <c r="C75" i="4"/>
  <c r="H73" i="4"/>
  <c r="P86" i="4"/>
  <c r="D86" i="4" s="1"/>
  <c r="N83" i="4"/>
  <c r="C88" i="4"/>
  <c r="E83" i="4"/>
  <c r="D48" i="5" l="1"/>
  <c r="Y20" i="5"/>
  <c r="D79" i="5"/>
  <c r="D76" i="4"/>
  <c r="Y9" i="5"/>
  <c r="Y20" i="4"/>
  <c r="X9" i="2"/>
  <c r="W9" i="2"/>
  <c r="U9" i="2"/>
  <c r="R9" i="2"/>
  <c r="O9" i="2"/>
  <c r="L9" i="2"/>
  <c r="I9" i="2"/>
  <c r="F9" i="2"/>
  <c r="Y18" i="3"/>
  <c r="Y17" i="3"/>
  <c r="Y16" i="3"/>
  <c r="V17" i="3"/>
  <c r="V18" i="3" s="1"/>
  <c r="V16" i="3"/>
  <c r="S17" i="3"/>
  <c r="S18" i="3" s="1"/>
  <c r="S16" i="3"/>
  <c r="P17" i="3"/>
  <c r="P18" i="3" s="1"/>
  <c r="P16" i="3"/>
  <c r="M18" i="3"/>
  <c r="M17" i="3"/>
  <c r="M16" i="3"/>
  <c r="J17" i="3"/>
  <c r="J18" i="3" s="1"/>
  <c r="J16" i="3"/>
  <c r="G17" i="3"/>
  <c r="G18" i="3" s="1"/>
  <c r="G16" i="3"/>
  <c r="Y14" i="3"/>
  <c r="Y15" i="3" s="1"/>
  <c r="Y13" i="3"/>
  <c r="V15" i="3"/>
  <c r="V14" i="3"/>
  <c r="V13" i="3"/>
  <c r="S14" i="3"/>
  <c r="S15" i="3" s="1"/>
  <c r="S13" i="3"/>
  <c r="P14" i="3"/>
  <c r="P15" i="3" s="1"/>
  <c r="P13" i="3"/>
  <c r="M14" i="3"/>
  <c r="M15" i="3" s="1"/>
  <c r="M13" i="3"/>
  <c r="J15" i="3"/>
  <c r="J14" i="3"/>
  <c r="J13" i="3"/>
  <c r="G14" i="3"/>
  <c r="G13" i="3"/>
  <c r="X9" i="3"/>
  <c r="W9" i="3"/>
  <c r="U9" i="3"/>
  <c r="T9" i="3"/>
  <c r="R9" i="3"/>
  <c r="Q9" i="3"/>
  <c r="O9" i="3"/>
  <c r="N9" i="3"/>
  <c r="L9" i="3"/>
  <c r="K9" i="3"/>
  <c r="I9" i="3"/>
  <c r="H9" i="3"/>
  <c r="F9" i="3"/>
  <c r="E9" i="3"/>
  <c r="M54" i="3" l="1"/>
  <c r="S54" i="3"/>
  <c r="M51" i="3"/>
  <c r="G51" i="3"/>
  <c r="S42" i="3"/>
  <c r="E42" i="3"/>
  <c r="F42" i="3"/>
  <c r="H42" i="3"/>
  <c r="I42" i="3"/>
  <c r="K42" i="3"/>
  <c r="L42" i="3"/>
  <c r="N42" i="3"/>
  <c r="O42" i="3"/>
  <c r="Q42" i="3"/>
  <c r="R42" i="3"/>
  <c r="T42" i="3"/>
  <c r="U42" i="3"/>
  <c r="W42" i="3"/>
  <c r="X42" i="3"/>
  <c r="S24" i="3"/>
  <c r="M24" i="3"/>
  <c r="E24" i="3"/>
  <c r="F24" i="3"/>
  <c r="H24" i="3"/>
  <c r="I24" i="3"/>
  <c r="K24" i="3"/>
  <c r="L24" i="3"/>
  <c r="N24" i="3"/>
  <c r="O24" i="3"/>
  <c r="Q24" i="3"/>
  <c r="R24" i="3"/>
  <c r="U24" i="3"/>
  <c r="W24" i="3"/>
  <c r="X24" i="3"/>
  <c r="J27" i="3"/>
  <c r="V27" i="3"/>
  <c r="E27" i="3"/>
  <c r="F27" i="3"/>
  <c r="H27" i="3"/>
  <c r="I27" i="3"/>
  <c r="K27" i="3"/>
  <c r="L27" i="3"/>
  <c r="N27" i="3"/>
  <c r="O27" i="3"/>
  <c r="Q27" i="3"/>
  <c r="R27" i="3"/>
  <c r="T27" i="3"/>
  <c r="U27" i="3"/>
  <c r="W27" i="3"/>
  <c r="X27" i="3"/>
  <c r="M30" i="3"/>
  <c r="E30" i="3"/>
  <c r="F30" i="3"/>
  <c r="H30" i="3"/>
  <c r="I30" i="3"/>
  <c r="K30" i="3"/>
  <c r="L30" i="3"/>
  <c r="N30" i="3"/>
  <c r="O30" i="3"/>
  <c r="Q30" i="3"/>
  <c r="R30" i="3"/>
  <c r="T30" i="3"/>
  <c r="U30" i="3"/>
  <c r="V30" i="3"/>
  <c r="W30" i="3"/>
  <c r="X30" i="3"/>
  <c r="G33" i="3"/>
  <c r="J33" i="3"/>
  <c r="S33" i="3"/>
  <c r="V33" i="3"/>
  <c r="M33" i="3"/>
  <c r="P33" i="3"/>
  <c r="E33" i="3"/>
  <c r="F33" i="3"/>
  <c r="H33" i="3"/>
  <c r="I33" i="3"/>
  <c r="K33" i="3"/>
  <c r="L33" i="3"/>
  <c r="N33" i="3"/>
  <c r="O33" i="3"/>
  <c r="Q33" i="3"/>
  <c r="R33" i="3"/>
  <c r="T33" i="3"/>
  <c r="U33" i="3"/>
  <c r="W33" i="3"/>
  <c r="X33" i="3"/>
  <c r="P36" i="3"/>
  <c r="J36" i="3"/>
  <c r="V36" i="3"/>
  <c r="E36" i="3"/>
  <c r="F36" i="3"/>
  <c r="H36" i="3"/>
  <c r="I36" i="3"/>
  <c r="K36" i="3"/>
  <c r="L36" i="3"/>
  <c r="M36" i="3"/>
  <c r="N36" i="3"/>
  <c r="O36" i="3"/>
  <c r="Q36" i="3"/>
  <c r="R36" i="3"/>
  <c r="T36" i="3"/>
  <c r="U36" i="3"/>
  <c r="W36" i="3"/>
  <c r="X36" i="3"/>
  <c r="E39" i="3"/>
  <c r="F39" i="3"/>
  <c r="H39" i="3"/>
  <c r="I39" i="3"/>
  <c r="K39" i="3"/>
  <c r="L39" i="3"/>
  <c r="N39" i="3"/>
  <c r="O39" i="3"/>
  <c r="Q39" i="3"/>
  <c r="R39" i="3"/>
  <c r="T39" i="3"/>
  <c r="U39" i="3"/>
  <c r="W39" i="3"/>
  <c r="X39" i="3"/>
  <c r="G43" i="3"/>
  <c r="G45" i="3" s="1"/>
  <c r="J43" i="3"/>
  <c r="J45" i="3" s="1"/>
  <c r="M43" i="3"/>
  <c r="P43" i="3"/>
  <c r="S43" i="3"/>
  <c r="S45" i="3" s="1"/>
  <c r="V43" i="3"/>
  <c r="V45" i="3" s="1"/>
  <c r="G44" i="3"/>
  <c r="J44" i="3"/>
  <c r="M44" i="3"/>
  <c r="P44" i="3"/>
  <c r="P45" i="3" s="1"/>
  <c r="S44" i="3"/>
  <c r="V44" i="3"/>
  <c r="E45" i="3"/>
  <c r="F45" i="3"/>
  <c r="H45" i="3"/>
  <c r="I45" i="3"/>
  <c r="K45" i="3"/>
  <c r="L45" i="3"/>
  <c r="M45" i="3"/>
  <c r="N45" i="3"/>
  <c r="O45" i="3"/>
  <c r="Q45" i="3"/>
  <c r="R45" i="3"/>
  <c r="T45" i="3"/>
  <c r="U45" i="3"/>
  <c r="W45" i="3"/>
  <c r="X45" i="3"/>
  <c r="E48" i="3"/>
  <c r="F48" i="3"/>
  <c r="H48" i="3"/>
  <c r="I48" i="3"/>
  <c r="K48" i="3"/>
  <c r="L48" i="3"/>
  <c r="N48" i="3"/>
  <c r="O48" i="3"/>
  <c r="Q48" i="3"/>
  <c r="R48" i="3"/>
  <c r="T48" i="3"/>
  <c r="U48" i="3"/>
  <c r="W48" i="3"/>
  <c r="X48" i="3"/>
  <c r="S51" i="3"/>
  <c r="E51" i="3"/>
  <c r="F51" i="3"/>
  <c r="H51" i="3"/>
  <c r="I51" i="3"/>
  <c r="K51" i="3"/>
  <c r="L51" i="3"/>
  <c r="N51" i="3"/>
  <c r="O51" i="3"/>
  <c r="Q51" i="3"/>
  <c r="R51" i="3"/>
  <c r="T51" i="3"/>
  <c r="U51" i="3"/>
  <c r="V51" i="3"/>
  <c r="W51" i="3"/>
  <c r="X51" i="3"/>
  <c r="G54" i="3"/>
  <c r="E54" i="3"/>
  <c r="F54" i="3"/>
  <c r="H54" i="3"/>
  <c r="I54" i="3"/>
  <c r="K54" i="3"/>
  <c r="L54" i="3"/>
  <c r="N54" i="3"/>
  <c r="O54" i="3"/>
  <c r="P54" i="3"/>
  <c r="Q54" i="3"/>
  <c r="R54" i="3"/>
  <c r="T54" i="3"/>
  <c r="U54" i="3"/>
  <c r="W54" i="3"/>
  <c r="X54" i="3"/>
  <c r="G55" i="3"/>
  <c r="J55" i="3"/>
  <c r="M55" i="3"/>
  <c r="P55" i="3"/>
  <c r="S55" i="3"/>
  <c r="V55" i="3"/>
  <c r="V57" i="3" s="1"/>
  <c r="G56" i="3"/>
  <c r="J56" i="3"/>
  <c r="M56" i="3"/>
  <c r="M57" i="3" s="1"/>
  <c r="P56" i="3"/>
  <c r="S56" i="3"/>
  <c r="V56" i="3"/>
  <c r="E57" i="3"/>
  <c r="F57" i="3"/>
  <c r="H57" i="3"/>
  <c r="I57" i="3"/>
  <c r="J57" i="3"/>
  <c r="K57" i="3"/>
  <c r="L57" i="3"/>
  <c r="N57" i="3"/>
  <c r="O57" i="3"/>
  <c r="P57" i="3"/>
  <c r="Q57" i="3"/>
  <c r="R57" i="3"/>
  <c r="T57" i="3"/>
  <c r="U57" i="3"/>
  <c r="W57" i="3"/>
  <c r="X57" i="3"/>
  <c r="G58" i="3"/>
  <c r="G60" i="3" s="1"/>
  <c r="J58" i="3"/>
  <c r="M58" i="3"/>
  <c r="P58" i="3"/>
  <c r="S58" i="3"/>
  <c r="S60" i="3" s="1"/>
  <c r="V58" i="3"/>
  <c r="G59" i="3"/>
  <c r="J59" i="3"/>
  <c r="M59" i="3"/>
  <c r="M60" i="3" s="1"/>
  <c r="P59" i="3"/>
  <c r="S59" i="3"/>
  <c r="V59" i="3"/>
  <c r="E60" i="3"/>
  <c r="F60" i="3"/>
  <c r="H60" i="3"/>
  <c r="I60" i="3"/>
  <c r="J60" i="3"/>
  <c r="K60" i="3"/>
  <c r="L60" i="3"/>
  <c r="N60" i="3"/>
  <c r="O60" i="3"/>
  <c r="P60" i="3"/>
  <c r="Q60" i="3"/>
  <c r="R60" i="3"/>
  <c r="T60" i="3"/>
  <c r="U60" i="3"/>
  <c r="V60" i="3"/>
  <c r="W60" i="3"/>
  <c r="X60" i="3"/>
  <c r="G61" i="3"/>
  <c r="J61" i="3"/>
  <c r="M61" i="3"/>
  <c r="P61" i="3"/>
  <c r="S61" i="3"/>
  <c r="V61" i="3"/>
  <c r="V63" i="3" s="1"/>
  <c r="G62" i="3"/>
  <c r="J62" i="3"/>
  <c r="M62" i="3"/>
  <c r="M63" i="3" s="1"/>
  <c r="P62" i="3"/>
  <c r="S62" i="3"/>
  <c r="V62" i="3"/>
  <c r="E63" i="3"/>
  <c r="F63" i="3"/>
  <c r="H63" i="3"/>
  <c r="I63" i="3"/>
  <c r="J63" i="3"/>
  <c r="K63" i="3"/>
  <c r="L63" i="3"/>
  <c r="N63" i="3"/>
  <c r="O63" i="3"/>
  <c r="P63" i="3"/>
  <c r="Q63" i="3"/>
  <c r="R63" i="3"/>
  <c r="T63" i="3"/>
  <c r="U63" i="3"/>
  <c r="W63" i="3"/>
  <c r="X63" i="3"/>
  <c r="G64" i="3"/>
  <c r="G66" i="3" s="1"/>
  <c r="J64" i="3"/>
  <c r="M64" i="3"/>
  <c r="P64" i="3"/>
  <c r="S64" i="3"/>
  <c r="S66" i="3" s="1"/>
  <c r="V64" i="3"/>
  <c r="G65" i="3"/>
  <c r="J65" i="3"/>
  <c r="M65" i="3"/>
  <c r="M66" i="3" s="1"/>
  <c r="P65" i="3"/>
  <c r="S65" i="3"/>
  <c r="V65" i="3"/>
  <c r="E66" i="3"/>
  <c r="F66" i="3"/>
  <c r="H66" i="3"/>
  <c r="I66" i="3"/>
  <c r="J66" i="3"/>
  <c r="K66" i="3"/>
  <c r="L66" i="3"/>
  <c r="N66" i="3"/>
  <c r="O66" i="3"/>
  <c r="P66" i="3"/>
  <c r="Q66" i="3"/>
  <c r="R66" i="3"/>
  <c r="T66" i="3"/>
  <c r="U66" i="3"/>
  <c r="V66" i="3"/>
  <c r="W66" i="3"/>
  <c r="X66" i="3"/>
  <c r="G67" i="3"/>
  <c r="J67" i="3"/>
  <c r="M67" i="3"/>
  <c r="P67" i="3"/>
  <c r="S67" i="3"/>
  <c r="V67" i="3"/>
  <c r="V69" i="3" s="1"/>
  <c r="G68" i="3"/>
  <c r="J68" i="3"/>
  <c r="M68" i="3"/>
  <c r="M69" i="3" s="1"/>
  <c r="P68" i="3"/>
  <c r="S68" i="3"/>
  <c r="V68" i="3"/>
  <c r="E69" i="3"/>
  <c r="F69" i="3"/>
  <c r="H69" i="3"/>
  <c r="I69" i="3"/>
  <c r="J69" i="3"/>
  <c r="K69" i="3"/>
  <c r="L69" i="3"/>
  <c r="N69" i="3"/>
  <c r="O69" i="3"/>
  <c r="P69" i="3"/>
  <c r="Q69" i="3"/>
  <c r="R69" i="3"/>
  <c r="T69" i="3"/>
  <c r="U69" i="3"/>
  <c r="W69" i="3"/>
  <c r="X69" i="3"/>
  <c r="G70" i="3"/>
  <c r="G72" i="3" s="1"/>
  <c r="J70" i="3"/>
  <c r="M70" i="3"/>
  <c r="P70" i="3"/>
  <c r="S70" i="3"/>
  <c r="S72" i="3" s="1"/>
  <c r="V70" i="3"/>
  <c r="G71" i="3"/>
  <c r="J71" i="3"/>
  <c r="M71" i="3"/>
  <c r="M72" i="3" s="1"/>
  <c r="P71" i="3"/>
  <c r="S71" i="3"/>
  <c r="V71" i="3"/>
  <c r="E72" i="3"/>
  <c r="F72" i="3"/>
  <c r="H72" i="3"/>
  <c r="I72" i="3"/>
  <c r="J72" i="3"/>
  <c r="K72" i="3"/>
  <c r="L72" i="3"/>
  <c r="N72" i="3"/>
  <c r="O72" i="3"/>
  <c r="P72" i="3"/>
  <c r="Q72" i="3"/>
  <c r="R72" i="3"/>
  <c r="T72" i="3"/>
  <c r="U72" i="3"/>
  <c r="V72" i="3"/>
  <c r="W72" i="3"/>
  <c r="X72" i="3"/>
  <c r="J76" i="3"/>
  <c r="V76" i="3"/>
  <c r="G76" i="3"/>
  <c r="S76" i="3"/>
  <c r="E76" i="3"/>
  <c r="F76" i="3"/>
  <c r="H76" i="3"/>
  <c r="I76" i="3"/>
  <c r="K76" i="3"/>
  <c r="L76" i="3"/>
  <c r="N76" i="3"/>
  <c r="O76" i="3"/>
  <c r="P76" i="3"/>
  <c r="Q76" i="3"/>
  <c r="R76" i="3"/>
  <c r="T76" i="3"/>
  <c r="U76" i="3"/>
  <c r="W76" i="3"/>
  <c r="X76" i="3"/>
  <c r="G79" i="3"/>
  <c r="P79" i="3"/>
  <c r="J79" i="3"/>
  <c r="V79" i="3"/>
  <c r="E79" i="3"/>
  <c r="F79" i="3"/>
  <c r="H79" i="3"/>
  <c r="I79" i="3"/>
  <c r="K79" i="3"/>
  <c r="L79" i="3"/>
  <c r="N79" i="3"/>
  <c r="O79" i="3"/>
  <c r="Q79" i="3"/>
  <c r="R79" i="3"/>
  <c r="T79" i="3"/>
  <c r="U79" i="3"/>
  <c r="W79" i="3"/>
  <c r="X79" i="3"/>
  <c r="S79" i="3" l="1"/>
  <c r="M79" i="3"/>
  <c r="G69" i="3"/>
  <c r="S63" i="3"/>
  <c r="G63" i="3"/>
  <c r="S57" i="3"/>
  <c r="G57" i="3"/>
  <c r="P39" i="3"/>
  <c r="V39" i="3"/>
  <c r="J39" i="3"/>
  <c r="M42" i="3"/>
  <c r="G42" i="3"/>
  <c r="S69" i="3"/>
  <c r="M39" i="3"/>
  <c r="S39" i="3"/>
  <c r="G39" i="3"/>
  <c r="P30" i="3"/>
  <c r="J30" i="3"/>
  <c r="M27" i="3"/>
  <c r="S27" i="3"/>
  <c r="G27" i="3"/>
  <c r="P24" i="3"/>
  <c r="V42" i="3"/>
  <c r="J42" i="3"/>
  <c r="P42" i="3"/>
  <c r="V48" i="3"/>
  <c r="J48" i="3"/>
  <c r="J51" i="3"/>
  <c r="P51" i="3"/>
  <c r="V54" i="3"/>
  <c r="J54" i="3"/>
  <c r="G24" i="3"/>
  <c r="M76" i="3"/>
  <c r="S30" i="3"/>
  <c r="S48" i="3"/>
  <c r="G48" i="3"/>
  <c r="M48" i="3"/>
  <c r="S36" i="3"/>
  <c r="G36" i="3"/>
  <c r="P48" i="3"/>
  <c r="G30" i="3"/>
  <c r="P27" i="3"/>
  <c r="V24" i="3"/>
  <c r="J24" i="3"/>
  <c r="X92" i="3"/>
  <c r="W92" i="3"/>
  <c r="U92" i="3"/>
  <c r="T92" i="3"/>
  <c r="R92" i="3"/>
  <c r="Q92" i="3"/>
  <c r="O92" i="3"/>
  <c r="N92" i="3"/>
  <c r="L92" i="3"/>
  <c r="K92" i="3"/>
  <c r="I92" i="3"/>
  <c r="H92" i="3"/>
  <c r="F92" i="3"/>
  <c r="E92" i="3"/>
  <c r="D92" i="3"/>
  <c r="AC91" i="3"/>
  <c r="AC90" i="3"/>
  <c r="X89" i="3"/>
  <c r="W89" i="3"/>
  <c r="W83" i="3" s="1"/>
  <c r="U89" i="3"/>
  <c r="T89" i="3"/>
  <c r="R89" i="3"/>
  <c r="Q89" i="3"/>
  <c r="O89" i="3"/>
  <c r="N89" i="3"/>
  <c r="L89" i="3"/>
  <c r="K89" i="3"/>
  <c r="K83" i="3" s="1"/>
  <c r="I89" i="3"/>
  <c r="H89" i="3"/>
  <c r="F89" i="3"/>
  <c r="E89" i="3"/>
  <c r="D89" i="3"/>
  <c r="AC88" i="3"/>
  <c r="AC87" i="3"/>
  <c r="X86" i="3"/>
  <c r="X83" i="3" s="1"/>
  <c r="W86" i="3"/>
  <c r="U86" i="3"/>
  <c r="T86" i="3"/>
  <c r="R86" i="3"/>
  <c r="Q86" i="3"/>
  <c r="O86" i="3"/>
  <c r="N86" i="3"/>
  <c r="L86" i="3"/>
  <c r="K86" i="3"/>
  <c r="I86" i="3"/>
  <c r="H86" i="3"/>
  <c r="F86" i="3"/>
  <c r="F83" i="3" s="1"/>
  <c r="E86" i="3"/>
  <c r="AC85" i="3"/>
  <c r="Y85" i="3"/>
  <c r="Y86" i="3" s="1"/>
  <c r="V85" i="3"/>
  <c r="S85" i="3"/>
  <c r="P85" i="3"/>
  <c r="M85" i="3"/>
  <c r="J85" i="3"/>
  <c r="G85" i="3"/>
  <c r="AC84" i="3"/>
  <c r="Y84" i="3"/>
  <c r="V84" i="3"/>
  <c r="S84" i="3"/>
  <c r="P84" i="3"/>
  <c r="P86" i="3" s="1"/>
  <c r="M84" i="3"/>
  <c r="J84" i="3"/>
  <c r="G84" i="3"/>
  <c r="R83" i="3"/>
  <c r="L83" i="3"/>
  <c r="X82" i="3"/>
  <c r="X73" i="3" s="1"/>
  <c r="W82" i="3"/>
  <c r="W73" i="3" s="1"/>
  <c r="U82" i="3"/>
  <c r="U73" i="3" s="1"/>
  <c r="T82" i="3"/>
  <c r="T73" i="3" s="1"/>
  <c r="R82" i="3"/>
  <c r="R73" i="3" s="1"/>
  <c r="Q82" i="3"/>
  <c r="Q73" i="3" s="1"/>
  <c r="O82" i="3"/>
  <c r="O73" i="3" s="1"/>
  <c r="N82" i="3"/>
  <c r="N73" i="3" s="1"/>
  <c r="L82" i="3"/>
  <c r="L73" i="3" s="1"/>
  <c r="K82" i="3"/>
  <c r="K73" i="3" s="1"/>
  <c r="I82" i="3"/>
  <c r="I73" i="3" s="1"/>
  <c r="H82" i="3"/>
  <c r="H73" i="3" s="1"/>
  <c r="F82" i="3"/>
  <c r="F73" i="3" s="1"/>
  <c r="E82" i="3"/>
  <c r="E73" i="3" s="1"/>
  <c r="D82" i="3"/>
  <c r="AC81" i="3"/>
  <c r="AC80" i="3"/>
  <c r="AC78" i="3"/>
  <c r="Y79" i="3"/>
  <c r="AC77" i="3"/>
  <c r="AC75" i="3"/>
  <c r="Y76" i="3"/>
  <c r="D76" i="3" s="1"/>
  <c r="AC74" i="3"/>
  <c r="AC71" i="3"/>
  <c r="Y71" i="3"/>
  <c r="AC70" i="3"/>
  <c r="Y70" i="3"/>
  <c r="C68" i="3"/>
  <c r="AC68" i="3"/>
  <c r="Y68" i="3"/>
  <c r="AC67" i="3"/>
  <c r="Y67" i="3"/>
  <c r="C65" i="3"/>
  <c r="AC65" i="3"/>
  <c r="Y65" i="3"/>
  <c r="AC64" i="3"/>
  <c r="Y64" i="3"/>
  <c r="U20" i="3"/>
  <c r="AC62" i="3"/>
  <c r="Y62" i="3"/>
  <c r="AC61" i="3"/>
  <c r="Y61" i="3"/>
  <c r="AC59" i="3"/>
  <c r="Y59" i="3"/>
  <c r="AC58" i="3"/>
  <c r="Y58" i="3"/>
  <c r="AC56" i="3"/>
  <c r="Y56" i="3"/>
  <c r="AC55" i="3"/>
  <c r="Y55" i="3"/>
  <c r="C53" i="3"/>
  <c r="AC53" i="3"/>
  <c r="AC52" i="3"/>
  <c r="AC50" i="3"/>
  <c r="AC49" i="3"/>
  <c r="AC47" i="3"/>
  <c r="AC46" i="3"/>
  <c r="C44" i="3"/>
  <c r="AC44" i="3"/>
  <c r="Y44" i="3"/>
  <c r="AC43" i="3"/>
  <c r="Y43" i="3"/>
  <c r="AC41" i="3"/>
  <c r="AC40" i="3"/>
  <c r="AC38" i="3"/>
  <c r="AC37" i="3"/>
  <c r="Q20" i="3"/>
  <c r="AC35" i="3"/>
  <c r="AC34" i="3"/>
  <c r="AC32" i="3"/>
  <c r="AC31" i="3"/>
  <c r="AC29" i="3"/>
  <c r="AC28" i="3"/>
  <c r="AC26" i="3"/>
  <c r="AC25" i="3"/>
  <c r="C23" i="3"/>
  <c r="AC23" i="3"/>
  <c r="Y24" i="3"/>
  <c r="AC22" i="3"/>
  <c r="I20" i="3"/>
  <c r="X18" i="3"/>
  <c r="W18" i="3"/>
  <c r="U18" i="3"/>
  <c r="T18" i="3"/>
  <c r="R18" i="3"/>
  <c r="Q18" i="3"/>
  <c r="O18" i="3"/>
  <c r="N18" i="3"/>
  <c r="L18" i="3"/>
  <c r="K18" i="3"/>
  <c r="I18" i="3"/>
  <c r="H18" i="3"/>
  <c r="F18" i="3"/>
  <c r="E18" i="3"/>
  <c r="AC17" i="3"/>
  <c r="AC16" i="3"/>
  <c r="X15" i="3"/>
  <c r="W15" i="3"/>
  <c r="U15" i="3"/>
  <c r="T15" i="3"/>
  <c r="R15" i="3"/>
  <c r="Q15" i="3"/>
  <c r="O15" i="3"/>
  <c r="N15" i="3"/>
  <c r="L15" i="3"/>
  <c r="K15" i="3"/>
  <c r="I15" i="3"/>
  <c r="H15" i="3"/>
  <c r="F15" i="3"/>
  <c r="E15" i="3"/>
  <c r="AC14" i="3"/>
  <c r="AC13" i="3"/>
  <c r="G15" i="3"/>
  <c r="D12" i="3"/>
  <c r="AC11" i="3"/>
  <c r="C11" i="3"/>
  <c r="J8" i="3"/>
  <c r="M8" i="3" s="1"/>
  <c r="P8" i="3" s="1"/>
  <c r="S8" i="3" s="1"/>
  <c r="V8" i="3" s="1"/>
  <c r="Y8" i="3" s="1"/>
  <c r="U83" i="3" l="1"/>
  <c r="G86" i="3"/>
  <c r="S86" i="3"/>
  <c r="J86" i="3"/>
  <c r="V86" i="3"/>
  <c r="O83" i="3"/>
  <c r="C91" i="3"/>
  <c r="T83" i="3"/>
  <c r="M86" i="3"/>
  <c r="D24" i="3"/>
  <c r="C17" i="3"/>
  <c r="Y51" i="3"/>
  <c r="D51" i="3" s="1"/>
  <c r="Y54" i="3"/>
  <c r="D54" i="3" s="1"/>
  <c r="Y30" i="3"/>
  <c r="D30" i="3" s="1"/>
  <c r="Y33" i="3"/>
  <c r="D33" i="3" s="1"/>
  <c r="Y48" i="3"/>
  <c r="D48" i="3" s="1"/>
  <c r="Y66" i="3"/>
  <c r="D66" i="3" s="1"/>
  <c r="Y72" i="3"/>
  <c r="Y39" i="3"/>
  <c r="D39" i="3" s="1"/>
  <c r="Y60" i="3"/>
  <c r="Y63" i="3"/>
  <c r="Y69" i="3"/>
  <c r="Y27" i="3"/>
  <c r="D27" i="3" s="1"/>
  <c r="Y36" i="3"/>
  <c r="D36" i="3" s="1"/>
  <c r="Y42" i="3"/>
  <c r="Y45" i="3"/>
  <c r="D45" i="3" s="1"/>
  <c r="Y57" i="3"/>
  <c r="K20" i="3"/>
  <c r="C41" i="3"/>
  <c r="C14" i="3"/>
  <c r="O20" i="3"/>
  <c r="R20" i="3"/>
  <c r="W20" i="3"/>
  <c r="C32" i="3"/>
  <c r="D57" i="3"/>
  <c r="C71" i="3"/>
  <c r="C75" i="3"/>
  <c r="C88" i="3"/>
  <c r="E83" i="3"/>
  <c r="D69" i="3"/>
  <c r="D72" i="3"/>
  <c r="C29" i="3"/>
  <c r="C47" i="3"/>
  <c r="C56" i="3"/>
  <c r="Q83" i="3"/>
  <c r="C26" i="3"/>
  <c r="N20" i="3"/>
  <c r="C50" i="3"/>
  <c r="H83" i="3"/>
  <c r="L20" i="3"/>
  <c r="F20" i="3"/>
  <c r="C35" i="3"/>
  <c r="D60" i="3"/>
  <c r="C59" i="3"/>
  <c r="I83" i="3"/>
  <c r="T20" i="3"/>
  <c r="D42" i="3"/>
  <c r="D79" i="3"/>
  <c r="C78" i="3"/>
  <c r="E20" i="3"/>
  <c r="H20" i="3"/>
  <c r="X20" i="3"/>
  <c r="C38" i="3"/>
  <c r="D63" i="3"/>
  <c r="C62" i="3"/>
  <c r="C81" i="3"/>
  <c r="D86" i="3"/>
  <c r="C85" i="3"/>
  <c r="N83" i="3"/>
  <c r="D15" i="3" l="1"/>
  <c r="Y9" i="3"/>
  <c r="D18" i="3"/>
  <c r="Y20" i="3"/>
  <c r="X86" i="2"/>
  <c r="W86" i="2"/>
  <c r="U86" i="2"/>
  <c r="T86" i="2"/>
  <c r="R86" i="2"/>
  <c r="Q86" i="2"/>
  <c r="O86" i="2"/>
  <c r="N86" i="2"/>
  <c r="L86" i="2"/>
  <c r="K86" i="2"/>
  <c r="D85" i="2" s="1"/>
  <c r="I86" i="2"/>
  <c r="H86" i="2"/>
  <c r="F86" i="2"/>
  <c r="E86" i="2"/>
  <c r="Y85" i="2"/>
  <c r="V85" i="2"/>
  <c r="V86" i="2" s="1"/>
  <c r="S85" i="2"/>
  <c r="S86" i="2" s="1"/>
  <c r="P85" i="2"/>
  <c r="M85" i="2"/>
  <c r="J85" i="2"/>
  <c r="J86" i="2" s="1"/>
  <c r="G85" i="2"/>
  <c r="Y84" i="2"/>
  <c r="V84" i="2"/>
  <c r="S84" i="2"/>
  <c r="P84" i="2"/>
  <c r="M84" i="2"/>
  <c r="J84" i="2"/>
  <c r="G84" i="2"/>
  <c r="X82" i="2"/>
  <c r="W82" i="2"/>
  <c r="U82" i="2"/>
  <c r="T82" i="2"/>
  <c r="R82" i="2"/>
  <c r="Q82" i="2"/>
  <c r="O82" i="2"/>
  <c r="N82" i="2"/>
  <c r="L82" i="2"/>
  <c r="K82" i="2"/>
  <c r="I82" i="2"/>
  <c r="H82" i="2"/>
  <c r="F82" i="2"/>
  <c r="E82" i="2"/>
  <c r="D82" i="2"/>
  <c r="C81" i="2"/>
  <c r="X79" i="2"/>
  <c r="W79" i="2"/>
  <c r="U79" i="2"/>
  <c r="T79" i="2"/>
  <c r="R79" i="2"/>
  <c r="Q79" i="2"/>
  <c r="O79" i="2"/>
  <c r="N79" i="2"/>
  <c r="N73" i="2" s="1"/>
  <c r="L79" i="2"/>
  <c r="K79" i="2"/>
  <c r="I79" i="2"/>
  <c r="H79" i="2"/>
  <c r="F79" i="2"/>
  <c r="E79" i="2"/>
  <c r="Y79" i="2"/>
  <c r="V79" i="2"/>
  <c r="M79" i="2"/>
  <c r="J79" i="2"/>
  <c r="X76" i="2"/>
  <c r="W76" i="2"/>
  <c r="U76" i="2"/>
  <c r="U73" i="2" s="1"/>
  <c r="T76" i="2"/>
  <c r="R76" i="2"/>
  <c r="Q76" i="2"/>
  <c r="Q73" i="2" s="1"/>
  <c r="O76" i="2"/>
  <c r="O73" i="2" s="1"/>
  <c r="N76" i="2"/>
  <c r="L76" i="2"/>
  <c r="K76" i="2"/>
  <c r="I76" i="2"/>
  <c r="I73" i="2" s="1"/>
  <c r="H76" i="2"/>
  <c r="F76" i="2"/>
  <c r="E76" i="2"/>
  <c r="E73" i="2" s="1"/>
  <c r="S76" i="2"/>
  <c r="P76" i="2"/>
  <c r="G76" i="2"/>
  <c r="X73" i="2"/>
  <c r="W73" i="2"/>
  <c r="L73" i="2"/>
  <c r="K73" i="2"/>
  <c r="X72" i="2"/>
  <c r="W72" i="2"/>
  <c r="U72" i="2"/>
  <c r="T72" i="2"/>
  <c r="R72" i="2"/>
  <c r="Q72" i="2"/>
  <c r="O72" i="2"/>
  <c r="N72" i="2"/>
  <c r="L72" i="2"/>
  <c r="K72" i="2"/>
  <c r="I72" i="2"/>
  <c r="H72" i="2"/>
  <c r="F72" i="2"/>
  <c r="E72" i="2"/>
  <c r="Y71" i="2"/>
  <c r="V71" i="2"/>
  <c r="S71" i="2"/>
  <c r="S72" i="2" s="1"/>
  <c r="P71" i="2"/>
  <c r="P72" i="2" s="1"/>
  <c r="M71" i="2"/>
  <c r="J71" i="2"/>
  <c r="G71" i="2"/>
  <c r="G72" i="2" s="1"/>
  <c r="Y70" i="2"/>
  <c r="V70" i="2"/>
  <c r="S70" i="2"/>
  <c r="P70" i="2"/>
  <c r="M70" i="2"/>
  <c r="J70" i="2"/>
  <c r="G70" i="2"/>
  <c r="X69" i="2"/>
  <c r="W69" i="2"/>
  <c r="U69" i="2"/>
  <c r="T69" i="2"/>
  <c r="R69" i="2"/>
  <c r="Q69" i="2"/>
  <c r="O69" i="2"/>
  <c r="N69" i="2"/>
  <c r="L69" i="2"/>
  <c r="K69" i="2"/>
  <c r="I69" i="2"/>
  <c r="H69" i="2"/>
  <c r="F69" i="2"/>
  <c r="E69" i="2"/>
  <c r="Y68" i="2"/>
  <c r="Y69" i="2" s="1"/>
  <c r="V68" i="2"/>
  <c r="V69" i="2" s="1"/>
  <c r="S68" i="2"/>
  <c r="P68" i="2"/>
  <c r="M68" i="2"/>
  <c r="M69" i="2" s="1"/>
  <c r="J68" i="2"/>
  <c r="J69" i="2" s="1"/>
  <c r="G68" i="2"/>
  <c r="Y67" i="2"/>
  <c r="V67" i="2"/>
  <c r="S67" i="2"/>
  <c r="S69" i="2" s="1"/>
  <c r="P67" i="2"/>
  <c r="M67" i="2"/>
  <c r="J67" i="2"/>
  <c r="G67" i="2"/>
  <c r="G69" i="2" s="1"/>
  <c r="X66" i="2"/>
  <c r="W66" i="2"/>
  <c r="U66" i="2"/>
  <c r="T66" i="2"/>
  <c r="R66" i="2"/>
  <c r="Q66" i="2"/>
  <c r="O66" i="2"/>
  <c r="N66" i="2"/>
  <c r="L66" i="2"/>
  <c r="K66" i="2"/>
  <c r="I66" i="2"/>
  <c r="H66" i="2"/>
  <c r="F66" i="2"/>
  <c r="C65" i="2" s="1"/>
  <c r="E66" i="2"/>
  <c r="Y65" i="2"/>
  <c r="V65" i="2"/>
  <c r="S65" i="2"/>
  <c r="P65" i="2"/>
  <c r="M65" i="2"/>
  <c r="J65" i="2"/>
  <c r="G65" i="2"/>
  <c r="Y64" i="2"/>
  <c r="V64" i="2"/>
  <c r="S64" i="2"/>
  <c r="P64" i="2"/>
  <c r="M64" i="2"/>
  <c r="J64" i="2"/>
  <c r="G64" i="2"/>
  <c r="X63" i="2"/>
  <c r="W63" i="2"/>
  <c r="U63" i="2"/>
  <c r="T63" i="2"/>
  <c r="R63" i="2"/>
  <c r="Q63" i="2"/>
  <c r="O63" i="2"/>
  <c r="N63" i="2"/>
  <c r="M63" i="2"/>
  <c r="L63" i="2"/>
  <c r="K63" i="2"/>
  <c r="I63" i="2"/>
  <c r="H63" i="2"/>
  <c r="F63" i="2"/>
  <c r="E63" i="2"/>
  <c r="Y62" i="2"/>
  <c r="Y63" i="2" s="1"/>
  <c r="V62" i="2"/>
  <c r="V63" i="2" s="1"/>
  <c r="S62" i="2"/>
  <c r="S63" i="2" s="1"/>
  <c r="P62" i="2"/>
  <c r="M62" i="2"/>
  <c r="J62" i="2"/>
  <c r="J63" i="2" s="1"/>
  <c r="G62" i="2"/>
  <c r="G63" i="2" s="1"/>
  <c r="Y61" i="2"/>
  <c r="V61" i="2"/>
  <c r="S61" i="2"/>
  <c r="P61" i="2"/>
  <c r="M61" i="2"/>
  <c r="J61" i="2"/>
  <c r="G61" i="2"/>
  <c r="X60" i="2"/>
  <c r="W60" i="2"/>
  <c r="U60" i="2"/>
  <c r="T60" i="2"/>
  <c r="R60" i="2"/>
  <c r="Q60" i="2"/>
  <c r="O60" i="2"/>
  <c r="N60" i="2"/>
  <c r="L60" i="2"/>
  <c r="K60" i="2"/>
  <c r="I60" i="2"/>
  <c r="H60" i="2"/>
  <c r="F60" i="2"/>
  <c r="C59" i="2" s="1"/>
  <c r="E60" i="2"/>
  <c r="Y59" i="2"/>
  <c r="V59" i="2"/>
  <c r="V60" i="2" s="1"/>
  <c r="S59" i="2"/>
  <c r="S60" i="2" s="1"/>
  <c r="P59" i="2"/>
  <c r="M59" i="2"/>
  <c r="J59" i="2"/>
  <c r="J60" i="2" s="1"/>
  <c r="G59" i="2"/>
  <c r="G60" i="2" s="1"/>
  <c r="Y58" i="2"/>
  <c r="V58" i="2"/>
  <c r="S58" i="2"/>
  <c r="P58" i="2"/>
  <c r="M58" i="2"/>
  <c r="J58" i="2"/>
  <c r="G58" i="2"/>
  <c r="X57" i="2"/>
  <c r="W57" i="2"/>
  <c r="U57" i="2"/>
  <c r="T57" i="2"/>
  <c r="S57" i="2"/>
  <c r="R57" i="2"/>
  <c r="Q57" i="2"/>
  <c r="O57" i="2"/>
  <c r="N57" i="2"/>
  <c r="L57" i="2"/>
  <c r="K57" i="2"/>
  <c r="I57" i="2"/>
  <c r="H57" i="2"/>
  <c r="F57" i="2"/>
  <c r="E57" i="2"/>
  <c r="Y56" i="2"/>
  <c r="Y57" i="2" s="1"/>
  <c r="V56" i="2"/>
  <c r="S56" i="2"/>
  <c r="P56" i="2"/>
  <c r="P57" i="2" s="1"/>
  <c r="M56" i="2"/>
  <c r="M57" i="2" s="1"/>
  <c r="J56" i="2"/>
  <c r="G56" i="2"/>
  <c r="Y55" i="2"/>
  <c r="V55" i="2"/>
  <c r="S55" i="2"/>
  <c r="P55" i="2"/>
  <c r="M55" i="2"/>
  <c r="J55" i="2"/>
  <c r="G55" i="2"/>
  <c r="G57" i="2" s="1"/>
  <c r="X54" i="2"/>
  <c r="W54" i="2"/>
  <c r="U54" i="2"/>
  <c r="T54" i="2"/>
  <c r="R54" i="2"/>
  <c r="Q54" i="2"/>
  <c r="O54" i="2"/>
  <c r="N54" i="2"/>
  <c r="L54" i="2"/>
  <c r="K54" i="2"/>
  <c r="I54" i="2"/>
  <c r="H54" i="2"/>
  <c r="F54" i="2"/>
  <c r="E54" i="2"/>
  <c r="X51" i="2"/>
  <c r="W51" i="2"/>
  <c r="U51" i="2"/>
  <c r="T51" i="2"/>
  <c r="R51" i="2"/>
  <c r="Q51" i="2"/>
  <c r="O51" i="2"/>
  <c r="N51" i="2"/>
  <c r="M51" i="2"/>
  <c r="L51" i="2"/>
  <c r="K51" i="2"/>
  <c r="I51" i="2"/>
  <c r="H51" i="2"/>
  <c r="F51" i="2"/>
  <c r="E51" i="2"/>
  <c r="D50" i="2" s="1"/>
  <c r="Y51" i="2"/>
  <c r="V51" i="2"/>
  <c r="J51" i="2"/>
  <c r="X48" i="2"/>
  <c r="W48" i="2"/>
  <c r="U48" i="2"/>
  <c r="T48" i="2"/>
  <c r="R48" i="2"/>
  <c r="Q48" i="2"/>
  <c r="O48" i="2"/>
  <c r="N48" i="2"/>
  <c r="L48" i="2"/>
  <c r="K48" i="2"/>
  <c r="I48" i="2"/>
  <c r="H48" i="2"/>
  <c r="F48" i="2"/>
  <c r="E48" i="2"/>
  <c r="Y48" i="2"/>
  <c r="V48" i="2"/>
  <c r="M48" i="2"/>
  <c r="J48" i="2"/>
  <c r="X45" i="2"/>
  <c r="W45" i="2"/>
  <c r="U45" i="2"/>
  <c r="T45" i="2"/>
  <c r="R45" i="2"/>
  <c r="Q45" i="2"/>
  <c r="O45" i="2"/>
  <c r="N45" i="2"/>
  <c r="L45" i="2"/>
  <c r="K45" i="2"/>
  <c r="I45" i="2"/>
  <c r="H45" i="2"/>
  <c r="F45" i="2"/>
  <c r="E45" i="2"/>
  <c r="Y44" i="2"/>
  <c r="V44" i="2"/>
  <c r="S44" i="2"/>
  <c r="S45" i="2" s="1"/>
  <c r="P44" i="2"/>
  <c r="P45" i="2" s="1"/>
  <c r="M44" i="2"/>
  <c r="J44" i="2"/>
  <c r="G44" i="2"/>
  <c r="G45" i="2" s="1"/>
  <c r="Y43" i="2"/>
  <c r="V43" i="2"/>
  <c r="S43" i="2"/>
  <c r="P43" i="2"/>
  <c r="M43" i="2"/>
  <c r="J43" i="2"/>
  <c r="G43" i="2"/>
  <c r="X42" i="2"/>
  <c r="W42" i="2"/>
  <c r="U42" i="2"/>
  <c r="T42" i="2"/>
  <c r="R42" i="2"/>
  <c r="Q42" i="2"/>
  <c r="O42" i="2"/>
  <c r="N42" i="2"/>
  <c r="L42" i="2"/>
  <c r="K42" i="2"/>
  <c r="I42" i="2"/>
  <c r="H42" i="2"/>
  <c r="F42" i="2"/>
  <c r="E42" i="2"/>
  <c r="P42" i="2"/>
  <c r="C41" i="2"/>
  <c r="X39" i="2"/>
  <c r="W39" i="2"/>
  <c r="U39" i="2"/>
  <c r="T39" i="2"/>
  <c r="R39" i="2"/>
  <c r="Q39" i="2"/>
  <c r="O39" i="2"/>
  <c r="N39" i="2"/>
  <c r="L39" i="2"/>
  <c r="K39" i="2"/>
  <c r="I39" i="2"/>
  <c r="H39" i="2"/>
  <c r="F39" i="2"/>
  <c r="E39" i="2"/>
  <c r="Y39" i="2"/>
  <c r="P39" i="2"/>
  <c r="M39" i="2"/>
  <c r="X36" i="2"/>
  <c r="W36" i="2"/>
  <c r="U36" i="2"/>
  <c r="T36" i="2"/>
  <c r="R36" i="2"/>
  <c r="Q36" i="2"/>
  <c r="O36" i="2"/>
  <c r="N36" i="2"/>
  <c r="L36" i="2"/>
  <c r="K36" i="2"/>
  <c r="I36" i="2"/>
  <c r="I20" i="2" s="1"/>
  <c r="H36" i="2"/>
  <c r="F36" i="2"/>
  <c r="E36" i="2"/>
  <c r="Y36" i="2"/>
  <c r="P36" i="2"/>
  <c r="M36" i="2"/>
  <c r="S36" i="2"/>
  <c r="G36" i="2"/>
  <c r="X33" i="2"/>
  <c r="W33" i="2"/>
  <c r="U33" i="2"/>
  <c r="T33" i="2"/>
  <c r="R33" i="2"/>
  <c r="Q33" i="2"/>
  <c r="O33" i="2"/>
  <c r="N33" i="2"/>
  <c r="L33" i="2"/>
  <c r="K33" i="2"/>
  <c r="I33" i="2"/>
  <c r="H33" i="2"/>
  <c r="F33" i="2"/>
  <c r="E33" i="2"/>
  <c r="V33" i="2"/>
  <c r="S33" i="2"/>
  <c r="J33" i="2"/>
  <c r="G33" i="2"/>
  <c r="X30" i="2"/>
  <c r="W30" i="2"/>
  <c r="U30" i="2"/>
  <c r="T30" i="2"/>
  <c r="R30" i="2"/>
  <c r="D29" i="2" s="1"/>
  <c r="Q30" i="2"/>
  <c r="O30" i="2"/>
  <c r="N30" i="2"/>
  <c r="L30" i="2"/>
  <c r="K30" i="2"/>
  <c r="I30" i="2"/>
  <c r="H30" i="2"/>
  <c r="F30" i="2"/>
  <c r="E30" i="2"/>
  <c r="X27" i="2"/>
  <c r="W27" i="2"/>
  <c r="U27" i="2"/>
  <c r="U20" i="2" s="1"/>
  <c r="T27" i="2"/>
  <c r="R27" i="2"/>
  <c r="Q27" i="2"/>
  <c r="O27" i="2"/>
  <c r="N27" i="2"/>
  <c r="L27" i="2"/>
  <c r="K27" i="2"/>
  <c r="I27" i="2"/>
  <c r="H27" i="2"/>
  <c r="E27" i="2"/>
  <c r="Y27" i="2"/>
  <c r="S27" i="2"/>
  <c r="P27" i="2"/>
  <c r="M27" i="2"/>
  <c r="G27" i="2"/>
  <c r="X24" i="2"/>
  <c r="W24" i="2"/>
  <c r="U24" i="2"/>
  <c r="R24" i="2"/>
  <c r="Q24" i="2"/>
  <c r="Q20" i="2" s="1"/>
  <c r="O24" i="2"/>
  <c r="N24" i="2"/>
  <c r="L24" i="2"/>
  <c r="K24" i="2"/>
  <c r="I24" i="2"/>
  <c r="H24" i="2"/>
  <c r="F24" i="2"/>
  <c r="E24" i="2"/>
  <c r="V24" i="2"/>
  <c r="P24" i="2"/>
  <c r="O20" i="2"/>
  <c r="Y86" i="2" l="1"/>
  <c r="M86" i="2"/>
  <c r="D26" i="2"/>
  <c r="C26" i="2"/>
  <c r="D23" i="2"/>
  <c r="C23" i="2"/>
  <c r="L20" i="2"/>
  <c r="C53" i="2"/>
  <c r="G86" i="2"/>
  <c r="C29" i="2"/>
  <c r="X20" i="2"/>
  <c r="M54" i="2"/>
  <c r="T73" i="2"/>
  <c r="F20" i="2"/>
  <c r="M24" i="2"/>
  <c r="P30" i="2"/>
  <c r="P33" i="2"/>
  <c r="J36" i="2"/>
  <c r="V36" i="2"/>
  <c r="D36" i="2" s="1"/>
  <c r="J39" i="2"/>
  <c r="V39" i="2"/>
  <c r="M42" i="2"/>
  <c r="Y42" i="2"/>
  <c r="M45" i="2"/>
  <c r="Y45" i="2"/>
  <c r="G48" i="2"/>
  <c r="S48" i="2"/>
  <c r="D48" i="2" s="1"/>
  <c r="C47" i="2"/>
  <c r="G51" i="2"/>
  <c r="D51" i="2" s="1"/>
  <c r="S51" i="2"/>
  <c r="J54" i="2"/>
  <c r="V54" i="2"/>
  <c r="J57" i="2"/>
  <c r="V57" i="2"/>
  <c r="P60" i="2"/>
  <c r="P63" i="2"/>
  <c r="D63" i="2" s="1"/>
  <c r="C62" i="2"/>
  <c r="G66" i="2"/>
  <c r="S66" i="2"/>
  <c r="C68" i="2"/>
  <c r="M72" i="2"/>
  <c r="Y72" i="2"/>
  <c r="M76" i="2"/>
  <c r="Y76" i="2"/>
  <c r="G79" i="2"/>
  <c r="D79" i="2" s="1"/>
  <c r="S79" i="2"/>
  <c r="C78" i="2"/>
  <c r="R73" i="2"/>
  <c r="C85" i="2"/>
  <c r="S30" i="2"/>
  <c r="Y54" i="2"/>
  <c r="J66" i="2"/>
  <c r="H73" i="2"/>
  <c r="R20" i="2"/>
  <c r="J30" i="2"/>
  <c r="V30" i="2"/>
  <c r="H20" i="2"/>
  <c r="T20" i="2"/>
  <c r="C38" i="2"/>
  <c r="G42" i="2"/>
  <c r="S42" i="2"/>
  <c r="D42" i="2" s="1"/>
  <c r="C44" i="2"/>
  <c r="P54" i="2"/>
  <c r="C56" i="2"/>
  <c r="M66" i="2"/>
  <c r="D66" i="2" s="1"/>
  <c r="Y66" i="2"/>
  <c r="C71" i="2"/>
  <c r="C75" i="2"/>
  <c r="G30" i="2"/>
  <c r="K20" i="2"/>
  <c r="V66" i="2"/>
  <c r="N20" i="2"/>
  <c r="J27" i="2"/>
  <c r="V27" i="2"/>
  <c r="M30" i="2"/>
  <c r="Y30" i="2"/>
  <c r="M33" i="2"/>
  <c r="Y33" i="2"/>
  <c r="C35" i="2"/>
  <c r="G39" i="2"/>
  <c r="S39" i="2"/>
  <c r="J42" i="2"/>
  <c r="V42" i="2"/>
  <c r="J45" i="2"/>
  <c r="D45" i="2" s="1"/>
  <c r="V45" i="2"/>
  <c r="P48" i="2"/>
  <c r="P51" i="2"/>
  <c r="C50" i="2"/>
  <c r="G54" i="2"/>
  <c r="D54" i="2" s="1"/>
  <c r="S54" i="2"/>
  <c r="M60" i="2"/>
  <c r="D60" i="2" s="1"/>
  <c r="Y60" i="2"/>
  <c r="P66" i="2"/>
  <c r="P69" i="2"/>
  <c r="J72" i="2"/>
  <c r="D72" i="2" s="1"/>
  <c r="V72" i="2"/>
  <c r="J76" i="2"/>
  <c r="V76" i="2"/>
  <c r="P79" i="2"/>
  <c r="P86" i="2"/>
  <c r="G24" i="2"/>
  <c r="S24" i="2"/>
  <c r="J24" i="2"/>
  <c r="Y24" i="2"/>
  <c r="W20" i="2"/>
  <c r="D57" i="2"/>
  <c r="D69" i="2"/>
  <c r="D33" i="2"/>
  <c r="E20" i="2"/>
  <c r="C32" i="2"/>
  <c r="F73" i="2"/>
  <c r="D86" i="2" l="1"/>
  <c r="D27" i="2"/>
  <c r="D76" i="2"/>
  <c r="D39" i="2"/>
  <c r="D30" i="2"/>
  <c r="Y20" i="2"/>
  <c r="D24" i="2"/>
  <c r="X92" i="2"/>
  <c r="W92" i="2"/>
  <c r="U92" i="2"/>
  <c r="T92" i="2"/>
  <c r="R92" i="2"/>
  <c r="Q92" i="2"/>
  <c r="O92" i="2"/>
  <c r="N92" i="2"/>
  <c r="L92" i="2"/>
  <c r="K92" i="2"/>
  <c r="I92" i="2"/>
  <c r="H92" i="2"/>
  <c r="F92" i="2"/>
  <c r="E92" i="2"/>
  <c r="D92" i="2"/>
  <c r="AC91" i="2"/>
  <c r="AC90" i="2"/>
  <c r="X89" i="2"/>
  <c r="X83" i="2" s="1"/>
  <c r="W89" i="2"/>
  <c r="W83" i="2" s="1"/>
  <c r="U89" i="2"/>
  <c r="U83" i="2" s="1"/>
  <c r="T89" i="2"/>
  <c r="T83" i="2" s="1"/>
  <c r="R89" i="2"/>
  <c r="R83" i="2" s="1"/>
  <c r="Q89" i="2"/>
  <c r="Q83" i="2" s="1"/>
  <c r="O89" i="2"/>
  <c r="O83" i="2" s="1"/>
  <c r="N89" i="2"/>
  <c r="N83" i="2" s="1"/>
  <c r="L89" i="2"/>
  <c r="L83" i="2" s="1"/>
  <c r="K89" i="2"/>
  <c r="K83" i="2" s="1"/>
  <c r="I89" i="2"/>
  <c r="I83" i="2" s="1"/>
  <c r="H89" i="2"/>
  <c r="H83" i="2" s="1"/>
  <c r="F89" i="2"/>
  <c r="F83" i="2" s="1"/>
  <c r="E89" i="2"/>
  <c r="E83" i="2" s="1"/>
  <c r="D89" i="2"/>
  <c r="AC88" i="2"/>
  <c r="AC87" i="2"/>
  <c r="AC85" i="2"/>
  <c r="AC84" i="2"/>
  <c r="AC81" i="2"/>
  <c r="AC80" i="2"/>
  <c r="AC78" i="2"/>
  <c r="AC77" i="2"/>
  <c r="AC75" i="2"/>
  <c r="AC74" i="2"/>
  <c r="AC71" i="2"/>
  <c r="AC70" i="2"/>
  <c r="AC68" i="2"/>
  <c r="AC67" i="2"/>
  <c r="AC65" i="2"/>
  <c r="AC64" i="2"/>
  <c r="AC62" i="2"/>
  <c r="AC61" i="2"/>
  <c r="AC59" i="2"/>
  <c r="AC58" i="2"/>
  <c r="AC56" i="2"/>
  <c r="AC55" i="2"/>
  <c r="AC53" i="2"/>
  <c r="AC52" i="2"/>
  <c r="AC50" i="2"/>
  <c r="AC49" i="2"/>
  <c r="AC47" i="2"/>
  <c r="AC46" i="2"/>
  <c r="AC44" i="2"/>
  <c r="AC43" i="2"/>
  <c r="AC41" i="2"/>
  <c r="AC40" i="2"/>
  <c r="AC38" i="2"/>
  <c r="AC37" i="2"/>
  <c r="AC35" i="2"/>
  <c r="AC34" i="2"/>
  <c r="AC32" i="2"/>
  <c r="AC31" i="2"/>
  <c r="AC29" i="2"/>
  <c r="AC28" i="2"/>
  <c r="AC26" i="2"/>
  <c r="AC25" i="2"/>
  <c r="AC23" i="2"/>
  <c r="AC22" i="2"/>
  <c r="Q9" i="2"/>
  <c r="N9" i="2"/>
  <c r="E9" i="2"/>
  <c r="AC17" i="2"/>
  <c r="AC16" i="2"/>
  <c r="T9" i="2"/>
  <c r="K9" i="2"/>
  <c r="H9" i="2"/>
  <c r="AC14" i="2"/>
  <c r="AC13" i="2"/>
  <c r="D12" i="2"/>
  <c r="AC11" i="2"/>
  <c r="AC10" i="2"/>
  <c r="J8" i="2"/>
  <c r="M8" i="2" s="1"/>
  <c r="P8" i="2" s="1"/>
  <c r="S8" i="2" s="1"/>
  <c r="V8" i="2" s="1"/>
  <c r="Y8" i="2" s="1"/>
  <c r="C91" i="2" l="1"/>
  <c r="C11" i="2"/>
  <c r="C14" i="2"/>
  <c r="C17" i="2"/>
  <c r="C88" i="2"/>
  <c r="D18" i="2" l="1"/>
  <c r="Y9" i="2"/>
  <c r="D15" i="2"/>
</calcChain>
</file>

<file path=xl/sharedStrings.xml><?xml version="1.0" encoding="utf-8"?>
<sst xmlns="http://schemas.openxmlformats.org/spreadsheetml/2006/main" count="280" uniqueCount="32">
  <si>
    <t>LUNDI</t>
  </si>
  <si>
    <t>MARDI</t>
  </si>
  <si>
    <t>MERCREDI</t>
  </si>
  <si>
    <t>JEUDI</t>
  </si>
  <si>
    <t>VENDREDI</t>
  </si>
  <si>
    <t>SAMEDI</t>
  </si>
  <si>
    <t>DIMANCHE</t>
  </si>
  <si>
    <t>Signature / Commentaires</t>
  </si>
  <si>
    <t>NOMS Prén.</t>
  </si>
  <si>
    <t>REPAS</t>
  </si>
  <si>
    <t>TOTAUX</t>
  </si>
  <si>
    <t>M</t>
  </si>
  <si>
    <t>Temps
de
repas</t>
  </si>
  <si>
    <t>Nb de
services</t>
  </si>
  <si>
    <t>S</t>
  </si>
  <si>
    <t xml:space="preserve">Directeur de restaurant </t>
  </si>
  <si>
    <t>Manager de Salle</t>
  </si>
  <si>
    <t>Serveur(se)</t>
  </si>
  <si>
    <t xml:space="preserve">VELA Ludovic </t>
  </si>
  <si>
    <t xml:space="preserve">SUPPLAY </t>
  </si>
  <si>
    <t>Agent d'entretien</t>
  </si>
  <si>
    <t>Employée Polyvalente</t>
  </si>
  <si>
    <t>Limo</t>
  </si>
  <si>
    <t>SEMAINE 43- 2017</t>
  </si>
  <si>
    <t>s43</t>
  </si>
  <si>
    <t>BAR</t>
  </si>
  <si>
    <t>Entretien Salle</t>
  </si>
  <si>
    <t>Barman</t>
  </si>
  <si>
    <t>SEMAINE 44- 2017</t>
  </si>
  <si>
    <t>SEMAINE 45- 2017</t>
  </si>
  <si>
    <t>s45</t>
  </si>
  <si>
    <t>s44</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</si>
</sst>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0.0"/>
    <numFmt numFmtId="165" formatCode="dddd\ dd\ mmmm"/>
    <numFmt numFmtId="166" formatCode="dddd\ dd\ mmmm\ yyyy"/>
    <numFmt numFmtId="167" formatCode="0_ ;[Red]\-0\ "/>
    <numFmt numFmtId="168" formatCode="[h];@"/>
    <numFmt numFmtId="169" formatCode="h:mm;@"/>
    <numFmt numFmtId="170" formatCode="h:mm"/>
  </numFmts>
  <fonts count="33" x14ac:knownFonts="1">
    <font>
      <sz val="11"/>
      <color theme="1"/>
      <name val="Calibri"/>
      <family val="2"/>
      <scheme val="minor"/>
    </font>
    <font>
      <sz val="11"/>
      <color theme="1"/>
      <name val="Calibri"/>
      <family val="2"/>
      <scheme val="minor"/>
    </font>
    <font>
      <sz val="11"/>
      <color rgb="FF9C6500"/>
      <name val="Calibri"/>
      <family val="2"/>
      <scheme val="minor"/>
    </font>
    <font>
      <sz val="10"/>
      <name val="Arial"/>
      <family val="2"/>
    </font>
    <font>
      <sz val="10"/>
      <color rgb="FFFFFF00"/>
      <name val="Arial"/>
      <family val="2"/>
    </font>
    <font>
      <b/>
      <sz val="12"/>
      <name val="Arial"/>
      <family val="2"/>
    </font>
    <font>
      <sz val="12"/>
      <name val="Arial"/>
      <family val="2"/>
    </font>
    <font>
      <b/>
      <sz val="12"/>
      <color rgb="FFFF0000"/>
      <name val="Arial"/>
      <family val="2"/>
    </font>
    <font>
      <sz val="48"/>
      <name val="Arial"/>
      <family val="2"/>
    </font>
    <font>
      <b/>
      <sz val="28"/>
      <color theme="5" tint="-0.499984740745262"/>
      <name val="Arial"/>
      <family val="2"/>
    </font>
    <font>
      <sz val="18"/>
      <name val="Arial"/>
      <family val="2"/>
    </font>
    <font>
      <sz val="9"/>
      <name val="Arial"/>
      <family val="2"/>
    </font>
    <font>
      <b/>
      <sz val="13"/>
      <name val="Arial"/>
      <family val="2"/>
    </font>
    <font>
      <b/>
      <sz val="14"/>
      <color theme="0"/>
      <name val="Arial"/>
      <family val="2"/>
    </font>
    <font>
      <sz val="10"/>
      <color theme="0"/>
      <name val="Arial"/>
      <family val="2"/>
    </font>
    <font>
      <sz val="13"/>
      <color theme="0"/>
      <name val="Arial"/>
      <family val="2"/>
    </font>
    <font>
      <b/>
      <sz val="11"/>
      <color indexed="10"/>
      <name val="Arial"/>
      <family val="2"/>
    </font>
    <font>
      <b/>
      <sz val="11"/>
      <name val="Arial"/>
      <family val="2"/>
    </font>
    <font>
      <b/>
      <sz val="11"/>
      <color rgb="FFFF0000"/>
      <name val="Arial"/>
      <family val="2"/>
    </font>
    <font>
      <sz val="10"/>
      <color indexed="10"/>
      <name val="Arial"/>
      <family val="2"/>
    </font>
    <font>
      <b/>
      <sz val="11"/>
      <color theme="5"/>
      <name val="Arial"/>
      <family val="2"/>
    </font>
    <font>
      <b/>
      <sz val="10"/>
      <color indexed="10"/>
      <name val="Arial"/>
      <family val="2"/>
    </font>
    <font>
      <b/>
      <sz val="11"/>
      <color rgb="FF00B050"/>
      <name val="Arial"/>
      <family val="2"/>
    </font>
    <font>
      <sz val="10"/>
      <color indexed="8"/>
      <name val="Arial"/>
      <family val="2"/>
    </font>
    <font>
      <b/>
      <sz val="11"/>
      <color rgb="FF00B0F0"/>
      <name val="Arial"/>
      <family val="2"/>
    </font>
    <font>
      <b/>
      <sz val="11"/>
      <color theme="1"/>
      <name val="Arial"/>
      <family val="2"/>
    </font>
    <font>
      <b/>
      <sz val="10"/>
      <name val="Arial"/>
      <family val="2"/>
    </font>
    <font>
      <b/>
      <sz val="11"/>
      <color theme="8" tint="-0.249977111117893"/>
      <name val="Arial"/>
      <family val="2"/>
    </font>
    <font>
      <sz val="10"/>
      <color theme="8" tint="-0.249977111117893"/>
      <name val="Arial"/>
      <family val="2"/>
    </font>
    <font>
      <b/>
      <sz val="10"/>
      <color rgb="FF00B0F0"/>
      <name val="Arial"/>
      <family val="2"/>
    </font>
    <font>
      <sz val="10"/>
      <color theme="1"/>
      <name val="Arial Unicode MS"/>
      <family val="2"/>
    </font>
    <font>
      <sz val="13"/>
      <name val="Arial"/>
      <family val="2"/>
    </font>
    <font>
      <sz val="11"/>
      <name val="Calibri"/>
      <family val="2"/>
      <scheme val="minor"/>
    </font>
  </fonts>
  <fills count="16">
    <fill>
      <patternFill patternType="none"/>
    </fill>
    <fill>
      <patternFill patternType="gray125"/>
    </fill>
    <fill>
      <patternFill patternType="solid">
        <fgColor rgb="FFFFEB9C"/>
      </patternFill>
    </fill>
    <fill>
      <patternFill patternType="solid">
        <fgColor theme="0"/>
        <bgColor indexed="64"/>
      </patternFill>
    </fill>
    <fill>
      <patternFill patternType="solid">
        <fgColor theme="5" tint="0.59999389629810485"/>
        <bgColor indexed="64"/>
      </patternFill>
    </fill>
    <fill>
      <patternFill patternType="solid">
        <fgColor theme="5"/>
        <bgColor indexed="64"/>
      </patternFill>
    </fill>
    <fill>
      <patternFill patternType="mediumGray">
        <bgColor rgb="FF92D050"/>
      </patternFill>
    </fill>
    <fill>
      <patternFill patternType="mediumGray">
        <bgColor theme="0"/>
      </patternFill>
    </fill>
    <fill>
      <patternFill patternType="solid">
        <fgColor theme="0" tint="-0.249977111117893"/>
        <bgColor indexed="64"/>
      </patternFill>
    </fill>
    <fill>
      <patternFill patternType="solid">
        <fgColor rgb="FFD4C7B4"/>
        <bgColor indexed="64"/>
      </patternFill>
    </fill>
    <fill>
      <patternFill patternType="solid">
        <fgColor theme="1" tint="0.34998626667073579"/>
        <bgColor indexed="64"/>
      </patternFill>
    </fill>
    <fill>
      <patternFill patternType="solid">
        <fgColor rgb="FF00B050"/>
        <bgColor indexed="64"/>
      </patternFill>
    </fill>
    <fill>
      <patternFill patternType="mediumGray">
        <bgColor theme="9" tint="-0.249977111117893"/>
      </patternFill>
    </fill>
    <fill>
      <patternFill patternType="solid">
        <fgColor rgb="FFFFC000"/>
        <bgColor indexed="64"/>
      </patternFill>
    </fill>
    <fill>
      <patternFill patternType="solid">
        <fgColor rgb="FFFFFF00"/>
        <bgColor indexed="64"/>
      </patternFill>
    </fill>
    <fill>
      <patternFill patternType="mediumGray">
        <bgColor rgb="FFFFC000"/>
      </patternFill>
    </fill>
  </fills>
  <borders count="25">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auto="1"/>
      </left>
      <right style="thin">
        <color auto="1"/>
      </right>
      <top style="medium">
        <color auto="1"/>
      </top>
      <bottom/>
      <diagonal/>
    </border>
    <border>
      <left style="thin">
        <color auto="1"/>
      </left>
      <right style="medium">
        <color auto="1"/>
      </right>
      <top style="medium">
        <color auto="1"/>
      </top>
      <bottom/>
      <diagonal/>
    </border>
    <border>
      <left/>
      <right style="medium">
        <color indexed="64"/>
      </right>
      <top/>
      <bottom/>
      <diagonal/>
    </border>
    <border>
      <left style="medium">
        <color indexed="64"/>
      </left>
      <right style="medium">
        <color indexed="64"/>
      </right>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bottom style="medium">
        <color auto="1"/>
      </bottom>
      <diagonal/>
    </border>
    <border>
      <left style="medium">
        <color indexed="64"/>
      </left>
      <right style="thin">
        <color indexed="64"/>
      </right>
      <top style="thin">
        <color indexed="64"/>
      </top>
      <bottom/>
      <diagonal/>
    </border>
    <border>
      <left style="medium">
        <color auto="1"/>
      </left>
      <right style="thin">
        <color auto="1"/>
      </right>
      <top style="medium">
        <color indexed="64"/>
      </top>
      <bottom style="medium">
        <color indexed="64"/>
      </bottom>
      <diagonal/>
    </border>
    <border>
      <left style="thin">
        <color auto="1"/>
      </left>
      <right style="medium">
        <color auto="1"/>
      </right>
      <top style="medium">
        <color indexed="64"/>
      </top>
      <bottom style="medium">
        <color indexed="64"/>
      </bottom>
      <diagonal/>
    </border>
  </borders>
  <cellStyleXfs count="6">
    <xf numFmtId="0" fontId="0" fillId="0" borderId="0"/>
    <xf numFmtId="0" fontId="2" fillId="2" borderId="0" applyNumberFormat="0" applyBorder="0" applyAlignment="0" applyProtection="0"/>
    <xf numFmtId="0" fontId="3" fillId="0" borderId="0"/>
    <xf numFmtId="0" fontId="3" fillId="0" borderId="0"/>
    <xf numFmtId="0" fontId="3" fillId="0" borderId="0"/>
    <xf numFmtId="0" fontId="1" fillId="0" borderId="0"/>
  </cellStyleXfs>
  <cellXfs count="256">
    <xf numFmtId="0" fontId="0" fillId="0" borderId="0" xfId="0"/>
    <xf numFmtId="0" fontId="0" fillId="0" borderId="0" xfId="0"/>
    <xf numFmtId="0" fontId="3" fillId="3" borderId="0" xfId="2" applyFill="1" applyBorder="1"/>
    <xf numFmtId="0" fontId="3" fillId="3" borderId="0" xfId="2" applyFill="1" applyBorder="1" applyAlignment="1">
      <alignment horizontal="center"/>
    </xf>
    <xf numFmtId="0" fontId="4" fillId="3" borderId="0" xfId="2" applyFont="1" applyFill="1" applyBorder="1" applyAlignment="1">
      <alignment horizontal="center"/>
    </xf>
    <xf numFmtId="0" fontId="5" fillId="3" borderId="0" xfId="2" applyFont="1" applyFill="1" applyBorder="1"/>
    <xf numFmtId="1" fontId="6" fillId="3" borderId="0" xfId="3" applyNumberFormat="1" applyFont="1" applyFill="1" applyBorder="1" applyAlignment="1" applyProtection="1">
      <alignment horizontal="center"/>
      <protection locked="0"/>
    </xf>
    <xf numFmtId="0" fontId="6" fillId="3" borderId="0" xfId="3" applyFont="1" applyFill="1" applyBorder="1" applyAlignment="1" applyProtection="1">
      <alignment horizontal="center"/>
      <protection locked="0"/>
    </xf>
    <xf numFmtId="0" fontId="5" fillId="3" borderId="0" xfId="3" applyFont="1" applyFill="1" applyBorder="1" applyAlignment="1" applyProtection="1">
      <alignment horizontal="center"/>
      <protection locked="0"/>
    </xf>
    <xf numFmtId="0" fontId="6" fillId="3" borderId="0" xfId="3" applyFont="1" applyFill="1" applyBorder="1" applyAlignment="1">
      <alignment vertical="center"/>
    </xf>
    <xf numFmtId="0" fontId="3" fillId="0" borderId="0" xfId="2" applyFill="1"/>
    <xf numFmtId="0" fontId="3" fillId="0" borderId="0" xfId="2"/>
    <xf numFmtId="0" fontId="6" fillId="3" borderId="0" xfId="2" applyFont="1" applyFill="1" applyBorder="1" applyAlignment="1" applyProtection="1">
      <alignment horizontal="center"/>
      <protection locked="0"/>
    </xf>
    <xf numFmtId="164" fontId="7" fillId="3" borderId="0" xfId="2" applyNumberFormat="1" applyFont="1" applyFill="1" applyBorder="1" applyAlignment="1">
      <alignment horizontal="center"/>
    </xf>
    <xf numFmtId="0" fontId="7" fillId="3" borderId="0" xfId="2" applyFont="1" applyFill="1" applyBorder="1" applyAlignment="1">
      <alignment horizontal="center"/>
    </xf>
    <xf numFmtId="0" fontId="3" fillId="0" borderId="0" xfId="2" applyFill="1" applyBorder="1"/>
    <xf numFmtId="1" fontId="7" fillId="3" borderId="0" xfId="3" applyNumberFormat="1" applyFont="1" applyFill="1" applyBorder="1" applyAlignment="1">
      <alignment horizontal="center" vertical="center"/>
    </xf>
    <xf numFmtId="0" fontId="3" fillId="3" borderId="0" xfId="2" applyFill="1" applyAlignment="1">
      <alignment horizontal="center"/>
    </xf>
    <xf numFmtId="0" fontId="3" fillId="3" borderId="0" xfId="2" applyFont="1" applyFill="1"/>
    <xf numFmtId="1" fontId="11" fillId="0" borderId="0" xfId="4" applyNumberFormat="1" applyFont="1" applyFill="1" applyBorder="1" applyAlignment="1">
      <alignment horizontal="center"/>
    </xf>
    <xf numFmtId="0" fontId="3" fillId="3" borderId="0" xfId="2" applyFill="1"/>
    <xf numFmtId="3" fontId="3" fillId="0" borderId="0" xfId="3" applyNumberFormat="1" applyFont="1" applyFill="1" applyBorder="1" applyAlignment="1" applyProtection="1">
      <alignment horizontal="center"/>
      <protection locked="0"/>
    </xf>
    <xf numFmtId="3" fontId="2" fillId="0" borderId="0" xfId="1" applyNumberFormat="1" applyFill="1" applyBorder="1" applyAlignment="1" applyProtection="1">
      <alignment horizontal="center"/>
      <protection locked="0"/>
    </xf>
    <xf numFmtId="0" fontId="11" fillId="0" borderId="0" xfId="4" applyFont="1" applyFill="1" applyBorder="1" applyAlignment="1">
      <alignment horizontal="center"/>
    </xf>
    <xf numFmtId="16" fontId="12" fillId="4" borderId="4" xfId="2" applyNumberFormat="1" applyFont="1" applyFill="1" applyBorder="1" applyAlignment="1" applyProtection="1">
      <alignment horizontal="center"/>
      <protection locked="0"/>
    </xf>
    <xf numFmtId="16" fontId="12" fillId="4" borderId="4" xfId="2" applyNumberFormat="1" applyFont="1" applyFill="1" applyBorder="1" applyAlignment="1">
      <alignment horizontal="center"/>
    </xf>
    <xf numFmtId="0" fontId="3" fillId="4" borderId="5" xfId="2" applyFill="1" applyBorder="1" applyAlignment="1">
      <alignment horizontal="center"/>
    </xf>
    <xf numFmtId="3" fontId="3" fillId="0" borderId="0" xfId="0" applyNumberFormat="1" applyFont="1" applyFill="1" applyBorder="1" applyAlignment="1" applyProtection="1">
      <alignment horizontal="center"/>
      <protection locked="0"/>
    </xf>
    <xf numFmtId="0" fontId="13" fillId="5" borderId="6" xfId="2" applyFont="1" applyFill="1" applyBorder="1" applyAlignment="1">
      <alignment vertical="center"/>
    </xf>
    <xf numFmtId="0" fontId="13" fillId="5" borderId="7" xfId="2" applyFont="1" applyFill="1" applyBorder="1" applyAlignment="1">
      <alignment vertical="center"/>
    </xf>
    <xf numFmtId="0" fontId="14" fillId="5" borderId="8" xfId="2" applyFont="1" applyFill="1" applyBorder="1" applyAlignment="1">
      <alignment vertical="center"/>
    </xf>
    <xf numFmtId="0" fontId="15" fillId="5" borderId="8" xfId="2" applyFont="1" applyFill="1" applyBorder="1" applyAlignment="1">
      <alignment vertical="center"/>
    </xf>
    <xf numFmtId="167" fontId="16" fillId="3" borderId="9" xfId="2" applyNumberFormat="1" applyFont="1" applyFill="1" applyBorder="1" applyAlignment="1">
      <alignment horizontal="center"/>
    </xf>
    <xf numFmtId="167" fontId="17" fillId="0" borderId="10" xfId="2" applyNumberFormat="1" applyFont="1" applyBorder="1" applyAlignment="1">
      <alignment horizontal="center"/>
    </xf>
    <xf numFmtId="167" fontId="18" fillId="0" borderId="10" xfId="2" applyNumberFormat="1" applyFont="1" applyBorder="1" applyAlignment="1">
      <alignment horizontal="center"/>
    </xf>
    <xf numFmtId="1" fontId="11" fillId="0" borderId="0" xfId="0" applyNumberFormat="1" applyFont="1" applyFill="1" applyBorder="1" applyAlignment="1">
      <alignment horizontal="center"/>
    </xf>
    <xf numFmtId="0" fontId="0" fillId="0" borderId="0" xfId="0" applyFill="1" applyBorder="1" applyAlignment="1">
      <alignment horizontal="center"/>
    </xf>
    <xf numFmtId="0" fontId="3" fillId="3" borderId="8" xfId="2" applyFill="1" applyBorder="1" applyAlignment="1">
      <alignment horizontal="center"/>
    </xf>
    <xf numFmtId="46" fontId="3" fillId="0" borderId="8" xfId="2" applyNumberFormat="1" applyBorder="1" applyAlignment="1">
      <alignment horizontal="center"/>
    </xf>
    <xf numFmtId="20" fontId="17" fillId="4" borderId="0" xfId="2" applyNumberFormat="1" applyFont="1" applyFill="1" applyBorder="1" applyAlignment="1" applyProtection="1">
      <alignment horizontal="center"/>
      <protection locked="0"/>
    </xf>
    <xf numFmtId="20" fontId="17" fillId="4" borderId="11" xfId="2" applyNumberFormat="1" applyFont="1" applyFill="1" applyBorder="1" applyAlignment="1" applyProtection="1">
      <alignment horizontal="center"/>
      <protection locked="0"/>
    </xf>
    <xf numFmtId="20" fontId="17" fillId="0" borderId="8" xfId="2" applyNumberFormat="1" applyFont="1" applyFill="1" applyBorder="1" applyAlignment="1">
      <alignment horizontal="center"/>
    </xf>
    <xf numFmtId="20" fontId="17" fillId="6" borderId="6" xfId="2" applyNumberFormat="1" applyFont="1" applyFill="1" applyBorder="1" applyAlignment="1">
      <alignment horizontal="center"/>
    </xf>
    <xf numFmtId="46" fontId="3" fillId="0" borderId="12" xfId="2" applyNumberFormat="1" applyFill="1" applyBorder="1" applyAlignment="1" applyProtection="1">
      <alignment horizontal="center"/>
      <protection locked="0"/>
    </xf>
    <xf numFmtId="3" fontId="3" fillId="0" borderId="0" xfId="4" applyNumberFormat="1" applyFont="1" applyFill="1" applyBorder="1" applyAlignment="1">
      <alignment horizontal="center"/>
    </xf>
    <xf numFmtId="0" fontId="11" fillId="0" borderId="0" xfId="0" applyFont="1" applyFill="1" applyBorder="1" applyAlignment="1">
      <alignment horizontal="center"/>
    </xf>
    <xf numFmtId="0" fontId="3" fillId="3" borderId="12" xfId="2" applyFill="1" applyBorder="1" applyAlignment="1">
      <alignment horizontal="center"/>
    </xf>
    <xf numFmtId="46" fontId="3" fillId="0" borderId="14" xfId="2" applyNumberFormat="1" applyBorder="1" applyAlignment="1">
      <alignment horizontal="center"/>
    </xf>
    <xf numFmtId="20" fontId="17" fillId="0" borderId="12" xfId="2" applyNumberFormat="1" applyFont="1" applyFill="1" applyBorder="1" applyAlignment="1">
      <alignment horizontal="center"/>
    </xf>
    <xf numFmtId="20" fontId="17" fillId="7" borderId="16" xfId="2" applyNumberFormat="1" applyFont="1" applyFill="1" applyBorder="1" applyAlignment="1">
      <alignment horizontal="center"/>
    </xf>
    <xf numFmtId="20" fontId="17" fillId="4" borderId="16" xfId="2" applyNumberFormat="1" applyFont="1" applyFill="1" applyBorder="1" applyAlignment="1" applyProtection="1">
      <alignment horizontal="center"/>
      <protection locked="0"/>
    </xf>
    <xf numFmtId="46" fontId="3" fillId="0" borderId="12" xfId="2" applyNumberFormat="1" applyFont="1" applyFill="1" applyBorder="1" applyAlignment="1" applyProtection="1">
      <alignment horizontal="center"/>
      <protection locked="0"/>
    </xf>
    <xf numFmtId="0" fontId="3" fillId="3" borderId="14" xfId="2" applyFill="1" applyBorder="1" applyAlignment="1">
      <alignment horizontal="center"/>
    </xf>
    <xf numFmtId="167" fontId="20" fillId="0" borderId="2" xfId="2" applyNumberFormat="1" applyFont="1" applyFill="1" applyBorder="1" applyAlignment="1" applyProtection="1">
      <alignment horizontal="center"/>
      <protection locked="0"/>
    </xf>
    <xf numFmtId="20" fontId="20" fillId="0" borderId="14" xfId="2" applyNumberFormat="1" applyFont="1" applyFill="1" applyBorder="1" applyAlignment="1">
      <alignment horizontal="center"/>
    </xf>
    <xf numFmtId="46" fontId="19" fillId="0" borderId="14" xfId="2" applyNumberFormat="1" applyFont="1" applyFill="1" applyBorder="1" applyAlignment="1" applyProtection="1">
      <alignment horizontal="center"/>
      <protection locked="0"/>
    </xf>
    <xf numFmtId="20" fontId="17" fillId="0" borderId="0" xfId="2" applyNumberFormat="1" applyFont="1" applyFill="1" applyBorder="1" applyAlignment="1" applyProtection="1">
      <alignment horizontal="center"/>
      <protection locked="0"/>
    </xf>
    <xf numFmtId="20" fontId="17" fillId="0" borderId="11" xfId="2" applyNumberFormat="1" applyFont="1" applyFill="1" applyBorder="1" applyAlignment="1" applyProtection="1">
      <alignment horizontal="center"/>
      <protection locked="0"/>
    </xf>
    <xf numFmtId="20" fontId="17" fillId="0" borderId="7" xfId="2" applyNumberFormat="1" applyFont="1" applyFill="1" applyBorder="1" applyAlignment="1">
      <alignment horizontal="center"/>
    </xf>
    <xf numFmtId="20" fontId="17" fillId="0" borderId="16" xfId="2" applyNumberFormat="1" applyFont="1" applyFill="1" applyBorder="1" applyAlignment="1" applyProtection="1">
      <alignment horizontal="center"/>
      <protection locked="0"/>
    </xf>
    <xf numFmtId="167" fontId="17" fillId="0" borderId="3" xfId="2" applyNumberFormat="1" applyFont="1" applyFill="1" applyBorder="1" applyAlignment="1" applyProtection="1">
      <alignment horizontal="center"/>
      <protection locked="0"/>
    </xf>
    <xf numFmtId="0" fontId="3" fillId="3" borderId="6" xfId="2" applyFill="1" applyBorder="1" applyAlignment="1">
      <alignment horizontal="center"/>
    </xf>
    <xf numFmtId="0" fontId="3" fillId="3" borderId="13" xfId="2" applyNumberFormat="1" applyFill="1" applyBorder="1" applyAlignment="1">
      <alignment horizontal="center"/>
    </xf>
    <xf numFmtId="0" fontId="3" fillId="0" borderId="12" xfId="2" applyFill="1" applyBorder="1" applyAlignment="1">
      <alignment horizontal="center"/>
    </xf>
    <xf numFmtId="0" fontId="3" fillId="3" borderId="15" xfId="2" applyFill="1" applyBorder="1" applyAlignment="1">
      <alignment horizontal="center"/>
    </xf>
    <xf numFmtId="46" fontId="21" fillId="3" borderId="14" xfId="2" applyNumberFormat="1" applyFont="1" applyFill="1" applyBorder="1" applyAlignment="1">
      <alignment horizontal="center"/>
    </xf>
    <xf numFmtId="0" fontId="3" fillId="0" borderId="14" xfId="2" applyFill="1" applyBorder="1"/>
    <xf numFmtId="46" fontId="3" fillId="0" borderId="8" xfId="2" applyNumberFormat="1" applyFill="1" applyBorder="1" applyAlignment="1" applyProtection="1">
      <alignment horizontal="center"/>
      <protection locked="0"/>
    </xf>
    <xf numFmtId="46" fontId="19" fillId="0" borderId="12" xfId="2" applyNumberFormat="1" applyFont="1" applyFill="1" applyBorder="1" applyAlignment="1" applyProtection="1">
      <alignment horizontal="center"/>
      <protection locked="0"/>
    </xf>
    <xf numFmtId="0" fontId="3" fillId="0" borderId="0" xfId="2" applyFill="1" applyAlignment="1">
      <alignment horizontal="right"/>
    </xf>
    <xf numFmtId="0" fontId="3" fillId="0" borderId="0" xfId="0" applyFont="1" applyFill="1" applyBorder="1" applyAlignment="1">
      <alignment horizontal="center"/>
    </xf>
    <xf numFmtId="20" fontId="18" fillId="0" borderId="16" xfId="2" applyNumberFormat="1" applyFont="1" applyFill="1" applyBorder="1" applyAlignment="1" applyProtection="1">
      <alignment horizontal="center"/>
      <protection locked="0"/>
    </xf>
    <xf numFmtId="0" fontId="3" fillId="9" borderId="0" xfId="2" applyFill="1"/>
    <xf numFmtId="0" fontId="3" fillId="9" borderId="0" xfId="2" applyFill="1" applyAlignment="1">
      <alignment horizontal="center"/>
    </xf>
    <xf numFmtId="0" fontId="3" fillId="0" borderId="0" xfId="2" applyFill="1" applyAlignment="1">
      <alignment horizontal="center"/>
    </xf>
    <xf numFmtId="0" fontId="23" fillId="0" borderId="0" xfId="0" applyFont="1" applyFill="1" applyBorder="1" applyAlignment="1">
      <alignment horizontal="center"/>
    </xf>
    <xf numFmtId="167" fontId="16" fillId="0" borderId="18" xfId="2" applyNumberFormat="1" applyFont="1" applyFill="1" applyBorder="1" applyAlignment="1">
      <alignment horizontal="center"/>
    </xf>
    <xf numFmtId="167" fontId="17" fillId="0" borderId="19" xfId="2" applyNumberFormat="1" applyFont="1" applyFill="1" applyBorder="1" applyAlignment="1">
      <alignment horizontal="center"/>
    </xf>
    <xf numFmtId="164" fontId="3" fillId="0" borderId="20" xfId="2" applyNumberFormat="1" applyFill="1" applyBorder="1" applyAlignment="1">
      <alignment horizontal="center"/>
    </xf>
    <xf numFmtId="164" fontId="3" fillId="0" borderId="1" xfId="2" applyNumberFormat="1" applyFill="1" applyBorder="1" applyAlignment="1">
      <alignment horizontal="center"/>
    </xf>
    <xf numFmtId="0" fontId="3" fillId="0" borderId="16" xfId="2" applyFill="1" applyBorder="1"/>
    <xf numFmtId="0" fontId="17" fillId="0" borderId="21" xfId="2" applyFont="1" applyBorder="1" applyAlignment="1">
      <alignment horizontal="center"/>
    </xf>
    <xf numFmtId="20" fontId="17" fillId="0" borderId="17" xfId="2" applyNumberFormat="1" applyFont="1" applyFill="1" applyBorder="1" applyAlignment="1" applyProtection="1">
      <alignment horizontal="center"/>
      <protection locked="0"/>
    </xf>
    <xf numFmtId="20" fontId="22" fillId="0" borderId="0" xfId="2" applyNumberFormat="1" applyFont="1" applyFill="1" applyBorder="1" applyAlignment="1" applyProtection="1">
      <alignment horizontal="center"/>
      <protection locked="0"/>
    </xf>
    <xf numFmtId="20" fontId="18" fillId="0" borderId="17" xfId="2" applyNumberFormat="1" applyFont="1" applyFill="1" applyBorder="1" applyAlignment="1" applyProtection="1">
      <alignment horizontal="center"/>
      <protection locked="0"/>
    </xf>
    <xf numFmtId="20" fontId="22" fillId="0" borderId="17" xfId="2" applyNumberFormat="1" applyFont="1" applyFill="1" applyBorder="1" applyAlignment="1" applyProtection="1">
      <alignment horizontal="center"/>
      <protection locked="0"/>
    </xf>
    <xf numFmtId="46" fontId="3" fillId="0" borderId="0" xfId="2" applyNumberFormat="1" applyFill="1" applyBorder="1" applyAlignment="1" applyProtection="1">
      <alignment horizontal="center"/>
      <protection locked="0"/>
    </xf>
    <xf numFmtId="46" fontId="3" fillId="0" borderId="0" xfId="2" applyNumberFormat="1" applyFont="1" applyFill="1" applyBorder="1" applyAlignment="1" applyProtection="1">
      <alignment horizontal="center"/>
      <protection locked="0"/>
    </xf>
    <xf numFmtId="46" fontId="3" fillId="0" borderId="14" xfId="2" applyNumberFormat="1" applyFont="1" applyFill="1" applyBorder="1" applyAlignment="1" applyProtection="1">
      <alignment horizontal="center"/>
      <protection locked="0"/>
    </xf>
    <xf numFmtId="164" fontId="3" fillId="0" borderId="0" xfId="2" applyNumberFormat="1" applyFill="1"/>
    <xf numFmtId="164" fontId="3" fillId="0" borderId="0" xfId="2" applyNumberFormat="1"/>
    <xf numFmtId="0" fontId="3" fillId="0" borderId="12" xfId="2" applyFill="1" applyBorder="1"/>
    <xf numFmtId="0" fontId="3" fillId="10" borderId="0" xfId="2" applyFill="1" applyAlignment="1">
      <alignment horizontal="center"/>
    </xf>
    <xf numFmtId="0" fontId="3" fillId="10" borderId="0" xfId="2" applyFill="1"/>
    <xf numFmtId="167" fontId="16" fillId="10" borderId="18" xfId="2" applyNumberFormat="1" applyFont="1" applyFill="1" applyBorder="1" applyAlignment="1">
      <alignment horizontal="center"/>
    </xf>
    <xf numFmtId="167" fontId="17" fillId="10" borderId="19" xfId="2" applyNumberFormat="1" applyFont="1" applyFill="1" applyBorder="1" applyAlignment="1">
      <alignment horizontal="center"/>
    </xf>
    <xf numFmtId="0" fontId="17" fillId="10" borderId="19" xfId="2" applyFont="1" applyFill="1" applyBorder="1" applyAlignment="1">
      <alignment horizontal="center"/>
    </xf>
    <xf numFmtId="169" fontId="3" fillId="0" borderId="0" xfId="2" applyNumberFormat="1" applyAlignment="1">
      <alignment horizontal="center"/>
    </xf>
    <xf numFmtId="46" fontId="3" fillId="0" borderId="6" xfId="2" applyNumberFormat="1" applyBorder="1" applyAlignment="1">
      <alignment horizontal="center"/>
    </xf>
    <xf numFmtId="46" fontId="3" fillId="0" borderId="15" xfId="2" applyNumberFormat="1" applyBorder="1" applyAlignment="1">
      <alignment horizontal="center"/>
    </xf>
    <xf numFmtId="20" fontId="17" fillId="0" borderId="11" xfId="2" applyNumberFormat="1" applyFont="1" applyFill="1" applyBorder="1" applyAlignment="1">
      <alignment horizontal="center"/>
    </xf>
    <xf numFmtId="167" fontId="17" fillId="0" borderId="1" xfId="2" applyNumberFormat="1" applyFont="1" applyFill="1" applyBorder="1" applyAlignment="1" applyProtection="1">
      <alignment horizontal="center"/>
      <protection locked="0"/>
    </xf>
    <xf numFmtId="20" fontId="18" fillId="8" borderId="7" xfId="2" applyNumberFormat="1" applyFont="1" applyFill="1" applyBorder="1" applyAlignment="1" applyProtection="1">
      <alignment horizontal="center"/>
      <protection locked="0"/>
    </xf>
    <xf numFmtId="20" fontId="18" fillId="8" borderId="16" xfId="2" applyNumberFormat="1" applyFont="1" applyFill="1" applyBorder="1" applyAlignment="1" applyProtection="1">
      <alignment horizontal="center"/>
      <protection locked="0"/>
    </xf>
    <xf numFmtId="20" fontId="25" fillId="8" borderId="15" xfId="2" applyNumberFormat="1" applyFont="1" applyFill="1" applyBorder="1" applyAlignment="1" applyProtection="1">
      <alignment horizontal="center"/>
      <protection locked="0"/>
    </xf>
    <xf numFmtId="20" fontId="17" fillId="4" borderId="6" xfId="2" applyNumberFormat="1" applyFont="1" applyFill="1" applyBorder="1" applyAlignment="1" applyProtection="1">
      <alignment horizontal="center"/>
      <protection locked="0"/>
    </xf>
    <xf numFmtId="20" fontId="17" fillId="4" borderId="7" xfId="2" applyNumberFormat="1" applyFont="1" applyFill="1" applyBorder="1" applyAlignment="1" applyProtection="1">
      <alignment horizontal="center"/>
      <protection locked="0"/>
    </xf>
    <xf numFmtId="20" fontId="17" fillId="4" borderId="15" xfId="2" applyNumberFormat="1" applyFont="1" applyFill="1" applyBorder="1" applyAlignment="1" applyProtection="1">
      <alignment horizontal="center"/>
      <protection locked="0"/>
    </xf>
    <xf numFmtId="20" fontId="17" fillId="12" borderId="15" xfId="2" applyNumberFormat="1" applyFont="1" applyFill="1" applyBorder="1" applyAlignment="1">
      <alignment horizontal="center"/>
    </xf>
    <xf numFmtId="20" fontId="24" fillId="0" borderId="17" xfId="2" applyNumberFormat="1" applyFont="1" applyFill="1" applyBorder="1" applyAlignment="1" applyProtection="1">
      <alignment horizontal="center"/>
      <protection locked="0"/>
    </xf>
    <xf numFmtId="20" fontId="24" fillId="0" borderId="0" xfId="2" applyNumberFormat="1" applyFont="1" applyFill="1" applyBorder="1" applyAlignment="1" applyProtection="1">
      <alignment horizontal="center"/>
      <protection locked="0"/>
    </xf>
    <xf numFmtId="170" fontId="17" fillId="0" borderId="8" xfId="2" applyNumberFormat="1" applyFont="1" applyFill="1" applyBorder="1" applyAlignment="1">
      <alignment horizontal="center"/>
    </xf>
    <xf numFmtId="170" fontId="17" fillId="0" borderId="12" xfId="2" applyNumberFormat="1" applyFont="1" applyFill="1" applyBorder="1" applyAlignment="1">
      <alignment horizontal="center"/>
    </xf>
    <xf numFmtId="170" fontId="20" fillId="0" borderId="14" xfId="2" applyNumberFormat="1" applyFont="1" applyFill="1" applyBorder="1" applyAlignment="1">
      <alignment horizontal="center"/>
    </xf>
    <xf numFmtId="0" fontId="3" fillId="3" borderId="12" xfId="2" applyNumberFormat="1" applyFill="1" applyBorder="1" applyAlignment="1">
      <alignment horizontal="center"/>
    </xf>
    <xf numFmtId="167" fontId="20" fillId="0" borderId="15" xfId="2" applyNumberFormat="1" applyFont="1" applyFill="1" applyBorder="1" applyAlignment="1" applyProtection="1">
      <alignment horizontal="center"/>
      <protection locked="0"/>
    </xf>
    <xf numFmtId="20" fontId="17" fillId="0" borderId="7" xfId="2" applyNumberFormat="1" applyFont="1" applyFill="1" applyBorder="1" applyAlignment="1" applyProtection="1">
      <alignment horizontal="center"/>
      <protection locked="0"/>
    </xf>
    <xf numFmtId="20" fontId="17" fillId="0" borderId="15" xfId="2" applyNumberFormat="1" applyFont="1" applyFill="1" applyBorder="1" applyAlignment="1" applyProtection="1">
      <alignment horizontal="center"/>
      <protection locked="0"/>
    </xf>
    <xf numFmtId="170" fontId="17" fillId="0" borderId="16" xfId="2" applyNumberFormat="1" applyFont="1" applyFill="1" applyBorder="1" applyAlignment="1" applyProtection="1">
      <alignment horizontal="center"/>
      <protection locked="0"/>
    </xf>
    <xf numFmtId="170" fontId="18" fillId="0" borderId="16" xfId="2" applyNumberFormat="1" applyFont="1" applyFill="1" applyBorder="1" applyAlignment="1" applyProtection="1">
      <alignment horizontal="center"/>
      <protection locked="0"/>
    </xf>
    <xf numFmtId="20" fontId="24" fillId="8" borderId="15" xfId="2" applyNumberFormat="1" applyFont="1" applyFill="1" applyBorder="1" applyAlignment="1" applyProtection="1">
      <alignment horizontal="center"/>
      <protection locked="0"/>
    </xf>
    <xf numFmtId="20" fontId="24" fillId="6" borderId="6" xfId="2" applyNumberFormat="1" applyFont="1" applyFill="1" applyBorder="1" applyAlignment="1">
      <alignment horizontal="center"/>
    </xf>
    <xf numFmtId="20" fontId="24" fillId="12" borderId="15" xfId="2" applyNumberFormat="1" applyFont="1" applyFill="1" applyBorder="1" applyAlignment="1">
      <alignment horizontal="center"/>
    </xf>
    <xf numFmtId="170" fontId="22" fillId="0" borderId="0" xfId="2" applyNumberFormat="1" applyFont="1" applyFill="1" applyBorder="1" applyAlignment="1" applyProtection="1">
      <alignment horizontal="center"/>
      <protection locked="0"/>
    </xf>
    <xf numFmtId="20" fontId="17" fillId="11" borderId="0" xfId="2" applyNumberFormat="1" applyFont="1" applyFill="1" applyBorder="1" applyAlignment="1" applyProtection="1">
      <alignment horizontal="center"/>
      <protection locked="0"/>
    </xf>
    <xf numFmtId="46" fontId="19" fillId="0" borderId="8" xfId="2" applyNumberFormat="1" applyFont="1" applyFill="1" applyBorder="1" applyAlignment="1" applyProtection="1">
      <alignment horizontal="center"/>
      <protection locked="0"/>
    </xf>
    <xf numFmtId="46" fontId="26" fillId="13" borderId="12" xfId="2" applyNumberFormat="1" applyFont="1" applyFill="1" applyBorder="1" applyAlignment="1" applyProtection="1">
      <alignment horizontal="center"/>
      <protection locked="0"/>
    </xf>
    <xf numFmtId="20" fontId="17" fillId="11" borderId="12" xfId="2" applyNumberFormat="1" applyFont="1" applyFill="1" applyBorder="1" applyAlignment="1" applyProtection="1">
      <alignment horizontal="center"/>
      <protection locked="0"/>
    </xf>
    <xf numFmtId="0" fontId="3" fillId="3" borderId="13" xfId="2" applyFill="1" applyBorder="1" applyAlignment="1">
      <alignment horizontal="center"/>
    </xf>
    <xf numFmtId="46" fontId="3" fillId="0" borderId="12" xfId="2" applyNumberFormat="1" applyBorder="1" applyAlignment="1">
      <alignment horizontal="center"/>
    </xf>
    <xf numFmtId="0" fontId="3" fillId="9" borderId="2" xfId="2" applyFill="1" applyBorder="1"/>
    <xf numFmtId="0" fontId="3" fillId="10" borderId="3" xfId="2" applyFill="1" applyBorder="1" applyAlignment="1">
      <alignment horizontal="center"/>
    </xf>
    <xf numFmtId="0" fontId="3" fillId="10" borderId="3" xfId="2" applyFill="1" applyBorder="1"/>
    <xf numFmtId="167" fontId="16" fillId="10" borderId="23" xfId="2" applyNumberFormat="1" applyFont="1" applyFill="1" applyBorder="1" applyAlignment="1">
      <alignment horizontal="center"/>
    </xf>
    <xf numFmtId="167" fontId="17" fillId="10" borderId="24" xfId="2" applyNumberFormat="1" applyFont="1" applyFill="1" applyBorder="1" applyAlignment="1">
      <alignment horizontal="center"/>
    </xf>
    <xf numFmtId="0" fontId="17" fillId="10" borderId="24" xfId="2" applyFont="1" applyFill="1" applyBorder="1" applyAlignment="1">
      <alignment horizontal="center"/>
    </xf>
    <xf numFmtId="0" fontId="3" fillId="10" borderId="4" xfId="2" applyFill="1" applyBorder="1" applyAlignment="1">
      <alignment horizontal="center"/>
    </xf>
    <xf numFmtId="46" fontId="3" fillId="0" borderId="8" xfId="2" applyNumberFormat="1" applyFill="1" applyBorder="1" applyAlignment="1">
      <alignment horizontal="center" vertical="center" wrapText="1"/>
    </xf>
    <xf numFmtId="46" fontId="3" fillId="0" borderId="12" xfId="2" applyNumberFormat="1" applyFill="1" applyBorder="1" applyAlignment="1">
      <alignment horizontal="center" vertical="center" wrapText="1"/>
    </xf>
    <xf numFmtId="46" fontId="3" fillId="0" borderId="14" xfId="2" applyNumberFormat="1" applyFill="1" applyBorder="1" applyAlignment="1">
      <alignment horizontal="center" vertical="center" wrapText="1"/>
    </xf>
    <xf numFmtId="46" fontId="3" fillId="0" borderId="12" xfId="2" applyNumberFormat="1" applyFill="1" applyBorder="1" applyAlignment="1">
      <alignment horizontal="center" vertical="center"/>
    </xf>
    <xf numFmtId="0" fontId="3" fillId="0" borderId="8" xfId="2" applyFill="1" applyBorder="1" applyAlignment="1">
      <alignment horizontal="center"/>
    </xf>
    <xf numFmtId="0" fontId="3" fillId="0" borderId="0" xfId="2" applyAlignment="1">
      <alignment horizontal="center"/>
    </xf>
    <xf numFmtId="170" fontId="17" fillId="0" borderId="7" xfId="2" applyNumberFormat="1" applyFont="1" applyFill="1" applyBorder="1" applyAlignment="1">
      <alignment horizontal="center"/>
    </xf>
    <xf numFmtId="170" fontId="17" fillId="0" borderId="11" xfId="2" applyNumberFormat="1" applyFont="1" applyFill="1" applyBorder="1" applyAlignment="1">
      <alignment horizontal="center"/>
    </xf>
    <xf numFmtId="20" fontId="24" fillId="8" borderId="6" xfId="2" applyNumberFormat="1" applyFont="1" applyFill="1" applyBorder="1" applyAlignment="1" applyProtection="1">
      <alignment horizontal="center"/>
      <protection locked="0"/>
    </xf>
    <xf numFmtId="20" fontId="17" fillId="8" borderId="7" xfId="2" applyNumberFormat="1" applyFont="1" applyFill="1" applyBorder="1" applyAlignment="1" applyProtection="1">
      <alignment horizontal="center"/>
      <protection locked="0"/>
    </xf>
    <xf numFmtId="20" fontId="22" fillId="8" borderId="6" xfId="2" applyNumberFormat="1" applyFont="1" applyFill="1" applyBorder="1" applyAlignment="1" applyProtection="1">
      <alignment horizontal="center"/>
      <protection locked="0"/>
    </xf>
    <xf numFmtId="20" fontId="17" fillId="8" borderId="16" xfId="2" applyNumberFormat="1" applyFont="1" applyFill="1" applyBorder="1" applyAlignment="1" applyProtection="1">
      <alignment horizontal="center"/>
      <protection locked="0"/>
    </xf>
    <xf numFmtId="1" fontId="7" fillId="3" borderId="0" xfId="2" applyNumberFormat="1" applyFont="1" applyFill="1" applyBorder="1" applyAlignment="1">
      <alignment horizontal="center"/>
    </xf>
    <xf numFmtId="20" fontId="27" fillId="14" borderId="0" xfId="2" applyNumberFormat="1" applyFont="1" applyFill="1" applyBorder="1" applyAlignment="1" applyProtection="1">
      <alignment horizontal="center"/>
      <protection locked="0"/>
    </xf>
    <xf numFmtId="46" fontId="28" fillId="14" borderId="8" xfId="2" applyNumberFormat="1" applyFont="1" applyFill="1" applyBorder="1" applyAlignment="1" applyProtection="1">
      <alignment horizontal="center"/>
      <protection locked="0"/>
    </xf>
    <xf numFmtId="20" fontId="24" fillId="13" borderId="0" xfId="2" applyNumberFormat="1" applyFont="1" applyFill="1" applyBorder="1" applyAlignment="1" applyProtection="1">
      <alignment horizontal="center"/>
      <protection locked="0"/>
    </xf>
    <xf numFmtId="20" fontId="24" fillId="13" borderId="17" xfId="2" applyNumberFormat="1" applyFont="1" applyFill="1" applyBorder="1" applyAlignment="1" applyProtection="1">
      <alignment horizontal="center"/>
      <protection locked="0"/>
    </xf>
    <xf numFmtId="46" fontId="3" fillId="0" borderId="12" xfId="2" applyNumberFormat="1" applyFill="1" applyBorder="1" applyAlignment="1">
      <alignment horizontal="center" vertical="center"/>
    </xf>
    <xf numFmtId="0" fontId="3" fillId="0" borderId="0" xfId="2" applyAlignment="1">
      <alignment horizontal="center"/>
    </xf>
    <xf numFmtId="0" fontId="3" fillId="0" borderId="8" xfId="2" applyFill="1" applyBorder="1" applyAlignment="1">
      <alignment horizontal="center"/>
    </xf>
    <xf numFmtId="46" fontId="3" fillId="0" borderId="8" xfId="2" applyNumberFormat="1" applyFill="1" applyBorder="1" applyAlignment="1">
      <alignment horizontal="center" vertical="center" wrapText="1"/>
    </xf>
    <xf numFmtId="46" fontId="3" fillId="0" borderId="12" xfId="2" applyNumberFormat="1" applyFill="1" applyBorder="1" applyAlignment="1">
      <alignment horizontal="center" vertical="center" wrapText="1"/>
    </xf>
    <xf numFmtId="46" fontId="3" fillId="0" borderId="14" xfId="2" applyNumberFormat="1" applyFill="1" applyBorder="1" applyAlignment="1">
      <alignment horizontal="center" vertical="center" wrapText="1"/>
    </xf>
    <xf numFmtId="20" fontId="27" fillId="0" borderId="0" xfId="2" applyNumberFormat="1" applyFont="1" applyFill="1" applyBorder="1" applyAlignment="1" applyProtection="1">
      <alignment horizontal="center"/>
      <protection locked="0"/>
    </xf>
    <xf numFmtId="20" fontId="17" fillId="0" borderId="6" xfId="2" applyNumberFormat="1" applyFont="1" applyFill="1" applyBorder="1" applyAlignment="1" applyProtection="1">
      <alignment horizontal="center"/>
      <protection locked="0"/>
    </xf>
    <xf numFmtId="20" fontId="22" fillId="0" borderId="6" xfId="2" applyNumberFormat="1" applyFont="1" applyFill="1" applyBorder="1" applyAlignment="1" applyProtection="1">
      <alignment horizontal="center"/>
      <protection locked="0"/>
    </xf>
    <xf numFmtId="20" fontId="18" fillId="0" borderId="7" xfId="2" applyNumberFormat="1" applyFont="1" applyFill="1" applyBorder="1" applyAlignment="1" applyProtection="1">
      <alignment horizontal="center"/>
      <protection locked="0"/>
    </xf>
    <xf numFmtId="20" fontId="25" fillId="0" borderId="15" xfId="2" applyNumberFormat="1" applyFont="1" applyFill="1" applyBorder="1" applyAlignment="1" applyProtection="1">
      <alignment horizontal="center"/>
      <protection locked="0"/>
    </xf>
    <xf numFmtId="20" fontId="24" fillId="0" borderId="6" xfId="2" applyNumberFormat="1" applyFont="1" applyFill="1" applyBorder="1" applyAlignment="1" applyProtection="1">
      <alignment horizontal="center"/>
      <protection locked="0"/>
    </xf>
    <xf numFmtId="20" fontId="24" fillId="0" borderId="15" xfId="2" applyNumberFormat="1" applyFont="1" applyFill="1" applyBorder="1" applyAlignment="1" applyProtection="1">
      <alignment horizontal="center"/>
      <protection locked="0"/>
    </xf>
    <xf numFmtId="20" fontId="17" fillId="0" borderId="12" xfId="2" applyNumberFormat="1" applyFont="1" applyFill="1" applyBorder="1" applyAlignment="1" applyProtection="1">
      <alignment horizontal="center"/>
      <protection locked="0"/>
    </xf>
    <xf numFmtId="46" fontId="28" fillId="0" borderId="8" xfId="2" applyNumberFormat="1" applyFont="1" applyFill="1" applyBorder="1" applyAlignment="1" applyProtection="1">
      <alignment horizontal="center"/>
      <protection locked="0"/>
    </xf>
    <xf numFmtId="46" fontId="29" fillId="0" borderId="12" xfId="2" applyNumberFormat="1" applyFont="1" applyFill="1" applyBorder="1" applyAlignment="1" applyProtection="1">
      <alignment horizontal="center"/>
      <protection locked="0"/>
    </xf>
    <xf numFmtId="46" fontId="26" fillId="0" borderId="12" xfId="2" applyNumberFormat="1" applyFont="1" applyFill="1" applyBorder="1" applyAlignment="1" applyProtection="1">
      <alignment horizontal="center"/>
      <protection locked="0"/>
    </xf>
    <xf numFmtId="20" fontId="22" fillId="8" borderId="15" xfId="2" applyNumberFormat="1" applyFont="1" applyFill="1" applyBorder="1" applyAlignment="1" applyProtection="1">
      <alignment horizontal="center"/>
      <protection locked="0"/>
    </xf>
    <xf numFmtId="46" fontId="3" fillId="0" borderId="12" xfId="2" applyNumberFormat="1" applyFill="1" applyBorder="1" applyAlignment="1">
      <alignment horizontal="center" vertical="center"/>
    </xf>
    <xf numFmtId="0" fontId="3" fillId="0" borderId="0" xfId="2" applyAlignment="1">
      <alignment horizontal="center"/>
    </xf>
    <xf numFmtId="0" fontId="3" fillId="0" borderId="8" xfId="2" applyFill="1" applyBorder="1" applyAlignment="1">
      <alignment horizontal="center"/>
    </xf>
    <xf numFmtId="46" fontId="3" fillId="0" borderId="8" xfId="2" applyNumberFormat="1" applyFill="1" applyBorder="1" applyAlignment="1">
      <alignment horizontal="center" vertical="center" wrapText="1"/>
    </xf>
    <xf numFmtId="46" fontId="3" fillId="0" borderId="12" xfId="2" applyNumberFormat="1" applyFill="1" applyBorder="1" applyAlignment="1">
      <alignment horizontal="center" vertical="center" wrapText="1"/>
    </xf>
    <xf numFmtId="46" fontId="3" fillId="0" borderId="14" xfId="2" applyNumberFormat="1" applyFill="1" applyBorder="1" applyAlignment="1">
      <alignment horizontal="center" vertical="center" wrapText="1"/>
    </xf>
    <xf numFmtId="20" fontId="18" fillId="11" borderId="17" xfId="2" applyNumberFormat="1" applyFont="1" applyFill="1" applyBorder="1" applyAlignment="1" applyProtection="1">
      <alignment horizontal="center"/>
      <protection locked="0"/>
    </xf>
    <xf numFmtId="20" fontId="17" fillId="13" borderId="0" xfId="2" applyNumberFormat="1" applyFont="1" applyFill="1" applyBorder="1" applyAlignment="1" applyProtection="1">
      <alignment horizontal="center"/>
      <protection locked="0"/>
    </xf>
    <xf numFmtId="164" fontId="3" fillId="0" borderId="22" xfId="2" applyNumberFormat="1" applyFill="1" applyBorder="1" applyAlignment="1">
      <alignment horizontal="center"/>
    </xf>
    <xf numFmtId="164" fontId="3" fillId="0" borderId="0" xfId="2" applyNumberFormat="1" applyFill="1" applyBorder="1" applyAlignment="1">
      <alignment horizontal="center"/>
    </xf>
    <xf numFmtId="20" fontId="24" fillId="13" borderId="15" xfId="2" applyNumberFormat="1" applyFont="1" applyFill="1" applyBorder="1" applyAlignment="1" applyProtection="1">
      <alignment horizontal="center"/>
      <protection locked="0"/>
    </xf>
    <xf numFmtId="20" fontId="17" fillId="15" borderId="7" xfId="2" applyNumberFormat="1" applyFont="1" applyFill="1" applyBorder="1" applyAlignment="1">
      <alignment horizontal="center"/>
    </xf>
    <xf numFmtId="46" fontId="3" fillId="13" borderId="12" xfId="2" applyNumberFormat="1" applyFont="1" applyFill="1" applyBorder="1" applyAlignment="1" applyProtection="1">
      <alignment horizontal="center"/>
      <protection locked="0"/>
    </xf>
    <xf numFmtId="20" fontId="17" fillId="13" borderId="7" xfId="2" applyNumberFormat="1" applyFont="1" applyFill="1" applyBorder="1" applyAlignment="1" applyProtection="1">
      <alignment horizontal="center"/>
      <protection locked="0"/>
    </xf>
    <xf numFmtId="20" fontId="25" fillId="13" borderId="15" xfId="2" applyNumberFormat="1" applyFont="1" applyFill="1" applyBorder="1" applyAlignment="1" applyProtection="1">
      <alignment horizontal="center"/>
      <protection locked="0"/>
    </xf>
    <xf numFmtId="20" fontId="22" fillId="0" borderId="15" xfId="2" applyNumberFormat="1" applyFont="1" applyFill="1" applyBorder="1" applyAlignment="1" applyProtection="1">
      <alignment horizontal="center"/>
      <protection locked="0"/>
    </xf>
    <xf numFmtId="0" fontId="3" fillId="0" borderId="0" xfId="2" applyNumberFormat="1" applyFont="1" applyFill="1" applyBorder="1" applyAlignment="1" applyProtection="1">
      <alignment horizontal="center"/>
      <protection locked="0"/>
    </xf>
    <xf numFmtId="0" fontId="30" fillId="0" borderId="0" xfId="0" applyFont="1"/>
    <xf numFmtId="0" fontId="3" fillId="0" borderId="0" xfId="2" applyFill="1" applyBorder="1" applyAlignment="1">
      <alignment horizontal="center"/>
    </xf>
    <xf numFmtId="0" fontId="3" fillId="0" borderId="0" xfId="2" applyFont="1" applyFill="1" applyBorder="1" applyAlignment="1">
      <alignment horizontal="center"/>
    </xf>
    <xf numFmtId="0" fontId="3" fillId="0" borderId="0" xfId="2" applyFont="1" applyFill="1" applyBorder="1"/>
    <xf numFmtId="0" fontId="32" fillId="0" borderId="0" xfId="0" applyFont="1" applyFill="1" applyBorder="1"/>
    <xf numFmtId="21" fontId="3" fillId="0" borderId="0" xfId="2" applyNumberFormat="1" applyFont="1" applyFill="1" applyBorder="1" applyAlignment="1">
      <alignment horizontal="center"/>
    </xf>
    <xf numFmtId="21" fontId="3" fillId="0" borderId="0" xfId="2" applyNumberFormat="1" applyFill="1" applyBorder="1" applyAlignment="1">
      <alignment horizontal="center"/>
    </xf>
    <xf numFmtId="0" fontId="0" fillId="0" borderId="0" xfId="0" applyFill="1" applyBorder="1"/>
    <xf numFmtId="0" fontId="8" fillId="3" borderId="0" xfId="3" applyFont="1" applyFill="1" applyBorder="1" applyAlignment="1" applyProtection="1">
      <alignment horizontal="center" vertical="center"/>
      <protection locked="0"/>
    </xf>
    <xf numFmtId="0" fontId="9" fillId="3" borderId="0" xfId="2" applyFont="1" applyFill="1" applyAlignment="1" applyProtection="1">
      <alignment horizontal="center"/>
      <protection locked="0"/>
    </xf>
    <xf numFmtId="0" fontId="9" fillId="3" borderId="1" xfId="2" applyFont="1" applyFill="1" applyBorder="1" applyAlignment="1" applyProtection="1">
      <alignment horizontal="center"/>
      <protection locked="0"/>
    </xf>
    <xf numFmtId="0" fontId="10" fillId="3" borderId="0" xfId="3" applyFont="1" applyFill="1" applyBorder="1" applyAlignment="1">
      <alignment horizontal="center" vertical="center"/>
    </xf>
    <xf numFmtId="0" fontId="10" fillId="3" borderId="1" xfId="3" applyFont="1" applyFill="1" applyBorder="1" applyAlignment="1">
      <alignment horizontal="center" vertical="center"/>
    </xf>
    <xf numFmtId="165" fontId="10" fillId="3" borderId="0" xfId="3" applyNumberFormat="1" applyFont="1" applyFill="1" applyBorder="1" applyAlignment="1">
      <alignment horizontal="center" vertical="center"/>
    </xf>
    <xf numFmtId="165" fontId="10" fillId="3" borderId="1" xfId="3" applyNumberFormat="1" applyFont="1" applyFill="1" applyBorder="1" applyAlignment="1">
      <alignment horizontal="center" vertical="center"/>
    </xf>
    <xf numFmtId="166" fontId="10" fillId="3" borderId="0" xfId="3" applyNumberFormat="1" applyFont="1" applyFill="1" applyBorder="1" applyAlignment="1">
      <alignment horizontal="center" vertical="center"/>
    </xf>
    <xf numFmtId="166" fontId="10" fillId="3" borderId="1" xfId="3" applyNumberFormat="1" applyFont="1" applyFill="1" applyBorder="1" applyAlignment="1">
      <alignment horizontal="center" vertical="center"/>
    </xf>
    <xf numFmtId="0" fontId="5" fillId="3" borderId="6" xfId="2" applyFont="1" applyFill="1" applyBorder="1" applyAlignment="1" applyProtection="1">
      <alignment horizontal="center" vertical="center" wrapText="1"/>
      <protection locked="0"/>
    </xf>
    <xf numFmtId="0" fontId="5" fillId="3" borderId="7" xfId="2" applyFont="1" applyFill="1" applyBorder="1" applyAlignment="1" applyProtection="1">
      <alignment horizontal="center" vertical="center" wrapText="1"/>
      <protection locked="0"/>
    </xf>
    <xf numFmtId="0" fontId="5" fillId="3" borderId="13" xfId="2" applyFont="1" applyFill="1" applyBorder="1" applyAlignment="1" applyProtection="1">
      <alignment horizontal="center" vertical="center" wrapText="1"/>
      <protection locked="0"/>
    </xf>
    <xf numFmtId="0" fontId="5" fillId="3" borderId="11" xfId="2" applyFont="1" applyFill="1" applyBorder="1" applyAlignment="1" applyProtection="1">
      <alignment horizontal="center" vertical="center" wrapText="1"/>
      <protection locked="0"/>
    </xf>
    <xf numFmtId="0" fontId="17" fillId="3" borderId="15" xfId="2" applyFont="1" applyFill="1" applyBorder="1" applyAlignment="1" applyProtection="1">
      <alignment horizontal="center" vertical="center"/>
      <protection locked="0"/>
    </xf>
    <xf numFmtId="0" fontId="17" fillId="3" borderId="16" xfId="2" applyFont="1" applyFill="1" applyBorder="1" applyAlignment="1" applyProtection="1">
      <alignment horizontal="center" vertical="center"/>
      <protection locked="0"/>
    </xf>
    <xf numFmtId="0" fontId="5" fillId="3" borderId="6" xfId="2" applyFont="1" applyFill="1" applyBorder="1" applyAlignment="1" applyProtection="1">
      <alignment horizontal="center" vertical="center"/>
      <protection locked="0"/>
    </xf>
    <xf numFmtId="0" fontId="5" fillId="3" borderId="7" xfId="2" applyFont="1" applyFill="1" applyBorder="1" applyAlignment="1" applyProtection="1">
      <alignment horizontal="center" vertical="center"/>
      <protection locked="0"/>
    </xf>
    <xf numFmtId="46" fontId="3" fillId="0" borderId="8" xfId="2" applyNumberFormat="1" applyFill="1" applyBorder="1" applyAlignment="1">
      <alignment horizontal="center" vertical="center"/>
    </xf>
    <xf numFmtId="46" fontId="3" fillId="0" borderId="12" xfId="2" applyNumberFormat="1" applyFill="1" applyBorder="1" applyAlignment="1">
      <alignment horizontal="center" vertical="center"/>
    </xf>
    <xf numFmtId="46" fontId="3" fillId="0" borderId="14" xfId="2" applyNumberFormat="1" applyFill="1" applyBorder="1" applyAlignment="1">
      <alignment horizontal="center" vertical="center"/>
    </xf>
    <xf numFmtId="168" fontId="5" fillId="3" borderId="13" xfId="2" applyNumberFormat="1" applyFont="1" applyFill="1" applyBorder="1" applyAlignment="1" applyProtection="1">
      <alignment horizontal="center" vertical="center" wrapText="1"/>
      <protection locked="0"/>
    </xf>
    <xf numFmtId="168" fontId="5" fillId="3" borderId="11" xfId="2" applyNumberFormat="1" applyFont="1" applyFill="1" applyBorder="1" applyAlignment="1" applyProtection="1">
      <alignment horizontal="center" vertical="center" wrapText="1"/>
      <protection locked="0"/>
    </xf>
    <xf numFmtId="0" fontId="17" fillId="3" borderId="15" xfId="2" applyFont="1" applyFill="1" applyBorder="1" applyAlignment="1" applyProtection="1">
      <alignment horizontal="center" vertical="center" wrapText="1"/>
      <protection locked="0"/>
    </xf>
    <xf numFmtId="0" fontId="17" fillId="3" borderId="16" xfId="2" applyFont="1" applyFill="1" applyBorder="1" applyAlignment="1" applyProtection="1">
      <alignment horizontal="center" vertical="center" wrapText="1"/>
      <protection locked="0"/>
    </xf>
    <xf numFmtId="0" fontId="17" fillId="0" borderId="1" xfId="2" applyFont="1" applyFill="1" applyBorder="1" applyAlignment="1">
      <alignment horizontal="center"/>
    </xf>
    <xf numFmtId="0" fontId="17" fillId="0" borderId="16" xfId="2" applyFont="1" applyFill="1" applyBorder="1" applyAlignment="1">
      <alignment horizontal="center"/>
    </xf>
    <xf numFmtId="46" fontId="3" fillId="0" borderId="8" xfId="2" applyNumberFormat="1" applyFill="1" applyBorder="1" applyAlignment="1">
      <alignment horizontal="center" vertical="center" wrapText="1"/>
    </xf>
    <xf numFmtId="46" fontId="3" fillId="0" borderId="12" xfId="2" applyNumberFormat="1" applyFill="1" applyBorder="1" applyAlignment="1">
      <alignment horizontal="center" vertical="center" wrapText="1"/>
    </xf>
    <xf numFmtId="46" fontId="3" fillId="0" borderId="14" xfId="2" applyNumberFormat="1" applyFill="1" applyBorder="1" applyAlignment="1">
      <alignment horizontal="center" vertical="center" wrapText="1"/>
    </xf>
    <xf numFmtId="0" fontId="12" fillId="4" borderId="2" xfId="2" applyFont="1" applyFill="1" applyBorder="1" applyAlignment="1">
      <alignment horizontal="center"/>
    </xf>
    <xf numFmtId="0" fontId="12" fillId="4" borderId="3" xfId="2" applyFont="1" applyFill="1" applyBorder="1" applyAlignment="1">
      <alignment horizontal="center"/>
    </xf>
    <xf numFmtId="0" fontId="5" fillId="3" borderId="15" xfId="2" applyFont="1" applyFill="1" applyBorder="1" applyAlignment="1" applyProtection="1">
      <alignment horizontal="center" vertical="center" wrapText="1"/>
      <protection locked="0"/>
    </xf>
    <xf numFmtId="0" fontId="5" fillId="3" borderId="16" xfId="2" applyFont="1" applyFill="1" applyBorder="1" applyAlignment="1" applyProtection="1">
      <alignment horizontal="center" vertical="center" wrapText="1"/>
      <protection locked="0"/>
    </xf>
    <xf numFmtId="0" fontId="13" fillId="5" borderId="6" xfId="2" applyFont="1" applyFill="1" applyBorder="1" applyAlignment="1">
      <alignment horizontal="center" vertical="center"/>
    </xf>
    <xf numFmtId="0" fontId="13" fillId="5" borderId="7" xfId="2" applyFont="1" applyFill="1" applyBorder="1" applyAlignment="1">
      <alignment horizontal="center" vertical="center"/>
    </xf>
    <xf numFmtId="0" fontId="13" fillId="5" borderId="15" xfId="2" applyFont="1" applyFill="1" applyBorder="1" applyAlignment="1">
      <alignment horizontal="center" vertical="center"/>
    </xf>
    <xf numFmtId="0" fontId="13" fillId="5" borderId="16" xfId="2" applyFont="1" applyFill="1" applyBorder="1" applyAlignment="1">
      <alignment horizontal="center" vertical="center"/>
    </xf>
    <xf numFmtId="0" fontId="14" fillId="5" borderId="8" xfId="2" applyFont="1" applyFill="1" applyBorder="1" applyAlignment="1">
      <alignment horizontal="center" vertical="center"/>
    </xf>
    <xf numFmtId="0" fontId="14" fillId="5" borderId="12" xfId="2" applyFont="1" applyFill="1" applyBorder="1" applyAlignment="1">
      <alignment horizontal="center" vertical="center"/>
    </xf>
    <xf numFmtId="0" fontId="15" fillId="5" borderId="8" xfId="2" applyFont="1" applyFill="1" applyBorder="1" applyAlignment="1">
      <alignment horizontal="center" vertical="center"/>
    </xf>
    <xf numFmtId="0" fontId="15" fillId="5" borderId="12" xfId="2" applyFont="1" applyFill="1" applyBorder="1" applyAlignment="1">
      <alignment horizontal="center" vertical="center"/>
    </xf>
    <xf numFmtId="0" fontId="3" fillId="0" borderId="8" xfId="2" applyFill="1" applyBorder="1" applyAlignment="1">
      <alignment horizontal="center"/>
    </xf>
    <xf numFmtId="0" fontId="3" fillId="0" borderId="14" xfId="2" applyFill="1" applyBorder="1" applyAlignment="1">
      <alignment horizontal="center"/>
    </xf>
    <xf numFmtId="0" fontId="3" fillId="0" borderId="0" xfId="2" applyAlignment="1">
      <alignment horizontal="center"/>
    </xf>
    <xf numFmtId="164" fontId="3" fillId="0" borderId="0" xfId="2" applyNumberFormat="1" applyAlignment="1">
      <alignment horizontal="center"/>
    </xf>
    <xf numFmtId="1" fontId="3" fillId="0" borderId="0" xfId="5" applyNumberFormat="1" applyFont="1" applyFill="1" applyBorder="1" applyAlignment="1" applyProtection="1">
      <alignment horizontal="center" vertical="center"/>
      <protection locked="0"/>
    </xf>
    <xf numFmtId="0" fontId="3" fillId="0" borderId="0" xfId="5" applyFont="1" applyFill="1" applyBorder="1" applyAlignment="1" applyProtection="1">
      <alignment horizontal="center" vertical="center"/>
      <protection locked="0"/>
    </xf>
    <xf numFmtId="2" fontId="3" fillId="0" borderId="0" xfId="5" applyNumberFormat="1" applyFont="1" applyFill="1" applyBorder="1" applyAlignment="1" applyProtection="1">
      <alignment horizontal="center" vertical="center"/>
      <protection locked="0"/>
    </xf>
    <xf numFmtId="46" fontId="3" fillId="0" borderId="0" xfId="2" applyNumberFormat="1" applyFill="1" applyBorder="1" applyAlignment="1">
      <alignment horizontal="center" vertical="center"/>
    </xf>
    <xf numFmtId="0" fontId="3" fillId="0" borderId="0" xfId="5" applyFont="1" applyFill="1" applyBorder="1" applyAlignment="1">
      <alignment horizontal="center"/>
    </xf>
    <xf numFmtId="2" fontId="3" fillId="0" borderId="0" xfId="5" applyNumberFormat="1" applyFont="1" applyFill="1" applyBorder="1" applyAlignment="1">
      <alignment horizontal="center" vertical="center" wrapText="1"/>
    </xf>
    <xf numFmtId="0" fontId="15" fillId="0" borderId="0" xfId="2" applyFont="1" applyFill="1" applyBorder="1" applyAlignment="1">
      <alignment horizontal="center" vertical="center"/>
    </xf>
    <xf numFmtId="0" fontId="3" fillId="0" borderId="0" xfId="2" applyFill="1" applyBorder="1" applyAlignment="1">
      <alignment horizontal="center" vertical="center"/>
    </xf>
    <xf numFmtId="2" fontId="3" fillId="0" borderId="0" xfId="5" applyNumberFormat="1" applyFont="1" applyFill="1" applyBorder="1" applyAlignment="1">
      <alignment horizontal="center"/>
    </xf>
    <xf numFmtId="0" fontId="31" fillId="0" borderId="0" xfId="2" applyFont="1" applyFill="1" applyBorder="1" applyAlignment="1">
      <alignment horizontal="center" vertical="center"/>
    </xf>
    <xf numFmtId="46" fontId="3" fillId="0" borderId="0" xfId="2" applyNumberFormat="1" applyFont="1" applyFill="1" applyBorder="1" applyAlignment="1">
      <alignment horizontal="center" vertical="center"/>
    </xf>
    <xf numFmtId="0" fontId="3" fillId="0" borderId="0" xfId="2" applyFont="1" applyFill="1" applyBorder="1" applyAlignment="1">
      <alignment horizontal="center" vertical="center"/>
    </xf>
    <xf numFmtId="167" fontId="3" fillId="3" borderId="13" xfId="2" applyNumberFormat="1" applyFill="1" applyBorder="1" applyAlignment="1">
      <alignment horizontal="center"/>
    </xf>
    <xf numFmtId="0" fontId="3" fillId="0" borderId="14" xfId="2" applyNumberFormat="1" applyBorder="1" applyAlignment="1">
      <alignment horizontal="center"/>
    </xf>
  </cellXfs>
  <cellStyles count="6">
    <cellStyle name="Neutre" xfId="1" builtinId="28"/>
    <cellStyle name="Normal" xfId="0" builtinId="0"/>
    <cellStyle name="Normal 2" xfId="3"/>
    <cellStyle name="Normal 3 2" xfId="2"/>
    <cellStyle name="Normal 3 3" xfId="5"/>
    <cellStyle name="Normal 6" xfId="4"/>
  </cellStyles>
  <dxfs count="5837">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b/>
        <i val="0"/>
        <color rgb="FFFF0000"/>
      </font>
    </dxf>
    <dxf>
      <font>
        <color theme="0"/>
      </font>
      <fill>
        <patternFill patternType="none">
          <bgColor auto="1"/>
        </patternFill>
      </fill>
    </dxf>
    <dxf>
      <font>
        <color theme="0"/>
      </font>
      <fill>
        <patternFill patternType="none">
          <bgColor auto="1"/>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b/>
        <i val="0"/>
        <color rgb="FFFF0000"/>
      </font>
    </dxf>
    <dxf>
      <font>
        <color theme="0"/>
      </font>
      <fill>
        <patternFill patternType="none">
          <bgColor auto="1"/>
        </patternFill>
      </fill>
    </dxf>
    <dxf>
      <font>
        <color theme="0"/>
      </font>
      <fill>
        <patternFill patternType="none">
          <bgColor auto="1"/>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b/>
        <i val="0"/>
        <color rgb="FFFF0000"/>
      </font>
    </dxf>
    <dxf>
      <font>
        <color theme="0"/>
      </font>
      <fill>
        <patternFill patternType="none">
          <bgColor auto="1"/>
        </patternFill>
      </fill>
    </dxf>
    <dxf>
      <font>
        <color theme="0"/>
      </font>
      <fill>
        <patternFill patternType="none">
          <bgColor auto="1"/>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b/>
        <i val="0"/>
        <color rgb="FFFF0000"/>
      </font>
    </dxf>
    <dxf>
      <font>
        <color theme="0"/>
      </font>
      <fill>
        <patternFill patternType="none">
          <bgColor auto="1"/>
        </patternFill>
      </fill>
    </dxf>
    <dxf>
      <font>
        <color theme="0"/>
      </font>
      <fill>
        <patternFill patternType="none">
          <bgColor auto="1"/>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b/>
        <i val="0"/>
        <color rgb="FFFF0000"/>
      </font>
    </dxf>
    <dxf>
      <font>
        <color theme="0"/>
      </font>
      <fill>
        <patternFill patternType="none">
          <bgColor auto="1"/>
        </patternFill>
      </fill>
    </dxf>
    <dxf>
      <font>
        <color theme="0"/>
      </font>
      <fill>
        <patternFill patternType="none">
          <bgColor auto="1"/>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b/>
        <i val="0"/>
        <color rgb="FFFF0000"/>
      </font>
    </dxf>
    <dxf>
      <font>
        <color theme="0"/>
      </font>
      <fill>
        <patternFill patternType="none">
          <bgColor auto="1"/>
        </patternFill>
      </fill>
    </dxf>
    <dxf>
      <font>
        <color theme="0"/>
      </font>
      <fill>
        <patternFill patternType="none">
          <bgColor auto="1"/>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b/>
        <i val="0"/>
        <color rgb="FFFF0000"/>
      </font>
    </dxf>
    <dxf>
      <font>
        <color theme="0"/>
      </font>
      <fill>
        <patternFill patternType="none">
          <bgColor auto="1"/>
        </patternFill>
      </fill>
    </dxf>
    <dxf>
      <font>
        <color theme="0"/>
      </font>
      <fill>
        <patternFill patternType="none">
          <bgColor auto="1"/>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b/>
        <i val="0"/>
        <color rgb="FFFF0000"/>
      </font>
    </dxf>
    <dxf>
      <font>
        <color theme="0"/>
      </font>
      <fill>
        <patternFill patternType="none">
          <bgColor auto="1"/>
        </patternFill>
      </fill>
    </dxf>
    <dxf>
      <font>
        <color theme="0"/>
      </font>
      <fill>
        <patternFill patternType="none">
          <bgColor auto="1"/>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b/>
        <i val="0"/>
        <color rgb="FFFF0000"/>
      </font>
    </dxf>
    <dxf>
      <font>
        <color theme="0"/>
      </font>
      <fill>
        <patternFill patternType="none">
          <bgColor auto="1"/>
        </patternFill>
      </fill>
    </dxf>
    <dxf>
      <font>
        <color theme="0"/>
      </font>
      <fill>
        <patternFill patternType="none">
          <bgColor auto="1"/>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b/>
        <i val="0"/>
        <color rgb="FFFF0000"/>
      </font>
    </dxf>
    <dxf>
      <font>
        <color theme="0"/>
      </font>
      <fill>
        <patternFill patternType="none">
          <bgColor auto="1"/>
        </patternFill>
      </fill>
    </dxf>
    <dxf>
      <font>
        <color theme="0"/>
      </font>
      <fill>
        <patternFill patternType="none">
          <bgColor auto="1"/>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b/>
        <i val="0"/>
        <color rgb="FFFF0000"/>
      </font>
    </dxf>
    <dxf>
      <font>
        <color theme="0"/>
      </font>
      <fill>
        <patternFill patternType="none">
          <bgColor auto="1"/>
        </patternFill>
      </fill>
    </dxf>
    <dxf>
      <font>
        <color theme="0"/>
      </font>
      <fill>
        <patternFill patternType="none">
          <bgColor auto="1"/>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b/>
        <i val="0"/>
        <color rgb="FFFF0000"/>
      </font>
    </dxf>
    <dxf>
      <font>
        <color theme="0"/>
      </font>
      <fill>
        <patternFill patternType="none">
          <bgColor auto="1"/>
        </patternFill>
      </fill>
    </dxf>
    <dxf>
      <font>
        <color theme="0"/>
      </font>
      <fill>
        <patternFill patternType="none">
          <bgColor auto="1"/>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b/>
        <i val="0"/>
        <color rgb="FFFF0000"/>
      </font>
    </dxf>
    <dxf>
      <font>
        <color theme="0"/>
      </font>
      <fill>
        <patternFill patternType="none">
          <bgColor auto="1"/>
        </patternFill>
      </fill>
    </dxf>
    <dxf>
      <font>
        <color theme="0"/>
      </font>
      <fill>
        <patternFill patternType="none">
          <bgColor auto="1"/>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bgColor theme="1"/>
        </patternFill>
      </fill>
    </dxf>
    <dxf>
      <font>
        <color theme="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b/>
        <i val="0"/>
        <color rgb="FFFF0000"/>
      </font>
    </dxf>
    <dxf>
      <font>
        <color theme="0"/>
      </font>
      <fill>
        <patternFill patternType="none">
          <bgColor auto="1"/>
        </patternFill>
      </fill>
    </dxf>
    <dxf>
      <font>
        <color theme="0"/>
      </font>
      <fill>
        <patternFill patternType="none">
          <bgColor auto="1"/>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bgColor theme="1"/>
        </patternFill>
      </fill>
    </dxf>
    <dxf>
      <font>
        <color theme="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b/>
        <i val="0"/>
        <color rgb="FFFF0000"/>
      </font>
    </dxf>
    <dxf>
      <font>
        <color theme="0"/>
      </font>
      <fill>
        <patternFill patternType="none">
          <bgColor auto="1"/>
        </patternFill>
      </fill>
    </dxf>
    <dxf>
      <font>
        <color theme="0"/>
      </font>
      <fill>
        <patternFill patternType="none">
          <bgColor auto="1"/>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b/>
        <i val="0"/>
        <color rgb="FFFF0000"/>
      </font>
    </dxf>
    <dxf>
      <font>
        <color theme="0"/>
      </font>
      <fill>
        <patternFill patternType="none">
          <bgColor auto="1"/>
        </patternFill>
      </fill>
    </dxf>
    <dxf>
      <font>
        <color theme="0"/>
      </font>
      <fill>
        <patternFill patternType="none">
          <bgColor auto="1"/>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b/>
        <i val="0"/>
        <color rgb="FFFF0000"/>
      </font>
    </dxf>
    <dxf>
      <font>
        <color theme="0"/>
      </font>
      <fill>
        <patternFill patternType="none">
          <bgColor auto="1"/>
        </patternFill>
      </fill>
    </dxf>
    <dxf>
      <font>
        <color theme="0"/>
      </font>
      <fill>
        <patternFill patternType="none">
          <bgColor auto="1"/>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b/>
        <i val="0"/>
        <color rgb="FFFF0000"/>
      </font>
    </dxf>
    <dxf>
      <font>
        <color theme="0"/>
      </font>
      <fill>
        <patternFill patternType="none">
          <bgColor auto="1"/>
        </patternFill>
      </fill>
    </dxf>
    <dxf>
      <font>
        <color theme="0"/>
      </font>
      <fill>
        <patternFill patternType="none">
          <bgColor auto="1"/>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b/>
        <i val="0"/>
        <color rgb="FFFF0000"/>
      </font>
    </dxf>
    <dxf>
      <font>
        <color theme="0"/>
      </font>
      <fill>
        <patternFill patternType="none">
          <bgColor auto="1"/>
        </patternFill>
      </fill>
    </dxf>
    <dxf>
      <font>
        <color theme="0"/>
      </font>
      <fill>
        <patternFill patternType="none">
          <bgColor auto="1"/>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b/>
        <i val="0"/>
        <color rgb="FFFF0000"/>
      </font>
    </dxf>
    <dxf>
      <font>
        <color theme="0"/>
      </font>
      <fill>
        <patternFill patternType="none">
          <bgColor auto="1"/>
        </patternFill>
      </fill>
    </dxf>
    <dxf>
      <font>
        <color theme="0"/>
      </font>
      <fill>
        <patternFill patternType="none">
          <bgColor auto="1"/>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b/>
        <i val="0"/>
        <color rgb="FFFF0000"/>
      </font>
    </dxf>
    <dxf>
      <font>
        <color theme="0"/>
      </font>
      <fill>
        <patternFill patternType="none">
          <bgColor auto="1"/>
        </patternFill>
      </fill>
    </dxf>
    <dxf>
      <font>
        <color theme="0"/>
      </font>
      <fill>
        <patternFill patternType="none">
          <bgColor auto="1"/>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b/>
        <i val="0"/>
        <color rgb="FFFF0000"/>
      </font>
    </dxf>
    <dxf>
      <font>
        <color theme="0"/>
      </font>
      <fill>
        <patternFill patternType="none">
          <bgColor auto="1"/>
        </patternFill>
      </fill>
    </dxf>
    <dxf>
      <font>
        <color theme="0"/>
      </font>
      <fill>
        <patternFill patternType="none">
          <bgColor auto="1"/>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b/>
        <i val="0"/>
        <color rgb="FFFF0000"/>
      </font>
    </dxf>
    <dxf>
      <font>
        <color theme="0"/>
      </font>
      <fill>
        <patternFill patternType="none">
          <bgColor auto="1"/>
        </patternFill>
      </fill>
    </dxf>
    <dxf>
      <font>
        <color theme="0"/>
      </font>
      <fill>
        <patternFill patternType="none">
          <bgColor auto="1"/>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O144"/>
  <sheetViews>
    <sheetView zoomScale="70" zoomScaleNormal="70" workbookViewId="0">
      <selection activeCell="A15" sqref="A15:B15"/>
    </sheetView>
  </sheetViews>
  <sheetFormatPr baseColWidth="10" defaultColWidth="9.140625" defaultRowHeight="15" x14ac:dyDescent="0.25"/>
  <cols>
    <col min="1" max="1" width="17.42578125" style="1" bestFit="1" customWidth="1"/>
    <col min="2" max="2" width="9.140625" style="1"/>
    <col min="3" max="3" width="8.140625" style="1" bestFit="1" customWidth="1"/>
    <col min="4" max="4" width="11.42578125" style="1" bestFit="1" customWidth="1"/>
    <col min="5" max="6" width="9.140625" style="1"/>
    <col min="7" max="7" width="10.140625" style="1" bestFit="1" customWidth="1"/>
    <col min="8" max="9" width="9.140625" style="1"/>
    <col min="10" max="10" width="10.140625" style="1" bestFit="1" customWidth="1"/>
    <col min="11" max="12" width="9.140625" style="1"/>
    <col min="13" max="13" width="10.140625" style="1" bestFit="1" customWidth="1"/>
    <col min="14" max="15" width="9.140625" style="1"/>
    <col min="16" max="16" width="10.140625" style="1" bestFit="1" customWidth="1"/>
    <col min="17" max="18" width="9.140625" style="1"/>
    <col min="19" max="19" width="10.140625" style="1" bestFit="1" customWidth="1"/>
    <col min="20" max="21" width="9.140625" style="1"/>
    <col min="22" max="22" width="10.140625" style="1" bestFit="1" customWidth="1"/>
    <col min="23" max="24" width="9.140625" style="1"/>
    <col min="25" max="25" width="10.140625" style="1" bestFit="1" customWidth="1"/>
    <col min="26" max="26" width="23.5703125" style="1" bestFit="1" customWidth="1"/>
    <col min="27" max="16384" width="9.140625" style="1"/>
  </cols>
  <sheetData>
    <row r="1" spans="1:41" ht="15.75" x14ac:dyDescent="0.25">
      <c r="A1" s="2"/>
      <c r="B1" s="3"/>
      <c r="C1" s="4"/>
      <c r="D1" s="5"/>
      <c r="E1" s="6"/>
      <c r="F1" s="6"/>
      <c r="G1" s="7"/>
      <c r="H1" s="7"/>
      <c r="I1" s="7"/>
      <c r="J1" s="7"/>
      <c r="K1" s="7"/>
      <c r="L1" s="7"/>
      <c r="M1" s="8"/>
      <c r="N1" s="7"/>
      <c r="O1" s="7"/>
      <c r="P1" s="7"/>
      <c r="Q1" s="7"/>
      <c r="R1" s="7"/>
      <c r="S1" s="7"/>
      <c r="T1" s="7"/>
      <c r="U1" s="7"/>
      <c r="V1" s="7"/>
      <c r="W1" s="7"/>
      <c r="X1" s="7"/>
      <c r="Y1" s="9"/>
      <c r="Z1" s="9"/>
      <c r="AA1" s="9"/>
      <c r="AB1" s="9"/>
      <c r="AC1" s="10"/>
      <c r="AD1" s="10"/>
      <c r="AE1" s="10"/>
      <c r="AF1" s="10"/>
      <c r="AG1" s="10"/>
      <c r="AH1" s="10"/>
      <c r="AI1" s="10"/>
      <c r="AJ1" s="10"/>
      <c r="AK1" s="10"/>
      <c r="AL1" s="10"/>
      <c r="AM1" s="10"/>
      <c r="AN1" s="10"/>
      <c r="AO1" s="10"/>
    </row>
    <row r="2" spans="1:41" ht="15.75" x14ac:dyDescent="0.25">
      <c r="A2" s="2"/>
      <c r="B2" s="3"/>
      <c r="C2" s="4"/>
      <c r="D2" s="5"/>
      <c r="E2" s="12"/>
      <c r="F2" s="12"/>
      <c r="G2" s="12"/>
      <c r="H2" s="12"/>
      <c r="I2" s="12"/>
      <c r="J2" s="12"/>
      <c r="K2" s="12"/>
      <c r="L2" s="12"/>
      <c r="M2" s="12"/>
      <c r="N2" s="12"/>
      <c r="O2" s="12"/>
      <c r="P2" s="12"/>
      <c r="Q2" s="12"/>
      <c r="R2" s="12"/>
      <c r="S2" s="12"/>
      <c r="T2" s="12"/>
      <c r="U2" s="12"/>
      <c r="V2" s="12"/>
      <c r="W2" s="12"/>
      <c r="X2" s="12"/>
      <c r="Y2" s="9"/>
      <c r="Z2" s="9"/>
      <c r="AA2" s="9"/>
      <c r="AB2" s="9"/>
      <c r="AC2" s="10"/>
      <c r="AD2" s="10"/>
      <c r="AE2" s="10"/>
      <c r="AF2" s="10"/>
      <c r="AG2" s="10"/>
      <c r="AH2" s="10"/>
      <c r="AI2" s="10"/>
      <c r="AJ2" s="10"/>
      <c r="AK2" s="10"/>
      <c r="AL2" s="10"/>
      <c r="AM2" s="10"/>
      <c r="AN2" s="10"/>
      <c r="AO2" s="10"/>
    </row>
    <row r="3" spans="1:41" ht="15.75" x14ac:dyDescent="0.25">
      <c r="A3" s="2"/>
      <c r="B3" s="3"/>
      <c r="C3" s="4"/>
      <c r="D3" s="5"/>
      <c r="E3" s="13"/>
      <c r="F3" s="13"/>
      <c r="G3" s="14"/>
      <c r="H3" s="13"/>
      <c r="I3" s="13"/>
      <c r="J3" s="14"/>
      <c r="K3" s="13"/>
      <c r="L3" s="13"/>
      <c r="M3" s="14"/>
      <c r="N3" s="13"/>
      <c r="O3" s="13"/>
      <c r="P3" s="14"/>
      <c r="Q3" s="13"/>
      <c r="R3" s="13"/>
      <c r="S3" s="14"/>
      <c r="T3" s="13"/>
      <c r="U3" s="13"/>
      <c r="V3" s="14"/>
      <c r="W3" s="13"/>
      <c r="X3" s="13"/>
      <c r="Y3" s="9"/>
      <c r="Z3" s="9"/>
      <c r="AA3" s="9"/>
      <c r="AB3" s="9"/>
      <c r="AC3" s="15"/>
      <c r="AD3" s="15"/>
      <c r="AE3" s="15"/>
      <c r="AF3" s="15"/>
      <c r="AG3" s="15"/>
      <c r="AH3" s="15"/>
      <c r="AI3" s="15"/>
      <c r="AJ3" s="15"/>
      <c r="AK3" s="15"/>
      <c r="AL3" s="15"/>
      <c r="AM3" s="15"/>
      <c r="AN3" s="15"/>
      <c r="AO3" s="15"/>
    </row>
    <row r="4" spans="1:41" ht="15.75" x14ac:dyDescent="0.25">
      <c r="A4" s="2"/>
      <c r="B4" s="3"/>
      <c r="C4" s="4"/>
      <c r="D4" s="5"/>
      <c r="E4" s="149"/>
      <c r="F4" s="149"/>
      <c r="G4" s="13"/>
      <c r="H4" s="149"/>
      <c r="I4" s="149"/>
      <c r="J4" s="13"/>
      <c r="K4" s="149"/>
      <c r="L4" s="149"/>
      <c r="M4" s="13"/>
      <c r="N4" s="149"/>
      <c r="O4" s="149"/>
      <c r="P4" s="13"/>
      <c r="Q4" s="149"/>
      <c r="R4" s="149"/>
      <c r="S4" s="13"/>
      <c r="T4" s="149"/>
      <c r="U4" s="149"/>
      <c r="V4" s="13"/>
      <c r="W4" s="149"/>
      <c r="X4" s="149"/>
      <c r="Y4" s="16"/>
      <c r="Z4" s="9"/>
      <c r="AA4" s="9"/>
      <c r="AB4" s="9"/>
      <c r="AC4" s="15"/>
      <c r="AD4" s="15"/>
      <c r="AE4" s="15"/>
      <c r="AF4" s="15"/>
      <c r="AG4" s="15"/>
      <c r="AH4" s="15"/>
      <c r="AI4" s="15"/>
      <c r="AJ4" s="15"/>
      <c r="AK4" s="15"/>
      <c r="AL4" s="15"/>
      <c r="AM4" s="15"/>
      <c r="AN4" s="15"/>
      <c r="AO4" s="15"/>
    </row>
    <row r="5" spans="1:41" ht="59.25" x14ac:dyDescent="0.25">
      <c r="A5" s="17"/>
      <c r="B5" s="17"/>
      <c r="C5" s="17"/>
      <c r="D5" s="18"/>
      <c r="E5" s="197" t="s">
        <v>23</v>
      </c>
      <c r="F5" s="197"/>
      <c r="G5" s="197"/>
      <c r="H5" s="197"/>
      <c r="I5" s="197"/>
      <c r="J5" s="197"/>
      <c r="K5" s="197"/>
      <c r="L5" s="197"/>
      <c r="M5" s="197"/>
      <c r="N5" s="197"/>
      <c r="O5" s="197"/>
      <c r="P5" s="197"/>
      <c r="Q5" s="197"/>
      <c r="R5" s="197"/>
      <c r="S5" s="197"/>
      <c r="T5" s="197"/>
      <c r="U5" s="197"/>
      <c r="V5" s="197"/>
      <c r="W5" s="197"/>
      <c r="X5" s="197"/>
      <c r="Y5" s="197"/>
      <c r="Z5" s="197"/>
      <c r="AA5" s="9"/>
      <c r="AB5" s="9"/>
      <c r="AC5" s="10"/>
      <c r="AD5" s="10"/>
      <c r="AE5" s="15"/>
      <c r="AF5" s="15"/>
      <c r="AG5" s="15"/>
      <c r="AH5" s="15"/>
      <c r="AI5" s="15"/>
      <c r="AJ5" s="15"/>
      <c r="AK5" s="10"/>
      <c r="AL5" s="10"/>
      <c r="AM5" s="10"/>
      <c r="AN5" s="10"/>
      <c r="AO5" s="10"/>
    </row>
    <row r="6" spans="1:41" ht="15.75" thickBot="1" x14ac:dyDescent="0.3">
      <c r="A6" s="198"/>
      <c r="B6" s="198"/>
      <c r="C6" s="198"/>
      <c r="D6" s="198"/>
      <c r="E6" s="200" t="s">
        <v>24</v>
      </c>
      <c r="F6" s="200"/>
      <c r="G6" s="200"/>
      <c r="H6" s="202"/>
      <c r="I6" s="202"/>
      <c r="J6" s="202"/>
      <c r="K6" s="202"/>
      <c r="L6" s="202"/>
      <c r="M6" s="202"/>
      <c r="N6" s="202"/>
      <c r="O6" s="202"/>
      <c r="P6" s="202"/>
      <c r="Q6" s="200"/>
      <c r="R6" s="200"/>
      <c r="S6" s="200"/>
      <c r="T6" s="204"/>
      <c r="U6" s="204"/>
      <c r="V6" s="204"/>
      <c r="W6" s="204"/>
      <c r="X6" s="204"/>
      <c r="Y6" s="204"/>
      <c r="Z6" s="204"/>
      <c r="AA6" s="9"/>
      <c r="AB6" s="9"/>
      <c r="AC6" s="10"/>
      <c r="AD6" s="10"/>
      <c r="AE6" s="15"/>
      <c r="AF6" s="19"/>
      <c r="AG6" s="19"/>
      <c r="AH6" s="15"/>
      <c r="AI6" s="15"/>
      <c r="AJ6" s="15"/>
      <c r="AK6" s="15"/>
      <c r="AL6" s="15"/>
      <c r="AM6" s="10"/>
      <c r="AN6" s="10"/>
      <c r="AO6" s="10"/>
    </row>
    <row r="7" spans="1:41" ht="15.75" thickBot="1" x14ac:dyDescent="0.3">
      <c r="A7" s="198"/>
      <c r="B7" s="198"/>
      <c r="C7" s="198"/>
      <c r="D7" s="198"/>
      <c r="E7" s="201"/>
      <c r="F7" s="201"/>
      <c r="G7" s="201"/>
      <c r="H7" s="203"/>
      <c r="I7" s="203"/>
      <c r="J7" s="203"/>
      <c r="K7" s="203"/>
      <c r="L7" s="203"/>
      <c r="M7" s="203"/>
      <c r="N7" s="203"/>
      <c r="O7" s="203"/>
      <c r="P7" s="203"/>
      <c r="Q7" s="201"/>
      <c r="R7" s="201"/>
      <c r="S7" s="201"/>
      <c r="T7" s="205"/>
      <c r="U7" s="205"/>
      <c r="V7" s="205"/>
      <c r="W7" s="205"/>
      <c r="X7" s="205"/>
      <c r="Y7" s="205"/>
      <c r="Z7" s="205"/>
      <c r="AA7" s="20"/>
      <c r="AB7" s="223" t="s">
        <v>12</v>
      </c>
      <c r="AC7" s="223" t="s">
        <v>13</v>
      </c>
      <c r="AD7" s="10"/>
      <c r="AE7" s="21"/>
      <c r="AF7" s="22"/>
      <c r="AG7" s="23"/>
      <c r="AH7" s="15"/>
      <c r="AI7" s="15"/>
      <c r="AJ7" s="15"/>
      <c r="AK7" s="15"/>
      <c r="AL7" s="15"/>
      <c r="AM7" s="10"/>
      <c r="AN7" s="10"/>
      <c r="AO7" s="10"/>
    </row>
    <row r="8" spans="1:41" ht="17.25" thickBot="1" x14ac:dyDescent="0.3">
      <c r="A8" s="199"/>
      <c r="B8" s="199"/>
      <c r="C8" s="199"/>
      <c r="D8" s="199"/>
      <c r="E8" s="226" t="s">
        <v>0</v>
      </c>
      <c r="F8" s="227"/>
      <c r="G8" s="24">
        <v>43031</v>
      </c>
      <c r="H8" s="226" t="s">
        <v>1</v>
      </c>
      <c r="I8" s="227"/>
      <c r="J8" s="25">
        <f>G8+1</f>
        <v>43032</v>
      </c>
      <c r="K8" s="226" t="s">
        <v>2</v>
      </c>
      <c r="L8" s="227"/>
      <c r="M8" s="25">
        <f>J8+1</f>
        <v>43033</v>
      </c>
      <c r="N8" s="226" t="s">
        <v>3</v>
      </c>
      <c r="O8" s="227"/>
      <c r="P8" s="25">
        <f>M8+1</f>
        <v>43034</v>
      </c>
      <c r="Q8" s="226" t="s">
        <v>4</v>
      </c>
      <c r="R8" s="227"/>
      <c r="S8" s="25">
        <f>P8+1</f>
        <v>43035</v>
      </c>
      <c r="T8" s="226" t="s">
        <v>5</v>
      </c>
      <c r="U8" s="227"/>
      <c r="V8" s="25">
        <f>S8+1</f>
        <v>43036</v>
      </c>
      <c r="W8" s="226" t="s">
        <v>6</v>
      </c>
      <c r="X8" s="227"/>
      <c r="Y8" s="25">
        <f>V8+1</f>
        <v>43037</v>
      </c>
      <c r="Z8" s="26" t="s">
        <v>7</v>
      </c>
      <c r="AA8" s="20"/>
      <c r="AB8" s="224"/>
      <c r="AC8" s="224"/>
      <c r="AD8" s="10"/>
      <c r="AE8" s="27"/>
      <c r="AF8" s="22"/>
      <c r="AG8" s="23"/>
      <c r="AH8" s="15"/>
      <c r="AI8" s="15"/>
      <c r="AJ8" s="15"/>
      <c r="AK8" s="15"/>
      <c r="AL8" s="15"/>
      <c r="AM8" s="10"/>
      <c r="AN8" s="10"/>
      <c r="AO8" s="10"/>
    </row>
    <row r="9" spans="1:41" ht="18.75" thickBot="1" x14ac:dyDescent="0.3">
      <c r="A9" s="28" t="s">
        <v>8</v>
      </c>
      <c r="B9" s="29"/>
      <c r="C9" s="30" t="s">
        <v>9</v>
      </c>
      <c r="D9" s="31" t="s">
        <v>10</v>
      </c>
      <c r="E9" s="32">
        <f>E12+E15+E18</f>
        <v>0</v>
      </c>
      <c r="F9" s="32">
        <f>F12+F15+F18</f>
        <v>0</v>
      </c>
      <c r="G9" s="33"/>
      <c r="H9" s="32">
        <f>H12+H15+H18</f>
        <v>1</v>
      </c>
      <c r="I9" s="32">
        <f>I12+I15+I18</f>
        <v>0</v>
      </c>
      <c r="J9" s="33"/>
      <c r="K9" s="32">
        <f>K12+K15+K18</f>
        <v>1</v>
      </c>
      <c r="L9" s="32">
        <f>L12+L15+L18</f>
        <v>0</v>
      </c>
      <c r="M9" s="33"/>
      <c r="N9" s="32">
        <f>N12+N15+N18</f>
        <v>1</v>
      </c>
      <c r="O9" s="32">
        <f>O12+O15+O18</f>
        <v>0</v>
      </c>
      <c r="P9" s="33"/>
      <c r="Q9" s="32">
        <f>Q12+Q15+Q18</f>
        <v>1</v>
      </c>
      <c r="R9" s="32">
        <f>R12+R15+R18</f>
        <v>1</v>
      </c>
      <c r="S9" s="33"/>
      <c r="T9" s="32">
        <f>T12+T15+T18</f>
        <v>1</v>
      </c>
      <c r="U9" s="32">
        <f>U12+U15+U18</f>
        <v>1</v>
      </c>
      <c r="V9" s="33"/>
      <c r="W9" s="32">
        <f>W12+W15+W18</f>
        <v>0</v>
      </c>
      <c r="X9" s="32">
        <f>X12+X15+X18</f>
        <v>0</v>
      </c>
      <c r="Y9" s="34">
        <f>SUM(E9:X9)</f>
        <v>7</v>
      </c>
      <c r="Z9" s="156"/>
      <c r="AA9" s="17"/>
      <c r="AB9" s="225"/>
      <c r="AC9" s="225"/>
      <c r="AD9" s="10"/>
      <c r="AE9" s="27"/>
      <c r="AF9" s="22"/>
      <c r="AG9" s="23"/>
      <c r="AH9" s="35"/>
      <c r="AI9" s="36"/>
      <c r="AJ9" s="15"/>
      <c r="AK9" s="15"/>
      <c r="AL9" s="15"/>
      <c r="AM9" s="10"/>
      <c r="AN9" s="10"/>
      <c r="AO9" s="10"/>
    </row>
    <row r="10" spans="1:41" ht="15" customHeight="1" x14ac:dyDescent="0.25">
      <c r="A10" s="206"/>
      <c r="B10" s="207"/>
      <c r="C10" s="37"/>
      <c r="D10" s="38"/>
      <c r="E10" s="105"/>
      <c r="F10" s="106"/>
      <c r="G10" s="41"/>
      <c r="H10" s="42" t="s">
        <v>11</v>
      </c>
      <c r="I10" s="183"/>
      <c r="J10" s="41"/>
      <c r="K10" s="42" t="s">
        <v>11</v>
      </c>
      <c r="L10" s="183"/>
      <c r="M10" s="41"/>
      <c r="N10" s="42" t="s">
        <v>11</v>
      </c>
      <c r="O10" s="183"/>
      <c r="P10" s="41"/>
      <c r="Q10" s="42" t="s">
        <v>11</v>
      </c>
      <c r="R10" s="183"/>
      <c r="S10" s="41"/>
      <c r="T10" s="121" t="s">
        <v>11</v>
      </c>
      <c r="U10" s="183"/>
      <c r="V10" s="41"/>
      <c r="W10" s="105"/>
      <c r="X10" s="106"/>
      <c r="Y10" s="41"/>
      <c r="Z10" s="183" t="s">
        <v>22</v>
      </c>
      <c r="AA10" s="20"/>
      <c r="AB10" s="157"/>
      <c r="AC10" s="156">
        <f>COUNTA(E10,H10,K10,N10,Q10,T10,W10)</f>
        <v>5</v>
      </c>
      <c r="AD10" s="10"/>
      <c r="AE10" s="27"/>
      <c r="AF10" s="22"/>
      <c r="AG10" s="44"/>
      <c r="AH10" s="45"/>
      <c r="AI10" s="36"/>
      <c r="AJ10" s="15"/>
      <c r="AK10" s="15"/>
      <c r="AL10" s="15"/>
      <c r="AM10" s="10"/>
      <c r="AN10" s="10"/>
      <c r="AO10" s="10"/>
    </row>
    <row r="11" spans="1:41" ht="15.75" thickBot="1" x14ac:dyDescent="0.3">
      <c r="A11" s="208"/>
      <c r="B11" s="209"/>
      <c r="C11" s="114">
        <f>E12+F12+H12+I12+K12+L12+N12+O12+Q12+R12+T12+U12+W12+X12</f>
        <v>7</v>
      </c>
      <c r="D11" s="47"/>
      <c r="E11" s="107"/>
      <c r="F11" s="50"/>
      <c r="G11" s="48"/>
      <c r="H11" s="39"/>
      <c r="I11" s="40"/>
      <c r="J11" s="48"/>
      <c r="K11" s="39"/>
      <c r="L11" s="40"/>
      <c r="M11" s="48"/>
      <c r="N11" s="39"/>
      <c r="O11" s="40"/>
      <c r="P11" s="48"/>
      <c r="Q11" s="108" t="s">
        <v>14</v>
      </c>
      <c r="R11" s="49"/>
      <c r="S11" s="48"/>
      <c r="T11" s="122" t="s">
        <v>14</v>
      </c>
      <c r="U11" s="49"/>
      <c r="V11" s="48"/>
      <c r="W11" s="107"/>
      <c r="X11" s="50"/>
      <c r="Y11" s="48"/>
      <c r="Z11" s="51"/>
      <c r="AA11" s="20"/>
      <c r="AB11" s="158"/>
      <c r="AC11" s="63">
        <f>COUNTA(E11,H11,K11,N11,Q11,T11,W11)</f>
        <v>2</v>
      </c>
      <c r="AD11" s="10"/>
      <c r="AE11" s="27"/>
      <c r="AF11" s="22"/>
      <c r="AG11" s="44"/>
      <c r="AH11" s="45"/>
      <c r="AI11" s="36"/>
      <c r="AJ11" s="15"/>
      <c r="AK11" s="15"/>
      <c r="AL11" s="15"/>
      <c r="AM11" s="10"/>
      <c r="AN11" s="10"/>
      <c r="AO11" s="10"/>
    </row>
    <row r="12" spans="1:41" ht="15.75" thickBot="1" x14ac:dyDescent="0.3">
      <c r="A12" s="210" t="s">
        <v>15</v>
      </c>
      <c r="B12" s="211"/>
      <c r="C12" s="52"/>
      <c r="D12" s="65">
        <f>SUM(G12+J12+M12+P12+S12+V12+Y12)</f>
        <v>0</v>
      </c>
      <c r="E12" s="53">
        <f>IF(E10="",0,1)</f>
        <v>0</v>
      </c>
      <c r="F12" s="60">
        <f>IF(E11="",0,1)</f>
        <v>0</v>
      </c>
      <c r="G12" s="54"/>
      <c r="H12" s="53">
        <f>IF(H10="",0,1)</f>
        <v>1</v>
      </c>
      <c r="I12" s="60">
        <f>IF(H11="",0,1)</f>
        <v>0</v>
      </c>
      <c r="J12" s="54"/>
      <c r="K12" s="53">
        <f>IF(K10="",0,1)</f>
        <v>1</v>
      </c>
      <c r="L12" s="60">
        <f>IF(K11="",0,1)</f>
        <v>0</v>
      </c>
      <c r="M12" s="54"/>
      <c r="N12" s="53">
        <f>IF(N10="",0,1)</f>
        <v>1</v>
      </c>
      <c r="O12" s="60">
        <f>IF(N11="",0,1)</f>
        <v>0</v>
      </c>
      <c r="P12" s="54"/>
      <c r="Q12" s="53">
        <f>IF(Q10="",0,1)</f>
        <v>1</v>
      </c>
      <c r="R12" s="60">
        <f>IF(Q11="",0,1)</f>
        <v>1</v>
      </c>
      <c r="S12" s="54"/>
      <c r="T12" s="53">
        <f>IF(T10="",0,1)</f>
        <v>1</v>
      </c>
      <c r="U12" s="60">
        <f>IF(T11="",0,1)</f>
        <v>1</v>
      </c>
      <c r="V12" s="54"/>
      <c r="W12" s="53">
        <f>IF(W10="",0,1)</f>
        <v>0</v>
      </c>
      <c r="X12" s="60">
        <f>IF(W11="",0,1)</f>
        <v>0</v>
      </c>
      <c r="Y12" s="54"/>
      <c r="Z12" s="55"/>
      <c r="AA12" s="20"/>
      <c r="AB12" s="159"/>
      <c r="AC12" s="66"/>
      <c r="AD12" s="10"/>
      <c r="AE12" s="27"/>
      <c r="AF12" s="22"/>
      <c r="AG12" s="15"/>
      <c r="AH12" s="45"/>
      <c r="AI12" s="36"/>
      <c r="AJ12" s="15"/>
      <c r="AK12" s="15"/>
      <c r="AL12" s="15"/>
      <c r="AM12" s="10"/>
      <c r="AN12" s="10"/>
      <c r="AO12" s="10"/>
    </row>
    <row r="13" spans="1:41" ht="15" customHeight="1" x14ac:dyDescent="0.25">
      <c r="A13" s="212"/>
      <c r="B13" s="213"/>
      <c r="C13" s="37"/>
      <c r="D13" s="38"/>
      <c r="E13" s="162"/>
      <c r="F13" s="116"/>
      <c r="G13" s="143">
        <f>IF((F13-E13)=0,0,(F13-E13)-$AB13)</f>
        <v>0</v>
      </c>
      <c r="H13" s="161"/>
      <c r="I13" s="163"/>
      <c r="J13" s="143">
        <f>IF((I13-H13)=0,0,(I13-H13)-$AB13)</f>
        <v>0</v>
      </c>
      <c r="K13" s="161"/>
      <c r="L13" s="163"/>
      <c r="M13" s="143">
        <f>IF((L13-K13)=0,0,(L13-K13)-$AB13)</f>
        <v>0</v>
      </c>
      <c r="N13" s="56"/>
      <c r="O13" s="57"/>
      <c r="P13" s="143">
        <f>IF((O13-N13)=0,0,(O13-N13)-$AB13)</f>
        <v>0</v>
      </c>
      <c r="Q13" s="161"/>
      <c r="R13" s="116"/>
      <c r="S13" s="143">
        <f>IF((R13-Q13)=0,0,(R13-Q13)-$AB13)</f>
        <v>0</v>
      </c>
      <c r="T13" s="165"/>
      <c r="U13" s="163"/>
      <c r="V13" s="143">
        <f>IF((U13-T13)=0,0,(U13-T13)-$AB13)</f>
        <v>0</v>
      </c>
      <c r="W13" s="165"/>
      <c r="X13" s="163"/>
      <c r="Y13" s="143">
        <f>IF((X13-W13)=0,0,(X13-W13)-$AB13)</f>
        <v>0</v>
      </c>
      <c r="Z13" s="43"/>
      <c r="AA13" s="20"/>
      <c r="AB13" s="214">
        <v>2.0833333333333332E-2</v>
      </c>
      <c r="AC13" s="156">
        <f>COUNTA(E13,H13,K13,N13,Q13,T13,W13)</f>
        <v>0</v>
      </c>
      <c r="AD13" s="10"/>
      <c r="AE13" s="27"/>
      <c r="AF13" s="22"/>
      <c r="AG13" s="15"/>
      <c r="AH13" s="45"/>
      <c r="AI13" s="36"/>
      <c r="AJ13" s="15"/>
      <c r="AK13" s="15"/>
      <c r="AL13" s="15"/>
      <c r="AM13" s="10"/>
      <c r="AN13" s="10"/>
      <c r="AO13" s="10"/>
    </row>
    <row r="14" spans="1:41" ht="15.75" customHeight="1" thickBot="1" x14ac:dyDescent="0.3">
      <c r="A14" s="217">
        <v>1.625</v>
      </c>
      <c r="B14" s="218"/>
      <c r="C14" s="114">
        <f>E15+F15+H15+I15+K15+L15+N15+O15+Q15+R15+T15+U15+W15+X15</f>
        <v>0</v>
      </c>
      <c r="D14" s="47"/>
      <c r="E14" s="56"/>
      <c r="F14" s="57"/>
      <c r="G14" s="144">
        <f>IF((F14-E14)=0,0,(F14-E14)-$AB13)</f>
        <v>0</v>
      </c>
      <c r="H14" s="164"/>
      <c r="I14" s="71"/>
      <c r="J14" s="144">
        <f>IF((I14-H14)=0,0,(I14-H14)-$AB13)</f>
        <v>0</v>
      </c>
      <c r="K14" s="164"/>
      <c r="L14" s="71"/>
      <c r="M14" s="144">
        <f>IF((L14-K14)=0,0,(L14-K14)-$AB13)</f>
        <v>0</v>
      </c>
      <c r="N14" s="56"/>
      <c r="O14" s="57"/>
      <c r="P14" s="144">
        <f>IF((O14-N14)=0,0,(O14-N14)-$AB13)</f>
        <v>0</v>
      </c>
      <c r="Q14" s="117"/>
      <c r="R14" s="59"/>
      <c r="S14" s="144">
        <f>IF((R14-Q14)=0,0,(R14-Q14)-$AB13)</f>
        <v>0</v>
      </c>
      <c r="T14" s="166"/>
      <c r="U14" s="59"/>
      <c r="V14" s="144">
        <f>IF((U14-T14)=0,0,(U14-T14)-$AB13)</f>
        <v>0</v>
      </c>
      <c r="W14" s="56"/>
      <c r="X14" s="57"/>
      <c r="Y14" s="144">
        <f>IF((X14-W14)=0,0,(X14-W14)-$AB13)</f>
        <v>0</v>
      </c>
      <c r="Z14" s="51"/>
      <c r="AA14" s="20"/>
      <c r="AB14" s="215"/>
      <c r="AC14" s="63">
        <f>COUNTA(E14,H14,K14,N14,Q14,T14,W14)</f>
        <v>0</v>
      </c>
      <c r="AD14" s="10"/>
      <c r="AE14" s="27"/>
      <c r="AF14" s="22"/>
      <c r="AG14" s="15"/>
      <c r="AH14" s="45"/>
      <c r="AI14" s="36"/>
      <c r="AJ14" s="15"/>
      <c r="AK14" s="15"/>
      <c r="AL14" s="15"/>
      <c r="AM14" s="10"/>
      <c r="AN14" s="10"/>
      <c r="AO14" s="10"/>
    </row>
    <row r="15" spans="1:41" ht="15.75" thickBot="1" x14ac:dyDescent="0.3">
      <c r="A15" s="221" t="s">
        <v>16</v>
      </c>
      <c r="B15" s="222"/>
      <c r="C15" s="52"/>
      <c r="D15" s="65">
        <f>SUM(G15+J15+M15+P15+S15+V15+Y15)</f>
        <v>0</v>
      </c>
      <c r="E15" s="53">
        <f>IF(E13="",0,1)</f>
        <v>0</v>
      </c>
      <c r="F15" s="60">
        <f>IF(E14="",0,1)</f>
        <v>0</v>
      </c>
      <c r="G15" s="113">
        <f>G14+G13</f>
        <v>0</v>
      </c>
      <c r="H15" s="53">
        <f>IF(H13="",0,1)</f>
        <v>0</v>
      </c>
      <c r="I15" s="60">
        <f>IF(H14="",0,1)</f>
        <v>0</v>
      </c>
      <c r="J15" s="113">
        <f>J14+J13</f>
        <v>0</v>
      </c>
      <c r="K15" s="53">
        <f>IF(K13="",0,1)</f>
        <v>0</v>
      </c>
      <c r="L15" s="60">
        <f>IF(K14="",0,1)</f>
        <v>0</v>
      </c>
      <c r="M15" s="113">
        <f>M14+M13</f>
        <v>0</v>
      </c>
      <c r="N15" s="53">
        <f>IF(N13="",0,1)</f>
        <v>0</v>
      </c>
      <c r="O15" s="60">
        <f>IF(N14="",0,1)</f>
        <v>0</v>
      </c>
      <c r="P15" s="113">
        <f>P14+P13</f>
        <v>0</v>
      </c>
      <c r="Q15" s="53">
        <f>IF(Q13="",0,1)</f>
        <v>0</v>
      </c>
      <c r="R15" s="60">
        <f>IF(Q14="",0,1)</f>
        <v>0</v>
      </c>
      <c r="S15" s="113">
        <f>S14+S13</f>
        <v>0</v>
      </c>
      <c r="T15" s="53">
        <f>IF(T13="",0,1)</f>
        <v>0</v>
      </c>
      <c r="U15" s="60">
        <f>IF(T14="",0,1)</f>
        <v>0</v>
      </c>
      <c r="V15" s="113">
        <f>V14+V13</f>
        <v>0</v>
      </c>
      <c r="W15" s="53">
        <f>IF(W13="",0,1)</f>
        <v>0</v>
      </c>
      <c r="X15" s="60">
        <f>IF(W14="",0,1)</f>
        <v>0</v>
      </c>
      <c r="Y15" s="113">
        <f>Y14+Y13</f>
        <v>0</v>
      </c>
      <c r="Z15" s="55"/>
      <c r="AA15" s="20"/>
      <c r="AB15" s="216"/>
      <c r="AC15" s="66"/>
      <c r="AD15" s="10"/>
      <c r="AE15" s="27"/>
      <c r="AF15" s="22"/>
      <c r="AG15" s="15"/>
      <c r="AH15" s="45"/>
      <c r="AI15" s="36"/>
      <c r="AJ15" s="15"/>
      <c r="AK15" s="15"/>
      <c r="AL15" s="15"/>
      <c r="AM15" s="10"/>
      <c r="AN15" s="10"/>
      <c r="AO15" s="10"/>
    </row>
    <row r="16" spans="1:41" ht="15.75" x14ac:dyDescent="0.25">
      <c r="A16" s="206"/>
      <c r="B16" s="207"/>
      <c r="C16" s="37"/>
      <c r="D16" s="98"/>
      <c r="E16" s="165"/>
      <c r="F16" s="163"/>
      <c r="G16" s="143">
        <f>IF((F16-E16)=0,0,(F16-E16)-$AB16)</f>
        <v>0</v>
      </c>
      <c r="H16" s="56"/>
      <c r="I16" s="57"/>
      <c r="J16" s="143">
        <f>IF((I16-H16)=0,0,(I16-H16)-$AB16)</f>
        <v>0</v>
      </c>
      <c r="K16" s="56"/>
      <c r="L16" s="57"/>
      <c r="M16" s="143">
        <f>IF((L16-K16)=0,0,(L16-K16)-$AB16)</f>
        <v>0</v>
      </c>
      <c r="N16" s="165"/>
      <c r="O16" s="163"/>
      <c r="P16" s="143">
        <f>IF((O16-N16)=0,0,(O16-N16)-$AB16)</f>
        <v>0</v>
      </c>
      <c r="Q16" s="165"/>
      <c r="R16" s="163"/>
      <c r="S16" s="143">
        <f>IF((R16-Q16)=0,0,(R16-Q16)-$AB16)</f>
        <v>0</v>
      </c>
      <c r="T16" s="56"/>
      <c r="U16" s="57"/>
      <c r="V16" s="143">
        <f>IF((U16-T16)=0,0,(U16-T16)-$AB16)</f>
        <v>0</v>
      </c>
      <c r="W16" s="56"/>
      <c r="X16" s="57"/>
      <c r="Y16" s="143">
        <f>IF((X16-W16)=0,0,(X16-W16)-$AB16)</f>
        <v>0</v>
      </c>
      <c r="Z16" s="125"/>
      <c r="AA16" s="20"/>
      <c r="AB16" s="214">
        <v>2.0833333333333332E-2</v>
      </c>
      <c r="AC16" s="156">
        <f t="shared" ref="AC16:AC17" si="0">COUNTA(E16,H16,K16,N16,Q16,T16,W16)</f>
        <v>0</v>
      </c>
      <c r="AD16" s="69"/>
      <c r="AE16" s="70"/>
      <c r="AF16" s="45"/>
      <c r="AG16" s="15"/>
      <c r="AH16" s="15"/>
      <c r="AI16" s="15"/>
      <c r="AJ16" s="15"/>
      <c r="AK16" s="15"/>
      <c r="AL16" s="15"/>
    </row>
    <row r="17" spans="1:38" ht="16.5" thickBot="1" x14ac:dyDescent="0.3">
      <c r="A17" s="217">
        <v>1.625</v>
      </c>
      <c r="B17" s="218"/>
      <c r="C17" s="114">
        <f>E18+F18+H18+I18+K18+L18+N18+O18+Q18+R18+T18+U18+W18+X18</f>
        <v>0</v>
      </c>
      <c r="D17" s="99"/>
      <c r="E17" s="164"/>
      <c r="F17" s="71"/>
      <c r="G17" s="144">
        <f>IF((F17-E17)=0,0,(F17-E17)-$AB16)</f>
        <v>0</v>
      </c>
      <c r="H17" s="56"/>
      <c r="I17" s="57"/>
      <c r="J17" s="144">
        <f>IF((I17-H17)=0,0,(I17-H17)-$AB16)</f>
        <v>0</v>
      </c>
      <c r="K17" s="56"/>
      <c r="L17" s="57"/>
      <c r="M17" s="144">
        <f>IF((L17-K17)=0,0,(L17-K17)-$AB16)</f>
        <v>0</v>
      </c>
      <c r="N17" s="164"/>
      <c r="O17" s="71"/>
      <c r="P17" s="144">
        <f>IF((O17-N17)=0,0,(O17-N17)-$AB16)</f>
        <v>0</v>
      </c>
      <c r="Q17" s="166"/>
      <c r="R17" s="71"/>
      <c r="S17" s="144">
        <f>IF((R17-Q17)=0,0,(R17-Q17)-$AB16)</f>
        <v>0</v>
      </c>
      <c r="T17" s="164"/>
      <c r="U17" s="71"/>
      <c r="V17" s="144">
        <f>IF((U17-T17)=0,0,(U17-T17)-$AB16)</f>
        <v>0</v>
      </c>
      <c r="W17" s="166"/>
      <c r="X17" s="71"/>
      <c r="Y17" s="144">
        <f>IF((X17-W17)=0,0,(X17-W17)-$AB16)</f>
        <v>0</v>
      </c>
      <c r="Z17" s="68"/>
      <c r="AA17" s="20"/>
      <c r="AB17" s="215"/>
      <c r="AC17" s="63">
        <f t="shared" si="0"/>
        <v>0</v>
      </c>
      <c r="AD17" s="69"/>
      <c r="AE17" s="15"/>
      <c r="AF17" s="15"/>
      <c r="AG17" s="15"/>
      <c r="AH17" s="15"/>
      <c r="AI17" s="15"/>
      <c r="AJ17" s="15"/>
      <c r="AK17" s="15"/>
      <c r="AL17" s="15"/>
    </row>
    <row r="18" spans="1:38" ht="15.75" thickBot="1" x14ac:dyDescent="0.3">
      <c r="A18" s="219" t="s">
        <v>16</v>
      </c>
      <c r="B18" s="220"/>
      <c r="C18" s="52"/>
      <c r="D18" s="65">
        <f>SUM(G18+J18+M18+P18+S18+V18+Y18)</f>
        <v>0</v>
      </c>
      <c r="E18" s="115">
        <f>IF(E16="",0,1)</f>
        <v>0</v>
      </c>
      <c r="F18" s="101">
        <f>IF(E17="",0,1)</f>
        <v>0</v>
      </c>
      <c r="G18" s="113">
        <f>G17+G16</f>
        <v>0</v>
      </c>
      <c r="H18" s="53">
        <f>IF(H16="",0,1)</f>
        <v>0</v>
      </c>
      <c r="I18" s="60">
        <f>IF(H17="",0,1)</f>
        <v>0</v>
      </c>
      <c r="J18" s="113">
        <f>J17+J16</f>
        <v>0</v>
      </c>
      <c r="K18" s="53">
        <f>IF(K16="",0,1)</f>
        <v>0</v>
      </c>
      <c r="L18" s="60">
        <f>IF(K17="",0,1)</f>
        <v>0</v>
      </c>
      <c r="M18" s="113">
        <f>M17+M16</f>
        <v>0</v>
      </c>
      <c r="N18" s="53">
        <f>IF(N16="",0,1)</f>
        <v>0</v>
      </c>
      <c r="O18" s="60">
        <f>IF(N17="",0,1)</f>
        <v>0</v>
      </c>
      <c r="P18" s="113">
        <f>P17+P16</f>
        <v>0</v>
      </c>
      <c r="Q18" s="53">
        <f>IF(Q16="",0,1)</f>
        <v>0</v>
      </c>
      <c r="R18" s="60">
        <f>IF(Q17="",0,1)</f>
        <v>0</v>
      </c>
      <c r="S18" s="113">
        <f>S17+S16</f>
        <v>0</v>
      </c>
      <c r="T18" s="53">
        <f>IF(T16="",0,1)</f>
        <v>0</v>
      </c>
      <c r="U18" s="60">
        <f>IF(T17="",0,1)</f>
        <v>0</v>
      </c>
      <c r="V18" s="113">
        <f>V17+V16</f>
        <v>0</v>
      </c>
      <c r="W18" s="53">
        <f>IF(W16="",0,1)</f>
        <v>0</v>
      </c>
      <c r="X18" s="60">
        <f>IF(W17="",0,1)</f>
        <v>0</v>
      </c>
      <c r="Y18" s="113">
        <f>Y17+Y16</f>
        <v>0</v>
      </c>
      <c r="Z18" s="55"/>
      <c r="AA18" s="20"/>
      <c r="AB18" s="216"/>
      <c r="AC18" s="66"/>
      <c r="AD18" s="69"/>
      <c r="AE18" s="15"/>
      <c r="AF18" s="15"/>
      <c r="AG18" s="15"/>
      <c r="AH18" s="15"/>
      <c r="AI18" s="15"/>
      <c r="AJ18" s="15"/>
      <c r="AK18" s="15"/>
      <c r="AL18" s="15"/>
    </row>
    <row r="19" spans="1:38" ht="15.75" thickBot="1" x14ac:dyDescent="0.3">
      <c r="A19" s="72"/>
      <c r="B19" s="73"/>
      <c r="C19" s="73"/>
      <c r="D19" s="72"/>
      <c r="E19" s="74"/>
      <c r="F19" s="74"/>
      <c r="G19" s="74"/>
      <c r="H19" s="74"/>
      <c r="I19" s="74"/>
      <c r="J19" s="74"/>
      <c r="K19" s="74"/>
      <c r="L19" s="74"/>
      <c r="M19" s="74"/>
      <c r="N19" s="74"/>
      <c r="O19" s="74"/>
      <c r="P19" s="74"/>
      <c r="Q19" s="74"/>
      <c r="R19" s="74"/>
      <c r="S19" s="74"/>
      <c r="T19" s="74"/>
      <c r="U19" s="74"/>
      <c r="V19" s="74"/>
      <c r="W19" s="74"/>
      <c r="X19" s="74"/>
      <c r="Y19" s="74"/>
      <c r="Z19" s="74"/>
      <c r="AA19" s="10"/>
      <c r="AB19" s="10"/>
      <c r="AC19" s="10"/>
      <c r="AD19" s="10"/>
      <c r="AE19" s="75"/>
      <c r="AF19" s="45"/>
      <c r="AG19" s="2"/>
      <c r="AH19" s="2"/>
      <c r="AI19" s="2"/>
      <c r="AJ19" s="2"/>
      <c r="AK19" s="2"/>
      <c r="AL19" s="2"/>
    </row>
    <row r="20" spans="1:38" ht="15" customHeight="1" x14ac:dyDescent="0.25">
      <c r="A20" s="230" t="s">
        <v>8</v>
      </c>
      <c r="B20" s="231"/>
      <c r="C20" s="234" t="s">
        <v>9</v>
      </c>
      <c r="D20" s="236" t="s">
        <v>10</v>
      </c>
      <c r="E20" s="76">
        <f>E24+E27+E30+E33+E36+E39+E42+E45+E48+E51+E54+E57+E60+E63+E66+E69+E72</f>
        <v>0</v>
      </c>
      <c r="F20" s="76">
        <f>F24+F27+F30+F33+F36+F39+F42+F45+F48+F51+F54+F57+F60+F63+F66+F69+F72</f>
        <v>0</v>
      </c>
      <c r="G20" s="77"/>
      <c r="H20" s="76">
        <f>H24+H27+H30+H33+H36+H39+H42+H45+H48+H51+H54+H57+H60+H63+H66+H69+H72</f>
        <v>0</v>
      </c>
      <c r="I20" s="76">
        <f>I24+I27+I30+I33+I36+I39+I42+I45+I48+I51+I54+I57+I60+I63+I66+I69+I72</f>
        <v>0</v>
      </c>
      <c r="J20" s="77"/>
      <c r="K20" s="76">
        <f>K24+K27+K30+K33+K36+K39+K42+K45+K48+K51+K54+K57+K60+K63+K66+K69+K72</f>
        <v>0</v>
      </c>
      <c r="L20" s="76">
        <f>L24+L27+L30+L33+L36+L39+L42+L45+L48+L51+L54+L57+L60+L63+L66+L69+L72</f>
        <v>0</v>
      </c>
      <c r="M20" s="77"/>
      <c r="N20" s="76">
        <f>N24+N27+N30+N33+N36+N39+N42+N45+N48+N51+N54+N57+N60+N63+N66+N69+N72</f>
        <v>0</v>
      </c>
      <c r="O20" s="76">
        <f>O24+O27+O30+O33+O36+O39+O42+O45+O48+O51+O54+O57+O60+O63+O66+O69+O72</f>
        <v>0</v>
      </c>
      <c r="P20" s="77"/>
      <c r="Q20" s="76">
        <f>Q24+Q27+Q30+Q33+Q36+Q39+Q42+Q45+Q48+Q51+Q54+Q57+Q60+Q63+Q66+Q69+Q72</f>
        <v>0</v>
      </c>
      <c r="R20" s="76">
        <f>R24+R27+R30+R33+R36+R39+R42+R45+R48+R51+R54+R57+R60+R63+R66+R69+R72</f>
        <v>0</v>
      </c>
      <c r="S20" s="77"/>
      <c r="T20" s="76">
        <f>T24+T27+T30+T33+T36+T39+T42+T45+T48+T51+T54+T57+T60+T63+T66+T69+T72</f>
        <v>0</v>
      </c>
      <c r="U20" s="76">
        <f>U24+U27+U30+U33+U36+U39+U42+U45+U48+U51+U54+U57+U60+U63+U66+U69+U72</f>
        <v>0</v>
      </c>
      <c r="V20" s="77"/>
      <c r="W20" s="76">
        <f>W24+W27+W30+W33+W36+W39+W42+W45+W48+W51+W54+W57+W60+W63+W66+W69+W72</f>
        <v>0</v>
      </c>
      <c r="X20" s="76">
        <f>X24+X27+X30+X33+X36+X39+X42+X45+X48+X51+X54+X57+X60+X63+X66+X69+X72</f>
        <v>0</v>
      </c>
      <c r="Y20" s="77">
        <f>SUM(E20:X20)</f>
        <v>0</v>
      </c>
      <c r="Z20" s="238"/>
      <c r="AA20" s="10"/>
      <c r="AB20" s="10"/>
      <c r="AC20" s="10"/>
      <c r="AD20" s="10"/>
      <c r="AE20" s="15"/>
      <c r="AF20" s="15"/>
      <c r="AG20" s="15"/>
      <c r="AH20" s="15"/>
      <c r="AI20" s="15"/>
      <c r="AJ20" s="15"/>
      <c r="AK20" s="15"/>
      <c r="AL20" s="15"/>
    </row>
    <row r="21" spans="1:38" ht="15.75" customHeight="1" thickBot="1" x14ac:dyDescent="0.3">
      <c r="A21" s="232"/>
      <c r="B21" s="233"/>
      <c r="C21" s="235"/>
      <c r="D21" s="237"/>
      <c r="E21" s="78">
        <v>8</v>
      </c>
      <c r="F21" s="79">
        <v>5</v>
      </c>
      <c r="G21" s="80"/>
      <c r="H21" s="78">
        <v>7</v>
      </c>
      <c r="I21" s="79">
        <v>6</v>
      </c>
      <c r="J21" s="80"/>
      <c r="K21" s="78">
        <v>7</v>
      </c>
      <c r="L21" s="79">
        <v>7</v>
      </c>
      <c r="M21" s="80"/>
      <c r="N21" s="78">
        <v>8</v>
      </c>
      <c r="O21" s="79">
        <v>8</v>
      </c>
      <c r="P21" s="80"/>
      <c r="Q21" s="78">
        <v>7</v>
      </c>
      <c r="R21" s="79">
        <v>7</v>
      </c>
      <c r="S21" s="80"/>
      <c r="T21" s="78">
        <v>7</v>
      </c>
      <c r="U21" s="79">
        <v>7</v>
      </c>
      <c r="V21" s="80"/>
      <c r="W21" s="78">
        <v>6</v>
      </c>
      <c r="X21" s="79">
        <v>6</v>
      </c>
      <c r="Y21" s="81"/>
      <c r="Z21" s="239"/>
      <c r="AA21" s="10"/>
      <c r="AB21" s="10"/>
      <c r="AC21" s="10"/>
      <c r="AD21" s="10"/>
      <c r="AE21" s="10"/>
      <c r="AF21" s="10"/>
      <c r="AG21" s="10"/>
      <c r="AH21" s="10"/>
      <c r="AI21" s="10"/>
      <c r="AJ21" s="10"/>
      <c r="AK21" s="10"/>
      <c r="AL21" s="10"/>
    </row>
    <row r="22" spans="1:38" ht="15.75" x14ac:dyDescent="0.25">
      <c r="A22" s="206"/>
      <c r="B22" s="207"/>
      <c r="C22" s="61"/>
      <c r="D22" s="38"/>
      <c r="E22" s="56"/>
      <c r="F22" s="57"/>
      <c r="G22" s="111">
        <f>IF((F22-E22)=0,0,(F22-E22)-$AB22)</f>
        <v>0</v>
      </c>
      <c r="H22" s="56"/>
      <c r="I22" s="82"/>
      <c r="J22" s="111">
        <f>IF((I22-H22)=0,0,(I22-H22)-$AB22)</f>
        <v>0</v>
      </c>
      <c r="K22" s="56"/>
      <c r="L22" s="57"/>
      <c r="M22" s="111">
        <f>IF((L22-K22)=0,0,(L22-K22)-$AB22)</f>
        <v>0</v>
      </c>
      <c r="N22" s="82"/>
      <c r="O22" s="57"/>
      <c r="P22" s="111">
        <f>IF((O22-N22)=0,0,(O22-N22)-$AB22)</f>
        <v>0</v>
      </c>
      <c r="Q22" s="110"/>
      <c r="R22" s="57"/>
      <c r="S22" s="111">
        <f>IF((R22-Q22)=0,0,(R22-Q22)-$AB22)</f>
        <v>0</v>
      </c>
      <c r="T22" s="56"/>
      <c r="U22" s="82"/>
      <c r="V22" s="111">
        <f>IF((U22-T22)=0,0,(U22-T22)-$AB22)</f>
        <v>0</v>
      </c>
      <c r="W22" s="56"/>
      <c r="X22" s="57"/>
      <c r="Y22" s="111">
        <f>IF((X22-W22)=0,0,(X22-W22)-$AB22)</f>
        <v>0</v>
      </c>
      <c r="Z22" s="67"/>
      <c r="AA22" s="20"/>
      <c r="AB22" s="214">
        <v>2.0833333333333332E-2</v>
      </c>
      <c r="AC22" s="156">
        <f t="shared" ref="AC22:AC71" si="1">COUNTA(E22,H22,K22,N22,Q22,T22,W22)</f>
        <v>0</v>
      </c>
    </row>
    <row r="23" spans="1:38" ht="16.5" thickBot="1" x14ac:dyDescent="0.3">
      <c r="A23" s="217">
        <v>1.4583333333333333</v>
      </c>
      <c r="B23" s="218"/>
      <c r="C23" s="62">
        <f>E24+F24+H24+I24+K24+L24+N24+O24+Q24+R24+T24+U24+W24+X24</f>
        <v>0</v>
      </c>
      <c r="D23" s="47"/>
      <c r="E23" s="56"/>
      <c r="F23" s="57"/>
      <c r="G23" s="112">
        <f>IF((F23-E23)=0,0,(F23-E23)-$AB22)</f>
        <v>0</v>
      </c>
      <c r="H23" s="56"/>
      <c r="I23" s="57"/>
      <c r="J23" s="112">
        <f>IF((I23-H23)=0,0,(I23-H23)-$AB22)</f>
        <v>0</v>
      </c>
      <c r="K23" s="56"/>
      <c r="L23" s="57"/>
      <c r="M23" s="112">
        <f>IF((L23-K23)=0,0,(L23-K23)-$AB22)</f>
        <v>0</v>
      </c>
      <c r="N23" s="56"/>
      <c r="O23" s="57"/>
      <c r="P23" s="112">
        <f>IF((O23-N23)=0,0,(O23-N23)-$AB22)</f>
        <v>0</v>
      </c>
      <c r="Q23" s="110"/>
      <c r="R23" s="118"/>
      <c r="S23" s="112">
        <f>IF((R23-Q23)=0,0,(R23-Q23)-$AB22)</f>
        <v>0</v>
      </c>
      <c r="T23" s="56"/>
      <c r="U23" s="119"/>
      <c r="V23" s="112">
        <f>IF((U23-T23)=0,0,(U23-T23)-$AB22)</f>
        <v>0</v>
      </c>
      <c r="W23" s="110"/>
      <c r="X23" s="71"/>
      <c r="Y23" s="112">
        <f>IF((X23-W23)=0,0,(X23-W23)-$AB22)</f>
        <v>0</v>
      </c>
      <c r="Z23" s="167"/>
      <c r="AA23" s="20"/>
      <c r="AB23" s="215"/>
      <c r="AC23" s="63">
        <f t="shared" si="1"/>
        <v>0</v>
      </c>
    </row>
    <row r="24" spans="1:38" ht="16.5" thickBot="1" x14ac:dyDescent="0.3">
      <c r="A24" s="228" t="s">
        <v>17</v>
      </c>
      <c r="B24" s="229"/>
      <c r="C24" s="64"/>
      <c r="D24" s="65">
        <f>SUM(G24+J24+M24+P24+S24+V24+Y24)</f>
        <v>0</v>
      </c>
      <c r="E24" s="53">
        <f>IF(E22="",0,1)</f>
        <v>0</v>
      </c>
      <c r="F24" s="60">
        <f>IF(E23="",0,1)</f>
        <v>0</v>
      </c>
      <c r="G24" s="113">
        <f>G23+G22</f>
        <v>0</v>
      </c>
      <c r="H24" s="53">
        <f>IF(H22="",0,1)</f>
        <v>0</v>
      </c>
      <c r="I24" s="60">
        <f>IF(H23="",0,1)</f>
        <v>0</v>
      </c>
      <c r="J24" s="113">
        <f>J23+J22</f>
        <v>0</v>
      </c>
      <c r="K24" s="53">
        <f>IF(K22="",0,1)</f>
        <v>0</v>
      </c>
      <c r="L24" s="60">
        <f>IF(K23="",0,1)</f>
        <v>0</v>
      </c>
      <c r="M24" s="113">
        <f>M23+M22</f>
        <v>0</v>
      </c>
      <c r="N24" s="53">
        <f>IF(N22="",0,1)</f>
        <v>0</v>
      </c>
      <c r="O24" s="60">
        <f>IF(N23="",0,1)</f>
        <v>0</v>
      </c>
      <c r="P24" s="113">
        <f>P23+P22</f>
        <v>0</v>
      </c>
      <c r="Q24" s="53">
        <f>IF(Q22="",0,1)</f>
        <v>0</v>
      </c>
      <c r="R24" s="60">
        <f>IF(Q23="",0,1)</f>
        <v>0</v>
      </c>
      <c r="S24" s="113">
        <f>S23+S22</f>
        <v>0</v>
      </c>
      <c r="T24" s="53"/>
      <c r="U24" s="60">
        <f>IF(T23="",0,1)</f>
        <v>0</v>
      </c>
      <c r="V24" s="113">
        <f>V23+V22</f>
        <v>0</v>
      </c>
      <c r="W24" s="53">
        <f>IF(W22="",0,1)</f>
        <v>0</v>
      </c>
      <c r="X24" s="60">
        <f>IF(W23="",0,1)</f>
        <v>0</v>
      </c>
      <c r="Y24" s="113">
        <f>Y23+Y22</f>
        <v>0</v>
      </c>
      <c r="Z24" s="55"/>
      <c r="AA24" s="20"/>
      <c r="AB24" s="216"/>
      <c r="AC24" s="66"/>
    </row>
    <row r="25" spans="1:38" ht="15.75" x14ac:dyDescent="0.25">
      <c r="A25" s="206"/>
      <c r="B25" s="207"/>
      <c r="C25" s="37"/>
      <c r="D25" s="38"/>
      <c r="E25" s="56"/>
      <c r="F25" s="84"/>
      <c r="G25" s="111">
        <f>IF((F25-E25)=0,0,(F25-E25)-$AB25)</f>
        <v>0</v>
      </c>
      <c r="H25" s="56"/>
      <c r="I25" s="57"/>
      <c r="J25" s="111">
        <f>IF((I25-H25)=0,0,(I25-H25)-$AB25)</f>
        <v>0</v>
      </c>
      <c r="K25" s="160"/>
      <c r="L25" s="82"/>
      <c r="M25" s="111">
        <f>IF((L25-K25)=0,0,(L25-K25)-$AB25)</f>
        <v>0</v>
      </c>
      <c r="N25" s="85"/>
      <c r="O25" s="84"/>
      <c r="P25" s="111">
        <f>IF((O25-N25)=0,0,(O25-N25)-$AB25)</f>
        <v>0</v>
      </c>
      <c r="Q25" s="56"/>
      <c r="R25" s="84"/>
      <c r="S25" s="111">
        <f>IF((R25-Q25)=0,0,(R25-Q25)-$AB25)</f>
        <v>0</v>
      </c>
      <c r="T25" s="56"/>
      <c r="U25" s="110"/>
      <c r="V25" s="111">
        <f>IF((U25-T25)=0,0,(U25-T25)-$AB25)</f>
        <v>0</v>
      </c>
      <c r="W25" s="160"/>
      <c r="X25" s="84"/>
      <c r="Y25" s="111">
        <f>IF((X25-W25)=0,0,(X25-W25)-$AB25)</f>
        <v>0</v>
      </c>
      <c r="Z25" s="168"/>
      <c r="AA25" s="20"/>
      <c r="AB25" s="214">
        <v>2.0833333333333332E-2</v>
      </c>
      <c r="AC25" s="156">
        <f t="shared" si="1"/>
        <v>0</v>
      </c>
    </row>
    <row r="26" spans="1:38" ht="16.5" thickBot="1" x14ac:dyDescent="0.3">
      <c r="A26" s="217">
        <v>1.4583333333333333</v>
      </c>
      <c r="B26" s="218"/>
      <c r="C26" s="62">
        <f>E27+F27+H27+I27+K27+L27+N27+O27+Q27+R27+T27+U27+W27+X27</f>
        <v>0</v>
      </c>
      <c r="D26" s="47"/>
      <c r="E26" s="83"/>
      <c r="F26" s="57"/>
      <c r="G26" s="112">
        <f>IF((F26-E26)=0,0,(F26-E26)-$AB25)</f>
        <v>0</v>
      </c>
      <c r="H26" s="56"/>
      <c r="I26" s="57"/>
      <c r="J26" s="112">
        <f>IF((I26-H26)=0,0,(I26-H26)-$AB25)</f>
        <v>0</v>
      </c>
      <c r="K26" s="56"/>
      <c r="L26" s="57"/>
      <c r="M26" s="112">
        <f>IF((L26-K26)=0,0,(L26-K26)-$AB25)</f>
        <v>0</v>
      </c>
      <c r="N26" s="56"/>
      <c r="O26" s="57"/>
      <c r="P26" s="112">
        <f>IF((O26-N26)=0,0,(O26-N26)-$AB25)</f>
        <v>0</v>
      </c>
      <c r="Q26" s="56"/>
      <c r="R26" s="119"/>
      <c r="S26" s="112">
        <f>IF((R26-Q26)=0,0,(R26-Q26)-$AB25)</f>
        <v>0</v>
      </c>
      <c r="T26" s="56"/>
      <c r="U26" s="57"/>
      <c r="V26" s="112">
        <f>IF((U26-T26)=0,0,(U26-T26)-$AB25)</f>
        <v>0</v>
      </c>
      <c r="W26" s="56"/>
      <c r="X26" s="57"/>
      <c r="Y26" s="112">
        <f>IF((X26-W26)=0,0,(X26-W26)-$AB25)</f>
        <v>0</v>
      </c>
      <c r="Z26" s="169"/>
      <c r="AA26" s="20"/>
      <c r="AB26" s="215"/>
      <c r="AC26" s="63">
        <f t="shared" si="1"/>
        <v>0</v>
      </c>
    </row>
    <row r="27" spans="1:38" ht="16.5" thickBot="1" x14ac:dyDescent="0.3">
      <c r="A27" s="228" t="s">
        <v>17</v>
      </c>
      <c r="B27" s="229"/>
      <c r="C27" s="52"/>
      <c r="D27" s="65">
        <f>SUM(G27+J27+M27+P27+S27+V27+Y27)</f>
        <v>0</v>
      </c>
      <c r="E27" s="53">
        <f>IF(E25="",0,1)</f>
        <v>0</v>
      </c>
      <c r="F27" s="60">
        <f>IF(E26="",0,1)</f>
        <v>0</v>
      </c>
      <c r="G27" s="113">
        <f t="shared" ref="G27" si="2">G26+G25</f>
        <v>0</v>
      </c>
      <c r="H27" s="53">
        <f>IF(H25="",0,1)</f>
        <v>0</v>
      </c>
      <c r="I27" s="60">
        <f>IF(H26="",0,1)</f>
        <v>0</v>
      </c>
      <c r="J27" s="113">
        <f t="shared" ref="J27" si="3">J26+J25</f>
        <v>0</v>
      </c>
      <c r="K27" s="53">
        <f>IF(K25="",0,1)</f>
        <v>0</v>
      </c>
      <c r="L27" s="60">
        <f>IF(K26="",0,1)</f>
        <v>0</v>
      </c>
      <c r="M27" s="113">
        <f t="shared" ref="M27" si="4">M26+M25</f>
        <v>0</v>
      </c>
      <c r="N27" s="53">
        <f>IF(N25="",0,1)</f>
        <v>0</v>
      </c>
      <c r="O27" s="60">
        <f>IF(N26="",0,1)</f>
        <v>0</v>
      </c>
      <c r="P27" s="113">
        <f t="shared" ref="P27" si="5">P26+P25</f>
        <v>0</v>
      </c>
      <c r="Q27" s="53">
        <f>IF(Q25="",0,1)</f>
        <v>0</v>
      </c>
      <c r="R27" s="60">
        <f>IF(Q26="",0,1)</f>
        <v>0</v>
      </c>
      <c r="S27" s="113">
        <f t="shared" ref="S27" si="6">S26+S25</f>
        <v>0</v>
      </c>
      <c r="T27" s="53">
        <f>IF(T25="",0,1)</f>
        <v>0</v>
      </c>
      <c r="U27" s="60">
        <f>IF(T26="",0,1)</f>
        <v>0</v>
      </c>
      <c r="V27" s="113">
        <f t="shared" ref="V27" si="7">V26+V25</f>
        <v>0</v>
      </c>
      <c r="W27" s="53">
        <f>IF(W25="",0,1)</f>
        <v>0</v>
      </c>
      <c r="X27" s="60">
        <f>IF(W26="",0,1)</f>
        <v>0</v>
      </c>
      <c r="Y27" s="113">
        <f t="shared" ref="Y27" si="8">Y26+Y25</f>
        <v>0</v>
      </c>
      <c r="Z27" s="55"/>
      <c r="AA27" s="20"/>
      <c r="AB27" s="216"/>
      <c r="AC27" s="66"/>
    </row>
    <row r="28" spans="1:38" ht="15.75" x14ac:dyDescent="0.25">
      <c r="A28" s="206"/>
      <c r="B28" s="207"/>
      <c r="C28" s="37"/>
      <c r="D28" s="38"/>
      <c r="E28" s="83"/>
      <c r="F28" s="82"/>
      <c r="G28" s="111">
        <f>IF((F28-E28)=0,0,(F28-E28)-$AB28)</f>
        <v>0</v>
      </c>
      <c r="H28" s="56"/>
      <c r="I28" s="82"/>
      <c r="J28" s="111">
        <f>IF((I28-H28)=0,0,(I28-H28)-$AB28)</f>
        <v>0</v>
      </c>
      <c r="K28" s="56"/>
      <c r="L28" s="57"/>
      <c r="M28" s="111">
        <f>IF((L28-K28)=0,0,(L28-K28)-$AB28)</f>
        <v>0</v>
      </c>
      <c r="N28" s="110"/>
      <c r="O28" s="82"/>
      <c r="P28" s="111">
        <f>IF((O28-N28)=0,0,(O28-N28)-$AB28)</f>
        <v>0</v>
      </c>
      <c r="Q28" s="56"/>
      <c r="R28" s="57"/>
      <c r="S28" s="111">
        <f>IF((R28-Q28)=0,0,(R28-Q28)-$AB28)</f>
        <v>0</v>
      </c>
      <c r="T28" s="56"/>
      <c r="U28" s="82"/>
      <c r="V28" s="111">
        <f>IF((U28-T28)=0,0,(U28-T28)-$AB28)</f>
        <v>0</v>
      </c>
      <c r="W28" s="85"/>
      <c r="X28" s="84"/>
      <c r="Y28" s="111">
        <f>IF((X28-W28)=0,0,(X28-W28)-$AB28)</f>
        <v>0</v>
      </c>
      <c r="Z28" s="67"/>
      <c r="AA28" s="20"/>
      <c r="AB28" s="214">
        <v>2.0833333333333332E-2</v>
      </c>
      <c r="AC28" s="156">
        <f t="shared" si="1"/>
        <v>0</v>
      </c>
    </row>
    <row r="29" spans="1:38" ht="16.5" thickBot="1" x14ac:dyDescent="0.3">
      <c r="A29" s="217">
        <v>1.4583333333333333</v>
      </c>
      <c r="B29" s="218"/>
      <c r="C29" s="62">
        <f>E30+F30+H30+I30+K30+L30+N30+O30+Q30+R30+T30+U30+W30+X30</f>
        <v>0</v>
      </c>
      <c r="D29" s="47"/>
      <c r="E29" s="56"/>
      <c r="F29" s="71"/>
      <c r="G29" s="112">
        <f>IF((F29-E29)=0,0,(F29-E29)-$AB28)</f>
        <v>0</v>
      </c>
      <c r="H29" s="83"/>
      <c r="I29" s="59"/>
      <c r="J29" s="112">
        <f>IF((I29-H29)=0,0,(I29-H29)-$AB28)</f>
        <v>0</v>
      </c>
      <c r="K29" s="56"/>
      <c r="L29" s="57"/>
      <c r="M29" s="112">
        <f>IF((L29-K29)=0,0,(L29-K29)-$AB28)</f>
        <v>0</v>
      </c>
      <c r="N29" s="110"/>
      <c r="O29" s="71"/>
      <c r="P29" s="112">
        <f>IF((O29-N29)=0,0,(O29-N29)-$AB28)</f>
        <v>0</v>
      </c>
      <c r="Q29" s="56"/>
      <c r="R29" s="57"/>
      <c r="S29" s="112">
        <f>IF((R29-Q29)=0,0,(R29-Q29)-$AB28)</f>
        <v>0</v>
      </c>
      <c r="T29" s="56"/>
      <c r="U29" s="59"/>
      <c r="V29" s="112">
        <f>IF((U29-T29)=0,0,(U29-T29)-$AB28)</f>
        <v>0</v>
      </c>
      <c r="W29" s="56"/>
      <c r="X29" s="57"/>
      <c r="Y29" s="112">
        <f>IF((X29-W29)=0,0,(X29-W29)-$AB28)</f>
        <v>0</v>
      </c>
      <c r="Z29" s="51"/>
      <c r="AA29" s="20"/>
      <c r="AB29" s="215"/>
      <c r="AC29" s="63">
        <f t="shared" si="1"/>
        <v>0</v>
      </c>
    </row>
    <row r="30" spans="1:38" ht="16.5" thickBot="1" x14ac:dyDescent="0.3">
      <c r="A30" s="228" t="s">
        <v>17</v>
      </c>
      <c r="B30" s="229"/>
      <c r="C30" s="52"/>
      <c r="D30" s="65">
        <f>SUM(G30+J30+M30+P30+S30+V30+Y30)</f>
        <v>0</v>
      </c>
      <c r="E30" s="53">
        <f>IF(E28="",0,1)</f>
        <v>0</v>
      </c>
      <c r="F30" s="60">
        <f>IF(E29="",0,1)</f>
        <v>0</v>
      </c>
      <c r="G30" s="113">
        <f t="shared" ref="G30" si="9">G29+G28</f>
        <v>0</v>
      </c>
      <c r="H30" s="53">
        <f>IF(H28="",0,1)</f>
        <v>0</v>
      </c>
      <c r="I30" s="60">
        <f>IF(H29="",0,1)</f>
        <v>0</v>
      </c>
      <c r="J30" s="113">
        <f t="shared" ref="J30" si="10">J29+J28</f>
        <v>0</v>
      </c>
      <c r="K30" s="53">
        <f>IF(K28="",0,1)</f>
        <v>0</v>
      </c>
      <c r="L30" s="60">
        <f>IF(K29="",0,1)</f>
        <v>0</v>
      </c>
      <c r="M30" s="113">
        <f t="shared" ref="M30" si="11">M29+M28</f>
        <v>0</v>
      </c>
      <c r="N30" s="53">
        <f>IF(N28="",0,1)</f>
        <v>0</v>
      </c>
      <c r="O30" s="60">
        <f>IF(N29="",0,1)</f>
        <v>0</v>
      </c>
      <c r="P30" s="113">
        <f t="shared" ref="P30" si="12">P29+P28</f>
        <v>0</v>
      </c>
      <c r="Q30" s="53">
        <f>IF(Q28="",0,1)</f>
        <v>0</v>
      </c>
      <c r="R30" s="60">
        <f>IF(Q29="",0,1)</f>
        <v>0</v>
      </c>
      <c r="S30" s="113">
        <f t="shared" ref="S30" si="13">S29+S28</f>
        <v>0</v>
      </c>
      <c r="T30" s="53">
        <f>IF(T28="",0,1)</f>
        <v>0</v>
      </c>
      <c r="U30" s="60">
        <f>IF(T29="",0,1)</f>
        <v>0</v>
      </c>
      <c r="V30" s="113">
        <f t="shared" ref="V30" si="14">V29+V28</f>
        <v>0</v>
      </c>
      <c r="W30" s="53">
        <f>IF(W28="",0,1)</f>
        <v>0</v>
      </c>
      <c r="X30" s="60">
        <f>IF(W29="",0,1)</f>
        <v>0</v>
      </c>
      <c r="Y30" s="113">
        <f t="shared" ref="Y30" si="15">Y29+Y28</f>
        <v>0</v>
      </c>
      <c r="Z30" s="55"/>
      <c r="AA30" s="20"/>
      <c r="AB30" s="216"/>
      <c r="AC30" s="66"/>
    </row>
    <row r="31" spans="1:38" ht="15.75" x14ac:dyDescent="0.25">
      <c r="A31" s="206"/>
      <c r="B31" s="207"/>
      <c r="C31" s="37"/>
      <c r="D31" s="38"/>
      <c r="E31" s="56"/>
      <c r="F31" s="82"/>
      <c r="G31" s="111">
        <f>IF((F31-E31)=0,0,(F31-E31)-$AB31)</f>
        <v>0</v>
      </c>
      <c r="H31" s="83"/>
      <c r="I31" s="82"/>
      <c r="J31" s="111">
        <f>IF((I31-H31)=0,0,(I31-H31)-$AB31)</f>
        <v>0</v>
      </c>
      <c r="K31" s="56"/>
      <c r="L31" s="82"/>
      <c r="M31" s="111">
        <f>IF((L31-K31)=0,0,(L31-K31)-$AB31)</f>
        <v>0</v>
      </c>
      <c r="N31" s="56"/>
      <c r="O31" s="57"/>
      <c r="P31" s="111">
        <f>IF((O31-N31)=0,0,(O31-N31)-$AB31)</f>
        <v>0</v>
      </c>
      <c r="Q31" s="85"/>
      <c r="R31" s="82"/>
      <c r="S31" s="111">
        <f>IF((R31-Q31)=0,0,(R31-Q31)-$AB31)</f>
        <v>0</v>
      </c>
      <c r="T31" s="56"/>
      <c r="U31" s="57"/>
      <c r="V31" s="111">
        <f>IF((U31-T31)=0,0,(U31-T31)-$AB31)</f>
        <v>0</v>
      </c>
      <c r="W31" s="56"/>
      <c r="X31" s="57"/>
      <c r="Y31" s="111">
        <f>IF((X31-W31)=0,0,(X31-W31)-$AB31)</f>
        <v>0</v>
      </c>
      <c r="Z31" s="67"/>
      <c r="AA31" s="20"/>
      <c r="AB31" s="214">
        <v>2.0833333333333332E-2</v>
      </c>
      <c r="AC31" s="156">
        <f t="shared" si="1"/>
        <v>0</v>
      </c>
      <c r="AE31" s="86"/>
    </row>
    <row r="32" spans="1:38" ht="16.5" thickBot="1" x14ac:dyDescent="0.3">
      <c r="A32" s="217">
        <v>1.4583333333333333</v>
      </c>
      <c r="B32" s="218"/>
      <c r="C32" s="62">
        <f>E33+F33+H33+I33+K33+L33+N33+O33+Q33+R33+T33+U33+W33+X33</f>
        <v>0</v>
      </c>
      <c r="D32" s="47"/>
      <c r="E32" s="56"/>
      <c r="F32" s="57"/>
      <c r="G32" s="112">
        <f>IF((F32-E32)=0,0,(F32-E32)-$AB31)</f>
        <v>0</v>
      </c>
      <c r="H32" s="56"/>
      <c r="I32" s="57"/>
      <c r="J32" s="112">
        <f>IF((I32-H32)=0,0,(I32-H32)-$AB31)</f>
        <v>0</v>
      </c>
      <c r="K32" s="83"/>
      <c r="L32" s="57"/>
      <c r="M32" s="112">
        <f>IF((L32-K32)=0,0,(L32-K32)-$AB31)</f>
        <v>0</v>
      </c>
      <c r="N32" s="56"/>
      <c r="O32" s="57"/>
      <c r="P32" s="112">
        <f>IF((O32-N32)=0,0,(O32-N32)-$AB31)</f>
        <v>0</v>
      </c>
      <c r="Q32" s="56"/>
      <c r="R32" s="57"/>
      <c r="S32" s="112">
        <f>IF((R32-Q32)=0,0,(R32-Q32)-$AB31)</f>
        <v>0</v>
      </c>
      <c r="T32" s="83"/>
      <c r="U32" s="71"/>
      <c r="V32" s="112">
        <f>IF((U32-T32)=0,0,(U32-T32)-$AB31)</f>
        <v>0</v>
      </c>
      <c r="W32" s="56"/>
      <c r="X32" s="57"/>
      <c r="Y32" s="112">
        <f>IF((X32-W32)=0,0,(X32-W32)-$AB31)</f>
        <v>0</v>
      </c>
      <c r="Z32" s="51"/>
      <c r="AA32" s="20"/>
      <c r="AB32" s="215"/>
      <c r="AC32" s="63">
        <f t="shared" si="1"/>
        <v>0</v>
      </c>
      <c r="AE32" s="87"/>
    </row>
    <row r="33" spans="1:31" ht="16.5" thickBot="1" x14ac:dyDescent="0.3">
      <c r="A33" s="228" t="s">
        <v>17</v>
      </c>
      <c r="B33" s="229"/>
      <c r="C33" s="52"/>
      <c r="D33" s="65">
        <f>SUM(G33+J33+M33+P33+S33+V33+Y33)</f>
        <v>0</v>
      </c>
      <c r="E33" s="53">
        <f>IF(E31="",0,1)</f>
        <v>0</v>
      </c>
      <c r="F33" s="60">
        <f>IF(E32="",0,1)</f>
        <v>0</v>
      </c>
      <c r="G33" s="113">
        <f t="shared" ref="G33" si="16">G32+G31</f>
        <v>0</v>
      </c>
      <c r="H33" s="53">
        <f>IF(H31="",0,1)</f>
        <v>0</v>
      </c>
      <c r="I33" s="60">
        <f>IF(H32="",0,1)</f>
        <v>0</v>
      </c>
      <c r="J33" s="113">
        <f t="shared" ref="J33" si="17">J32+J31</f>
        <v>0</v>
      </c>
      <c r="K33" s="53">
        <f>IF(K31="",0,1)</f>
        <v>0</v>
      </c>
      <c r="L33" s="60">
        <f>IF(K32="",0,1)</f>
        <v>0</v>
      </c>
      <c r="M33" s="113">
        <f t="shared" ref="M33" si="18">M32+M31</f>
        <v>0</v>
      </c>
      <c r="N33" s="53">
        <f>IF(N31="",0,1)</f>
        <v>0</v>
      </c>
      <c r="O33" s="60">
        <f>IF(N32="",0,1)</f>
        <v>0</v>
      </c>
      <c r="P33" s="113">
        <f t="shared" ref="P33" si="19">P32+P31</f>
        <v>0</v>
      </c>
      <c r="Q33" s="53">
        <f>IF(Q31="",0,1)</f>
        <v>0</v>
      </c>
      <c r="R33" s="60">
        <f>IF(Q32="",0,1)</f>
        <v>0</v>
      </c>
      <c r="S33" s="113">
        <f t="shared" ref="S33" si="20">S32+S31</f>
        <v>0</v>
      </c>
      <c r="T33" s="53">
        <f>IF(T31="",0,1)</f>
        <v>0</v>
      </c>
      <c r="U33" s="60">
        <f>IF(T32="",0,1)</f>
        <v>0</v>
      </c>
      <c r="V33" s="113">
        <f t="shared" ref="V33" si="21">V32+V31</f>
        <v>0</v>
      </c>
      <c r="W33" s="53">
        <f>IF(W31="",0,1)</f>
        <v>0</v>
      </c>
      <c r="X33" s="60">
        <f>IF(W32="",0,1)</f>
        <v>0</v>
      </c>
      <c r="Y33" s="113">
        <f t="shared" ref="Y33" si="22">Y32+Y31</f>
        <v>0</v>
      </c>
      <c r="Z33" s="88"/>
      <c r="AA33" s="20"/>
      <c r="AB33" s="216"/>
      <c r="AC33" s="66"/>
      <c r="AE33" s="87"/>
    </row>
    <row r="34" spans="1:31" ht="15.75" x14ac:dyDescent="0.25">
      <c r="A34" s="206"/>
      <c r="B34" s="207"/>
      <c r="C34" s="37"/>
      <c r="D34" s="38"/>
      <c r="E34" s="109"/>
      <c r="F34" s="82"/>
      <c r="G34" s="111">
        <f>IF((F34-E34)=0,0,(F34-E34)-$AB34)</f>
        <v>0</v>
      </c>
      <c r="H34" s="85"/>
      <c r="I34" s="82"/>
      <c r="J34" s="111">
        <f>IF((I34-H34)=0,0,(I34-H34)-$AB34)</f>
        <v>0</v>
      </c>
      <c r="K34" s="56"/>
      <c r="L34" s="57"/>
      <c r="M34" s="111">
        <f>IF((L34-K34)=0,0,(L34-K34)-$AB34)</f>
        <v>0</v>
      </c>
      <c r="N34" s="56"/>
      <c r="O34" s="57"/>
      <c r="P34" s="111">
        <f>IF((O34-N34)=0,0,(O34-N34)-$AB34)</f>
        <v>0</v>
      </c>
      <c r="Q34" s="82"/>
      <c r="R34" s="109"/>
      <c r="S34" s="111">
        <f>IF((R34-Q34)=0,0,(R34-Q34)-$AB34)</f>
        <v>0</v>
      </c>
      <c r="T34" s="85"/>
      <c r="U34" s="84"/>
      <c r="V34" s="111">
        <f>IF((U34-T34)=0,0,(U34-T34)-$AB34)</f>
        <v>0</v>
      </c>
      <c r="W34" s="85"/>
      <c r="X34" s="84"/>
      <c r="Y34" s="111">
        <f>IF((X34-W34)=0,0,(X34-W34)-$AB34)</f>
        <v>0</v>
      </c>
      <c r="Z34" s="67"/>
      <c r="AA34" s="20"/>
      <c r="AB34" s="214">
        <v>2.0833333333333332E-2</v>
      </c>
      <c r="AC34" s="156">
        <f t="shared" si="1"/>
        <v>0</v>
      </c>
      <c r="AE34" s="87"/>
    </row>
    <row r="35" spans="1:31" ht="16.5" thickBot="1" x14ac:dyDescent="0.3">
      <c r="A35" s="217">
        <v>1.4583333333333333</v>
      </c>
      <c r="B35" s="218"/>
      <c r="C35" s="62">
        <f>E36+F36+H36+I36+K36+L36+N36+O36+Q36+R36+T36+U36+W36+X36</f>
        <v>0</v>
      </c>
      <c r="D35" s="47"/>
      <c r="E35" s="110"/>
      <c r="F35" s="57"/>
      <c r="G35" s="112">
        <f>IF((F35-E35)=0,0,(F35-E35)-$AB34)</f>
        <v>0</v>
      </c>
      <c r="H35" s="56"/>
      <c r="I35" s="57"/>
      <c r="J35" s="112">
        <f>IF((I35-H35)=0,0,(I35-H35)-$AB34)</f>
        <v>0</v>
      </c>
      <c r="K35" s="56"/>
      <c r="L35" s="57"/>
      <c r="M35" s="112">
        <f>IF((L35-K35)=0,0,(L35-K35)-$AB34)</f>
        <v>0</v>
      </c>
      <c r="N35" s="56"/>
      <c r="O35" s="57"/>
      <c r="P35" s="112">
        <f>IF((O35-N35)=0,0,(O35-N35)-$AB34)</f>
        <v>0</v>
      </c>
      <c r="Q35" s="56"/>
      <c r="R35" s="57"/>
      <c r="S35" s="112">
        <f>IF((R35-Q35)=0,0,(R35-Q35)-$AB34)</f>
        <v>0</v>
      </c>
      <c r="T35" s="83"/>
      <c r="U35" s="59"/>
      <c r="V35" s="112">
        <f>IF((U35-T35)=0,0,(U35-T35)-$AB34)</f>
        <v>0</v>
      </c>
      <c r="W35" s="56"/>
      <c r="X35" s="59"/>
      <c r="Y35" s="112">
        <f>IF((X35-W35)=0,0,(X35-W35)-$AB34)</f>
        <v>0</v>
      </c>
      <c r="Z35" s="170"/>
      <c r="AA35" s="20"/>
      <c r="AB35" s="215"/>
      <c r="AC35" s="63">
        <f t="shared" si="1"/>
        <v>0</v>
      </c>
      <c r="AE35" s="87"/>
    </row>
    <row r="36" spans="1:31" ht="16.5" thickBot="1" x14ac:dyDescent="0.3">
      <c r="A36" s="228" t="s">
        <v>17</v>
      </c>
      <c r="B36" s="229"/>
      <c r="C36" s="52"/>
      <c r="D36" s="65">
        <f>SUM(G36+J36+M36+P36+S36+V36+Y36)</f>
        <v>0</v>
      </c>
      <c r="E36" s="53">
        <f>IF(E34="",0,1)</f>
        <v>0</v>
      </c>
      <c r="F36" s="60">
        <f>IF(E35="",0,1)</f>
        <v>0</v>
      </c>
      <c r="G36" s="113">
        <f t="shared" ref="G36" si="23">G35+G34</f>
        <v>0</v>
      </c>
      <c r="H36" s="53">
        <f>IF(H34="",0,1)</f>
        <v>0</v>
      </c>
      <c r="I36" s="60">
        <f>IF(H35="",0,1)</f>
        <v>0</v>
      </c>
      <c r="J36" s="113">
        <f t="shared" ref="J36" si="24">J35+J34</f>
        <v>0</v>
      </c>
      <c r="K36" s="53">
        <f>IF(K34="",0,1)</f>
        <v>0</v>
      </c>
      <c r="L36" s="60">
        <f>IF(K35="",0,1)</f>
        <v>0</v>
      </c>
      <c r="M36" s="113">
        <f t="shared" ref="M36" si="25">M35+M34</f>
        <v>0</v>
      </c>
      <c r="N36" s="53">
        <f>IF(N34="",0,1)</f>
        <v>0</v>
      </c>
      <c r="O36" s="60">
        <f>IF(N35="",0,1)</f>
        <v>0</v>
      </c>
      <c r="P36" s="113">
        <f t="shared" ref="P36" si="26">P35+P34</f>
        <v>0</v>
      </c>
      <c r="Q36" s="53">
        <f>IF(Q34="",0,1)</f>
        <v>0</v>
      </c>
      <c r="R36" s="60">
        <f>IF(Q35="",0,1)</f>
        <v>0</v>
      </c>
      <c r="S36" s="113">
        <f t="shared" ref="S36" si="27">S35+S34</f>
        <v>0</v>
      </c>
      <c r="T36" s="53">
        <f>IF(T34="",0,1)</f>
        <v>0</v>
      </c>
      <c r="U36" s="60">
        <f>IF(T35="",0,1)</f>
        <v>0</v>
      </c>
      <c r="V36" s="113">
        <f t="shared" ref="V36" si="28">V35+V34</f>
        <v>0</v>
      </c>
      <c r="W36" s="53">
        <f>IF(W34="",0,1)</f>
        <v>0</v>
      </c>
      <c r="X36" s="60">
        <f>IF(W35="",0,1)</f>
        <v>0</v>
      </c>
      <c r="Y36" s="113">
        <f t="shared" ref="Y36" si="29">Y35+Y34</f>
        <v>0</v>
      </c>
      <c r="Z36" s="88"/>
      <c r="AA36" s="20"/>
      <c r="AB36" s="216"/>
      <c r="AC36" s="66"/>
      <c r="AE36" s="87"/>
    </row>
    <row r="37" spans="1:31" ht="15.75" x14ac:dyDescent="0.25">
      <c r="A37" s="206"/>
      <c r="B37" s="207"/>
      <c r="C37" s="37"/>
      <c r="D37" s="38"/>
      <c r="E37" s="56"/>
      <c r="F37" s="82"/>
      <c r="G37" s="111">
        <f>IF((F37-E37)=0,0,(F37-E37)-$AB37)</f>
        <v>0</v>
      </c>
      <c r="H37" s="56"/>
      <c r="I37" s="57"/>
      <c r="J37" s="111">
        <f>IF((I37-H37)=0,0,(I37-H37)-$AB37)</f>
        <v>0</v>
      </c>
      <c r="K37" s="56"/>
      <c r="L37" s="82"/>
      <c r="M37" s="111">
        <f>IF((L37-K37)=0,0,(L37-K37)-$AB37)</f>
        <v>0</v>
      </c>
      <c r="N37" s="56"/>
      <c r="O37" s="109"/>
      <c r="P37" s="111">
        <f>IF((O37-N37)=0,0,(O37-N37)-$AB37)</f>
        <v>0</v>
      </c>
      <c r="Q37" s="56"/>
      <c r="R37" s="57"/>
      <c r="S37" s="111">
        <f>IF((R37-Q37)=0,0,(R37-Q37)-$AB37)</f>
        <v>0</v>
      </c>
      <c r="T37" s="56"/>
      <c r="U37" s="84"/>
      <c r="V37" s="111">
        <f>IF((U37-T37)=0,0,(U37-T37)-$AB37)</f>
        <v>0</v>
      </c>
      <c r="W37" s="56"/>
      <c r="X37" s="57"/>
      <c r="Y37" s="111">
        <f>IF((X37-W37)=0,0,(X37-W37)-$AB37)</f>
        <v>0</v>
      </c>
      <c r="Z37" s="67"/>
      <c r="AA37" s="20"/>
      <c r="AB37" s="214">
        <v>2.0833333333333332E-2</v>
      </c>
      <c r="AC37" s="156">
        <f t="shared" si="1"/>
        <v>0</v>
      </c>
    </row>
    <row r="38" spans="1:31" ht="16.5" thickBot="1" x14ac:dyDescent="0.3">
      <c r="A38" s="217">
        <v>1.4583333333333333</v>
      </c>
      <c r="B38" s="218"/>
      <c r="C38" s="62">
        <f>E39+F39+H39+I39+K39+L39+N39+O39+Q39+R39+T39+U39+W39+X39</f>
        <v>0</v>
      </c>
      <c r="D38" s="47"/>
      <c r="E38" s="56"/>
      <c r="F38" s="57"/>
      <c r="G38" s="112">
        <f>IF((F38-E38)=0,0,(F38-E38)-$AB37)</f>
        <v>0</v>
      </c>
      <c r="H38" s="56"/>
      <c r="I38" s="57"/>
      <c r="J38" s="112">
        <f>IF((I38-H38)=0,0,(I38-H38)-$AB37)</f>
        <v>0</v>
      </c>
      <c r="K38" s="56"/>
      <c r="L38" s="57"/>
      <c r="M38" s="112">
        <f>IF((L38-K38)=0,0,(L38-K38)-$AB37)</f>
        <v>0</v>
      </c>
      <c r="N38" s="56"/>
      <c r="O38" s="57"/>
      <c r="P38" s="112">
        <f>IF((O38-N38)=0,0,(O38-N38)-$AB37)</f>
        <v>0</v>
      </c>
      <c r="Q38" s="56"/>
      <c r="R38" s="57"/>
      <c r="S38" s="112">
        <f>IF((R38-Q38)=0,0,(R38-Q38)-$AB37)</f>
        <v>0</v>
      </c>
      <c r="T38" s="56"/>
      <c r="U38" s="59"/>
      <c r="V38" s="112">
        <f>IF((U38-T38)=0,0,(U38-T38)-$AB37)</f>
        <v>0</v>
      </c>
      <c r="W38" s="56"/>
      <c r="X38" s="57"/>
      <c r="Y38" s="112">
        <f>IF((X38-W38)=0,0,(X38-W38)-$AB37)</f>
        <v>0</v>
      </c>
      <c r="Z38" s="170"/>
      <c r="AA38" s="20"/>
      <c r="AB38" s="215"/>
      <c r="AC38" s="63">
        <f t="shared" si="1"/>
        <v>0</v>
      </c>
    </row>
    <row r="39" spans="1:31" ht="16.5" thickBot="1" x14ac:dyDescent="0.3">
      <c r="A39" s="228" t="s">
        <v>17</v>
      </c>
      <c r="B39" s="229"/>
      <c r="C39" s="52"/>
      <c r="D39" s="65">
        <f>SUM(G39+J39+M39+P39+S39+V39+Y39)</f>
        <v>0</v>
      </c>
      <c r="E39" s="53">
        <f>IF(E37="",0,1)</f>
        <v>0</v>
      </c>
      <c r="F39" s="60">
        <f>IF(E38="",0,1)</f>
        <v>0</v>
      </c>
      <c r="G39" s="113">
        <f t="shared" ref="G39" si="30">G38+G37</f>
        <v>0</v>
      </c>
      <c r="H39" s="53">
        <f>IF(H37="",0,1)</f>
        <v>0</v>
      </c>
      <c r="I39" s="60">
        <f>IF(H38="",0,1)</f>
        <v>0</v>
      </c>
      <c r="J39" s="113">
        <f t="shared" ref="J39" si="31">J38+J37</f>
        <v>0</v>
      </c>
      <c r="K39" s="53">
        <f>IF(K37="",0,1)</f>
        <v>0</v>
      </c>
      <c r="L39" s="60">
        <f>IF(K38="",0,1)</f>
        <v>0</v>
      </c>
      <c r="M39" s="113">
        <f t="shared" ref="M39" si="32">M38+M37</f>
        <v>0</v>
      </c>
      <c r="N39" s="53">
        <f>IF(N37="",0,1)</f>
        <v>0</v>
      </c>
      <c r="O39" s="60">
        <f>IF(N38="",0,1)</f>
        <v>0</v>
      </c>
      <c r="P39" s="113">
        <f t="shared" ref="P39" si="33">P38+P37</f>
        <v>0</v>
      </c>
      <c r="Q39" s="53">
        <f>IF(Q37="",0,1)</f>
        <v>0</v>
      </c>
      <c r="R39" s="60">
        <f>IF(Q38="",0,1)</f>
        <v>0</v>
      </c>
      <c r="S39" s="113">
        <f t="shared" ref="S39" si="34">S38+S37</f>
        <v>0</v>
      </c>
      <c r="T39" s="53">
        <f>IF(T37="",0,1)</f>
        <v>0</v>
      </c>
      <c r="U39" s="60">
        <f>IF(T38="",0,1)</f>
        <v>0</v>
      </c>
      <c r="V39" s="113">
        <f t="shared" ref="V39" si="35">V38+V37</f>
        <v>0</v>
      </c>
      <c r="W39" s="53">
        <f>IF(W37="",0,1)</f>
        <v>0</v>
      </c>
      <c r="X39" s="60">
        <f>IF(W38="",0,1)</f>
        <v>0</v>
      </c>
      <c r="Y39" s="113">
        <f t="shared" ref="Y39" si="36">Y38+Y37</f>
        <v>0</v>
      </c>
      <c r="Z39" s="55"/>
      <c r="AA39" s="20"/>
      <c r="AB39" s="216"/>
      <c r="AC39" s="66"/>
    </row>
    <row r="40" spans="1:31" ht="15.75" x14ac:dyDescent="0.25">
      <c r="A40" s="206"/>
      <c r="B40" s="207"/>
      <c r="C40" s="37"/>
      <c r="D40" s="38"/>
      <c r="E40" s="56"/>
      <c r="F40" s="57"/>
      <c r="G40" s="111">
        <f>IF((F40-E40)=0,0,(F40-E40)-$AB40)</f>
        <v>0</v>
      </c>
      <c r="H40" s="109"/>
      <c r="I40" s="84"/>
      <c r="J40" s="111">
        <f>IF((I40-H40)=0,0,(I40-H40)-$AB40)</f>
        <v>0</v>
      </c>
      <c r="K40" s="85"/>
      <c r="L40" s="109"/>
      <c r="M40" s="111">
        <f>IF((L40-K40)=0,0,(L40-K40)-$AB40)</f>
        <v>0</v>
      </c>
      <c r="N40" s="56"/>
      <c r="O40" s="82"/>
      <c r="P40" s="111">
        <f>IF((O40-N40)=0,0,(O40-N40)-$AB40)</f>
        <v>0</v>
      </c>
      <c r="Q40" s="56"/>
      <c r="R40" s="82"/>
      <c r="S40" s="111">
        <f>IF((R40-Q40)=0,0,(R40-Q40)-$AB40)</f>
        <v>0</v>
      </c>
      <c r="T40" s="56"/>
      <c r="U40" s="57"/>
      <c r="V40" s="111">
        <f>IF((U40-T40)=0,0,(U40-T40)-$AB40)</f>
        <v>0</v>
      </c>
      <c r="W40" s="56"/>
      <c r="X40" s="57"/>
      <c r="Y40" s="111">
        <f>IF((X40-W40)=0,0,(X40-W40)-$AB40)</f>
        <v>0</v>
      </c>
      <c r="Z40" s="67"/>
      <c r="AA40" s="20"/>
      <c r="AB40" s="214">
        <v>2.0833333333333332E-2</v>
      </c>
      <c r="AC40" s="156">
        <f t="shared" si="1"/>
        <v>0</v>
      </c>
    </row>
    <row r="41" spans="1:31" ht="16.5" thickBot="1" x14ac:dyDescent="0.3">
      <c r="A41" s="217">
        <v>1.4583333333333333</v>
      </c>
      <c r="B41" s="218"/>
      <c r="C41" s="62">
        <f>E42+F42+H42+I42+K42+L42+N42+O42+Q42+R42+T42+U42+W42+X42</f>
        <v>0</v>
      </c>
      <c r="D41" s="47"/>
      <c r="E41" s="56"/>
      <c r="F41" s="57"/>
      <c r="G41" s="112">
        <f>IF((F41-E41)=0,0,(F41-E41)-$AB40)</f>
        <v>0</v>
      </c>
      <c r="H41" s="110"/>
      <c r="I41" s="71"/>
      <c r="J41" s="112">
        <f>IF((I41-H41)=0,0,(I41-H41)-$AB40)</f>
        <v>0</v>
      </c>
      <c r="K41" s="56"/>
      <c r="L41" s="57"/>
      <c r="M41" s="112">
        <f>IF((L41-K41)=0,0,(L41-K41)-$AB40)</f>
        <v>0</v>
      </c>
      <c r="N41" s="83"/>
      <c r="O41" s="57"/>
      <c r="P41" s="112">
        <f>IF((O41-N41)=0,0,(O41-N41)-$AB40)</f>
        <v>0</v>
      </c>
      <c r="Q41" s="83"/>
      <c r="R41" s="118"/>
      <c r="S41" s="112">
        <f>IF((R41-Q41)=0,0,(R41-Q41)-$AB40)</f>
        <v>0</v>
      </c>
      <c r="T41" s="110"/>
      <c r="U41" s="118"/>
      <c r="V41" s="112">
        <f>IF((U41-T41)=0,0,(U41-T41)-$AB40)</f>
        <v>0</v>
      </c>
      <c r="W41" s="56"/>
      <c r="X41" s="57"/>
      <c r="Y41" s="112">
        <f>IF((X41-W41)=0,0,(X41-W41)-$AB40)</f>
        <v>0</v>
      </c>
      <c r="Z41" s="170"/>
      <c r="AA41" s="20"/>
      <c r="AB41" s="215"/>
      <c r="AC41" s="63">
        <f t="shared" si="1"/>
        <v>0</v>
      </c>
    </row>
    <row r="42" spans="1:31" ht="16.5" thickBot="1" x14ac:dyDescent="0.3">
      <c r="A42" s="228" t="s">
        <v>17</v>
      </c>
      <c r="B42" s="229"/>
      <c r="C42" s="52"/>
      <c r="D42" s="65">
        <f>SUM(G42+J42+M42+P42+S42+V42+Y42)</f>
        <v>0</v>
      </c>
      <c r="E42" s="53">
        <f>IF(E40="",0,1)</f>
        <v>0</v>
      </c>
      <c r="F42" s="60">
        <f>IF(E41="",0,1)</f>
        <v>0</v>
      </c>
      <c r="G42" s="113">
        <f t="shared" ref="G42" si="37">G41+G40</f>
        <v>0</v>
      </c>
      <c r="H42" s="53">
        <f>IF(H40="",0,1)</f>
        <v>0</v>
      </c>
      <c r="I42" s="60">
        <f>IF(H41="",0,1)</f>
        <v>0</v>
      </c>
      <c r="J42" s="113">
        <f t="shared" ref="J42" si="38">J41+J40</f>
        <v>0</v>
      </c>
      <c r="K42" s="53">
        <f>IF(K40="",0,1)</f>
        <v>0</v>
      </c>
      <c r="L42" s="60">
        <f>IF(K41="",0,1)</f>
        <v>0</v>
      </c>
      <c r="M42" s="113">
        <f t="shared" ref="M42" si="39">M41+M40</f>
        <v>0</v>
      </c>
      <c r="N42" s="53">
        <f>IF(N40="",0,1)</f>
        <v>0</v>
      </c>
      <c r="O42" s="60">
        <f>IF(N41="",0,1)</f>
        <v>0</v>
      </c>
      <c r="P42" s="113">
        <f t="shared" ref="P42" si="40">P41+P40</f>
        <v>0</v>
      </c>
      <c r="Q42" s="53">
        <f>IF(Q40="",0,1)</f>
        <v>0</v>
      </c>
      <c r="R42" s="60">
        <f>IF(Q41="",0,1)</f>
        <v>0</v>
      </c>
      <c r="S42" s="113">
        <f t="shared" ref="S42" si="41">S41+S40</f>
        <v>0</v>
      </c>
      <c r="T42" s="53">
        <f>IF(T40="",0,1)</f>
        <v>0</v>
      </c>
      <c r="U42" s="60">
        <f>IF(T41="",0,1)</f>
        <v>0</v>
      </c>
      <c r="V42" s="113">
        <f t="shared" ref="V42" si="42">V41+V40</f>
        <v>0</v>
      </c>
      <c r="W42" s="53">
        <f>IF(W40="",0,1)</f>
        <v>0</v>
      </c>
      <c r="X42" s="60">
        <f>IF(W41="",0,1)</f>
        <v>0</v>
      </c>
      <c r="Y42" s="113">
        <f t="shared" ref="Y42" si="43">Y41+Y40</f>
        <v>0</v>
      </c>
      <c r="Z42" s="55"/>
      <c r="AA42" s="20"/>
      <c r="AB42" s="216"/>
      <c r="AC42" s="66"/>
    </row>
    <row r="43" spans="1:31" ht="16.5" hidden="1" customHeight="1" x14ac:dyDescent="0.25">
      <c r="A43" s="206"/>
      <c r="B43" s="207"/>
      <c r="C43" s="61"/>
      <c r="D43" s="38"/>
      <c r="E43" s="56"/>
      <c r="F43" s="57"/>
      <c r="G43" s="111">
        <f t="shared" ref="G43" si="44">IF((F43-E43)=0,0,(F43-E43)-$AB40)</f>
        <v>0</v>
      </c>
      <c r="H43" s="56"/>
      <c r="I43" s="57"/>
      <c r="J43" s="111">
        <f t="shared" ref="J43" si="45">IF((I43-H43)=0,0,(I43-H43)-$AB40)</f>
        <v>0</v>
      </c>
      <c r="K43" s="56"/>
      <c r="L43" s="57"/>
      <c r="M43" s="111">
        <f t="shared" ref="M43" si="46">IF((L43-K43)=0,0,(L43-K43)-$AB40)</f>
        <v>0</v>
      </c>
      <c r="N43" s="56"/>
      <c r="O43" s="57"/>
      <c r="P43" s="111">
        <f t="shared" ref="P43" si="47">IF((O43-N43)=0,0,(O43-N43)-$AB40)</f>
        <v>0</v>
      </c>
      <c r="Q43" s="56"/>
      <c r="R43" s="57"/>
      <c r="S43" s="111">
        <f t="shared" ref="S43" si="48">IF((R43-Q43)=0,0,(R43-Q43)-$AB40)</f>
        <v>0</v>
      </c>
      <c r="T43" s="56"/>
      <c r="U43" s="57"/>
      <c r="V43" s="111">
        <f t="shared" ref="V43" si="49">IF((U43-T43)=0,0,(U43-T43)-$AB40)</f>
        <v>0</v>
      </c>
      <c r="W43" s="56"/>
      <c r="X43" s="57"/>
      <c r="Y43" s="111">
        <f t="shared" ref="Y43" si="50">IF((X43-W43)=0,0,(X43-W43)-$AB40)</f>
        <v>0</v>
      </c>
      <c r="Z43" s="67"/>
      <c r="AA43" s="20"/>
      <c r="AB43" s="214">
        <v>2.0833333333333332E-2</v>
      </c>
      <c r="AC43" s="156">
        <f t="shared" si="1"/>
        <v>0</v>
      </c>
    </row>
    <row r="44" spans="1:31" ht="16.5" hidden="1" customHeight="1" x14ac:dyDescent="0.25">
      <c r="A44" s="217">
        <v>1.4583333333333333</v>
      </c>
      <c r="B44" s="218"/>
      <c r="C44" s="62">
        <f>E45+F45+H45+I45+K45+L45+N45+O45+Q45+R45+T45+U45+W45+X45</f>
        <v>0</v>
      </c>
      <c r="D44" s="47"/>
      <c r="E44" s="56"/>
      <c r="F44" s="59"/>
      <c r="G44" s="112">
        <f t="shared" ref="G44" si="51">IF((F44-E44)=0,0,(F44-E44)-$AB40)</f>
        <v>0</v>
      </c>
      <c r="H44" s="56"/>
      <c r="I44" s="59"/>
      <c r="J44" s="112">
        <f t="shared" ref="J44" si="52">IF((I44-H44)=0,0,(I44-H44)-$AB40)</f>
        <v>0</v>
      </c>
      <c r="K44" s="56"/>
      <c r="L44" s="59"/>
      <c r="M44" s="112">
        <f t="shared" ref="M44" si="53">IF((L44-K44)=0,0,(L44-K44)-$AB40)</f>
        <v>0</v>
      </c>
      <c r="N44" s="56"/>
      <c r="O44" s="59"/>
      <c r="P44" s="112">
        <f t="shared" ref="P44" si="54">IF((O44-N44)=0,0,(O44-N44)-$AB40)</f>
        <v>0</v>
      </c>
      <c r="Q44" s="56"/>
      <c r="R44" s="59"/>
      <c r="S44" s="112">
        <f t="shared" ref="S44" si="55">IF((R44-Q44)=0,0,(R44-Q44)-$AB40)</f>
        <v>0</v>
      </c>
      <c r="T44" s="56"/>
      <c r="U44" s="57"/>
      <c r="V44" s="112">
        <f t="shared" ref="V44" si="56">IF((U44-T44)=0,0,(U44-T44)-$AB40)</f>
        <v>0</v>
      </c>
      <c r="W44" s="56"/>
      <c r="X44" s="57"/>
      <c r="Y44" s="112">
        <f t="shared" ref="Y44" si="57">IF((X44-W44)=0,0,(X44-W44)-$AB40)</f>
        <v>0</v>
      </c>
      <c r="Z44" s="51"/>
      <c r="AA44" s="20"/>
      <c r="AB44" s="215"/>
      <c r="AC44" s="63">
        <f t="shared" si="1"/>
        <v>0</v>
      </c>
    </row>
    <row r="45" spans="1:31" ht="16.5" hidden="1" customHeight="1" x14ac:dyDescent="0.25">
      <c r="A45" s="228" t="s">
        <v>17</v>
      </c>
      <c r="B45" s="229"/>
      <c r="C45" s="64"/>
      <c r="D45" s="65">
        <f>SUM(G45+J45+M45+P45+S45+V45+Y45)</f>
        <v>0</v>
      </c>
      <c r="E45" s="53">
        <f>IF(E43="",0,1)</f>
        <v>0</v>
      </c>
      <c r="F45" s="60">
        <f>IF(E44="",0,1)</f>
        <v>0</v>
      </c>
      <c r="G45" s="113">
        <f t="shared" ref="G45" si="58">G44+G43</f>
        <v>0</v>
      </c>
      <c r="H45" s="53">
        <f>IF(H43="",0,1)</f>
        <v>0</v>
      </c>
      <c r="I45" s="60">
        <f>IF(H44="",0,1)</f>
        <v>0</v>
      </c>
      <c r="J45" s="113">
        <f t="shared" ref="J45" si="59">J44+J43</f>
        <v>0</v>
      </c>
      <c r="K45" s="53">
        <f>IF(K43="",0,1)</f>
        <v>0</v>
      </c>
      <c r="L45" s="60">
        <f>IF(K44="",0,1)</f>
        <v>0</v>
      </c>
      <c r="M45" s="113">
        <f t="shared" ref="M45" si="60">M44+M43</f>
        <v>0</v>
      </c>
      <c r="N45" s="53">
        <f>IF(N43="",0,1)</f>
        <v>0</v>
      </c>
      <c r="O45" s="60">
        <f>IF(N44="",0,1)</f>
        <v>0</v>
      </c>
      <c r="P45" s="113">
        <f t="shared" ref="P45" si="61">P44+P43</f>
        <v>0</v>
      </c>
      <c r="Q45" s="53">
        <f>IF(Q43="",0,1)</f>
        <v>0</v>
      </c>
      <c r="R45" s="60">
        <f>IF(Q44="",0,1)</f>
        <v>0</v>
      </c>
      <c r="S45" s="113">
        <f t="shared" ref="S45" si="62">S44+S43</f>
        <v>0</v>
      </c>
      <c r="T45" s="53">
        <f>IF(T43="",0,1)</f>
        <v>0</v>
      </c>
      <c r="U45" s="60">
        <f>IF(T44="",0,1)</f>
        <v>0</v>
      </c>
      <c r="V45" s="113">
        <f t="shared" ref="V45" si="63">V44+V43</f>
        <v>0</v>
      </c>
      <c r="W45" s="53">
        <f>IF(W43="",0,1)</f>
        <v>0</v>
      </c>
      <c r="X45" s="60">
        <f>IF(W44="",0,1)</f>
        <v>0</v>
      </c>
      <c r="Y45" s="113">
        <f t="shared" ref="Y45" si="64">Y44+Y43</f>
        <v>0</v>
      </c>
      <c r="Z45" s="55"/>
      <c r="AA45" s="20"/>
      <c r="AB45" s="216"/>
      <c r="AC45" s="66"/>
    </row>
    <row r="46" spans="1:31" ht="15.75" x14ac:dyDescent="0.25">
      <c r="A46" s="206"/>
      <c r="B46" s="207"/>
      <c r="C46" s="61"/>
      <c r="D46" s="38"/>
      <c r="E46" s="56"/>
      <c r="F46" s="57"/>
      <c r="G46" s="111">
        <f>IF((F46-E46)=0,0,(F46-E46)-$AB46)</f>
        <v>0</v>
      </c>
      <c r="H46" s="82"/>
      <c r="I46" s="110"/>
      <c r="J46" s="111">
        <f>IF((I46-H46)=0,0,(I46-H46)-$AB46)</f>
        <v>0</v>
      </c>
      <c r="K46" s="109"/>
      <c r="L46" s="84"/>
      <c r="M46" s="111">
        <f>IF((L46-K46)=0,0,(L46-K46)-$AB46)</f>
        <v>0</v>
      </c>
      <c r="N46" s="83"/>
      <c r="O46" s="82"/>
      <c r="P46" s="111">
        <f>IF((O46-N46)=0,0,(O46-N46)-$AB46)</f>
        <v>0</v>
      </c>
      <c r="Q46" s="85"/>
      <c r="R46" s="82"/>
      <c r="S46" s="111">
        <f>IF((R46-Q46)=0,0,(R46-Q46)-$AB46)</f>
        <v>0</v>
      </c>
      <c r="T46" s="56"/>
      <c r="U46" s="110"/>
      <c r="V46" s="111">
        <f>IF((U46-T46)=0,0,(U46-T46)-$AB46)</f>
        <v>0</v>
      </c>
      <c r="W46" s="56"/>
      <c r="X46" s="84"/>
      <c r="Y46" s="111">
        <f>IF((X46-W46)=0,0,(X46-W46)-$AB46)</f>
        <v>0</v>
      </c>
      <c r="Z46" s="67"/>
      <c r="AA46" s="20"/>
      <c r="AB46" s="214">
        <v>2.0833333333333332E-2</v>
      </c>
      <c r="AC46" s="156">
        <f t="shared" si="1"/>
        <v>0</v>
      </c>
    </row>
    <row r="47" spans="1:31" ht="16.5" thickBot="1" x14ac:dyDescent="0.3">
      <c r="A47" s="217">
        <v>1.4583333333333333</v>
      </c>
      <c r="B47" s="218"/>
      <c r="C47" s="62">
        <f>E48+F48+H48+I48+K48+L48+N48+O48+Q48+R48+T48+U48+W48+X48</f>
        <v>0</v>
      </c>
      <c r="D47" s="47"/>
      <c r="E47" s="56"/>
      <c r="F47" s="57"/>
      <c r="G47" s="112">
        <f>IF((F47-E47)=0,0,(F47-E47)-$AB46)</f>
        <v>0</v>
      </c>
      <c r="H47" s="56"/>
      <c r="I47" s="57"/>
      <c r="J47" s="112">
        <f>IF((I47-H47)=0,0,(I47-H47)-$AB46)</f>
        <v>0</v>
      </c>
      <c r="K47" s="110"/>
      <c r="L47" s="71"/>
      <c r="M47" s="112">
        <f>IF((L47-K47)=0,0,(L47-K47)-$AB46)</f>
        <v>0</v>
      </c>
      <c r="N47" s="56"/>
      <c r="O47" s="57"/>
      <c r="P47" s="112">
        <f>IF((O47-N47)=0,0,(O47-N47)-$AB46)</f>
        <v>0</v>
      </c>
      <c r="Q47" s="56"/>
      <c r="R47" s="57"/>
      <c r="S47" s="112">
        <f>IF((R47-Q47)=0,0,(R47-Q47)-$AB46)</f>
        <v>0</v>
      </c>
      <c r="T47" s="56"/>
      <c r="U47" s="57"/>
      <c r="V47" s="112">
        <f>IF((U47-T47)=0,0,(U47-T47)-$AB46)</f>
        <v>0</v>
      </c>
      <c r="W47" s="83"/>
      <c r="X47" s="57"/>
      <c r="Y47" s="112">
        <f>IF((X47-W47)=0,0,(X47-W47)-$AB46)</f>
        <v>0</v>
      </c>
      <c r="Z47" s="51"/>
      <c r="AA47" s="20"/>
      <c r="AB47" s="215"/>
      <c r="AC47" s="63">
        <f t="shared" si="1"/>
        <v>0</v>
      </c>
    </row>
    <row r="48" spans="1:31" ht="16.5" thickBot="1" x14ac:dyDescent="0.3">
      <c r="A48" s="228" t="s">
        <v>17</v>
      </c>
      <c r="B48" s="229"/>
      <c r="C48" s="64"/>
      <c r="D48" s="65">
        <f>SUM(G48+J48+M48+P48+S48+V48+Y48)</f>
        <v>0</v>
      </c>
      <c r="E48" s="53">
        <f>IF(E46="",0,1)</f>
        <v>0</v>
      </c>
      <c r="F48" s="60">
        <f>IF(E47="",0,1)</f>
        <v>0</v>
      </c>
      <c r="G48" s="113">
        <f t="shared" ref="G48" si="65">G47+G46</f>
        <v>0</v>
      </c>
      <c r="H48" s="53">
        <f>IF(H46="",0,1)</f>
        <v>0</v>
      </c>
      <c r="I48" s="60">
        <f>IF(H47="",0,1)</f>
        <v>0</v>
      </c>
      <c r="J48" s="113">
        <f t="shared" ref="J48" si="66">J47+J46</f>
        <v>0</v>
      </c>
      <c r="K48" s="53">
        <f>IF(K46="",0,1)</f>
        <v>0</v>
      </c>
      <c r="L48" s="60">
        <f>IF(K47="",0,1)</f>
        <v>0</v>
      </c>
      <c r="M48" s="113">
        <f t="shared" ref="M48" si="67">M47+M46</f>
        <v>0</v>
      </c>
      <c r="N48" s="53">
        <f>IF(N46="",0,1)</f>
        <v>0</v>
      </c>
      <c r="O48" s="60">
        <f>IF(N47="",0,1)</f>
        <v>0</v>
      </c>
      <c r="P48" s="113">
        <f t="shared" ref="P48" si="68">P47+P46</f>
        <v>0</v>
      </c>
      <c r="Q48" s="53">
        <f>IF(Q46="",0,1)</f>
        <v>0</v>
      </c>
      <c r="R48" s="60">
        <f>IF(Q47="",0,1)</f>
        <v>0</v>
      </c>
      <c r="S48" s="113">
        <f t="shared" ref="S48" si="69">S47+S46</f>
        <v>0</v>
      </c>
      <c r="T48" s="53">
        <f>IF(T46="",0,1)</f>
        <v>0</v>
      </c>
      <c r="U48" s="60">
        <f>IF(T47="",0,1)</f>
        <v>0</v>
      </c>
      <c r="V48" s="113">
        <f t="shared" ref="V48" si="70">V47+V46</f>
        <v>0</v>
      </c>
      <c r="W48" s="53">
        <f>IF(W46="",0,1)</f>
        <v>0</v>
      </c>
      <c r="X48" s="60">
        <f>IF(W47="",0,1)</f>
        <v>0</v>
      </c>
      <c r="Y48" s="113">
        <f t="shared" ref="Y48" si="71">Y47+Y46</f>
        <v>0</v>
      </c>
      <c r="Z48" s="55"/>
      <c r="AA48" s="20"/>
      <c r="AB48" s="216"/>
      <c r="AC48" s="66"/>
    </row>
    <row r="49" spans="1:36" ht="15.75" x14ac:dyDescent="0.25">
      <c r="A49" s="206"/>
      <c r="B49" s="207"/>
      <c r="C49" s="61"/>
      <c r="D49" s="38"/>
      <c r="E49" s="56"/>
      <c r="F49" s="57"/>
      <c r="G49" s="111">
        <f>IF((F49-E49)=0,0,(F49-E49)-$AB49)</f>
        <v>0</v>
      </c>
      <c r="H49" s="56"/>
      <c r="I49" s="57"/>
      <c r="J49" s="111">
        <f>IF((I49-H49)=0,0,(I49-H49)-$AB49)</f>
        <v>0</v>
      </c>
      <c r="K49" s="56"/>
      <c r="L49" s="84"/>
      <c r="M49" s="111">
        <f>IF((L49-K49)=0,0,(L49-K49)-$AB49)</f>
        <v>0</v>
      </c>
      <c r="N49" s="56"/>
      <c r="O49" s="82"/>
      <c r="P49" s="111">
        <f>IF((O49-N49)=0,0,(O49-N49)-$AB49)</f>
        <v>0</v>
      </c>
      <c r="Q49" s="56"/>
      <c r="R49" s="57"/>
      <c r="S49" s="111">
        <f>IF((R49-Q49)=0,0,(R49-Q49)-$AB49)</f>
        <v>0</v>
      </c>
      <c r="T49" s="56"/>
      <c r="U49" s="82"/>
      <c r="V49" s="111">
        <f>IF((U49-T49)=0,0,(U49-T49)-$AB49)</f>
        <v>0</v>
      </c>
      <c r="W49" s="56"/>
      <c r="X49" s="84"/>
      <c r="Y49" s="111">
        <f>IF((X49-W49)=0,0,(X49-W49)-$AB49)</f>
        <v>0</v>
      </c>
      <c r="Z49" s="67"/>
      <c r="AA49" s="20"/>
      <c r="AB49" s="214">
        <v>2.0833333333333332E-2</v>
      </c>
      <c r="AC49" s="156">
        <f t="shared" si="1"/>
        <v>0</v>
      </c>
      <c r="AD49" s="10"/>
      <c r="AE49" s="10"/>
      <c r="AF49" s="10"/>
      <c r="AG49" s="10"/>
      <c r="AH49" s="10"/>
      <c r="AI49" s="89"/>
      <c r="AJ49" s="89"/>
    </row>
    <row r="50" spans="1:36" ht="16.5" thickBot="1" x14ac:dyDescent="0.3">
      <c r="A50" s="217">
        <v>1.4583333333333333</v>
      </c>
      <c r="B50" s="218"/>
      <c r="C50" s="62">
        <f>E51+F51+H51+I51+K51+L51+N51+O51+Q51+R51+T51+U51+W51+X51</f>
        <v>0</v>
      </c>
      <c r="D50" s="47"/>
      <c r="E50" s="56"/>
      <c r="F50" s="57"/>
      <c r="G50" s="112">
        <f>IF((F50-E50)=0,0,(F50-E50)-$AB49)</f>
        <v>0</v>
      </c>
      <c r="H50" s="110"/>
      <c r="I50" s="57"/>
      <c r="J50" s="112">
        <f>IF((I50-H50)=0,0,(I50-H50)-$AB49)</f>
        <v>0</v>
      </c>
      <c r="K50" s="56"/>
      <c r="L50" s="57"/>
      <c r="M50" s="112">
        <f>IF((L50-K50)=0,0,(L50-K50)-$AB49)</f>
        <v>0</v>
      </c>
      <c r="N50" s="56"/>
      <c r="O50" s="57"/>
      <c r="P50" s="112">
        <f>IF((O50-N50)=0,0,(O50-N50)-$AB49)</f>
        <v>0</v>
      </c>
      <c r="Q50" s="56"/>
      <c r="R50" s="57"/>
      <c r="S50" s="112">
        <f>IF((R50-Q50)=0,0,(R50-Q50)-$AB49)</f>
        <v>0</v>
      </c>
      <c r="T50" s="56"/>
      <c r="U50" s="57"/>
      <c r="V50" s="112">
        <f>IF((U50-T50)=0,0,(U50-T50)-$AB49)</f>
        <v>0</v>
      </c>
      <c r="W50" s="56"/>
      <c r="X50" s="57"/>
      <c r="Y50" s="112">
        <f>IF((X50-W50)=0,0,(X50-W50)-$AB49)</f>
        <v>0</v>
      </c>
      <c r="Z50" s="170"/>
      <c r="AA50" s="20"/>
      <c r="AB50" s="215"/>
      <c r="AC50" s="63">
        <f t="shared" si="1"/>
        <v>0</v>
      </c>
      <c r="AF50" s="11"/>
      <c r="AG50" s="11"/>
      <c r="AH50" s="11"/>
      <c r="AI50" s="90"/>
      <c r="AJ50" s="90"/>
    </row>
    <row r="51" spans="1:36" ht="16.5" thickBot="1" x14ac:dyDescent="0.3">
      <c r="A51" s="228" t="s">
        <v>17</v>
      </c>
      <c r="B51" s="229"/>
      <c r="C51" s="64"/>
      <c r="D51" s="65">
        <f>SUM(G51+J51+M51+P51+S51+V51+Y51)</f>
        <v>0</v>
      </c>
      <c r="E51" s="53">
        <f>IF(E49="",0,1)</f>
        <v>0</v>
      </c>
      <c r="F51" s="60">
        <f>IF(E50="",0,1)</f>
        <v>0</v>
      </c>
      <c r="G51" s="113">
        <f t="shared" ref="G51" si="72">G50+G49</f>
        <v>0</v>
      </c>
      <c r="H51" s="53">
        <f>IF(H49="",0,1)</f>
        <v>0</v>
      </c>
      <c r="I51" s="60">
        <f>IF(H50="",0,1)</f>
        <v>0</v>
      </c>
      <c r="J51" s="113">
        <f t="shared" ref="J51" si="73">J50+J49</f>
        <v>0</v>
      </c>
      <c r="K51" s="53">
        <f>IF(K49="",0,1)</f>
        <v>0</v>
      </c>
      <c r="L51" s="60">
        <f>IF(K50="",0,1)</f>
        <v>0</v>
      </c>
      <c r="M51" s="113">
        <f t="shared" ref="M51" si="74">M50+M49</f>
        <v>0</v>
      </c>
      <c r="N51" s="53">
        <f>IF(N49="",0,1)</f>
        <v>0</v>
      </c>
      <c r="O51" s="60">
        <f>IF(N50="",0,1)</f>
        <v>0</v>
      </c>
      <c r="P51" s="113">
        <f t="shared" ref="P51" si="75">P50+P49</f>
        <v>0</v>
      </c>
      <c r="Q51" s="53">
        <f>IF(Q49="",0,1)</f>
        <v>0</v>
      </c>
      <c r="R51" s="60">
        <f>IF(Q50="",0,1)</f>
        <v>0</v>
      </c>
      <c r="S51" s="113">
        <f t="shared" ref="S51" si="76">S50+S49</f>
        <v>0</v>
      </c>
      <c r="T51" s="53">
        <f>IF(T49="",0,1)</f>
        <v>0</v>
      </c>
      <c r="U51" s="60">
        <f>IF(T50="",0,1)</f>
        <v>0</v>
      </c>
      <c r="V51" s="113">
        <f t="shared" ref="V51" si="77">V50+V49</f>
        <v>0</v>
      </c>
      <c r="W51" s="53">
        <f>IF(W49="",0,1)</f>
        <v>0</v>
      </c>
      <c r="X51" s="60">
        <f>IF(W50="",0,1)</f>
        <v>0</v>
      </c>
      <c r="Y51" s="113">
        <f t="shared" ref="Y51" si="78">Y50+Y49</f>
        <v>0</v>
      </c>
      <c r="Z51" s="55"/>
      <c r="AA51" s="20"/>
      <c r="AB51" s="216"/>
      <c r="AC51" s="66"/>
      <c r="AF51" s="11"/>
      <c r="AG51" s="11"/>
      <c r="AH51" s="11"/>
      <c r="AI51" s="90"/>
      <c r="AJ51" s="90"/>
    </row>
    <row r="52" spans="1:36" ht="15.75" x14ac:dyDescent="0.25">
      <c r="A52" s="206"/>
      <c r="B52" s="207"/>
      <c r="C52" s="37"/>
      <c r="D52" s="38"/>
      <c r="E52" s="85"/>
      <c r="F52" s="109"/>
      <c r="G52" s="111">
        <f>IF((F52-E52)=0,0,(F52-E52)-$AB52)</f>
        <v>0</v>
      </c>
      <c r="H52" s="56"/>
      <c r="I52" s="82"/>
      <c r="J52" s="111">
        <f>IF((I52-H52)=0,0,(I52-H52)-$AB52)</f>
        <v>0</v>
      </c>
      <c r="K52" s="83"/>
      <c r="L52" s="116"/>
      <c r="M52" s="111">
        <f>IF((L52-K52)=0,0,(L52-K52)-$AB52)</f>
        <v>0</v>
      </c>
      <c r="N52" s="56"/>
      <c r="O52" s="57"/>
      <c r="P52" s="111">
        <f>IF((O52-N52)=0,0,(O52-N52)-$AB52)</f>
        <v>0</v>
      </c>
      <c r="Q52" s="56"/>
      <c r="R52" s="84"/>
      <c r="S52" s="111">
        <f>IF((R52-Q52)=0,0,(R52-Q52)-$AB52)</f>
        <v>0</v>
      </c>
      <c r="T52" s="56"/>
      <c r="U52" s="57"/>
      <c r="V52" s="111">
        <f>IF((U52-T52)=0,0,(U52-T52)-$AB52)</f>
        <v>0</v>
      </c>
      <c r="W52" s="56"/>
      <c r="X52" s="57"/>
      <c r="Y52" s="111">
        <f>IF((X52-W52)=0,0,(X52-W52)-$AB52)</f>
        <v>0</v>
      </c>
      <c r="Z52" s="67"/>
      <c r="AA52" s="20"/>
      <c r="AB52" s="214">
        <v>2.0833333333333332E-2</v>
      </c>
      <c r="AC52" s="156">
        <f t="shared" si="1"/>
        <v>0</v>
      </c>
      <c r="AF52" s="11"/>
      <c r="AG52" s="11"/>
      <c r="AH52" s="11"/>
      <c r="AI52" s="90"/>
      <c r="AJ52" s="90"/>
    </row>
    <row r="53" spans="1:36" ht="16.5" thickBot="1" x14ac:dyDescent="0.3">
      <c r="A53" s="217">
        <v>1.4583333333333333</v>
      </c>
      <c r="B53" s="218"/>
      <c r="C53" s="62">
        <f>E54+F54+H54+I54+K54+L54+N54+O54+Q54+R54+T54+U54+W54+X54</f>
        <v>0</v>
      </c>
      <c r="D53" s="47"/>
      <c r="E53" s="56"/>
      <c r="F53" s="57"/>
      <c r="G53" s="112">
        <f>IF((F53-E53)=0,0,(F53-E53)-$AB52)</f>
        <v>0</v>
      </c>
      <c r="H53" s="56"/>
      <c r="I53" s="57"/>
      <c r="J53" s="112">
        <f>IF((I53-H53)=0,0,(I53-H53)-$AB52)</f>
        <v>0</v>
      </c>
      <c r="K53" s="117"/>
      <c r="L53" s="59"/>
      <c r="M53" s="112">
        <f>IF((L53-K53)=0,0,(L53-K53)-$AB52)</f>
        <v>0</v>
      </c>
      <c r="N53" s="56"/>
      <c r="O53" s="57"/>
      <c r="P53" s="112">
        <f>IF((O53-N53)=0,0,(O53-N53)-$AB52)</f>
        <v>0</v>
      </c>
      <c r="Q53" s="83"/>
      <c r="R53" s="57"/>
      <c r="S53" s="112">
        <f>IF((R53-Q53)=0,0,(R53-Q53)-$AB52)</f>
        <v>0</v>
      </c>
      <c r="T53" s="110"/>
      <c r="U53" s="57"/>
      <c r="V53" s="112">
        <f>IF((U53-T53)=0,0,(U53-T53)-$AB52)</f>
        <v>0</v>
      </c>
      <c r="W53" s="56"/>
      <c r="X53" s="57"/>
      <c r="Y53" s="112">
        <f>IF((X53-W53)=0,0,(X53-W53)-$AB52)</f>
        <v>0</v>
      </c>
      <c r="Z53" s="170"/>
      <c r="AA53" s="20"/>
      <c r="AB53" s="215"/>
      <c r="AC53" s="63">
        <f t="shared" si="1"/>
        <v>0</v>
      </c>
      <c r="AG53" s="11"/>
      <c r="AH53" s="11"/>
      <c r="AI53" s="90"/>
      <c r="AJ53" s="90"/>
    </row>
    <row r="54" spans="1:36" ht="16.5" thickBot="1" x14ac:dyDescent="0.3">
      <c r="A54" s="228" t="s">
        <v>17</v>
      </c>
      <c r="B54" s="229"/>
      <c r="C54" s="52"/>
      <c r="D54" s="65">
        <f>SUM(G54+J54+M54+P54+S54+V54+Y54)</f>
        <v>0</v>
      </c>
      <c r="E54" s="53">
        <f>IF(E52="",0,1)</f>
        <v>0</v>
      </c>
      <c r="F54" s="60">
        <f>IF(E53="",0,1)</f>
        <v>0</v>
      </c>
      <c r="G54" s="113">
        <f>G53+G52</f>
        <v>0</v>
      </c>
      <c r="H54" s="53">
        <f>IF(H52="",0,1)</f>
        <v>0</v>
      </c>
      <c r="I54" s="60">
        <f>IF(H53="",0,1)</f>
        <v>0</v>
      </c>
      <c r="J54" s="113">
        <f>J53+J52</f>
        <v>0</v>
      </c>
      <c r="K54" s="53">
        <f>IF(K52="",0,1)</f>
        <v>0</v>
      </c>
      <c r="L54" s="101">
        <f>IF(K53="",0,1)</f>
        <v>0</v>
      </c>
      <c r="M54" s="113">
        <f>M53+M52</f>
        <v>0</v>
      </c>
      <c r="N54" s="53">
        <f>IF(N52="",0,1)</f>
        <v>0</v>
      </c>
      <c r="O54" s="60">
        <f>IF(N53="",0,1)</f>
        <v>0</v>
      </c>
      <c r="P54" s="113">
        <f>P53+P52</f>
        <v>0</v>
      </c>
      <c r="Q54" s="53">
        <f>IF(Q52="",0,1)</f>
        <v>0</v>
      </c>
      <c r="R54" s="60">
        <f>IF(Q53="",0,1)</f>
        <v>0</v>
      </c>
      <c r="S54" s="113">
        <f>S53+S52</f>
        <v>0</v>
      </c>
      <c r="T54" s="53">
        <f>IF(T52="",0,1)</f>
        <v>0</v>
      </c>
      <c r="U54" s="60">
        <f>IF(T53="",0,1)</f>
        <v>0</v>
      </c>
      <c r="V54" s="113">
        <f>V53+V52</f>
        <v>0</v>
      </c>
      <c r="W54" s="53">
        <f>IF(W52="",0,1)</f>
        <v>0</v>
      </c>
      <c r="X54" s="60">
        <f>IF(W53="",0,1)</f>
        <v>0</v>
      </c>
      <c r="Y54" s="113">
        <f>Y53+Y52</f>
        <v>0</v>
      </c>
      <c r="Z54" s="55"/>
      <c r="AA54" s="20"/>
      <c r="AB54" s="216"/>
      <c r="AC54" s="66"/>
      <c r="AG54" s="240"/>
      <c r="AH54" s="240"/>
      <c r="AI54" s="241"/>
      <c r="AJ54" s="240"/>
    </row>
    <row r="55" spans="1:36" ht="16.5" hidden="1" customHeight="1" x14ac:dyDescent="0.25">
      <c r="A55" s="206" t="s">
        <v>17</v>
      </c>
      <c r="B55" s="207"/>
      <c r="C55" s="37"/>
      <c r="D55" s="38"/>
      <c r="E55" s="82"/>
      <c r="F55" s="82"/>
      <c r="G55" s="111">
        <f t="shared" ref="G55" si="79">IF((F55-E55)=0,0,(F55-E55)-$AB52)</f>
        <v>0</v>
      </c>
      <c r="H55" s="56"/>
      <c r="I55" s="57"/>
      <c r="J55" s="111">
        <f t="shared" ref="J55" si="80">IF((I55-H55)=0,0,(I55-H55)-$AB52)</f>
        <v>0</v>
      </c>
      <c r="K55" s="56"/>
      <c r="L55" s="57"/>
      <c r="M55" s="111">
        <f t="shared" ref="M55" si="81">IF((L55-K55)=0,0,(L55-K55)-$AB52)</f>
        <v>0</v>
      </c>
      <c r="N55" s="83"/>
      <c r="O55" s="84"/>
      <c r="P55" s="111">
        <f t="shared" ref="P55" si="82">IF((O55-N55)=0,0,(O55-N55)-$AB52)</f>
        <v>0</v>
      </c>
      <c r="Q55" s="82"/>
      <c r="R55" s="82"/>
      <c r="S55" s="111">
        <f t="shared" ref="S55" si="83">IF((R55-Q55)=0,0,(R55-Q55)-$AB52)</f>
        <v>0</v>
      </c>
      <c r="T55" s="82"/>
      <c r="U55" s="82"/>
      <c r="V55" s="111">
        <f t="shared" ref="V55" si="84">IF((U55-T55)=0,0,(U55-T55)-$AB52)</f>
        <v>0</v>
      </c>
      <c r="W55" s="85"/>
      <c r="X55" s="82"/>
      <c r="Y55" s="111">
        <f t="shared" ref="Y55" si="85">IF((X55-W55)=0,0,(X55-W55)-$AB52)</f>
        <v>0</v>
      </c>
      <c r="Z55" s="67"/>
      <c r="AA55" s="20"/>
      <c r="AB55" s="214">
        <v>2.0833333333333332E-2</v>
      </c>
      <c r="AC55" s="156">
        <f t="shared" si="1"/>
        <v>0</v>
      </c>
    </row>
    <row r="56" spans="1:36" ht="16.5" hidden="1" customHeight="1" x14ac:dyDescent="0.25">
      <c r="A56" s="217">
        <v>1.4583333333333333</v>
      </c>
      <c r="B56" s="218"/>
      <c r="C56" s="62">
        <f>E57+F57+H57+I57+K57+L57+N57+O57+Q57+R57+T57+U57+W57+X57</f>
        <v>0</v>
      </c>
      <c r="D56" s="47"/>
      <c r="E56" s="56"/>
      <c r="F56" s="59"/>
      <c r="G56" s="112">
        <f t="shared" ref="G56" si="86">IF((F56-E56)=0,0,(F56-E56)-$AB52)</f>
        <v>0</v>
      </c>
      <c r="H56" s="56"/>
      <c r="I56" s="59"/>
      <c r="J56" s="112">
        <f t="shared" ref="J56" si="87">IF((I56-H56)=0,0,(I56-H56)-$AB52)</f>
        <v>0</v>
      </c>
      <c r="K56" s="56"/>
      <c r="L56" s="59"/>
      <c r="M56" s="112">
        <f t="shared" ref="M56" si="88">IF((L56-K56)=0,0,(L56-K56)-$AB52)</f>
        <v>0</v>
      </c>
      <c r="N56" s="56"/>
      <c r="O56" s="59"/>
      <c r="P56" s="112">
        <f t="shared" ref="P56" si="89">IF((O56-N56)=0,0,(O56-N56)-$AB52)</f>
        <v>0</v>
      </c>
      <c r="Q56" s="56"/>
      <c r="R56" s="59"/>
      <c r="S56" s="112">
        <f t="shared" ref="S56" si="90">IF((R56-Q56)=0,0,(R56-Q56)-$AB52)</f>
        <v>0</v>
      </c>
      <c r="T56" s="56"/>
      <c r="U56" s="59"/>
      <c r="V56" s="112">
        <f t="shared" ref="V56" si="91">IF((U56-T56)=0,0,(U56-T56)-$AB52)</f>
        <v>0</v>
      </c>
      <c r="W56" s="56"/>
      <c r="X56" s="59"/>
      <c r="Y56" s="112">
        <f t="shared" ref="Y56" si="92">IF((X56-W56)=0,0,(X56-W56)-$AB52)</f>
        <v>0</v>
      </c>
      <c r="Z56" s="51"/>
      <c r="AA56" s="20"/>
      <c r="AB56" s="215"/>
      <c r="AC56" s="63">
        <f t="shared" si="1"/>
        <v>0</v>
      </c>
    </row>
    <row r="57" spans="1:36" ht="16.5" hidden="1" customHeight="1" x14ac:dyDescent="0.25">
      <c r="A57" s="228" t="s">
        <v>17</v>
      </c>
      <c r="B57" s="229"/>
      <c r="C57" s="52"/>
      <c r="D57" s="65">
        <f>SUM(G57+J57+M57+P57+S57+V57+Y57)</f>
        <v>0</v>
      </c>
      <c r="E57" s="53">
        <f>IF(E55="",0,1)</f>
        <v>0</v>
      </c>
      <c r="F57" s="60">
        <f>IF(E56="",0,1)</f>
        <v>0</v>
      </c>
      <c r="G57" s="113">
        <f t="shared" ref="G57" si="93">G56+G55</f>
        <v>0</v>
      </c>
      <c r="H57" s="53">
        <f>IF(H55="",0,1)</f>
        <v>0</v>
      </c>
      <c r="I57" s="60">
        <f>IF(H56="",0,1)</f>
        <v>0</v>
      </c>
      <c r="J57" s="113">
        <f t="shared" ref="J57" si="94">J56+J55</f>
        <v>0</v>
      </c>
      <c r="K57" s="53">
        <f>IF(K55="",0,1)</f>
        <v>0</v>
      </c>
      <c r="L57" s="60">
        <f>IF(K56="",0,1)</f>
        <v>0</v>
      </c>
      <c r="M57" s="113">
        <f t="shared" ref="M57" si="95">M56+M55</f>
        <v>0</v>
      </c>
      <c r="N57" s="53">
        <f>IF(N55="",0,1)</f>
        <v>0</v>
      </c>
      <c r="O57" s="60">
        <f>IF(N56="",0,1)</f>
        <v>0</v>
      </c>
      <c r="P57" s="113">
        <f t="shared" ref="P57" si="96">P56+P55</f>
        <v>0</v>
      </c>
      <c r="Q57" s="53">
        <f>IF(Q55="",0,1)</f>
        <v>0</v>
      </c>
      <c r="R57" s="60">
        <f>IF(Q56="",0,1)</f>
        <v>0</v>
      </c>
      <c r="S57" s="113">
        <f t="shared" ref="S57" si="97">S56+S55</f>
        <v>0</v>
      </c>
      <c r="T57" s="53">
        <f>IF(T55="",0,1)</f>
        <v>0</v>
      </c>
      <c r="U57" s="60">
        <f>IF(T56="",0,1)</f>
        <v>0</v>
      </c>
      <c r="V57" s="113">
        <f t="shared" ref="V57" si="98">V56+V55</f>
        <v>0</v>
      </c>
      <c r="W57" s="53">
        <f>IF(W55="",0,1)</f>
        <v>0</v>
      </c>
      <c r="X57" s="60">
        <f>IF(W56="",0,1)</f>
        <v>0</v>
      </c>
      <c r="Y57" s="113">
        <f t="shared" ref="Y57" si="99">Y56+Y55</f>
        <v>0</v>
      </c>
      <c r="Z57" s="55"/>
      <c r="AA57" s="20"/>
      <c r="AB57" s="216"/>
      <c r="AC57" s="66"/>
    </row>
    <row r="58" spans="1:36" ht="16.5" hidden="1" customHeight="1" x14ac:dyDescent="0.25">
      <c r="A58" s="206" t="s">
        <v>17</v>
      </c>
      <c r="B58" s="207"/>
      <c r="C58" s="37"/>
      <c r="D58" s="38"/>
      <c r="E58" s="82"/>
      <c r="F58" s="82"/>
      <c r="G58" s="111">
        <f t="shared" ref="G58" si="100">IF((F58-E58)=0,0,(F58-E58)-$AB55)</f>
        <v>0</v>
      </c>
      <c r="H58" s="56"/>
      <c r="I58" s="57"/>
      <c r="J58" s="111">
        <f t="shared" ref="J58" si="101">IF((I58-H58)=0,0,(I58-H58)-$AB55)</f>
        <v>0</v>
      </c>
      <c r="K58" s="56"/>
      <c r="L58" s="57"/>
      <c r="M58" s="111">
        <f t="shared" ref="M58" si="102">IF((L58-K58)=0,0,(L58-K58)-$AB55)</f>
        <v>0</v>
      </c>
      <c r="N58" s="83"/>
      <c r="O58" s="84"/>
      <c r="P58" s="111">
        <f t="shared" ref="P58" si="103">IF((O58-N58)=0,0,(O58-N58)-$AB55)</f>
        <v>0</v>
      </c>
      <c r="Q58" s="82"/>
      <c r="R58" s="82"/>
      <c r="S58" s="111">
        <f t="shared" ref="S58" si="104">IF((R58-Q58)=0,0,(R58-Q58)-$AB55)</f>
        <v>0</v>
      </c>
      <c r="T58" s="82"/>
      <c r="U58" s="82"/>
      <c r="V58" s="111">
        <f t="shared" ref="V58" si="105">IF((U58-T58)=0,0,(U58-T58)-$AB55)</f>
        <v>0</v>
      </c>
      <c r="W58" s="85"/>
      <c r="X58" s="82"/>
      <c r="Y58" s="111">
        <f t="shared" ref="Y58" si="106">IF((X58-W58)=0,0,(X58-W58)-$AB55)</f>
        <v>0</v>
      </c>
      <c r="Z58" s="67"/>
      <c r="AA58" s="20"/>
      <c r="AB58" s="214">
        <v>2.0833333333333332E-2</v>
      </c>
      <c r="AC58" s="156">
        <f t="shared" si="1"/>
        <v>0</v>
      </c>
    </row>
    <row r="59" spans="1:36" ht="16.5" hidden="1" customHeight="1" x14ac:dyDescent="0.25">
      <c r="A59" s="217">
        <v>1.4583333333333333</v>
      </c>
      <c r="B59" s="218"/>
      <c r="C59" s="62">
        <f>E60+F60+H60+I60+K60+L60+N60+O60+Q60+R60+T60+U60+W60+X60</f>
        <v>0</v>
      </c>
      <c r="D59" s="47"/>
      <c r="E59" s="56"/>
      <c r="F59" s="59"/>
      <c r="G59" s="112">
        <f t="shared" ref="G59" si="107">IF((F59-E59)=0,0,(F59-E59)-$AB55)</f>
        <v>0</v>
      </c>
      <c r="H59" s="56"/>
      <c r="I59" s="59"/>
      <c r="J59" s="112">
        <f t="shared" ref="J59" si="108">IF((I59-H59)=0,0,(I59-H59)-$AB55)</f>
        <v>0</v>
      </c>
      <c r="K59" s="56"/>
      <c r="L59" s="59"/>
      <c r="M59" s="112">
        <f t="shared" ref="M59" si="109">IF((L59-K59)=0,0,(L59-K59)-$AB55)</f>
        <v>0</v>
      </c>
      <c r="N59" s="56"/>
      <c r="O59" s="59"/>
      <c r="P59" s="112">
        <f t="shared" ref="P59" si="110">IF((O59-N59)=0,0,(O59-N59)-$AB55)</f>
        <v>0</v>
      </c>
      <c r="Q59" s="56"/>
      <c r="R59" s="59"/>
      <c r="S59" s="112">
        <f t="shared" ref="S59" si="111">IF((R59-Q59)=0,0,(R59-Q59)-$AB55)</f>
        <v>0</v>
      </c>
      <c r="T59" s="56"/>
      <c r="U59" s="59"/>
      <c r="V59" s="112">
        <f t="shared" ref="V59" si="112">IF((U59-T59)=0,0,(U59-T59)-$AB55)</f>
        <v>0</v>
      </c>
      <c r="W59" s="56"/>
      <c r="X59" s="59"/>
      <c r="Y59" s="112">
        <f t="shared" ref="Y59" si="113">IF((X59-W59)=0,0,(X59-W59)-$AB55)</f>
        <v>0</v>
      </c>
      <c r="Z59" s="51"/>
      <c r="AA59" s="20"/>
      <c r="AB59" s="215"/>
      <c r="AC59" s="63">
        <f t="shared" si="1"/>
        <v>0</v>
      </c>
    </row>
    <row r="60" spans="1:36" ht="16.5" hidden="1" customHeight="1" x14ac:dyDescent="0.25">
      <c r="A60" s="228" t="s">
        <v>17</v>
      </c>
      <c r="B60" s="229"/>
      <c r="C60" s="52"/>
      <c r="D60" s="65">
        <f>SUM(G60+J60+M60+P60+S60+V60+Y60)</f>
        <v>0</v>
      </c>
      <c r="E60" s="53">
        <f>IF(E58="",0,1)</f>
        <v>0</v>
      </c>
      <c r="F60" s="60">
        <f>IF(E59="",0,1)</f>
        <v>0</v>
      </c>
      <c r="G60" s="113">
        <f t="shared" ref="G60" si="114">G59+G58</f>
        <v>0</v>
      </c>
      <c r="H60" s="53">
        <f>IF(H58="",0,1)</f>
        <v>0</v>
      </c>
      <c r="I60" s="60">
        <f>IF(H59="",0,1)</f>
        <v>0</v>
      </c>
      <c r="J60" s="113">
        <f t="shared" ref="J60" si="115">J59+J58</f>
        <v>0</v>
      </c>
      <c r="K60" s="53">
        <f>IF(K58="",0,1)</f>
        <v>0</v>
      </c>
      <c r="L60" s="60">
        <f>IF(K59="",0,1)</f>
        <v>0</v>
      </c>
      <c r="M60" s="113">
        <f t="shared" ref="M60" si="116">M59+M58</f>
        <v>0</v>
      </c>
      <c r="N60" s="53">
        <f>IF(N58="",0,1)</f>
        <v>0</v>
      </c>
      <c r="O60" s="60">
        <f>IF(N59="",0,1)</f>
        <v>0</v>
      </c>
      <c r="P60" s="113">
        <f t="shared" ref="P60" si="117">P59+P58</f>
        <v>0</v>
      </c>
      <c r="Q60" s="53">
        <f>IF(Q58="",0,1)</f>
        <v>0</v>
      </c>
      <c r="R60" s="60">
        <f>IF(Q59="",0,1)</f>
        <v>0</v>
      </c>
      <c r="S60" s="113">
        <f t="shared" ref="S60" si="118">S59+S58</f>
        <v>0</v>
      </c>
      <c r="T60" s="53">
        <f>IF(T58="",0,1)</f>
        <v>0</v>
      </c>
      <c r="U60" s="60">
        <f>IF(T59="",0,1)</f>
        <v>0</v>
      </c>
      <c r="V60" s="113">
        <f t="shared" ref="V60" si="119">V59+V58</f>
        <v>0</v>
      </c>
      <c r="W60" s="53">
        <f>IF(W58="",0,1)</f>
        <v>0</v>
      </c>
      <c r="X60" s="60">
        <f>IF(W59="",0,1)</f>
        <v>0</v>
      </c>
      <c r="Y60" s="113">
        <f t="shared" ref="Y60" si="120">Y59+Y58</f>
        <v>0</v>
      </c>
      <c r="Z60" s="55"/>
      <c r="AA60" s="20"/>
      <c r="AB60" s="216"/>
      <c r="AC60" s="66"/>
    </row>
    <row r="61" spans="1:36" ht="16.5" hidden="1" customHeight="1" x14ac:dyDescent="0.25">
      <c r="A61" s="206" t="s">
        <v>17</v>
      </c>
      <c r="B61" s="207"/>
      <c r="C61" s="46"/>
      <c r="D61" s="38"/>
      <c r="E61" s="82"/>
      <c r="F61" s="82"/>
      <c r="G61" s="111">
        <f t="shared" ref="G61" si="121">IF((F61-E61)=0,0,(F61-E61)-$AB58)</f>
        <v>0</v>
      </c>
      <c r="H61" s="56"/>
      <c r="I61" s="57"/>
      <c r="J61" s="111">
        <f t="shared" ref="J61" si="122">IF((I61-H61)=0,0,(I61-H61)-$AB58)</f>
        <v>0</v>
      </c>
      <c r="K61" s="56"/>
      <c r="L61" s="57"/>
      <c r="M61" s="111">
        <f t="shared" ref="M61" si="123">IF((L61-K61)=0,0,(L61-K61)-$AB58)</f>
        <v>0</v>
      </c>
      <c r="N61" s="83"/>
      <c r="O61" s="84"/>
      <c r="P61" s="111">
        <f t="shared" ref="P61" si="124">IF((O61-N61)=0,0,(O61-N61)-$AB58)</f>
        <v>0</v>
      </c>
      <c r="Q61" s="82"/>
      <c r="R61" s="82"/>
      <c r="S61" s="111">
        <f t="shared" ref="S61" si="125">IF((R61-Q61)=0,0,(R61-Q61)-$AB58)</f>
        <v>0</v>
      </c>
      <c r="T61" s="82"/>
      <c r="U61" s="82"/>
      <c r="V61" s="111">
        <f t="shared" ref="V61" si="126">IF((U61-T61)=0,0,(U61-T61)-$AB58)</f>
        <v>0</v>
      </c>
      <c r="W61" s="85"/>
      <c r="X61" s="82"/>
      <c r="Y61" s="111">
        <f t="shared" ref="Y61" si="127">IF((X61-W61)=0,0,(X61-W61)-$AB58)</f>
        <v>0</v>
      </c>
      <c r="Z61" s="68"/>
      <c r="AA61" s="20"/>
      <c r="AB61" s="154"/>
      <c r="AC61" s="156">
        <f t="shared" si="1"/>
        <v>0</v>
      </c>
    </row>
    <row r="62" spans="1:36" ht="16.5" hidden="1" customHeight="1" x14ac:dyDescent="0.25">
      <c r="A62" s="217">
        <v>1.4583333333333333</v>
      </c>
      <c r="B62" s="218"/>
      <c r="C62" s="62">
        <f>E63+F63+H63+I63+K63+L63+N63+O63+Q63+R63+T63+U63+W63+X63</f>
        <v>0</v>
      </c>
      <c r="D62" s="47"/>
      <c r="E62" s="56"/>
      <c r="F62" s="59"/>
      <c r="G62" s="112">
        <f t="shared" ref="G62" si="128">IF((F62-E62)=0,0,(F62-E62)-$AB58)</f>
        <v>0</v>
      </c>
      <c r="H62" s="56"/>
      <c r="I62" s="59"/>
      <c r="J62" s="112">
        <f t="shared" ref="J62" si="129">IF((I62-H62)=0,0,(I62-H62)-$AB58)</f>
        <v>0</v>
      </c>
      <c r="K62" s="56"/>
      <c r="L62" s="59"/>
      <c r="M62" s="112">
        <f t="shared" ref="M62" si="130">IF((L62-K62)=0,0,(L62-K62)-$AB58)</f>
        <v>0</v>
      </c>
      <c r="N62" s="56"/>
      <c r="O62" s="59"/>
      <c r="P62" s="112">
        <f t="shared" ref="P62" si="131">IF((O62-N62)=0,0,(O62-N62)-$AB58)</f>
        <v>0</v>
      </c>
      <c r="Q62" s="56"/>
      <c r="R62" s="59"/>
      <c r="S62" s="112">
        <f t="shared" ref="S62" si="132">IF((R62-Q62)=0,0,(R62-Q62)-$AB58)</f>
        <v>0</v>
      </c>
      <c r="T62" s="56"/>
      <c r="U62" s="59"/>
      <c r="V62" s="112">
        <f t="shared" ref="V62" si="133">IF((U62-T62)=0,0,(U62-T62)-$AB58)</f>
        <v>0</v>
      </c>
      <c r="W62" s="56"/>
      <c r="X62" s="59"/>
      <c r="Y62" s="112">
        <f t="shared" ref="Y62" si="134">IF((X62-W62)=0,0,(X62-W62)-$AB58)</f>
        <v>0</v>
      </c>
      <c r="Z62" s="68"/>
      <c r="AA62" s="20"/>
      <c r="AB62" s="154"/>
      <c r="AC62" s="63">
        <f t="shared" si="1"/>
        <v>0</v>
      </c>
    </row>
    <row r="63" spans="1:36" ht="16.5" hidden="1" customHeight="1" x14ac:dyDescent="0.25">
      <c r="A63" s="228" t="s">
        <v>17</v>
      </c>
      <c r="B63" s="229"/>
      <c r="C63" s="46"/>
      <c r="D63" s="65">
        <f>SUM(G63+J63+M63+P63+S63+V63+Y63)</f>
        <v>0</v>
      </c>
      <c r="E63" s="53">
        <f>IF(E61="",0,1)</f>
        <v>0</v>
      </c>
      <c r="F63" s="60">
        <f>IF(E62="",0,1)</f>
        <v>0</v>
      </c>
      <c r="G63" s="113">
        <f t="shared" ref="G63" si="135">G62+G61</f>
        <v>0</v>
      </c>
      <c r="H63" s="53">
        <f>IF(H61="",0,1)</f>
        <v>0</v>
      </c>
      <c r="I63" s="60">
        <f>IF(H62="",0,1)</f>
        <v>0</v>
      </c>
      <c r="J63" s="113">
        <f t="shared" ref="J63" si="136">J62+J61</f>
        <v>0</v>
      </c>
      <c r="K63" s="53">
        <f>IF(K61="",0,1)</f>
        <v>0</v>
      </c>
      <c r="L63" s="60">
        <f>IF(K62="",0,1)</f>
        <v>0</v>
      </c>
      <c r="M63" s="113">
        <f t="shared" ref="M63" si="137">M62+M61</f>
        <v>0</v>
      </c>
      <c r="N63" s="53">
        <f>IF(N61="",0,1)</f>
        <v>0</v>
      </c>
      <c r="O63" s="60">
        <f>IF(N62="",0,1)</f>
        <v>0</v>
      </c>
      <c r="P63" s="113">
        <f t="shared" ref="P63" si="138">P62+P61</f>
        <v>0</v>
      </c>
      <c r="Q63" s="53">
        <f>IF(Q61="",0,1)</f>
        <v>0</v>
      </c>
      <c r="R63" s="60">
        <f>IF(Q62="",0,1)</f>
        <v>0</v>
      </c>
      <c r="S63" s="113">
        <f t="shared" ref="S63" si="139">S62+S61</f>
        <v>0</v>
      </c>
      <c r="T63" s="53">
        <f>IF(T61="",0,1)</f>
        <v>0</v>
      </c>
      <c r="U63" s="60">
        <f>IF(T62="",0,1)</f>
        <v>0</v>
      </c>
      <c r="V63" s="113">
        <f t="shared" ref="V63" si="140">V62+V61</f>
        <v>0</v>
      </c>
      <c r="W63" s="53">
        <f>IF(W61="",0,1)</f>
        <v>0</v>
      </c>
      <c r="X63" s="60">
        <f>IF(W62="",0,1)</f>
        <v>0</v>
      </c>
      <c r="Y63" s="113">
        <f t="shared" ref="Y63" si="141">Y62+Y61</f>
        <v>0</v>
      </c>
      <c r="Z63" s="68"/>
      <c r="AA63" s="20"/>
      <c r="AB63" s="154"/>
      <c r="AC63" s="66"/>
    </row>
    <row r="64" spans="1:36" ht="16.5" hidden="1" customHeight="1" x14ac:dyDescent="0.25">
      <c r="A64" s="206" t="s">
        <v>17</v>
      </c>
      <c r="B64" s="207"/>
      <c r="C64" s="37"/>
      <c r="D64" s="38"/>
      <c r="E64" s="82"/>
      <c r="F64" s="82"/>
      <c r="G64" s="111">
        <f t="shared" ref="G64" si="142">IF((F64-E64)=0,0,(F64-E64)-$AB61)</f>
        <v>0</v>
      </c>
      <c r="H64" s="56"/>
      <c r="I64" s="57"/>
      <c r="J64" s="111">
        <f t="shared" ref="J64" si="143">IF((I64-H64)=0,0,(I64-H64)-$AB61)</f>
        <v>0</v>
      </c>
      <c r="K64" s="83"/>
      <c r="L64" s="84"/>
      <c r="M64" s="111">
        <f t="shared" ref="M64" si="144">IF((L64-K64)=0,0,(L64-K64)-$AB61)</f>
        <v>0</v>
      </c>
      <c r="N64" s="83"/>
      <c r="O64" s="84"/>
      <c r="P64" s="111">
        <f t="shared" ref="P64" si="145">IF((O64-N64)=0,0,(O64-N64)-$AB61)</f>
        <v>0</v>
      </c>
      <c r="Q64" s="82"/>
      <c r="R64" s="82"/>
      <c r="S64" s="111">
        <f t="shared" ref="S64" si="146">IF((R64-Q64)=0,0,(R64-Q64)-$AB61)</f>
        <v>0</v>
      </c>
      <c r="T64" s="82"/>
      <c r="U64" s="82"/>
      <c r="V64" s="111">
        <f t="shared" ref="V64" si="147">IF((U64-T64)=0,0,(U64-T64)-$AB61)</f>
        <v>0</v>
      </c>
      <c r="W64" s="85"/>
      <c r="X64" s="82"/>
      <c r="Y64" s="111">
        <f t="shared" ref="Y64" si="148">IF((X64-W64)=0,0,(X64-W64)-$AB61)</f>
        <v>0</v>
      </c>
      <c r="Z64" s="67"/>
      <c r="AA64" s="20"/>
      <c r="AB64" s="214">
        <v>2.0833333333333332E-2</v>
      </c>
      <c r="AC64" s="156">
        <f t="shared" si="1"/>
        <v>0</v>
      </c>
    </row>
    <row r="65" spans="1:29" ht="16.5" hidden="1" customHeight="1" x14ac:dyDescent="0.25">
      <c r="A65" s="217">
        <v>1.4583333333333333</v>
      </c>
      <c r="B65" s="218"/>
      <c r="C65" s="62">
        <f>E66+F66+H66+I66+K66+L66+N66+O66+Q66+R66+T66+U66+W66+X66</f>
        <v>0</v>
      </c>
      <c r="D65" s="47"/>
      <c r="E65" s="56"/>
      <c r="F65" s="59"/>
      <c r="G65" s="112">
        <f t="shared" ref="G65" si="149">IF((F65-E65)=0,0,(F65-E65)-$AB61)</f>
        <v>0</v>
      </c>
      <c r="H65" s="56"/>
      <c r="I65" s="59"/>
      <c r="J65" s="112">
        <f t="shared" ref="J65" si="150">IF((I65-H65)=0,0,(I65-H65)-$AB61)</f>
        <v>0</v>
      </c>
      <c r="K65" s="56"/>
      <c r="L65" s="59"/>
      <c r="M65" s="112">
        <f t="shared" ref="M65" si="151">IF((L65-K65)=0,0,(L65-K65)-$AB61)</f>
        <v>0</v>
      </c>
      <c r="N65" s="56"/>
      <c r="O65" s="59"/>
      <c r="P65" s="112">
        <f t="shared" ref="P65" si="152">IF((O65-N65)=0,0,(O65-N65)-$AB61)</f>
        <v>0</v>
      </c>
      <c r="Q65" s="56"/>
      <c r="R65" s="59"/>
      <c r="S65" s="112">
        <f t="shared" ref="S65" si="153">IF((R65-Q65)=0,0,(R65-Q65)-$AB61)</f>
        <v>0</v>
      </c>
      <c r="T65" s="56"/>
      <c r="U65" s="59"/>
      <c r="V65" s="112">
        <f t="shared" ref="V65" si="154">IF((U65-T65)=0,0,(U65-T65)-$AB61)</f>
        <v>0</v>
      </c>
      <c r="W65" s="56"/>
      <c r="X65" s="59"/>
      <c r="Y65" s="112">
        <f t="shared" ref="Y65" si="155">IF((X65-W65)=0,0,(X65-W65)-$AB61)</f>
        <v>0</v>
      </c>
      <c r="Z65" s="51"/>
      <c r="AA65" s="20"/>
      <c r="AB65" s="215"/>
      <c r="AC65" s="63">
        <f t="shared" si="1"/>
        <v>0</v>
      </c>
    </row>
    <row r="66" spans="1:29" ht="16.5" hidden="1" customHeight="1" x14ac:dyDescent="0.25">
      <c r="A66" s="228" t="s">
        <v>17</v>
      </c>
      <c r="B66" s="229"/>
      <c r="C66" s="52"/>
      <c r="D66" s="65">
        <f>SUM(G66+J66+M66+P66+S66+V66+Y66)</f>
        <v>0</v>
      </c>
      <c r="E66" s="53">
        <f>IF(E64="",0,1)</f>
        <v>0</v>
      </c>
      <c r="F66" s="60">
        <f>IF(E65="",0,1)</f>
        <v>0</v>
      </c>
      <c r="G66" s="113">
        <f t="shared" ref="G66" si="156">G65+G64</f>
        <v>0</v>
      </c>
      <c r="H66" s="53">
        <f>IF(H64="",0,1)</f>
        <v>0</v>
      </c>
      <c r="I66" s="60">
        <f>IF(H65="",0,1)</f>
        <v>0</v>
      </c>
      <c r="J66" s="113">
        <f t="shared" ref="J66" si="157">J65+J64</f>
        <v>0</v>
      </c>
      <c r="K66" s="53">
        <f>IF(K64="",0,1)</f>
        <v>0</v>
      </c>
      <c r="L66" s="60">
        <f>IF(K65="",0,1)</f>
        <v>0</v>
      </c>
      <c r="M66" s="113">
        <f t="shared" ref="M66" si="158">M65+M64</f>
        <v>0</v>
      </c>
      <c r="N66" s="53">
        <f>IF(N64="",0,1)</f>
        <v>0</v>
      </c>
      <c r="O66" s="60">
        <f>IF(N65="",0,1)</f>
        <v>0</v>
      </c>
      <c r="P66" s="113">
        <f t="shared" ref="P66" si="159">P65+P64</f>
        <v>0</v>
      </c>
      <c r="Q66" s="53">
        <f>IF(Q64="",0,1)</f>
        <v>0</v>
      </c>
      <c r="R66" s="60">
        <f>IF(Q65="",0,1)</f>
        <v>0</v>
      </c>
      <c r="S66" s="113">
        <f t="shared" ref="S66" si="160">S65+S64</f>
        <v>0</v>
      </c>
      <c r="T66" s="53">
        <f>IF(T64="",0,1)</f>
        <v>0</v>
      </c>
      <c r="U66" s="60">
        <f>IF(T65="",0,1)</f>
        <v>0</v>
      </c>
      <c r="V66" s="113">
        <f t="shared" ref="V66" si="161">V65+V64</f>
        <v>0</v>
      </c>
      <c r="W66" s="53">
        <f>IF(W64="",0,1)</f>
        <v>0</v>
      </c>
      <c r="X66" s="60">
        <f>IF(W65="",0,1)</f>
        <v>0</v>
      </c>
      <c r="Y66" s="113">
        <f t="shared" ref="Y66" si="162">Y65+Y64</f>
        <v>0</v>
      </c>
      <c r="Z66" s="55"/>
      <c r="AA66" s="20"/>
      <c r="AB66" s="216"/>
      <c r="AC66" s="66"/>
    </row>
    <row r="67" spans="1:29" ht="16.5" hidden="1" customHeight="1" x14ac:dyDescent="0.25">
      <c r="A67" s="206" t="s">
        <v>17</v>
      </c>
      <c r="B67" s="207"/>
      <c r="C67" s="37"/>
      <c r="D67" s="38"/>
      <c r="E67" s="82"/>
      <c r="F67" s="82"/>
      <c r="G67" s="111">
        <f t="shared" ref="G67" si="163">IF((F67-E67)=0,0,(F67-E67)-$AB64)</f>
        <v>0</v>
      </c>
      <c r="H67" s="56"/>
      <c r="I67" s="57"/>
      <c r="J67" s="111">
        <f t="shared" ref="J67" si="164">IF((I67-H67)=0,0,(I67-H67)-$AB64)</f>
        <v>0</v>
      </c>
      <c r="K67" s="56"/>
      <c r="L67" s="57"/>
      <c r="M67" s="111">
        <f t="shared" ref="M67" si="165">IF((L67-K67)=0,0,(L67-K67)-$AB64)</f>
        <v>0</v>
      </c>
      <c r="N67" s="83"/>
      <c r="O67" s="84"/>
      <c r="P67" s="111">
        <f t="shared" ref="P67" si="166">IF((O67-N67)=0,0,(O67-N67)-$AB64)</f>
        <v>0</v>
      </c>
      <c r="Q67" s="82"/>
      <c r="R67" s="82"/>
      <c r="S67" s="111">
        <f t="shared" ref="S67" si="167">IF((R67-Q67)=0,0,(R67-Q67)-$AB64)</f>
        <v>0</v>
      </c>
      <c r="T67" s="82"/>
      <c r="U67" s="82"/>
      <c r="V67" s="111">
        <f t="shared" ref="V67" si="168">IF((U67-T67)=0,0,(U67-T67)-$AB64)</f>
        <v>0</v>
      </c>
      <c r="W67" s="85"/>
      <c r="X67" s="82"/>
      <c r="Y67" s="111">
        <f t="shared" ref="Y67" si="169">IF((X67-W67)=0,0,(X67-W67)-$AB64)</f>
        <v>0</v>
      </c>
      <c r="Z67" s="67"/>
      <c r="AA67" s="20"/>
      <c r="AB67" s="214">
        <v>2.0833333333333332E-2</v>
      </c>
      <c r="AC67" s="156">
        <f t="shared" si="1"/>
        <v>0</v>
      </c>
    </row>
    <row r="68" spans="1:29" ht="16.5" hidden="1" customHeight="1" x14ac:dyDescent="0.25">
      <c r="A68" s="217">
        <v>1.4583333333333333</v>
      </c>
      <c r="B68" s="218"/>
      <c r="C68" s="62">
        <f>E69+F69+H69+I69+K69+L69+N69+O69+Q69+R69+T69+U69+W69+X69</f>
        <v>0</v>
      </c>
      <c r="D68" s="47"/>
      <c r="E68" s="56"/>
      <c r="F68" s="59"/>
      <c r="G68" s="112">
        <f t="shared" ref="G68" si="170">IF((F68-E68)=0,0,(F68-E68)-$AB64)</f>
        <v>0</v>
      </c>
      <c r="H68" s="56"/>
      <c r="I68" s="59"/>
      <c r="J68" s="112">
        <f t="shared" ref="J68" si="171">IF((I68-H68)=0,0,(I68-H68)-$AB64)</f>
        <v>0</v>
      </c>
      <c r="K68" s="56"/>
      <c r="L68" s="59"/>
      <c r="M68" s="112">
        <f t="shared" ref="M68" si="172">IF((L68-K68)=0,0,(L68-K68)-$AB64)</f>
        <v>0</v>
      </c>
      <c r="N68" s="56"/>
      <c r="O68" s="59"/>
      <c r="P68" s="112">
        <f t="shared" ref="P68" si="173">IF((O68-N68)=0,0,(O68-N68)-$AB64)</f>
        <v>0</v>
      </c>
      <c r="Q68" s="56"/>
      <c r="R68" s="59"/>
      <c r="S68" s="112">
        <f t="shared" ref="S68" si="174">IF((R68-Q68)=0,0,(R68-Q68)-$AB64)</f>
        <v>0</v>
      </c>
      <c r="T68" s="56"/>
      <c r="U68" s="59"/>
      <c r="V68" s="112">
        <f t="shared" ref="V68" si="175">IF((U68-T68)=0,0,(U68-T68)-$AB64)</f>
        <v>0</v>
      </c>
      <c r="W68" s="56"/>
      <c r="X68" s="59"/>
      <c r="Y68" s="112">
        <f t="shared" ref="Y68" si="176">IF((X68-W68)=0,0,(X68-W68)-$AB64)</f>
        <v>0</v>
      </c>
      <c r="Z68" s="51"/>
      <c r="AA68" s="20"/>
      <c r="AB68" s="215"/>
      <c r="AC68" s="63">
        <f t="shared" si="1"/>
        <v>0</v>
      </c>
    </row>
    <row r="69" spans="1:29" ht="16.5" hidden="1" customHeight="1" x14ac:dyDescent="0.25">
      <c r="A69" s="228" t="s">
        <v>17</v>
      </c>
      <c r="B69" s="229"/>
      <c r="C69" s="52"/>
      <c r="D69" s="65">
        <f>SUM(G69+J69+M69+P69+S69+V69+Y69)</f>
        <v>0</v>
      </c>
      <c r="E69" s="53">
        <f>IF(E67="",0,1)</f>
        <v>0</v>
      </c>
      <c r="F69" s="60">
        <f>IF(E68="",0,1)</f>
        <v>0</v>
      </c>
      <c r="G69" s="113">
        <f t="shared" ref="G69" si="177">G68+G67</f>
        <v>0</v>
      </c>
      <c r="H69" s="53">
        <f>IF(H67="",0,1)</f>
        <v>0</v>
      </c>
      <c r="I69" s="60">
        <f>IF(H68="",0,1)</f>
        <v>0</v>
      </c>
      <c r="J69" s="113">
        <f t="shared" ref="J69" si="178">J68+J67</f>
        <v>0</v>
      </c>
      <c r="K69" s="53">
        <f>IF(K67="",0,1)</f>
        <v>0</v>
      </c>
      <c r="L69" s="60">
        <f>IF(K68="",0,1)</f>
        <v>0</v>
      </c>
      <c r="M69" s="113">
        <f t="shared" ref="M69" si="179">M68+M67</f>
        <v>0</v>
      </c>
      <c r="N69" s="53">
        <f>IF(N67="",0,1)</f>
        <v>0</v>
      </c>
      <c r="O69" s="60">
        <f>IF(N68="",0,1)</f>
        <v>0</v>
      </c>
      <c r="P69" s="113">
        <f t="shared" ref="P69" si="180">P68+P67</f>
        <v>0</v>
      </c>
      <c r="Q69" s="53">
        <f>IF(Q67="",0,1)</f>
        <v>0</v>
      </c>
      <c r="R69" s="60">
        <f>IF(Q68="",0,1)</f>
        <v>0</v>
      </c>
      <c r="S69" s="113">
        <f t="shared" ref="S69" si="181">S68+S67</f>
        <v>0</v>
      </c>
      <c r="T69" s="53">
        <f>IF(T67="",0,1)</f>
        <v>0</v>
      </c>
      <c r="U69" s="60">
        <f>IF(T68="",0,1)</f>
        <v>0</v>
      </c>
      <c r="V69" s="113">
        <f t="shared" ref="V69" si="182">V68+V67</f>
        <v>0</v>
      </c>
      <c r="W69" s="53">
        <f>IF(W67="",0,1)</f>
        <v>0</v>
      </c>
      <c r="X69" s="60">
        <f>IF(W68="",0,1)</f>
        <v>0</v>
      </c>
      <c r="Y69" s="113">
        <f t="shared" ref="Y69" si="183">Y68+Y67</f>
        <v>0</v>
      </c>
      <c r="Z69" s="55"/>
      <c r="AA69" s="20"/>
      <c r="AB69" s="216"/>
      <c r="AC69" s="66"/>
    </row>
    <row r="70" spans="1:29" ht="16.5" hidden="1" customHeight="1" x14ac:dyDescent="0.25">
      <c r="A70" s="206" t="s">
        <v>17</v>
      </c>
      <c r="B70" s="207"/>
      <c r="C70" s="37"/>
      <c r="D70" s="38"/>
      <c r="E70" s="82"/>
      <c r="F70" s="82"/>
      <c r="G70" s="111">
        <f t="shared" ref="G70" si="184">IF((F70-E70)=0,0,(F70-E70)-$AB67)</f>
        <v>0</v>
      </c>
      <c r="H70" s="56"/>
      <c r="I70" s="57"/>
      <c r="J70" s="111">
        <f t="shared" ref="J70" si="185">IF((I70-H70)=0,0,(I70-H70)-$AB67)</f>
        <v>0</v>
      </c>
      <c r="K70" s="56"/>
      <c r="L70" s="57"/>
      <c r="M70" s="111">
        <f t="shared" ref="M70" si="186">IF((L70-K70)=0,0,(L70-K70)-$AB67)</f>
        <v>0</v>
      </c>
      <c r="N70" s="83"/>
      <c r="O70" s="84"/>
      <c r="P70" s="111">
        <f t="shared" ref="P70" si="187">IF((O70-N70)=0,0,(O70-N70)-$AB67)</f>
        <v>0</v>
      </c>
      <c r="Q70" s="82"/>
      <c r="R70" s="82"/>
      <c r="S70" s="111">
        <f t="shared" ref="S70" si="188">IF((R70-Q70)=0,0,(R70-Q70)-$AB67)</f>
        <v>0</v>
      </c>
      <c r="T70" s="82"/>
      <c r="U70" s="82"/>
      <c r="V70" s="111">
        <f t="shared" ref="V70" si="189">IF((U70-T70)=0,0,(U70-T70)-$AB67)</f>
        <v>0</v>
      </c>
      <c r="W70" s="85"/>
      <c r="X70" s="82"/>
      <c r="Y70" s="111">
        <f t="shared" ref="Y70" si="190">IF((X70-W70)=0,0,(X70-W70)-$AB67)</f>
        <v>0</v>
      </c>
      <c r="Z70" s="67"/>
      <c r="AA70" s="20"/>
      <c r="AB70" s="214">
        <v>2.0833333333333332E-2</v>
      </c>
      <c r="AC70" s="156">
        <f t="shared" si="1"/>
        <v>0</v>
      </c>
    </row>
    <row r="71" spans="1:29" ht="16.5" hidden="1" customHeight="1" x14ac:dyDescent="0.25">
      <c r="A71" s="217">
        <v>1.4583333333333333</v>
      </c>
      <c r="B71" s="218"/>
      <c r="C71" s="62">
        <f>E72+F72+H72+I72+K72+L72+N72+O72+Q72+R72+T72+U72+W72+X72</f>
        <v>0</v>
      </c>
      <c r="D71" s="47"/>
      <c r="E71" s="56"/>
      <c r="F71" s="59"/>
      <c r="G71" s="112">
        <f t="shared" ref="G71" si="191">IF((F71-E71)=0,0,(F71-E71)-$AB67)</f>
        <v>0</v>
      </c>
      <c r="H71" s="56"/>
      <c r="I71" s="59"/>
      <c r="J71" s="112">
        <f t="shared" ref="J71" si="192">IF((I71-H71)=0,0,(I71-H71)-$AB67)</f>
        <v>0</v>
      </c>
      <c r="K71" s="56"/>
      <c r="L71" s="59"/>
      <c r="M71" s="112">
        <f t="shared" ref="M71" si="193">IF((L71-K71)=0,0,(L71-K71)-$AB67)</f>
        <v>0</v>
      </c>
      <c r="N71" s="56"/>
      <c r="O71" s="59"/>
      <c r="P71" s="112">
        <f t="shared" ref="P71" si="194">IF((O71-N71)=0,0,(O71-N71)-$AB67)</f>
        <v>0</v>
      </c>
      <c r="Q71" s="56"/>
      <c r="R71" s="59"/>
      <c r="S71" s="112">
        <f t="shared" ref="S71" si="195">IF((R71-Q71)=0,0,(R71-Q71)-$AB67)</f>
        <v>0</v>
      </c>
      <c r="T71" s="56"/>
      <c r="U71" s="59"/>
      <c r="V71" s="112">
        <f t="shared" ref="V71" si="196">IF((U71-T71)=0,0,(U71-T71)-$AB67)</f>
        <v>0</v>
      </c>
      <c r="W71" s="56"/>
      <c r="X71" s="59"/>
      <c r="Y71" s="112">
        <f t="shared" ref="Y71" si="197">IF((X71-W71)=0,0,(X71-W71)-$AB67)</f>
        <v>0</v>
      </c>
      <c r="Z71" s="51"/>
      <c r="AA71" s="20"/>
      <c r="AB71" s="215"/>
      <c r="AC71" s="63">
        <f t="shared" si="1"/>
        <v>0</v>
      </c>
    </row>
    <row r="72" spans="1:29" ht="16.5" hidden="1" customHeight="1" x14ac:dyDescent="0.25">
      <c r="A72" s="228" t="s">
        <v>17</v>
      </c>
      <c r="B72" s="229"/>
      <c r="C72" s="52"/>
      <c r="D72" s="65">
        <f>SUM(G72+J72+M72+P72+S72+V72+Y72)</f>
        <v>0</v>
      </c>
      <c r="E72" s="53">
        <f>IF(E70="",0,1)</f>
        <v>0</v>
      </c>
      <c r="F72" s="60">
        <f>IF(E71="",0,1)</f>
        <v>0</v>
      </c>
      <c r="G72" s="113">
        <f t="shared" ref="G72" si="198">G71+G70</f>
        <v>0</v>
      </c>
      <c r="H72" s="53">
        <f>IF(H70="",0,1)</f>
        <v>0</v>
      </c>
      <c r="I72" s="60">
        <f>IF(H71="",0,1)</f>
        <v>0</v>
      </c>
      <c r="J72" s="113">
        <f t="shared" ref="J72" si="199">J71+J70</f>
        <v>0</v>
      </c>
      <c r="K72" s="53">
        <f>IF(K70="",0,1)</f>
        <v>0</v>
      </c>
      <c r="L72" s="60">
        <f>IF(K71="",0,1)</f>
        <v>0</v>
      </c>
      <c r="M72" s="113">
        <f t="shared" ref="M72" si="200">M71+M70</f>
        <v>0</v>
      </c>
      <c r="N72" s="53">
        <f>IF(N70="",0,1)</f>
        <v>0</v>
      </c>
      <c r="O72" s="60">
        <f>IF(N71="",0,1)</f>
        <v>0</v>
      </c>
      <c r="P72" s="113">
        <f t="shared" ref="P72" si="201">P71+P70</f>
        <v>0</v>
      </c>
      <c r="Q72" s="53">
        <f>IF(Q70="",0,1)</f>
        <v>0</v>
      </c>
      <c r="R72" s="60">
        <f>IF(Q71="",0,1)</f>
        <v>0</v>
      </c>
      <c r="S72" s="113">
        <f t="shared" ref="S72" si="202">S71+S70</f>
        <v>0</v>
      </c>
      <c r="T72" s="53">
        <f>IF(T70="",0,1)</f>
        <v>0</v>
      </c>
      <c r="U72" s="60">
        <f>IF(T71="",0,1)</f>
        <v>0</v>
      </c>
      <c r="V72" s="113">
        <f t="shared" ref="V72" si="203">V71+V70</f>
        <v>0</v>
      </c>
      <c r="W72" s="53">
        <f>IF(W70="",0,1)</f>
        <v>0</v>
      </c>
      <c r="X72" s="60">
        <f>IF(W71="",0,1)</f>
        <v>0</v>
      </c>
      <c r="Y72" s="113">
        <f t="shared" ref="Y72" si="204">Y71+Y70</f>
        <v>0</v>
      </c>
      <c r="Z72" s="55"/>
      <c r="AA72" s="20"/>
      <c r="AB72" s="216"/>
      <c r="AC72" s="66"/>
    </row>
    <row r="73" spans="1:29" ht="15.75" thickBot="1" x14ac:dyDescent="0.3">
      <c r="A73" s="72"/>
      <c r="B73" s="92"/>
      <c r="C73" s="92"/>
      <c r="D73" s="93"/>
      <c r="E73" s="94">
        <f>E76+E79+E82</f>
        <v>0</v>
      </c>
      <c r="F73" s="94">
        <f>F76+F79+F82</f>
        <v>0</v>
      </c>
      <c r="G73" s="95"/>
      <c r="H73" s="94">
        <f>H76+H79+H82</f>
        <v>0</v>
      </c>
      <c r="I73" s="94">
        <f>I76+I79+I82</f>
        <v>0</v>
      </c>
      <c r="J73" s="95"/>
      <c r="K73" s="94">
        <f>K76+K79+K82</f>
        <v>0</v>
      </c>
      <c r="L73" s="94">
        <f>L76+L79+L82</f>
        <v>0</v>
      </c>
      <c r="M73" s="95"/>
      <c r="N73" s="94">
        <f>N76+N79+N82</f>
        <v>0</v>
      </c>
      <c r="O73" s="94">
        <f>O76+O79+O82</f>
        <v>0</v>
      </c>
      <c r="P73" s="95"/>
      <c r="Q73" s="94">
        <f>Q76+Q79+Q82</f>
        <v>0</v>
      </c>
      <c r="R73" s="94">
        <f>R76+R79+R82</f>
        <v>0</v>
      </c>
      <c r="S73" s="95"/>
      <c r="T73" s="94">
        <f>T76+T79+T82+1</f>
        <v>1</v>
      </c>
      <c r="U73" s="94">
        <f>U76+U79+U82</f>
        <v>0</v>
      </c>
      <c r="V73" s="95"/>
      <c r="W73" s="94">
        <f>W76+W79+W82</f>
        <v>0</v>
      </c>
      <c r="X73" s="94">
        <f>X76+X79+X82</f>
        <v>0</v>
      </c>
      <c r="Y73" s="96"/>
      <c r="Z73" s="92"/>
      <c r="AA73" s="10"/>
      <c r="AB73" s="10"/>
      <c r="AC73" s="10"/>
    </row>
    <row r="74" spans="1:29" ht="15.75" x14ac:dyDescent="0.25">
      <c r="A74" s="206"/>
      <c r="B74" s="207"/>
      <c r="C74" s="37"/>
      <c r="D74" s="38"/>
      <c r="E74" s="123"/>
      <c r="F74" s="84"/>
      <c r="G74" s="111">
        <f>IF((F74-E74)=0,0,(F74-E74)-$AB74)</f>
        <v>0</v>
      </c>
      <c r="H74" s="123"/>
      <c r="I74" s="84"/>
      <c r="J74" s="111">
        <f>IF((I74-H74)=0,0,(I74-H74)-$AB74)</f>
        <v>0</v>
      </c>
      <c r="K74" s="56"/>
      <c r="L74" s="57"/>
      <c r="M74" s="111">
        <f>IF((L74-K74)=0,0,(L74-K74)-$AB74)</f>
        <v>0</v>
      </c>
      <c r="N74" s="56"/>
      <c r="O74" s="57"/>
      <c r="P74" s="111">
        <f>IF((O74-N74)=0,0,(O74-N74)-$AB74)</f>
        <v>0</v>
      </c>
      <c r="Q74" s="56"/>
      <c r="R74" s="57"/>
      <c r="S74" s="111">
        <f>IF((R74-Q74)=0,0,(R74-Q74)-$AB74)</f>
        <v>0</v>
      </c>
      <c r="T74" s="56"/>
      <c r="U74" s="57"/>
      <c r="V74" s="111">
        <f>IF((U74-T74)=0,0,(U74-T74)-$AB74)</f>
        <v>0</v>
      </c>
      <c r="W74" s="56"/>
      <c r="X74" s="57"/>
      <c r="Y74" s="111">
        <f>IF((X74-W74)=0,0,(X74-W74)-$AB74)</f>
        <v>0</v>
      </c>
      <c r="Z74" s="67"/>
      <c r="AA74" s="20"/>
      <c r="AB74" s="214">
        <v>2.0833333333333332E-2</v>
      </c>
      <c r="AC74" s="156">
        <f t="shared" ref="AC74:AC91" si="205">COUNTA(E74,H74,K74,N74,Q74,T74,W74)</f>
        <v>0</v>
      </c>
    </row>
    <row r="75" spans="1:29" ht="16.5" thickBot="1" x14ac:dyDescent="0.3">
      <c r="A75" s="217">
        <v>1.4583333333333333</v>
      </c>
      <c r="B75" s="218"/>
      <c r="C75" s="62">
        <f>E76+F76+H76+I76+K76+L76+N76+O76+Q76+R76+T76+U76+W76+X76</f>
        <v>0</v>
      </c>
      <c r="D75" s="47"/>
      <c r="E75" s="123"/>
      <c r="F75" s="119"/>
      <c r="G75" s="112">
        <f>IF((F75-E75)=0,0,(F75-E75)-$AB74)</f>
        <v>0</v>
      </c>
      <c r="H75" s="123"/>
      <c r="I75" s="119"/>
      <c r="J75" s="112">
        <f>IF((I75-H75)=0,0,(I75-H75)-$AB74)</f>
        <v>0</v>
      </c>
      <c r="K75" s="56"/>
      <c r="L75" s="59"/>
      <c r="M75" s="112">
        <f>IF((L75-K75)=0,0,(L75-K75)-$AB74)</f>
        <v>0</v>
      </c>
      <c r="N75" s="56"/>
      <c r="O75" s="59"/>
      <c r="P75" s="112">
        <f>IF((O75-N75)=0,0,(O75-N75)-$AB74)</f>
        <v>0</v>
      </c>
      <c r="Q75" s="56"/>
      <c r="R75" s="119"/>
      <c r="S75" s="112">
        <f>IF((R75-Q75)=0,0,(R75-Q75)-$AB74)</f>
        <v>0</v>
      </c>
      <c r="T75" s="56"/>
      <c r="U75" s="119"/>
      <c r="V75" s="112">
        <f>IF((U75-T75)=0,0,(U75-T75)-$AB74)</f>
        <v>0</v>
      </c>
      <c r="W75" s="123"/>
      <c r="X75" s="119"/>
      <c r="Y75" s="112">
        <f>IF((X75-W75)=0,0,(X75-W75)-$AB74)</f>
        <v>0</v>
      </c>
      <c r="Z75" s="51"/>
      <c r="AA75" s="20"/>
      <c r="AB75" s="215"/>
      <c r="AC75" s="63">
        <f t="shared" si="205"/>
        <v>0</v>
      </c>
    </row>
    <row r="76" spans="1:29" ht="16.5" thickBot="1" x14ac:dyDescent="0.3">
      <c r="A76" s="228" t="s">
        <v>27</v>
      </c>
      <c r="B76" s="229"/>
      <c r="C76" s="52"/>
      <c r="D76" s="65">
        <f>SUM(G76+J76+M76+P76+S76+V76+Y76)</f>
        <v>0</v>
      </c>
      <c r="E76" s="53">
        <f>IF(E74="",0,1)</f>
        <v>0</v>
      </c>
      <c r="F76" s="60">
        <f>IF(E75="",0,1)</f>
        <v>0</v>
      </c>
      <c r="G76" s="113">
        <f>G75+G74</f>
        <v>0</v>
      </c>
      <c r="H76" s="53">
        <f>IF(H74="",0,1)</f>
        <v>0</v>
      </c>
      <c r="I76" s="60">
        <f>IF(H75="",0,1)</f>
        <v>0</v>
      </c>
      <c r="J76" s="113">
        <f>J75+J74</f>
        <v>0</v>
      </c>
      <c r="K76" s="53">
        <f>IF(K74="",0,1)</f>
        <v>0</v>
      </c>
      <c r="L76" s="60">
        <f>IF(K75="",0,1)</f>
        <v>0</v>
      </c>
      <c r="M76" s="113">
        <f>M75+M74</f>
        <v>0</v>
      </c>
      <c r="N76" s="53">
        <f>IF(N74="",0,1)</f>
        <v>0</v>
      </c>
      <c r="O76" s="60">
        <f>IF(N75="",0,1)</f>
        <v>0</v>
      </c>
      <c r="P76" s="113">
        <f>P75+P74</f>
        <v>0</v>
      </c>
      <c r="Q76" s="53">
        <f>IF(Q74="",0,1)</f>
        <v>0</v>
      </c>
      <c r="R76" s="60">
        <f>IF(Q75="",0,1)</f>
        <v>0</v>
      </c>
      <c r="S76" s="113">
        <f>S75+S74</f>
        <v>0</v>
      </c>
      <c r="T76" s="53">
        <f>IF(T74="",0,1)</f>
        <v>0</v>
      </c>
      <c r="U76" s="60">
        <f>IF(T75="",0,1)</f>
        <v>0</v>
      </c>
      <c r="V76" s="113">
        <f>V75+V74</f>
        <v>0</v>
      </c>
      <c r="W76" s="53">
        <f>IF(W74="",0,1)</f>
        <v>0</v>
      </c>
      <c r="X76" s="60">
        <f>IF(W75="",0,1)</f>
        <v>0</v>
      </c>
      <c r="Y76" s="113">
        <f>Y75+Y74</f>
        <v>0</v>
      </c>
      <c r="Z76" s="55"/>
      <c r="AA76" s="20"/>
      <c r="AB76" s="216"/>
      <c r="AC76" s="66"/>
    </row>
    <row r="77" spans="1:29" ht="15.75" customHeight="1" x14ac:dyDescent="0.25">
      <c r="A77" s="206"/>
      <c r="B77" s="207"/>
      <c r="C77" s="37"/>
      <c r="D77" s="38"/>
      <c r="E77" s="56"/>
      <c r="F77" s="57"/>
      <c r="G77" s="111">
        <f>IF((F77-E77)=0,0,(F77-E77)-$AB77)</f>
        <v>0</v>
      </c>
      <c r="H77" s="161"/>
      <c r="I77" s="116"/>
      <c r="J77" s="111">
        <f>IF((I77-H77)=0,0,(I77-H77)-$AB77)</f>
        <v>0</v>
      </c>
      <c r="K77" s="123"/>
      <c r="L77" s="84"/>
      <c r="M77" s="111">
        <f>IF((L77-K77)=0,0,(L77-K77)-$AB77)</f>
        <v>0</v>
      </c>
      <c r="N77" s="123"/>
      <c r="O77" s="84"/>
      <c r="P77" s="111">
        <f>IF((O77-N77)=0,0,(O77-N77)-$AB77)</f>
        <v>0</v>
      </c>
      <c r="Q77" s="123"/>
      <c r="R77" s="84"/>
      <c r="S77" s="111">
        <f>IF((R77-Q77)=0,0,(R77-Q77)-$AB77)</f>
        <v>0</v>
      </c>
      <c r="T77" s="56"/>
      <c r="U77" s="57"/>
      <c r="V77" s="111">
        <f>IF((U77-T77)=0,0,(U77-T77)-$AB77)</f>
        <v>0</v>
      </c>
      <c r="W77" s="123"/>
      <c r="X77" s="84"/>
      <c r="Y77" s="111">
        <f>IF((X77-W77)=0,0,(X77-W77)-$AB77)</f>
        <v>0</v>
      </c>
      <c r="Z77" s="67"/>
      <c r="AA77" s="20"/>
      <c r="AB77" s="214">
        <v>2.0833333333333332E-2</v>
      </c>
      <c r="AC77" s="156">
        <f t="shared" si="205"/>
        <v>0</v>
      </c>
    </row>
    <row r="78" spans="1:29" ht="16.5" thickBot="1" x14ac:dyDescent="0.3">
      <c r="A78" s="217">
        <v>1.4583333333333333</v>
      </c>
      <c r="B78" s="218"/>
      <c r="C78" s="62">
        <f>E79+F79+H79+I79+K79+L79+N79+O79+Q79+R79+T79+U79+W79+X79</f>
        <v>0</v>
      </c>
      <c r="D78" s="47"/>
      <c r="E78" s="56"/>
      <c r="F78" s="59"/>
      <c r="G78" s="112">
        <f>IF((F78-E78)=0,0,(F78-E78)-$AB77)</f>
        <v>0</v>
      </c>
      <c r="H78" s="117"/>
      <c r="I78" s="59"/>
      <c r="J78" s="112">
        <f>IF((I78-H78)=0,0,(I78-H78)-$AB77)</f>
        <v>0</v>
      </c>
      <c r="K78" s="123"/>
      <c r="L78" s="119"/>
      <c r="M78" s="112">
        <f>IF((L78-K78)=0,0,(L78-K78)-$AB77)</f>
        <v>0</v>
      </c>
      <c r="N78" s="123"/>
      <c r="O78" s="119"/>
      <c r="P78" s="112">
        <f>IF((O78-N78)=0,0,(O78-N78)-$AB77)</f>
        <v>0</v>
      </c>
      <c r="Q78" s="123"/>
      <c r="R78" s="118"/>
      <c r="S78" s="112">
        <f>IF((R78-Q78)=0,0,(R78-Q78)-$AB77)</f>
        <v>0</v>
      </c>
      <c r="T78" s="123"/>
      <c r="U78" s="118"/>
      <c r="V78" s="112">
        <f>IF((U78-T78)=0,0,(U78-T78)-$AB77)</f>
        <v>0</v>
      </c>
      <c r="W78" s="56"/>
      <c r="X78" s="57"/>
      <c r="Y78" s="112">
        <f>IF((X78-W78)=0,0,(X78-W78)-$AB77)</f>
        <v>0</v>
      </c>
      <c r="Z78" s="51"/>
      <c r="AA78" s="20"/>
      <c r="AB78" s="215"/>
      <c r="AC78" s="63">
        <f t="shared" si="205"/>
        <v>0</v>
      </c>
    </row>
    <row r="79" spans="1:29" ht="16.5" customHeight="1" thickBot="1" x14ac:dyDescent="0.3">
      <c r="A79" s="228" t="s">
        <v>27</v>
      </c>
      <c r="B79" s="229"/>
      <c r="C79" s="52"/>
      <c r="D79" s="65">
        <f>SUM(G79+J79+M79+P79+S79+V79+Y79)</f>
        <v>0</v>
      </c>
      <c r="E79" s="53">
        <f>IF(E77="",0,1)</f>
        <v>0</v>
      </c>
      <c r="F79" s="60">
        <f>IF(E78="",0,1)</f>
        <v>0</v>
      </c>
      <c r="G79" s="113">
        <f>G78+G77</f>
        <v>0</v>
      </c>
      <c r="H79" s="53">
        <f>IF(H77="",0,1)</f>
        <v>0</v>
      </c>
      <c r="I79" s="60">
        <f>IF(H78="",0,1)</f>
        <v>0</v>
      </c>
      <c r="J79" s="113">
        <f>J78+J77</f>
        <v>0</v>
      </c>
      <c r="K79" s="53">
        <f>IF(K77="",0,1)</f>
        <v>0</v>
      </c>
      <c r="L79" s="60">
        <f>IF(K78="",0,1)</f>
        <v>0</v>
      </c>
      <c r="M79" s="113">
        <f>M78+M77</f>
        <v>0</v>
      </c>
      <c r="N79" s="53">
        <f>IF(N77="",0,1)</f>
        <v>0</v>
      </c>
      <c r="O79" s="60">
        <f>IF(N78="",0,1)</f>
        <v>0</v>
      </c>
      <c r="P79" s="113">
        <f>P78+P77</f>
        <v>0</v>
      </c>
      <c r="Q79" s="53">
        <f>IF(Q77="",0,1)</f>
        <v>0</v>
      </c>
      <c r="R79" s="60">
        <f>IF(Q78="",0,1)</f>
        <v>0</v>
      </c>
      <c r="S79" s="113">
        <f>S78+S77</f>
        <v>0</v>
      </c>
      <c r="T79" s="53">
        <f>IF(T77="",0,1)</f>
        <v>0</v>
      </c>
      <c r="U79" s="60">
        <f>IF(T78="",0,1)</f>
        <v>0</v>
      </c>
      <c r="V79" s="113">
        <f>V78+V77</f>
        <v>0</v>
      </c>
      <c r="W79" s="53">
        <f>IF(W77="",0,1)</f>
        <v>0</v>
      </c>
      <c r="X79" s="60">
        <f>IF(W78="",0,1)</f>
        <v>0</v>
      </c>
      <c r="Y79" s="113">
        <f>Y78+Y77</f>
        <v>0</v>
      </c>
      <c r="Z79" s="55"/>
      <c r="AA79" s="20"/>
      <c r="AB79" s="216"/>
      <c r="AC79" s="66"/>
    </row>
    <row r="80" spans="1:29" ht="16.5" hidden="1" customHeight="1" x14ac:dyDescent="0.25">
      <c r="A80" s="206" t="s">
        <v>18</v>
      </c>
      <c r="B80" s="207"/>
      <c r="C80" s="61"/>
      <c r="D80" s="38"/>
      <c r="E80" s="56"/>
      <c r="F80" s="57"/>
      <c r="G80" s="41">
        <v>0</v>
      </c>
      <c r="H80" s="56"/>
      <c r="I80" s="57"/>
      <c r="J80" s="41">
        <v>0</v>
      </c>
      <c r="K80" s="56"/>
      <c r="L80" s="57"/>
      <c r="M80" s="41">
        <v>0</v>
      </c>
      <c r="N80" s="56"/>
      <c r="O80" s="57"/>
      <c r="P80" s="41">
        <v>0</v>
      </c>
      <c r="Q80" s="56"/>
      <c r="R80" s="57"/>
      <c r="S80" s="41">
        <v>0</v>
      </c>
      <c r="T80" s="56"/>
      <c r="U80" s="57"/>
      <c r="V80" s="41">
        <v>0</v>
      </c>
      <c r="W80" s="56"/>
      <c r="X80" s="57"/>
      <c r="Y80" s="41">
        <v>0</v>
      </c>
      <c r="Z80" s="67"/>
      <c r="AA80" s="20"/>
      <c r="AB80" s="214">
        <v>2.0833333333333332E-2</v>
      </c>
      <c r="AC80" s="156">
        <f t="shared" si="205"/>
        <v>0</v>
      </c>
    </row>
    <row r="81" spans="1:29" ht="16.5" hidden="1" customHeight="1" x14ac:dyDescent="0.25">
      <c r="A81" s="217">
        <v>1.4583333333333333</v>
      </c>
      <c r="B81" s="218"/>
      <c r="C81" s="62">
        <f>E82+F82+H82+I82+K82+L82+N82+O82+Q82+R82+T82+U82+W82+X82</f>
        <v>0</v>
      </c>
      <c r="D81" s="47"/>
      <c r="E81" s="56"/>
      <c r="F81" s="59"/>
      <c r="G81" s="48">
        <v>0</v>
      </c>
      <c r="H81" s="56"/>
      <c r="I81" s="59"/>
      <c r="J81" s="48">
        <v>0</v>
      </c>
      <c r="K81" s="56"/>
      <c r="L81" s="59"/>
      <c r="M81" s="48">
        <v>0</v>
      </c>
      <c r="N81" s="56"/>
      <c r="O81" s="59"/>
      <c r="P81" s="48">
        <v>0</v>
      </c>
      <c r="Q81" s="56"/>
      <c r="R81" s="59"/>
      <c r="S81" s="48">
        <v>0</v>
      </c>
      <c r="T81" s="56"/>
      <c r="U81" s="57"/>
      <c r="V81" s="48">
        <v>0</v>
      </c>
      <c r="W81" s="56"/>
      <c r="X81" s="57"/>
      <c r="Y81" s="48">
        <v>0</v>
      </c>
      <c r="Z81" s="51"/>
      <c r="AA81" s="20"/>
      <c r="AB81" s="215"/>
      <c r="AC81" s="63">
        <f t="shared" si="205"/>
        <v>0</v>
      </c>
    </row>
    <row r="82" spans="1:29" ht="16.5" hidden="1" customHeight="1" x14ac:dyDescent="0.25">
      <c r="A82" s="228" t="s">
        <v>19</v>
      </c>
      <c r="B82" s="229"/>
      <c r="C82" s="64"/>
      <c r="D82" s="65">
        <f>SUM(G82+J82+M82+P82+S82+V82+Y82)</f>
        <v>0</v>
      </c>
      <c r="E82" s="53">
        <f>IF(E80="",0,1)</f>
        <v>0</v>
      </c>
      <c r="F82" s="53">
        <f>IF(F80="",0,1)</f>
        <v>0</v>
      </c>
      <c r="G82" s="54">
        <v>0</v>
      </c>
      <c r="H82" s="53">
        <f>IF(H80="",0,1)</f>
        <v>0</v>
      </c>
      <c r="I82" s="53">
        <f>IF(I80="",0,1)</f>
        <v>0</v>
      </c>
      <c r="J82" s="54">
        <v>0</v>
      </c>
      <c r="K82" s="53">
        <f>IF(K80="",0,1)</f>
        <v>0</v>
      </c>
      <c r="L82" s="53">
        <f>IF(L80="",0,1)</f>
        <v>0</v>
      </c>
      <c r="M82" s="54">
        <v>0</v>
      </c>
      <c r="N82" s="53">
        <f>IF(N80="",0,1)</f>
        <v>0</v>
      </c>
      <c r="O82" s="53">
        <f>IF(O80="",0,1)</f>
        <v>0</v>
      </c>
      <c r="P82" s="54">
        <v>0</v>
      </c>
      <c r="Q82" s="53">
        <f>IF(Q80="",0,1)</f>
        <v>0</v>
      </c>
      <c r="R82" s="53">
        <f>IF(R80="",0,1)</f>
        <v>0</v>
      </c>
      <c r="S82" s="54">
        <v>0</v>
      </c>
      <c r="T82" s="53">
        <f>IF(T80="",0,1)</f>
        <v>0</v>
      </c>
      <c r="U82" s="53">
        <f>IF(U80="",0,1)</f>
        <v>0</v>
      </c>
      <c r="V82" s="54">
        <v>0</v>
      </c>
      <c r="W82" s="53">
        <f>IF(W80="",0,1)</f>
        <v>0</v>
      </c>
      <c r="X82" s="53">
        <f>IF(X80="",0,1)</f>
        <v>0</v>
      </c>
      <c r="Y82" s="54">
        <v>0</v>
      </c>
      <c r="Z82" s="55"/>
      <c r="AA82" s="20"/>
      <c r="AB82" s="216"/>
      <c r="AC82" s="66"/>
    </row>
    <row r="83" spans="1:29" ht="15.75" thickBot="1" x14ac:dyDescent="0.3">
      <c r="A83" s="130"/>
      <c r="B83" s="131"/>
      <c r="C83" s="131"/>
      <c r="D83" s="132"/>
      <c r="E83" s="133">
        <f>E86+E89+E92</f>
        <v>1</v>
      </c>
      <c r="F83" s="133">
        <f>F86+F89+F92</f>
        <v>0</v>
      </c>
      <c r="G83" s="134"/>
      <c r="H83" s="133">
        <f>H86+H89+H92</f>
        <v>1</v>
      </c>
      <c r="I83" s="133">
        <f>I86+I89+I92</f>
        <v>0</v>
      </c>
      <c r="J83" s="134"/>
      <c r="K83" s="133">
        <f>K86+K89+K92</f>
        <v>0</v>
      </c>
      <c r="L83" s="133">
        <f>L86+L89+L92</f>
        <v>0</v>
      </c>
      <c r="M83" s="134"/>
      <c r="N83" s="133">
        <f>N86+N89+N92</f>
        <v>1</v>
      </c>
      <c r="O83" s="133">
        <f>O86+O89+O92</f>
        <v>0</v>
      </c>
      <c r="P83" s="134"/>
      <c r="Q83" s="133">
        <f>Q86+Q89+Q92</f>
        <v>1</v>
      </c>
      <c r="R83" s="133">
        <f>R86+R89+R92</f>
        <v>1</v>
      </c>
      <c r="S83" s="134"/>
      <c r="T83" s="133">
        <f>T86+T89+T92</f>
        <v>1</v>
      </c>
      <c r="U83" s="133">
        <f>U86+U89+U92</f>
        <v>1</v>
      </c>
      <c r="V83" s="134"/>
      <c r="W83" s="133">
        <f>W86+W89+W92</f>
        <v>0</v>
      </c>
      <c r="X83" s="133">
        <f>X86+X89+X92</f>
        <v>0</v>
      </c>
      <c r="Y83" s="135"/>
      <c r="Z83" s="136"/>
      <c r="AA83" s="20"/>
      <c r="AB83" s="154"/>
      <c r="AC83" s="91"/>
    </row>
    <row r="84" spans="1:29" ht="15.75" customHeight="1" x14ac:dyDescent="0.25">
      <c r="A84" s="208" t="s">
        <v>20</v>
      </c>
      <c r="B84" s="209"/>
      <c r="C84" s="128"/>
      <c r="D84" s="129"/>
      <c r="E84" s="56">
        <v>0.35416666666666669</v>
      </c>
      <c r="F84" s="57">
        <v>0.5</v>
      </c>
      <c r="G84" s="111">
        <f>IF((F84-E84)=0,0,(F84-E84)-$AB81)</f>
        <v>0.14583333333333331</v>
      </c>
      <c r="H84" s="56">
        <v>0.35416666666666669</v>
      </c>
      <c r="I84" s="57">
        <v>0.5</v>
      </c>
      <c r="J84" s="111">
        <f>IF((I84-H84)=0,0,(I84-H84)-$AB81)</f>
        <v>0.14583333333333331</v>
      </c>
      <c r="K84" s="39"/>
      <c r="L84" s="40"/>
      <c r="M84" s="111">
        <f>IF((L84-K84)=0,0,(L84-K84)-$AB81)</f>
        <v>0</v>
      </c>
      <c r="N84" s="56">
        <v>0.33333333333333331</v>
      </c>
      <c r="O84" s="57">
        <v>0.5</v>
      </c>
      <c r="P84" s="111">
        <f>IF((O84-N84)=0,0,(O84-N84)-$AB81)</f>
        <v>0.16666666666666669</v>
      </c>
      <c r="Q84" s="56">
        <v>0.33333333333333331</v>
      </c>
      <c r="R84" s="57">
        <v>0.5</v>
      </c>
      <c r="S84" s="111">
        <f>IF((R84-Q84)=0,0,(R84-Q84)-$AB81)</f>
        <v>0.16666666666666669</v>
      </c>
      <c r="T84" s="56">
        <v>0.33333333333333331</v>
      </c>
      <c r="U84" s="57">
        <v>0.5</v>
      </c>
      <c r="V84" s="111">
        <f>IF((U84-T84)=0,0,(U84-T84)-$AB81)</f>
        <v>0.16666666666666669</v>
      </c>
      <c r="W84" s="39"/>
      <c r="X84" s="40"/>
      <c r="Y84" s="111">
        <f>IF((X84-W84)=0,0,(X84-W84)-$AB81)</f>
        <v>0</v>
      </c>
      <c r="Z84" s="43"/>
      <c r="AA84" s="20"/>
      <c r="AB84" s="214"/>
      <c r="AC84" s="156">
        <f t="shared" si="205"/>
        <v>5</v>
      </c>
    </row>
    <row r="85" spans="1:29" ht="16.5" thickBot="1" x14ac:dyDescent="0.3">
      <c r="A85" s="217">
        <v>1</v>
      </c>
      <c r="B85" s="218"/>
      <c r="C85" s="62">
        <f>E86+F86+H86+I86+K86+L86+N86+O86+Q86+R86+T86+U86+W86+X86</f>
        <v>7</v>
      </c>
      <c r="D85" s="47"/>
      <c r="E85" s="56"/>
      <c r="F85" s="59"/>
      <c r="G85" s="112">
        <f>IF((F85-E85)=0,0,(F85-E85)-$AB81)</f>
        <v>0</v>
      </c>
      <c r="H85" s="56"/>
      <c r="I85" s="59"/>
      <c r="J85" s="112">
        <f>IF((I85-H85)=0,0,(I85-H85)-$AB81)</f>
        <v>0</v>
      </c>
      <c r="K85" s="39"/>
      <c r="L85" s="50"/>
      <c r="M85" s="112">
        <f>IF((L85-K85)=0,0,(L85-K85)-$AB81)</f>
        <v>0</v>
      </c>
      <c r="N85" s="56"/>
      <c r="O85" s="59"/>
      <c r="P85" s="112">
        <f>IF((O85-N85)=0,0,(O85-N85)-$AB81)</f>
        <v>0</v>
      </c>
      <c r="Q85" s="56">
        <v>0.625</v>
      </c>
      <c r="R85" s="59">
        <v>0.72916666666666663</v>
      </c>
      <c r="S85" s="112">
        <f>IF((R85-Q85)=0,0,(R85-Q85)-$AB81)</f>
        <v>0.10416666666666663</v>
      </c>
      <c r="T85" s="56">
        <v>0.625</v>
      </c>
      <c r="U85" s="59">
        <v>0.72916666666666663</v>
      </c>
      <c r="V85" s="112">
        <f>IF((U85-T85)=0,0,(U85-T85)-$AB81)</f>
        <v>0.10416666666666663</v>
      </c>
      <c r="W85" s="39"/>
      <c r="X85" s="50"/>
      <c r="Y85" s="112">
        <f>IF((X85-W85)=0,0,(X85-W85)-$AB81)</f>
        <v>0</v>
      </c>
      <c r="Z85" s="51"/>
      <c r="AA85" s="20"/>
      <c r="AB85" s="215"/>
      <c r="AC85" s="63">
        <f t="shared" si="205"/>
        <v>2</v>
      </c>
    </row>
    <row r="86" spans="1:29" ht="16.5" customHeight="1" thickBot="1" x14ac:dyDescent="0.3">
      <c r="A86" s="228" t="s">
        <v>21</v>
      </c>
      <c r="B86" s="229"/>
      <c r="C86" s="64"/>
      <c r="D86" s="65">
        <f>SUM(G86+J86+M86+P86+S86+V86+Y86)</f>
        <v>1</v>
      </c>
      <c r="E86" s="53">
        <f>IF(E84="",0,1)</f>
        <v>1</v>
      </c>
      <c r="F86" s="60">
        <f>IF(E85="",0,1)</f>
        <v>0</v>
      </c>
      <c r="G86" s="113">
        <f>G85+G84</f>
        <v>0.14583333333333331</v>
      </c>
      <c r="H86" s="53">
        <f>IF(H84="",0,1)</f>
        <v>1</v>
      </c>
      <c r="I86" s="60">
        <f>IF(H85="",0,1)</f>
        <v>0</v>
      </c>
      <c r="J86" s="113">
        <f>J85+J84</f>
        <v>0.14583333333333331</v>
      </c>
      <c r="K86" s="53">
        <f>IF(K84="",0,1)</f>
        <v>0</v>
      </c>
      <c r="L86" s="60">
        <f>IF(K85="",0,1)</f>
        <v>0</v>
      </c>
      <c r="M86" s="113">
        <f>M85+M84</f>
        <v>0</v>
      </c>
      <c r="N86" s="53">
        <f>IF(N84="",0,1)</f>
        <v>1</v>
      </c>
      <c r="O86" s="60">
        <f>IF(N85="",0,1)</f>
        <v>0</v>
      </c>
      <c r="P86" s="113">
        <f>P85+P84</f>
        <v>0.16666666666666669</v>
      </c>
      <c r="Q86" s="53">
        <f>IF(Q84="",0,1)</f>
        <v>1</v>
      </c>
      <c r="R86" s="60">
        <f>IF(Q85="",0,1)</f>
        <v>1</v>
      </c>
      <c r="S86" s="113">
        <f>S85+S84</f>
        <v>0.27083333333333331</v>
      </c>
      <c r="T86" s="53">
        <f>IF(T84="",0,1)</f>
        <v>1</v>
      </c>
      <c r="U86" s="60">
        <f>IF(T85="",0,1)</f>
        <v>1</v>
      </c>
      <c r="V86" s="113">
        <f>V85+V84</f>
        <v>0.27083333333333331</v>
      </c>
      <c r="W86" s="53">
        <f>IF(W84="",0,1)</f>
        <v>0</v>
      </c>
      <c r="X86" s="60">
        <f>IF(W85="",0,1)</f>
        <v>0</v>
      </c>
      <c r="Y86" s="113">
        <f>Y85+Y84</f>
        <v>0</v>
      </c>
      <c r="Z86" s="55"/>
      <c r="AA86" s="20"/>
      <c r="AB86" s="216"/>
      <c r="AC86" s="66"/>
    </row>
    <row r="87" spans="1:29" ht="15.75" hidden="1" customHeight="1" x14ac:dyDescent="0.25">
      <c r="A87" s="206" t="s">
        <v>20</v>
      </c>
      <c r="B87" s="207"/>
      <c r="C87" s="61"/>
      <c r="D87" s="38"/>
      <c r="E87" s="56"/>
      <c r="F87" s="57"/>
      <c r="G87" s="58">
        <v>0.16666666666666669</v>
      </c>
      <c r="H87" s="56"/>
      <c r="I87" s="57"/>
      <c r="J87" s="41">
        <v>0</v>
      </c>
      <c r="K87" s="56"/>
      <c r="L87" s="57"/>
      <c r="M87" s="58">
        <v>0.16666666666666669</v>
      </c>
      <c r="N87" s="56"/>
      <c r="O87" s="57"/>
      <c r="P87" s="41">
        <v>0</v>
      </c>
      <c r="Q87" s="56"/>
      <c r="R87" s="57"/>
      <c r="S87" s="41">
        <v>0.16666666666666669</v>
      </c>
      <c r="T87" s="56"/>
      <c r="U87" s="57"/>
      <c r="V87" s="41">
        <v>0.16666666666666669</v>
      </c>
      <c r="W87" s="56"/>
      <c r="X87" s="57"/>
      <c r="Y87" s="41">
        <v>0.16666666666666669</v>
      </c>
      <c r="Z87" s="67"/>
      <c r="AA87" s="20"/>
      <c r="AB87" s="214">
        <v>2.0833333333333332E-2</v>
      </c>
      <c r="AC87" s="156">
        <f t="shared" si="205"/>
        <v>0</v>
      </c>
    </row>
    <row r="88" spans="1:29" ht="16.5" hidden="1" thickBot="1" x14ac:dyDescent="0.3">
      <c r="A88" s="217">
        <v>1.4583333333333333</v>
      </c>
      <c r="B88" s="218"/>
      <c r="C88" s="62">
        <f>E89+F89+H89+I89+K89+L89+N89+O89+Q89+R89+T89+U89+W89+X89</f>
        <v>0</v>
      </c>
      <c r="D88" s="47"/>
      <c r="E88" s="56"/>
      <c r="F88" s="59"/>
      <c r="G88" s="100">
        <v>0.125</v>
      </c>
      <c r="H88" s="56"/>
      <c r="I88" s="59"/>
      <c r="J88" s="48">
        <v>0</v>
      </c>
      <c r="K88" s="56"/>
      <c r="L88" s="59"/>
      <c r="M88" s="100">
        <v>0.125</v>
      </c>
      <c r="N88" s="56"/>
      <c r="O88" s="59"/>
      <c r="P88" s="48">
        <v>0</v>
      </c>
      <c r="Q88" s="56"/>
      <c r="R88" s="59"/>
      <c r="S88" s="48">
        <v>0.125</v>
      </c>
      <c r="T88" s="56"/>
      <c r="U88" s="59"/>
      <c r="V88" s="48">
        <v>0.125</v>
      </c>
      <c r="W88" s="56"/>
      <c r="X88" s="59"/>
      <c r="Y88" s="48">
        <v>0.125</v>
      </c>
      <c r="Z88" s="51"/>
      <c r="AA88" s="20"/>
      <c r="AB88" s="215"/>
      <c r="AC88" s="63">
        <f t="shared" si="205"/>
        <v>0</v>
      </c>
    </row>
    <row r="89" spans="1:29" ht="16.5" hidden="1" thickBot="1" x14ac:dyDescent="0.3">
      <c r="A89" s="228" t="s">
        <v>21</v>
      </c>
      <c r="B89" s="229"/>
      <c r="C89" s="64"/>
      <c r="D89" s="65">
        <f>SUM(G89+J89+M89+P89+S89+V89+Y89)</f>
        <v>1.4583333333333335</v>
      </c>
      <c r="E89" s="53">
        <f>IF(E87="",0,1)</f>
        <v>0</v>
      </c>
      <c r="F89" s="60">
        <f>IF(F87="",0,1)</f>
        <v>0</v>
      </c>
      <c r="G89" s="54">
        <v>0.29166666666666669</v>
      </c>
      <c r="H89" s="53">
        <f>IF(H87="",0,1)</f>
        <v>0</v>
      </c>
      <c r="I89" s="60">
        <f>IF(I87="",0,1)</f>
        <v>0</v>
      </c>
      <c r="J89" s="54">
        <v>0</v>
      </c>
      <c r="K89" s="53">
        <f>IF(K87="",0,1)</f>
        <v>0</v>
      </c>
      <c r="L89" s="60">
        <f>IF(L87="",0,1)</f>
        <v>0</v>
      </c>
      <c r="M89" s="54">
        <v>0.29166666666666669</v>
      </c>
      <c r="N89" s="53">
        <f>IF(N87="",0,1)</f>
        <v>0</v>
      </c>
      <c r="O89" s="60">
        <f>IF(O87="",0,1)</f>
        <v>0</v>
      </c>
      <c r="P89" s="54">
        <v>0</v>
      </c>
      <c r="Q89" s="53">
        <f>IF(Q87="",0,1)</f>
        <v>0</v>
      </c>
      <c r="R89" s="60">
        <f>IF(R87="",0,1)</f>
        <v>0</v>
      </c>
      <c r="S89" s="54">
        <v>0.29166666666666669</v>
      </c>
      <c r="T89" s="53">
        <f>IF(T87="",0,1)</f>
        <v>0</v>
      </c>
      <c r="U89" s="60">
        <f>IF(U87="",0,1)</f>
        <v>0</v>
      </c>
      <c r="V89" s="54">
        <v>0.29166666666666669</v>
      </c>
      <c r="W89" s="53">
        <f>IF(W87="",0,1)</f>
        <v>0</v>
      </c>
      <c r="X89" s="60">
        <f>IF(X87="",0,1)</f>
        <v>0</v>
      </c>
      <c r="Y89" s="54">
        <v>0.29166666666666669</v>
      </c>
      <c r="Z89" s="55"/>
      <c r="AB89" s="216"/>
      <c r="AC89" s="66"/>
    </row>
    <row r="90" spans="1:29" ht="15.75" hidden="1" x14ac:dyDescent="0.25">
      <c r="A90" s="206" t="s">
        <v>20</v>
      </c>
      <c r="B90" s="207"/>
      <c r="C90" s="61"/>
      <c r="D90" s="38"/>
      <c r="E90" s="56"/>
      <c r="F90" s="57"/>
      <c r="G90" s="41">
        <v>0</v>
      </c>
      <c r="H90" s="56"/>
      <c r="I90" s="57"/>
      <c r="J90" s="41">
        <v>0</v>
      </c>
      <c r="K90" s="56"/>
      <c r="L90" s="57"/>
      <c r="M90" s="41">
        <v>0</v>
      </c>
      <c r="N90" s="56"/>
      <c r="O90" s="57"/>
      <c r="P90" s="41">
        <v>0</v>
      </c>
      <c r="Q90" s="56"/>
      <c r="R90" s="57"/>
      <c r="S90" s="41">
        <v>0</v>
      </c>
      <c r="T90" s="56"/>
      <c r="U90" s="57"/>
      <c r="V90" s="41">
        <v>0</v>
      </c>
      <c r="W90" s="56"/>
      <c r="X90" s="57"/>
      <c r="Y90" s="41">
        <v>0</v>
      </c>
      <c r="Z90" s="67"/>
      <c r="AA90" s="20"/>
      <c r="AB90" s="214"/>
      <c r="AC90" s="156">
        <f t="shared" si="205"/>
        <v>0</v>
      </c>
    </row>
    <row r="91" spans="1:29" ht="16.5" hidden="1" thickBot="1" x14ac:dyDescent="0.3">
      <c r="A91" s="217">
        <v>1.4583333333333333</v>
      </c>
      <c r="B91" s="218"/>
      <c r="C91" s="62">
        <f>E92+F92+H92+I92+K92+L92+N92+O92+Q92+R92+T92+U92+W92+X92</f>
        <v>0</v>
      </c>
      <c r="D91" s="47"/>
      <c r="E91" s="56"/>
      <c r="F91" s="59"/>
      <c r="G91" s="48">
        <v>0</v>
      </c>
      <c r="H91" s="56"/>
      <c r="I91" s="59"/>
      <c r="J91" s="48">
        <v>0</v>
      </c>
      <c r="K91" s="56"/>
      <c r="L91" s="59"/>
      <c r="M91" s="48">
        <v>0</v>
      </c>
      <c r="N91" s="56"/>
      <c r="O91" s="59"/>
      <c r="P91" s="48">
        <v>0</v>
      </c>
      <c r="Q91" s="56"/>
      <c r="R91" s="59"/>
      <c r="S91" s="48">
        <v>0</v>
      </c>
      <c r="T91" s="56"/>
      <c r="U91" s="59"/>
      <c r="V91" s="48">
        <v>0</v>
      </c>
      <c r="W91" s="56"/>
      <c r="X91" s="59"/>
      <c r="Y91" s="48">
        <v>0</v>
      </c>
      <c r="Z91" s="51"/>
      <c r="AA91" s="20"/>
      <c r="AB91" s="215"/>
      <c r="AC91" s="63">
        <f t="shared" si="205"/>
        <v>0</v>
      </c>
    </row>
    <row r="92" spans="1:29" ht="16.5" hidden="1" thickBot="1" x14ac:dyDescent="0.3">
      <c r="A92" s="228" t="s">
        <v>21</v>
      </c>
      <c r="B92" s="229"/>
      <c r="C92" s="64"/>
      <c r="D92" s="65">
        <f>SUM(G92+J92+M92+P92+S92+V92+Y92)</f>
        <v>0</v>
      </c>
      <c r="E92" s="53">
        <f>IF(E90="",0,1)</f>
        <v>0</v>
      </c>
      <c r="F92" s="53">
        <f>IF(F90="",0,1)</f>
        <v>0</v>
      </c>
      <c r="G92" s="54">
        <v>0</v>
      </c>
      <c r="H92" s="53">
        <f>IF(H90="",0,1)</f>
        <v>0</v>
      </c>
      <c r="I92" s="53">
        <f>IF(I90="",0,1)</f>
        <v>0</v>
      </c>
      <c r="J92" s="54">
        <v>0</v>
      </c>
      <c r="K92" s="53">
        <f>IF(K90="",0,1)</f>
        <v>0</v>
      </c>
      <c r="L92" s="53">
        <f>IF(L90="",0,1)</f>
        <v>0</v>
      </c>
      <c r="M92" s="54">
        <v>0</v>
      </c>
      <c r="N92" s="53">
        <f>IF(N90="",0,1)</f>
        <v>0</v>
      </c>
      <c r="O92" s="53">
        <f>IF(O90="",0,1)</f>
        <v>0</v>
      </c>
      <c r="P92" s="54">
        <v>0</v>
      </c>
      <c r="Q92" s="53">
        <f>IF(Q90="",0,1)</f>
        <v>0</v>
      </c>
      <c r="R92" s="53">
        <f>IF(R90="",0,1)</f>
        <v>0</v>
      </c>
      <c r="S92" s="54">
        <v>0</v>
      </c>
      <c r="T92" s="53">
        <f>IF(T90="",0,1)</f>
        <v>0</v>
      </c>
      <c r="U92" s="53">
        <f>IF(U90="",0,1)</f>
        <v>0</v>
      </c>
      <c r="V92" s="54">
        <v>0</v>
      </c>
      <c r="W92" s="53">
        <f>IF(W90="",0,1)</f>
        <v>0</v>
      </c>
      <c r="X92" s="53">
        <f>IF(X90="",0,1)</f>
        <v>0</v>
      </c>
      <c r="Y92" s="54">
        <v>0</v>
      </c>
      <c r="Z92" s="55"/>
      <c r="AA92" s="20"/>
      <c r="AB92" s="216"/>
      <c r="AC92" s="66"/>
    </row>
    <row r="93" spans="1:29" x14ac:dyDescent="0.25">
      <c r="E93" s="97"/>
      <c r="F93" s="155"/>
      <c r="G93" s="155"/>
      <c r="H93" s="97"/>
      <c r="I93" s="155"/>
      <c r="J93" s="155"/>
      <c r="K93" s="97"/>
      <c r="L93" s="155"/>
      <c r="M93" s="155"/>
      <c r="N93" s="97"/>
      <c r="O93" s="155"/>
      <c r="P93" s="155"/>
      <c r="Q93" s="97"/>
      <c r="R93" s="155"/>
      <c r="S93" s="155"/>
      <c r="T93" s="97"/>
      <c r="U93" s="155"/>
      <c r="V93" s="155"/>
      <c r="W93" s="97"/>
      <c r="X93" s="155"/>
      <c r="Y93" s="155"/>
    </row>
    <row r="94" spans="1:29" x14ac:dyDescent="0.25">
      <c r="E94" s="97"/>
      <c r="F94" s="155"/>
      <c r="G94" s="155"/>
      <c r="H94" s="97"/>
      <c r="I94" s="155"/>
      <c r="J94" s="155"/>
      <c r="K94" s="97"/>
      <c r="L94" s="155"/>
      <c r="M94" s="155"/>
      <c r="N94" s="97"/>
      <c r="O94" s="155"/>
      <c r="P94" s="155"/>
      <c r="Q94" s="97"/>
      <c r="R94" s="155"/>
      <c r="S94" s="155"/>
      <c r="T94" s="97"/>
      <c r="U94" s="155"/>
      <c r="V94" s="155"/>
      <c r="W94" s="97"/>
      <c r="X94" s="155"/>
      <c r="Y94" s="155"/>
    </row>
    <row r="95" spans="1:29" x14ac:dyDescent="0.25">
      <c r="E95" s="97"/>
      <c r="F95" s="155"/>
      <c r="G95" s="155"/>
      <c r="H95" s="97"/>
      <c r="I95" s="155"/>
      <c r="J95" s="155"/>
      <c r="K95" s="97"/>
      <c r="L95" s="155"/>
      <c r="M95" s="155"/>
      <c r="N95" s="97"/>
      <c r="O95" s="155"/>
      <c r="P95" s="155"/>
      <c r="Q95" s="97"/>
      <c r="R95" s="155"/>
      <c r="S95" s="155"/>
      <c r="T95" s="97"/>
      <c r="U95" s="155"/>
      <c r="V95" s="155"/>
      <c r="W95" s="97"/>
      <c r="X95" s="155"/>
      <c r="Y95" s="155"/>
    </row>
    <row r="96" spans="1:29" x14ac:dyDescent="0.25">
      <c r="E96" s="97"/>
      <c r="F96" s="155"/>
      <c r="G96" s="155"/>
      <c r="H96" s="97"/>
      <c r="I96" s="155"/>
      <c r="J96" s="155"/>
      <c r="K96" s="97"/>
      <c r="L96" s="155"/>
      <c r="M96" s="155"/>
      <c r="N96" s="97"/>
      <c r="O96" s="155"/>
      <c r="P96" s="155"/>
      <c r="Q96" s="97"/>
      <c r="R96" s="155"/>
      <c r="S96" s="155"/>
      <c r="T96" s="97"/>
      <c r="U96" s="155"/>
      <c r="V96" s="155"/>
      <c r="W96" s="97"/>
      <c r="X96" s="155"/>
      <c r="Y96" s="155"/>
    </row>
    <row r="97" spans="1:27" x14ac:dyDescent="0.25">
      <c r="E97" s="97"/>
      <c r="F97" s="155"/>
      <c r="G97" s="155"/>
      <c r="H97" s="97"/>
      <c r="I97" s="155"/>
      <c r="J97" s="155"/>
      <c r="K97" s="97"/>
      <c r="L97" s="155"/>
      <c r="M97" s="155"/>
      <c r="N97" s="97"/>
      <c r="O97" s="155"/>
      <c r="P97" s="155"/>
      <c r="Q97" s="97"/>
      <c r="R97" s="155"/>
      <c r="S97" s="155"/>
      <c r="T97" s="97"/>
      <c r="U97" s="155"/>
      <c r="V97" s="155"/>
      <c r="W97" s="97"/>
      <c r="X97" s="155"/>
      <c r="Y97" s="155"/>
    </row>
    <row r="98" spans="1:27" x14ac:dyDescent="0.25">
      <c r="E98" s="97"/>
      <c r="F98" s="155"/>
      <c r="G98" s="155"/>
      <c r="H98" s="97"/>
      <c r="I98" s="155"/>
      <c r="J98" s="155"/>
      <c r="K98" s="97"/>
      <c r="L98" s="155"/>
      <c r="M98" s="155"/>
      <c r="N98" s="97"/>
      <c r="O98" s="155"/>
      <c r="P98" s="155"/>
      <c r="Q98" s="97"/>
      <c r="R98" s="155"/>
      <c r="S98" s="155"/>
      <c r="T98" s="97"/>
      <c r="U98" s="155"/>
      <c r="V98" s="155"/>
      <c r="W98" s="97"/>
      <c r="X98" s="155"/>
      <c r="Y98" s="155"/>
    </row>
    <row r="99" spans="1:27" x14ac:dyDescent="0.25">
      <c r="E99" s="97"/>
      <c r="F99" s="155"/>
      <c r="G99" s="155"/>
      <c r="H99" s="97"/>
      <c r="I99" s="155"/>
      <c r="J99" s="155"/>
      <c r="K99" s="97"/>
      <c r="L99" s="155"/>
      <c r="M99" s="155"/>
      <c r="N99" s="97"/>
      <c r="O99" s="155"/>
      <c r="P99" s="155"/>
      <c r="Q99" s="97"/>
      <c r="R99" s="155"/>
      <c r="S99" s="155"/>
      <c r="T99" s="97"/>
      <c r="U99" s="155"/>
      <c r="V99" s="155"/>
      <c r="W99" s="97"/>
      <c r="X99" s="155"/>
      <c r="Y99" s="155"/>
    </row>
    <row r="100" spans="1:27" x14ac:dyDescent="0.25">
      <c r="E100" s="97"/>
      <c r="F100" s="155"/>
      <c r="G100" s="155"/>
      <c r="H100" s="97"/>
      <c r="I100" s="155"/>
      <c r="J100" s="155"/>
      <c r="K100" s="97"/>
      <c r="L100" s="155"/>
      <c r="M100" s="155"/>
      <c r="N100" s="97"/>
      <c r="O100" s="155"/>
      <c r="P100" s="155"/>
      <c r="Q100" s="97"/>
      <c r="R100" s="155"/>
      <c r="S100" s="155"/>
      <c r="T100" s="97"/>
      <c r="U100" s="155"/>
      <c r="V100" s="155"/>
      <c r="W100" s="97"/>
      <c r="X100" s="155"/>
      <c r="Y100" s="155"/>
    </row>
    <row r="101" spans="1:27" x14ac:dyDescent="0.25">
      <c r="E101" s="97"/>
      <c r="F101" s="155"/>
      <c r="G101" s="155"/>
      <c r="H101" s="97"/>
      <c r="I101" s="155"/>
      <c r="J101" s="155"/>
      <c r="K101" s="97"/>
      <c r="L101" s="155"/>
      <c r="M101" s="155"/>
      <c r="N101" s="97"/>
      <c r="O101" s="155"/>
      <c r="P101" s="155"/>
      <c r="Q101" s="97"/>
      <c r="R101" s="155"/>
      <c r="S101" s="155"/>
      <c r="T101" s="97"/>
      <c r="U101" s="155"/>
      <c r="V101" s="155"/>
      <c r="W101" s="97"/>
      <c r="X101" s="155"/>
      <c r="Y101" s="155"/>
      <c r="Z101" s="10"/>
      <c r="AA101" s="11"/>
    </row>
    <row r="102" spans="1:27" x14ac:dyDescent="0.25">
      <c r="A102" s="11"/>
      <c r="Z102" s="10"/>
      <c r="AA102" s="11"/>
    </row>
    <row r="103" spans="1:27" ht="15" customHeight="1" x14ac:dyDescent="0.25">
      <c r="A103" s="15"/>
      <c r="B103" s="248"/>
      <c r="C103" s="248"/>
      <c r="D103" s="245"/>
      <c r="E103" s="190"/>
      <c r="F103" s="190"/>
      <c r="G103" s="248"/>
      <c r="H103" s="248"/>
      <c r="I103" s="248"/>
      <c r="J103" s="248"/>
      <c r="K103" s="248"/>
      <c r="L103" s="248"/>
      <c r="M103" s="248"/>
      <c r="N103" s="248"/>
      <c r="O103" s="248"/>
      <c r="P103" s="248"/>
      <c r="Q103" s="248"/>
      <c r="R103" s="248"/>
      <c r="Z103" s="10"/>
      <c r="AA103" s="11"/>
    </row>
    <row r="104" spans="1:27" ht="15.75" customHeight="1" x14ac:dyDescent="0.25">
      <c r="A104" s="15"/>
      <c r="B104" s="248"/>
      <c r="C104" s="248"/>
      <c r="D104" s="249"/>
      <c r="E104" s="190"/>
      <c r="F104" s="190"/>
      <c r="G104" s="248"/>
      <c r="H104" s="248"/>
      <c r="I104" s="248"/>
      <c r="J104" s="248"/>
      <c r="K104" s="248"/>
      <c r="L104" s="248"/>
      <c r="M104" s="248"/>
      <c r="N104" s="248"/>
      <c r="O104" s="248"/>
      <c r="P104" s="248"/>
      <c r="Q104" s="248"/>
      <c r="R104" s="248"/>
      <c r="Z104" s="10"/>
      <c r="AA104" s="11"/>
    </row>
    <row r="105" spans="1:27" x14ac:dyDescent="0.25">
      <c r="A105" s="15"/>
      <c r="B105" s="190"/>
      <c r="C105" s="190"/>
      <c r="D105" s="15"/>
      <c r="E105" s="190"/>
      <c r="F105" s="190"/>
      <c r="G105" s="242"/>
      <c r="H105" s="242"/>
      <c r="I105" s="242"/>
      <c r="J105" s="243"/>
      <c r="K105" s="243"/>
      <c r="L105" s="243"/>
      <c r="M105" s="244"/>
      <c r="N105" s="244"/>
      <c r="O105" s="244"/>
      <c r="P105" s="245"/>
      <c r="Q105" s="245"/>
      <c r="R105" s="245"/>
      <c r="Z105" s="10"/>
      <c r="AA105" s="11"/>
    </row>
    <row r="106" spans="1:27" x14ac:dyDescent="0.25">
      <c r="A106" s="15"/>
      <c r="B106" s="190"/>
      <c r="C106" s="190"/>
      <c r="D106" s="15"/>
      <c r="E106" s="190"/>
      <c r="F106" s="190"/>
      <c r="G106" s="242"/>
      <c r="H106" s="242"/>
      <c r="I106" s="242"/>
      <c r="J106" s="243"/>
      <c r="K106" s="243"/>
      <c r="L106" s="243"/>
      <c r="M106" s="244"/>
      <c r="N106" s="244"/>
      <c r="O106" s="244"/>
      <c r="P106" s="245"/>
      <c r="Q106" s="245"/>
      <c r="R106" s="245"/>
    </row>
    <row r="107" spans="1:27" x14ac:dyDescent="0.25">
      <c r="A107" s="15"/>
      <c r="B107" s="190"/>
      <c r="C107" s="190"/>
      <c r="D107" s="15"/>
      <c r="E107" s="190"/>
      <c r="F107" s="190"/>
      <c r="G107" s="190"/>
      <c r="H107" s="190"/>
      <c r="I107" s="190"/>
      <c r="J107" s="246"/>
      <c r="K107" s="246"/>
      <c r="L107" s="246"/>
      <c r="M107" s="246"/>
      <c r="N107" s="246"/>
      <c r="O107" s="246"/>
      <c r="P107" s="247"/>
      <c r="Q107" s="247"/>
      <c r="R107" s="247"/>
    </row>
    <row r="108" spans="1:27" x14ac:dyDescent="0.25">
      <c r="A108" s="15"/>
      <c r="B108" s="190"/>
      <c r="C108" s="195"/>
      <c r="D108" s="15"/>
      <c r="E108" s="190"/>
      <c r="F108" s="190"/>
      <c r="G108" s="190"/>
      <c r="H108" s="190"/>
      <c r="I108" s="190"/>
      <c r="J108" s="190"/>
      <c r="K108" s="190"/>
      <c r="L108" s="190"/>
      <c r="M108" s="190"/>
      <c r="N108" s="190"/>
      <c r="O108" s="190"/>
      <c r="P108" s="190"/>
      <c r="Q108" s="190"/>
      <c r="R108" s="190"/>
    </row>
    <row r="109" spans="1:27" x14ac:dyDescent="0.25">
      <c r="A109" s="15"/>
      <c r="B109" s="190"/>
      <c r="C109" s="190"/>
      <c r="D109" s="15"/>
      <c r="E109" s="190"/>
      <c r="F109" s="190"/>
      <c r="G109" s="190"/>
      <c r="H109" s="190"/>
      <c r="I109" s="190"/>
      <c r="J109" s="190"/>
      <c r="K109" s="190"/>
      <c r="L109" s="190"/>
      <c r="M109" s="190"/>
      <c r="N109" s="190"/>
      <c r="O109" s="190"/>
      <c r="P109" s="190"/>
      <c r="Q109" s="190"/>
      <c r="R109" s="190"/>
    </row>
    <row r="110" spans="1:27" x14ac:dyDescent="0.25">
      <c r="A110" s="15"/>
      <c r="B110" s="190"/>
      <c r="C110" s="190"/>
      <c r="D110" s="15"/>
      <c r="E110" s="190"/>
      <c r="F110" s="190"/>
      <c r="G110" s="190"/>
      <c r="H110" s="190"/>
      <c r="I110" s="190"/>
      <c r="J110" s="190"/>
      <c r="K110" s="190"/>
      <c r="L110" s="190"/>
      <c r="M110" s="190"/>
      <c r="N110" s="190"/>
      <c r="O110" s="190"/>
      <c r="P110" s="190"/>
      <c r="Q110" s="190"/>
      <c r="R110" s="190"/>
      <c r="Z110" s="10"/>
      <c r="AA110" s="11"/>
    </row>
    <row r="111" spans="1:27" x14ac:dyDescent="0.25">
      <c r="A111" s="15"/>
      <c r="B111" s="190"/>
      <c r="C111" s="190"/>
      <c r="D111" s="15"/>
      <c r="E111" s="190"/>
      <c r="F111" s="190"/>
      <c r="G111" s="190"/>
      <c r="H111" s="190"/>
      <c r="I111" s="190"/>
      <c r="J111" s="190"/>
      <c r="K111" s="190"/>
      <c r="L111" s="190"/>
      <c r="M111" s="190"/>
      <c r="N111" s="190"/>
      <c r="O111" s="190"/>
      <c r="P111" s="190"/>
      <c r="Q111" s="190"/>
      <c r="R111" s="190"/>
      <c r="Z111" s="10"/>
      <c r="AA111" s="11"/>
    </row>
    <row r="112" spans="1:27" ht="15" customHeight="1" x14ac:dyDescent="0.25">
      <c r="A112" s="15"/>
      <c r="B112" s="248"/>
      <c r="C112" s="248"/>
      <c r="D112" s="245"/>
      <c r="E112" s="190"/>
      <c r="F112" s="190"/>
      <c r="G112" s="248"/>
      <c r="H112" s="248"/>
      <c r="I112" s="248"/>
      <c r="J112" s="248"/>
      <c r="K112" s="248"/>
      <c r="L112" s="248"/>
      <c r="M112" s="248"/>
      <c r="N112" s="248"/>
      <c r="O112" s="248"/>
      <c r="P112" s="248"/>
      <c r="Q112" s="248"/>
      <c r="R112" s="248"/>
      <c r="Z112" s="10"/>
      <c r="AA112" s="11"/>
    </row>
    <row r="113" spans="1:41" ht="15.75" customHeight="1" x14ac:dyDescent="0.25">
      <c r="A113" s="15"/>
      <c r="B113" s="248"/>
      <c r="C113" s="248"/>
      <c r="D113" s="245"/>
      <c r="E113" s="190"/>
      <c r="F113" s="190"/>
      <c r="G113" s="248"/>
      <c r="H113" s="248"/>
      <c r="I113" s="248"/>
      <c r="J113" s="248"/>
      <c r="K113" s="248"/>
      <c r="L113" s="248"/>
      <c r="M113" s="248"/>
      <c r="N113" s="248"/>
      <c r="O113" s="248"/>
      <c r="P113" s="248"/>
      <c r="Q113" s="248"/>
      <c r="R113" s="248"/>
      <c r="Z113" s="10"/>
      <c r="AA113" s="11"/>
    </row>
    <row r="114" spans="1:41" x14ac:dyDescent="0.25">
      <c r="A114" s="15"/>
      <c r="B114" s="190"/>
      <c r="C114" s="190"/>
      <c r="D114" s="15"/>
      <c r="E114" s="190"/>
      <c r="F114" s="190"/>
      <c r="G114" s="242"/>
      <c r="H114" s="242"/>
      <c r="I114" s="242"/>
      <c r="J114" s="243"/>
      <c r="K114" s="243"/>
      <c r="L114" s="243"/>
      <c r="M114" s="244"/>
      <c r="N114" s="244"/>
      <c r="O114" s="244"/>
      <c r="P114" s="245"/>
      <c r="Q114" s="245"/>
      <c r="R114" s="245"/>
      <c r="Z114" s="10"/>
      <c r="AA114" s="11"/>
    </row>
    <row r="115" spans="1:41" x14ac:dyDescent="0.25">
      <c r="A115" s="15"/>
      <c r="B115" s="190"/>
      <c r="C115" s="190"/>
      <c r="D115" s="15"/>
      <c r="E115" s="190"/>
      <c r="F115" s="190"/>
      <c r="G115" s="242"/>
      <c r="H115" s="242"/>
      <c r="I115" s="242"/>
      <c r="J115" s="243"/>
      <c r="K115" s="243"/>
      <c r="L115" s="243"/>
      <c r="M115" s="244"/>
      <c r="N115" s="244"/>
      <c r="O115" s="244"/>
      <c r="P115" s="245"/>
      <c r="Q115" s="245"/>
      <c r="R115" s="245"/>
      <c r="S115" s="11"/>
      <c r="T115" s="11"/>
      <c r="U115" s="11"/>
      <c r="V115" s="11"/>
      <c r="W115" s="11"/>
      <c r="X115" s="11"/>
      <c r="Y115" s="11"/>
      <c r="Z115" s="11"/>
      <c r="AA115" s="11"/>
    </row>
    <row r="116" spans="1:41" x14ac:dyDescent="0.25">
      <c r="A116" s="15"/>
      <c r="B116" s="190"/>
      <c r="C116" s="190"/>
      <c r="D116" s="15"/>
      <c r="E116" s="190"/>
      <c r="F116" s="190"/>
      <c r="G116" s="190"/>
      <c r="H116" s="190"/>
      <c r="I116" s="190"/>
      <c r="J116" s="246"/>
      <c r="K116" s="246"/>
      <c r="L116" s="246"/>
      <c r="M116" s="246"/>
      <c r="N116" s="246"/>
      <c r="O116" s="246"/>
      <c r="P116" s="250"/>
      <c r="Q116" s="250"/>
      <c r="R116" s="250"/>
      <c r="S116" s="11"/>
      <c r="T116" s="11"/>
      <c r="U116" s="11"/>
      <c r="V116" s="11"/>
      <c r="W116" s="11"/>
      <c r="X116" s="11"/>
      <c r="Y116" s="11"/>
      <c r="Z116" s="11"/>
      <c r="AA116" s="11"/>
    </row>
    <row r="117" spans="1:41" x14ac:dyDescent="0.25">
      <c r="A117" s="15"/>
      <c r="B117" s="190"/>
      <c r="C117" s="190"/>
      <c r="D117" s="15"/>
      <c r="E117" s="190"/>
      <c r="F117" s="190"/>
      <c r="G117" s="190"/>
      <c r="H117" s="190"/>
      <c r="I117" s="190"/>
      <c r="J117" s="190"/>
      <c r="K117" s="190"/>
      <c r="L117" s="190"/>
      <c r="M117" s="15"/>
      <c r="N117" s="190"/>
      <c r="O117" s="15"/>
      <c r="P117" s="15"/>
      <c r="Q117" s="15"/>
      <c r="R117" s="15"/>
      <c r="S117" s="11"/>
      <c r="T117" s="11"/>
      <c r="U117" s="11"/>
      <c r="V117" s="11"/>
      <c r="W117" s="11"/>
      <c r="X117" s="11"/>
      <c r="Y117" s="11"/>
      <c r="Z117" s="11"/>
      <c r="AA117" s="11"/>
    </row>
    <row r="118" spans="1:41" x14ac:dyDescent="0.25">
      <c r="A118" s="196"/>
      <c r="B118" s="190"/>
      <c r="C118" s="190"/>
      <c r="D118" s="15"/>
      <c r="E118" s="190"/>
      <c r="F118" s="190"/>
      <c r="G118" s="190"/>
      <c r="H118" s="190"/>
      <c r="I118" s="190"/>
      <c r="J118" s="190"/>
      <c r="K118" s="190"/>
      <c r="L118" s="190"/>
      <c r="M118" s="15"/>
      <c r="N118" s="190"/>
      <c r="O118" s="15"/>
      <c r="P118" s="15"/>
      <c r="Q118" s="15"/>
      <c r="R118" s="15"/>
      <c r="S118" s="11"/>
      <c r="T118" s="11"/>
      <c r="U118" s="11"/>
      <c r="V118" s="11"/>
      <c r="W118" s="11"/>
      <c r="X118" s="11"/>
      <c r="Y118" s="11"/>
      <c r="Z118" s="11"/>
      <c r="AA118" s="11"/>
    </row>
    <row r="119" spans="1:41" x14ac:dyDescent="0.25">
      <c r="A119" s="196"/>
      <c r="B119" s="190"/>
      <c r="C119" s="190"/>
      <c r="D119" s="15"/>
      <c r="E119" s="190"/>
      <c r="F119" s="190"/>
      <c r="G119" s="190"/>
      <c r="H119" s="190"/>
      <c r="I119" s="190"/>
      <c r="J119" s="190"/>
      <c r="K119" s="190"/>
      <c r="L119" s="190"/>
      <c r="M119" s="15"/>
      <c r="N119" s="190"/>
      <c r="O119" s="15"/>
      <c r="P119" s="15"/>
      <c r="Q119" s="15"/>
      <c r="R119" s="15"/>
      <c r="S119" s="11"/>
      <c r="T119" s="11"/>
      <c r="U119" s="11"/>
      <c r="V119" s="11"/>
      <c r="W119" s="11"/>
      <c r="X119" s="11"/>
      <c r="Y119" s="11"/>
      <c r="Z119" s="11"/>
      <c r="AA119" s="11"/>
    </row>
    <row r="120" spans="1:41" x14ac:dyDescent="0.25">
      <c r="A120" s="196"/>
      <c r="B120" s="190"/>
      <c r="C120" s="190"/>
      <c r="D120" s="15"/>
      <c r="E120" s="190"/>
      <c r="F120" s="190"/>
      <c r="G120" s="190"/>
      <c r="H120" s="190"/>
      <c r="I120" s="190"/>
      <c r="J120" s="190"/>
      <c r="K120" s="190"/>
      <c r="L120" s="190"/>
      <c r="M120" s="15"/>
      <c r="N120" s="190"/>
      <c r="O120" s="15"/>
      <c r="P120" s="15"/>
      <c r="Q120" s="15"/>
      <c r="R120" s="15"/>
      <c r="S120" s="11"/>
      <c r="T120" s="11"/>
      <c r="U120" s="11"/>
      <c r="V120" s="11"/>
      <c r="W120" s="11"/>
      <c r="X120" s="11"/>
      <c r="Y120" s="11"/>
      <c r="Z120" s="11"/>
      <c r="AA120" s="11"/>
    </row>
    <row r="121" spans="1:41" ht="15" customHeight="1" x14ac:dyDescent="0.25">
      <c r="A121" s="196"/>
      <c r="B121" s="248"/>
      <c r="C121" s="248"/>
      <c r="D121" s="245"/>
      <c r="E121" s="190"/>
      <c r="F121" s="190"/>
      <c r="G121" s="248"/>
      <c r="H121" s="248"/>
      <c r="I121" s="248"/>
      <c r="J121" s="248"/>
      <c r="K121" s="248"/>
      <c r="L121" s="248"/>
      <c r="M121" s="248"/>
      <c r="N121" s="248"/>
      <c r="O121" s="248"/>
      <c r="P121" s="248"/>
      <c r="Q121" s="248"/>
      <c r="R121" s="248"/>
      <c r="S121" s="11"/>
      <c r="T121" s="11"/>
      <c r="U121" s="11"/>
      <c r="V121" s="11"/>
      <c r="W121" s="11"/>
      <c r="X121" s="11"/>
      <c r="Y121" s="11"/>
      <c r="Z121" s="11"/>
      <c r="AA121" s="11"/>
    </row>
    <row r="122" spans="1:41" ht="15.75" customHeight="1" x14ac:dyDescent="0.25">
      <c r="A122" s="196"/>
      <c r="B122" s="248"/>
      <c r="C122" s="248"/>
      <c r="D122" s="245"/>
      <c r="E122" s="190"/>
      <c r="F122" s="190"/>
      <c r="G122" s="248"/>
      <c r="H122" s="248"/>
      <c r="I122" s="248"/>
      <c r="J122" s="248"/>
      <c r="K122" s="248"/>
      <c r="L122" s="248"/>
      <c r="M122" s="248"/>
      <c r="N122" s="248"/>
      <c r="O122" s="248"/>
      <c r="P122" s="248"/>
      <c r="Q122" s="248"/>
      <c r="R122" s="248"/>
    </row>
    <row r="123" spans="1:41" x14ac:dyDescent="0.25">
      <c r="A123" s="196"/>
      <c r="B123" s="190"/>
      <c r="C123" s="190"/>
      <c r="D123" s="15"/>
      <c r="E123" s="190"/>
      <c r="F123" s="190"/>
      <c r="G123" s="242"/>
      <c r="H123" s="242"/>
      <c r="I123" s="242"/>
      <c r="J123" s="243"/>
      <c r="K123" s="243"/>
      <c r="L123" s="243"/>
      <c r="M123" s="244"/>
      <c r="N123" s="244"/>
      <c r="O123" s="244"/>
      <c r="P123" s="245"/>
      <c r="Q123" s="245"/>
      <c r="R123" s="245"/>
    </row>
    <row r="124" spans="1:41" x14ac:dyDescent="0.25">
      <c r="A124" s="15"/>
      <c r="B124" s="190"/>
      <c r="C124" s="190"/>
      <c r="D124" s="15"/>
      <c r="E124" s="190"/>
      <c r="F124" s="190"/>
      <c r="G124" s="242"/>
      <c r="H124" s="242"/>
      <c r="I124" s="242"/>
      <c r="J124" s="243"/>
      <c r="K124" s="243"/>
      <c r="L124" s="243"/>
      <c r="M124" s="244"/>
      <c r="N124" s="244"/>
      <c r="O124" s="244"/>
      <c r="P124" s="245"/>
      <c r="Q124" s="245"/>
      <c r="R124" s="245"/>
      <c r="S124" s="155"/>
      <c r="T124" s="155"/>
      <c r="U124" s="155"/>
      <c r="V124" s="155"/>
      <c r="W124" s="155"/>
      <c r="X124" s="155"/>
      <c r="Y124" s="155"/>
      <c r="Z124" s="155"/>
      <c r="AA124" s="10"/>
      <c r="AB124" s="11"/>
      <c r="AC124" s="11"/>
      <c r="AD124" s="11"/>
      <c r="AE124" s="11"/>
      <c r="AF124" s="11"/>
      <c r="AG124" s="11"/>
      <c r="AH124" s="11"/>
      <c r="AI124" s="11"/>
      <c r="AJ124" s="11"/>
      <c r="AK124" s="11"/>
      <c r="AL124" s="11"/>
      <c r="AM124" s="11"/>
      <c r="AN124" s="11"/>
      <c r="AO124" s="11"/>
    </row>
    <row r="125" spans="1:41" x14ac:dyDescent="0.25">
      <c r="A125" s="15"/>
      <c r="B125" s="190"/>
      <c r="C125" s="190"/>
      <c r="D125" s="15"/>
      <c r="E125" s="190"/>
      <c r="F125" s="190"/>
      <c r="G125" s="190"/>
      <c r="H125" s="190"/>
      <c r="I125" s="190"/>
      <c r="J125" s="246"/>
      <c r="K125" s="246"/>
      <c r="L125" s="246"/>
      <c r="M125" s="246"/>
      <c r="N125" s="246"/>
      <c r="O125" s="246"/>
      <c r="P125" s="250"/>
      <c r="Q125" s="250"/>
      <c r="R125" s="250"/>
      <c r="S125" s="155"/>
      <c r="T125" s="155"/>
      <c r="U125" s="155"/>
      <c r="V125" s="155"/>
      <c r="W125" s="155"/>
      <c r="X125" s="155"/>
      <c r="Y125" s="155"/>
      <c r="Z125" s="155"/>
      <c r="AA125" s="10"/>
      <c r="AB125" s="11"/>
      <c r="AC125" s="11"/>
      <c r="AD125" s="11"/>
      <c r="AE125" s="11"/>
      <c r="AF125" s="11"/>
      <c r="AG125" s="11"/>
      <c r="AH125" s="11"/>
      <c r="AI125" s="11"/>
      <c r="AJ125" s="11"/>
      <c r="AK125" s="11"/>
      <c r="AL125" s="11"/>
      <c r="AM125" s="11"/>
      <c r="AN125" s="11"/>
      <c r="AO125" s="11"/>
    </row>
    <row r="134" spans="1:27" x14ac:dyDescent="0.25">
      <c r="A134" s="11"/>
      <c r="B134" s="11"/>
      <c r="C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row>
    <row r="135" spans="1:27" x14ac:dyDescent="0.25">
      <c r="A135" s="11"/>
      <c r="B135" s="11"/>
      <c r="C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row>
    <row r="136" spans="1:27" x14ac:dyDescent="0.25">
      <c r="A136" s="11"/>
      <c r="B136" s="11"/>
      <c r="C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row>
    <row r="137" spans="1:27" x14ac:dyDescent="0.25">
      <c r="A137" s="11"/>
      <c r="B137" s="11"/>
      <c r="C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row>
    <row r="138" spans="1:27" x14ac:dyDescent="0.25">
      <c r="A138" s="11"/>
      <c r="B138" s="11"/>
      <c r="C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row>
    <row r="139" spans="1:27" x14ac:dyDescent="0.25">
      <c r="A139" s="11"/>
      <c r="B139" s="11"/>
      <c r="C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row>
    <row r="140" spans="1:27" x14ac:dyDescent="0.25">
      <c r="A140" s="11"/>
      <c r="B140" s="11"/>
      <c r="C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row>
    <row r="141" spans="1:27" x14ac:dyDescent="0.25">
      <c r="A141" s="11"/>
      <c r="B141" s="11"/>
      <c r="C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row>
    <row r="142" spans="1:27" x14ac:dyDescent="0.25">
      <c r="A142" s="11"/>
      <c r="B142" s="11"/>
      <c r="C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row>
    <row r="143" spans="1:27" x14ac:dyDescent="0.25">
      <c r="A143" s="11"/>
      <c r="B143" s="11"/>
      <c r="C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row>
    <row r="144" spans="1:27" x14ac:dyDescent="0.25">
      <c r="A144" s="11"/>
      <c r="B144" s="11"/>
      <c r="C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row>
  </sheetData>
  <mergeCells count="161">
    <mergeCell ref="G123:I124"/>
    <mergeCell ref="J123:L124"/>
    <mergeCell ref="M123:O124"/>
    <mergeCell ref="P123:R124"/>
    <mergeCell ref="J125:L125"/>
    <mergeCell ref="M125:O125"/>
    <mergeCell ref="P125:R125"/>
    <mergeCell ref="B121:C122"/>
    <mergeCell ref="D121:D122"/>
    <mergeCell ref="G121:I122"/>
    <mergeCell ref="J121:L122"/>
    <mergeCell ref="M121:O122"/>
    <mergeCell ref="P121:R122"/>
    <mergeCell ref="G114:I115"/>
    <mergeCell ref="J114:L115"/>
    <mergeCell ref="M114:O115"/>
    <mergeCell ref="P114:R115"/>
    <mergeCell ref="J116:L116"/>
    <mergeCell ref="M116:O116"/>
    <mergeCell ref="P116:R116"/>
    <mergeCell ref="B112:C113"/>
    <mergeCell ref="D112:D113"/>
    <mergeCell ref="G112:I113"/>
    <mergeCell ref="J112:L113"/>
    <mergeCell ref="M112:O113"/>
    <mergeCell ref="P112:R113"/>
    <mergeCell ref="G105:I106"/>
    <mergeCell ref="J105:L106"/>
    <mergeCell ref="M105:O106"/>
    <mergeCell ref="P105:R106"/>
    <mergeCell ref="J107:L107"/>
    <mergeCell ref="M107:O107"/>
    <mergeCell ref="P107:R107"/>
    <mergeCell ref="A90:B90"/>
    <mergeCell ref="AB90:AB92"/>
    <mergeCell ref="A91:B91"/>
    <mergeCell ref="A92:B92"/>
    <mergeCell ref="B103:C104"/>
    <mergeCell ref="D103:D104"/>
    <mergeCell ref="G103:I104"/>
    <mergeCell ref="J103:L104"/>
    <mergeCell ref="M103:O104"/>
    <mergeCell ref="P103:R104"/>
    <mergeCell ref="A84:B84"/>
    <mergeCell ref="AB84:AB86"/>
    <mergeCell ref="A85:B85"/>
    <mergeCell ref="A86:B86"/>
    <mergeCell ref="A87:B87"/>
    <mergeCell ref="AB87:AB89"/>
    <mergeCell ref="A88:B88"/>
    <mergeCell ref="A89:B89"/>
    <mergeCell ref="A77:B77"/>
    <mergeCell ref="AB77:AB79"/>
    <mergeCell ref="A78:B78"/>
    <mergeCell ref="A79:B79"/>
    <mergeCell ref="A80:B80"/>
    <mergeCell ref="AB80:AB82"/>
    <mergeCell ref="A81:B81"/>
    <mergeCell ref="A82:B82"/>
    <mergeCell ref="A70:B70"/>
    <mergeCell ref="AB70:AB72"/>
    <mergeCell ref="A71:B71"/>
    <mergeCell ref="A72:B72"/>
    <mergeCell ref="A74:B74"/>
    <mergeCell ref="AB74:AB76"/>
    <mergeCell ref="A75:B75"/>
    <mergeCell ref="A76:B76"/>
    <mergeCell ref="A63:B63"/>
    <mergeCell ref="A64:B64"/>
    <mergeCell ref="AB64:AB66"/>
    <mergeCell ref="A65:B65"/>
    <mergeCell ref="A66:B66"/>
    <mergeCell ref="A67:B67"/>
    <mergeCell ref="AB67:AB69"/>
    <mergeCell ref="A68:B68"/>
    <mergeCell ref="A69:B69"/>
    <mergeCell ref="A58:B58"/>
    <mergeCell ref="AB58:AB60"/>
    <mergeCell ref="A59:B59"/>
    <mergeCell ref="A60:B60"/>
    <mergeCell ref="A61:B61"/>
    <mergeCell ref="A62:B62"/>
    <mergeCell ref="AG54:AH54"/>
    <mergeCell ref="AI54:AJ54"/>
    <mergeCell ref="A55:B55"/>
    <mergeCell ref="AB55:AB57"/>
    <mergeCell ref="A56:B56"/>
    <mergeCell ref="A57:B57"/>
    <mergeCell ref="A49:B49"/>
    <mergeCell ref="AB49:AB51"/>
    <mergeCell ref="A50:B50"/>
    <mergeCell ref="A51:B51"/>
    <mergeCell ref="A52:B52"/>
    <mergeCell ref="AB52:AB54"/>
    <mergeCell ref="A53:B53"/>
    <mergeCell ref="A54:B54"/>
    <mergeCell ref="A43:B43"/>
    <mergeCell ref="AB43:AB45"/>
    <mergeCell ref="A44:B44"/>
    <mergeCell ref="A45:B45"/>
    <mergeCell ref="A46:B46"/>
    <mergeCell ref="AB46:AB48"/>
    <mergeCell ref="A47:B47"/>
    <mergeCell ref="A48:B48"/>
    <mergeCell ref="A37:B37"/>
    <mergeCell ref="AB37:AB39"/>
    <mergeCell ref="A38:B38"/>
    <mergeCell ref="A39:B39"/>
    <mergeCell ref="A40:B40"/>
    <mergeCell ref="AB40:AB42"/>
    <mergeCell ref="A41:B41"/>
    <mergeCell ref="A42:B42"/>
    <mergeCell ref="A31:B31"/>
    <mergeCell ref="AB31:AB33"/>
    <mergeCell ref="A32:B32"/>
    <mergeCell ref="A33:B33"/>
    <mergeCell ref="A34:B34"/>
    <mergeCell ref="AB34:AB36"/>
    <mergeCell ref="A35:B35"/>
    <mergeCell ref="A36:B36"/>
    <mergeCell ref="A25:B25"/>
    <mergeCell ref="AB25:AB27"/>
    <mergeCell ref="A26:B26"/>
    <mergeCell ref="A27:B27"/>
    <mergeCell ref="A28:B28"/>
    <mergeCell ref="AB28:AB30"/>
    <mergeCell ref="A29:B29"/>
    <mergeCell ref="A30:B30"/>
    <mergeCell ref="A20:B21"/>
    <mergeCell ref="C20:C21"/>
    <mergeCell ref="D20:D21"/>
    <mergeCell ref="Z20:Z21"/>
    <mergeCell ref="A22:B22"/>
    <mergeCell ref="AB22:AB24"/>
    <mergeCell ref="A23:B23"/>
    <mergeCell ref="A24:B24"/>
    <mergeCell ref="A16:B16"/>
    <mergeCell ref="AB16:AB18"/>
    <mergeCell ref="A17:B17"/>
    <mergeCell ref="A18:B18"/>
    <mergeCell ref="A14:B14"/>
    <mergeCell ref="A15:B15"/>
    <mergeCell ref="AB7:AB9"/>
    <mergeCell ref="AC7:AC9"/>
    <mergeCell ref="E8:F8"/>
    <mergeCell ref="H8:I8"/>
    <mergeCell ref="K8:L8"/>
    <mergeCell ref="N8:O8"/>
    <mergeCell ref="Q8:R8"/>
    <mergeCell ref="T8:U8"/>
    <mergeCell ref="W8:X8"/>
    <mergeCell ref="AB13:AB15"/>
    <mergeCell ref="E5:Z5"/>
    <mergeCell ref="A6:D8"/>
    <mergeCell ref="E6:G7"/>
    <mergeCell ref="H6:P7"/>
    <mergeCell ref="Q6:S7"/>
    <mergeCell ref="T6:Z7"/>
    <mergeCell ref="A10:B11"/>
    <mergeCell ref="A12:B12"/>
    <mergeCell ref="A13:B13"/>
  </mergeCells>
  <conditionalFormatting sqref="D15 D18 D92 D89">
    <cfRule type="cellIs" dxfId="5836" priority="286" operator="equal">
      <formula>0</formula>
    </cfRule>
  </conditionalFormatting>
  <conditionalFormatting sqref="D15 D18 D92 D89">
    <cfRule type="cellIs" dxfId="5835" priority="287" operator="equal">
      <formula>0</formula>
    </cfRule>
  </conditionalFormatting>
  <conditionalFormatting sqref="D15 D18 D92 D89">
    <cfRule type="cellIs" dxfId="5834" priority="288" operator="lessThan">
      <formula>$A14</formula>
    </cfRule>
    <cfRule type="cellIs" dxfId="5833" priority="289" operator="greaterThan">
      <formula>$A14</formula>
    </cfRule>
  </conditionalFormatting>
  <conditionalFormatting sqref="D12">
    <cfRule type="cellIs" dxfId="5832" priority="282" operator="equal">
      <formula>0</formula>
    </cfRule>
  </conditionalFormatting>
  <conditionalFormatting sqref="D12">
    <cfRule type="cellIs" dxfId="5831" priority="283" operator="equal">
      <formula>0</formula>
    </cfRule>
  </conditionalFormatting>
  <conditionalFormatting sqref="D12">
    <cfRule type="cellIs" dxfId="5830" priority="284" operator="lessThan">
      <formula>$A11</formula>
    </cfRule>
    <cfRule type="cellIs" dxfId="5829" priority="285" operator="greaterThan">
      <formula>$A11</formula>
    </cfRule>
  </conditionalFormatting>
  <conditionalFormatting sqref="AC13:AC18">
    <cfRule type="cellIs" dxfId="5828" priority="267" operator="greaterThan">
      <formula>5</formula>
    </cfRule>
  </conditionalFormatting>
  <conditionalFormatting sqref="AC22:AC72">
    <cfRule type="cellIs" dxfId="5827" priority="266" operator="greaterThan">
      <formula>5</formula>
    </cfRule>
  </conditionalFormatting>
  <conditionalFormatting sqref="AC74:AC82">
    <cfRule type="cellIs" dxfId="5826" priority="265" operator="greaterThan">
      <formula>5</formula>
    </cfRule>
  </conditionalFormatting>
  <conditionalFormatting sqref="AC84:AC86">
    <cfRule type="cellIs" dxfId="5825" priority="264" operator="greaterThan">
      <formula>5</formula>
    </cfRule>
  </conditionalFormatting>
  <conditionalFormatting sqref="AC87:AC89">
    <cfRule type="cellIs" dxfId="5824" priority="263" operator="greaterThan">
      <formula>5</formula>
    </cfRule>
  </conditionalFormatting>
  <conditionalFormatting sqref="AC90:AC92">
    <cfRule type="cellIs" dxfId="5823" priority="262" operator="greaterThan">
      <formula>5</formula>
    </cfRule>
  </conditionalFormatting>
  <conditionalFormatting sqref="W92:X92 T92:U92 Q92:R92 N92:O92 K92:L92 H92:I92 E92:F92">
    <cfRule type="cellIs" dxfId="5822" priority="260" operator="equal">
      <formula>0</formula>
    </cfRule>
  </conditionalFormatting>
  <conditionalFormatting sqref="W92:X92 T92:U92 Q92:R92 N92:O92 K92:L92 H92:I92 E92:F92">
    <cfRule type="cellIs" dxfId="5821" priority="261" operator="equal">
      <formula>0</formula>
    </cfRule>
  </conditionalFormatting>
  <conditionalFormatting sqref="AC10:AC12">
    <cfRule type="cellIs" dxfId="5820" priority="259" operator="greaterThan">
      <formula>5</formula>
    </cfRule>
  </conditionalFormatting>
  <conditionalFormatting sqref="E89">
    <cfRule type="cellIs" dxfId="5819" priority="257" operator="equal">
      <formula>0</formula>
    </cfRule>
  </conditionalFormatting>
  <conditionalFormatting sqref="E89">
    <cfRule type="cellIs" dxfId="5818" priority="258" operator="equal">
      <formula>0</formula>
    </cfRule>
  </conditionalFormatting>
  <conditionalFormatting sqref="F89">
    <cfRule type="cellIs" dxfId="5817" priority="255" operator="equal">
      <formula>0</formula>
    </cfRule>
  </conditionalFormatting>
  <conditionalFormatting sqref="F89">
    <cfRule type="cellIs" dxfId="5816" priority="256" operator="equal">
      <formula>0</formula>
    </cfRule>
  </conditionalFormatting>
  <conditionalFormatting sqref="H89">
    <cfRule type="cellIs" dxfId="5815" priority="253" operator="equal">
      <formula>0</formula>
    </cfRule>
  </conditionalFormatting>
  <conditionalFormatting sqref="H89">
    <cfRule type="cellIs" dxfId="5814" priority="254" operator="equal">
      <formula>0</formula>
    </cfRule>
  </conditionalFormatting>
  <conditionalFormatting sqref="I89">
    <cfRule type="cellIs" dxfId="5813" priority="251" operator="equal">
      <formula>0</formula>
    </cfRule>
  </conditionalFormatting>
  <conditionalFormatting sqref="I89">
    <cfRule type="cellIs" dxfId="5812" priority="252" operator="equal">
      <formula>0</formula>
    </cfRule>
  </conditionalFormatting>
  <conditionalFormatting sqref="K89">
    <cfRule type="cellIs" dxfId="5811" priority="249" operator="equal">
      <formula>0</formula>
    </cfRule>
  </conditionalFormatting>
  <conditionalFormatting sqref="K89">
    <cfRule type="cellIs" dxfId="5810" priority="250" operator="equal">
      <formula>0</formula>
    </cfRule>
  </conditionalFormatting>
  <conditionalFormatting sqref="L89">
    <cfRule type="cellIs" dxfId="5809" priority="247" operator="equal">
      <formula>0</formula>
    </cfRule>
  </conditionalFormatting>
  <conditionalFormatting sqref="L89">
    <cfRule type="cellIs" dxfId="5808" priority="248" operator="equal">
      <formula>0</formula>
    </cfRule>
  </conditionalFormatting>
  <conditionalFormatting sqref="N89">
    <cfRule type="cellIs" dxfId="5807" priority="245" operator="equal">
      <formula>0</formula>
    </cfRule>
  </conditionalFormatting>
  <conditionalFormatting sqref="N89">
    <cfRule type="cellIs" dxfId="5806" priority="246" operator="equal">
      <formula>0</formula>
    </cfRule>
  </conditionalFormatting>
  <conditionalFormatting sqref="O89">
    <cfRule type="cellIs" dxfId="5805" priority="243" operator="equal">
      <formula>0</formula>
    </cfRule>
  </conditionalFormatting>
  <conditionalFormatting sqref="O89">
    <cfRule type="cellIs" dxfId="5804" priority="244" operator="equal">
      <formula>0</formula>
    </cfRule>
  </conditionalFormatting>
  <conditionalFormatting sqref="Q89">
    <cfRule type="cellIs" dxfId="5803" priority="241" operator="equal">
      <formula>0</formula>
    </cfRule>
  </conditionalFormatting>
  <conditionalFormatting sqref="Q89">
    <cfRule type="cellIs" dxfId="5802" priority="242" operator="equal">
      <formula>0</formula>
    </cfRule>
  </conditionalFormatting>
  <conditionalFormatting sqref="R89">
    <cfRule type="cellIs" dxfId="5801" priority="239" operator="equal">
      <formula>0</formula>
    </cfRule>
  </conditionalFormatting>
  <conditionalFormatting sqref="R89">
    <cfRule type="cellIs" dxfId="5800" priority="240" operator="equal">
      <formula>0</formula>
    </cfRule>
  </conditionalFormatting>
  <conditionalFormatting sqref="T89">
    <cfRule type="cellIs" dxfId="5799" priority="237" operator="equal">
      <formula>0</formula>
    </cfRule>
  </conditionalFormatting>
  <conditionalFormatting sqref="T89">
    <cfRule type="cellIs" dxfId="5798" priority="238" operator="equal">
      <formula>0</formula>
    </cfRule>
  </conditionalFormatting>
  <conditionalFormatting sqref="U89">
    <cfRule type="cellIs" dxfId="5797" priority="235" operator="equal">
      <formula>0</formula>
    </cfRule>
  </conditionalFormatting>
  <conditionalFormatting sqref="U89">
    <cfRule type="cellIs" dxfId="5796" priority="236" operator="equal">
      <formula>0</formula>
    </cfRule>
  </conditionalFormatting>
  <conditionalFormatting sqref="W89">
    <cfRule type="cellIs" dxfId="5795" priority="233" operator="equal">
      <formula>0</formula>
    </cfRule>
  </conditionalFormatting>
  <conditionalFormatting sqref="W89">
    <cfRule type="cellIs" dxfId="5794" priority="234" operator="equal">
      <formula>0</formula>
    </cfRule>
  </conditionalFormatting>
  <conditionalFormatting sqref="X89">
    <cfRule type="cellIs" dxfId="5793" priority="231" operator="equal">
      <formula>0</formula>
    </cfRule>
  </conditionalFormatting>
  <conditionalFormatting sqref="X89">
    <cfRule type="cellIs" dxfId="5792" priority="232" operator="equal">
      <formula>0</formula>
    </cfRule>
  </conditionalFormatting>
  <conditionalFormatting sqref="E15">
    <cfRule type="cellIs" dxfId="5791" priority="201" operator="equal">
      <formula>0</formula>
    </cfRule>
  </conditionalFormatting>
  <conditionalFormatting sqref="E15">
    <cfRule type="cellIs" dxfId="5790" priority="202" operator="equal">
      <formula>0</formula>
    </cfRule>
  </conditionalFormatting>
  <conditionalFormatting sqref="F15">
    <cfRule type="cellIs" dxfId="5789" priority="199" operator="equal">
      <formula>0</formula>
    </cfRule>
  </conditionalFormatting>
  <conditionalFormatting sqref="F15">
    <cfRule type="cellIs" dxfId="5788" priority="200" operator="equal">
      <formula>0</formula>
    </cfRule>
  </conditionalFormatting>
  <conditionalFormatting sqref="H15">
    <cfRule type="cellIs" dxfId="5787" priority="197" operator="equal">
      <formula>0</formula>
    </cfRule>
  </conditionalFormatting>
  <conditionalFormatting sqref="H15">
    <cfRule type="cellIs" dxfId="5786" priority="198" operator="equal">
      <formula>0</formula>
    </cfRule>
  </conditionalFormatting>
  <conditionalFormatting sqref="I15">
    <cfRule type="cellIs" dxfId="5785" priority="195" operator="equal">
      <formula>0</formula>
    </cfRule>
  </conditionalFormatting>
  <conditionalFormatting sqref="I15">
    <cfRule type="cellIs" dxfId="5784" priority="196" operator="equal">
      <formula>0</formula>
    </cfRule>
  </conditionalFormatting>
  <conditionalFormatting sqref="K15">
    <cfRule type="cellIs" dxfId="5783" priority="193" operator="equal">
      <formula>0</formula>
    </cfRule>
  </conditionalFormatting>
  <conditionalFormatting sqref="K15">
    <cfRule type="cellIs" dxfId="5782" priority="194" operator="equal">
      <formula>0</formula>
    </cfRule>
  </conditionalFormatting>
  <conditionalFormatting sqref="L15">
    <cfRule type="cellIs" dxfId="5781" priority="191" operator="equal">
      <formula>0</formula>
    </cfRule>
  </conditionalFormatting>
  <conditionalFormatting sqref="L15">
    <cfRule type="cellIs" dxfId="5780" priority="192" operator="equal">
      <formula>0</formula>
    </cfRule>
  </conditionalFormatting>
  <conditionalFormatting sqref="N15">
    <cfRule type="cellIs" dxfId="5779" priority="189" operator="equal">
      <formula>0</formula>
    </cfRule>
  </conditionalFormatting>
  <conditionalFormatting sqref="N15">
    <cfRule type="cellIs" dxfId="5778" priority="190" operator="equal">
      <formula>0</formula>
    </cfRule>
  </conditionalFormatting>
  <conditionalFormatting sqref="O15">
    <cfRule type="cellIs" dxfId="5777" priority="187" operator="equal">
      <formula>0</formula>
    </cfRule>
  </conditionalFormatting>
  <conditionalFormatting sqref="O15">
    <cfRule type="cellIs" dxfId="5776" priority="188" operator="equal">
      <formula>0</formula>
    </cfRule>
  </conditionalFormatting>
  <conditionalFormatting sqref="Q15">
    <cfRule type="cellIs" dxfId="5775" priority="185" operator="equal">
      <formula>0</formula>
    </cfRule>
  </conditionalFormatting>
  <conditionalFormatting sqref="Q15">
    <cfRule type="cellIs" dxfId="5774" priority="186" operator="equal">
      <formula>0</formula>
    </cfRule>
  </conditionalFormatting>
  <conditionalFormatting sqref="R15">
    <cfRule type="cellIs" dxfId="5773" priority="183" operator="equal">
      <formula>0</formula>
    </cfRule>
  </conditionalFormatting>
  <conditionalFormatting sqref="R15">
    <cfRule type="cellIs" dxfId="5772" priority="184" operator="equal">
      <formula>0</formula>
    </cfRule>
  </conditionalFormatting>
  <conditionalFormatting sqref="T15">
    <cfRule type="cellIs" dxfId="5771" priority="181" operator="equal">
      <formula>0</formula>
    </cfRule>
  </conditionalFormatting>
  <conditionalFormatting sqref="T15">
    <cfRule type="cellIs" dxfId="5770" priority="182" operator="equal">
      <formula>0</formula>
    </cfRule>
  </conditionalFormatting>
  <conditionalFormatting sqref="U15">
    <cfRule type="cellIs" dxfId="5769" priority="179" operator="equal">
      <formula>0</formula>
    </cfRule>
  </conditionalFormatting>
  <conditionalFormatting sqref="U15">
    <cfRule type="cellIs" dxfId="5768" priority="180" operator="equal">
      <formula>0</formula>
    </cfRule>
  </conditionalFormatting>
  <conditionalFormatting sqref="W15">
    <cfRule type="cellIs" dxfId="5767" priority="177" operator="equal">
      <formula>0</formula>
    </cfRule>
  </conditionalFormatting>
  <conditionalFormatting sqref="W15">
    <cfRule type="cellIs" dxfId="5766" priority="178" operator="equal">
      <formula>0</formula>
    </cfRule>
  </conditionalFormatting>
  <conditionalFormatting sqref="X15">
    <cfRule type="cellIs" dxfId="5765" priority="175" operator="equal">
      <formula>0</formula>
    </cfRule>
  </conditionalFormatting>
  <conditionalFormatting sqref="X15">
    <cfRule type="cellIs" dxfId="5764" priority="176" operator="equal">
      <formula>0</formula>
    </cfRule>
  </conditionalFormatting>
  <conditionalFormatting sqref="E18">
    <cfRule type="cellIs" dxfId="5763" priority="173" operator="equal">
      <formula>0</formula>
    </cfRule>
  </conditionalFormatting>
  <conditionalFormatting sqref="E18">
    <cfRule type="cellIs" dxfId="5762" priority="174" operator="equal">
      <formula>0</formula>
    </cfRule>
  </conditionalFormatting>
  <conditionalFormatting sqref="F18">
    <cfRule type="cellIs" dxfId="5761" priority="171" operator="equal">
      <formula>0</formula>
    </cfRule>
  </conditionalFormatting>
  <conditionalFormatting sqref="F18">
    <cfRule type="cellIs" dxfId="5760" priority="172" operator="equal">
      <formula>0</formula>
    </cfRule>
  </conditionalFormatting>
  <conditionalFormatting sqref="H18">
    <cfRule type="cellIs" dxfId="5759" priority="169" operator="equal">
      <formula>0</formula>
    </cfRule>
  </conditionalFormatting>
  <conditionalFormatting sqref="H18">
    <cfRule type="cellIs" dxfId="5758" priority="170" operator="equal">
      <formula>0</formula>
    </cfRule>
  </conditionalFormatting>
  <conditionalFormatting sqref="I18">
    <cfRule type="cellIs" dxfId="5757" priority="167" operator="equal">
      <formula>0</formula>
    </cfRule>
  </conditionalFormatting>
  <conditionalFormatting sqref="I18">
    <cfRule type="cellIs" dxfId="5756" priority="168" operator="equal">
      <formula>0</formula>
    </cfRule>
  </conditionalFormatting>
  <conditionalFormatting sqref="K18">
    <cfRule type="cellIs" dxfId="5755" priority="165" operator="equal">
      <formula>0</formula>
    </cfRule>
  </conditionalFormatting>
  <conditionalFormatting sqref="K18">
    <cfRule type="cellIs" dxfId="5754" priority="166" operator="equal">
      <formula>0</formula>
    </cfRule>
  </conditionalFormatting>
  <conditionalFormatting sqref="L18">
    <cfRule type="cellIs" dxfId="5753" priority="163" operator="equal">
      <formula>0</formula>
    </cfRule>
  </conditionalFormatting>
  <conditionalFormatting sqref="L18">
    <cfRule type="cellIs" dxfId="5752" priority="164" operator="equal">
      <formula>0</formula>
    </cfRule>
  </conditionalFormatting>
  <conditionalFormatting sqref="N18">
    <cfRule type="cellIs" dxfId="5751" priority="161" operator="equal">
      <formula>0</formula>
    </cfRule>
  </conditionalFormatting>
  <conditionalFormatting sqref="N18">
    <cfRule type="cellIs" dxfId="5750" priority="162" operator="equal">
      <formula>0</formula>
    </cfRule>
  </conditionalFormatting>
  <conditionalFormatting sqref="O18">
    <cfRule type="cellIs" dxfId="5749" priority="159" operator="equal">
      <formula>0</formula>
    </cfRule>
  </conditionalFormatting>
  <conditionalFormatting sqref="O18">
    <cfRule type="cellIs" dxfId="5748" priority="160" operator="equal">
      <formula>0</formula>
    </cfRule>
  </conditionalFormatting>
  <conditionalFormatting sqref="Q18">
    <cfRule type="cellIs" dxfId="5747" priority="157" operator="equal">
      <formula>0</formula>
    </cfRule>
  </conditionalFormatting>
  <conditionalFormatting sqref="Q18">
    <cfRule type="cellIs" dxfId="5746" priority="158" operator="equal">
      <formula>0</formula>
    </cfRule>
  </conditionalFormatting>
  <conditionalFormatting sqref="R18">
    <cfRule type="cellIs" dxfId="5745" priority="155" operator="equal">
      <formula>0</formula>
    </cfRule>
  </conditionalFormatting>
  <conditionalFormatting sqref="R18">
    <cfRule type="cellIs" dxfId="5744" priority="156" operator="equal">
      <formula>0</formula>
    </cfRule>
  </conditionalFormatting>
  <conditionalFormatting sqref="T18">
    <cfRule type="cellIs" dxfId="5743" priority="153" operator="equal">
      <formula>0</formula>
    </cfRule>
  </conditionalFormatting>
  <conditionalFormatting sqref="T18">
    <cfRule type="cellIs" dxfId="5742" priority="154" operator="equal">
      <formula>0</formula>
    </cfRule>
  </conditionalFormatting>
  <conditionalFormatting sqref="U18">
    <cfRule type="cellIs" dxfId="5741" priority="151" operator="equal">
      <formula>0</formula>
    </cfRule>
  </conditionalFormatting>
  <conditionalFormatting sqref="U18">
    <cfRule type="cellIs" dxfId="5740" priority="152" operator="equal">
      <formula>0</formula>
    </cfRule>
  </conditionalFormatting>
  <conditionalFormatting sqref="W18">
    <cfRule type="cellIs" dxfId="5739" priority="149" operator="equal">
      <formula>0</formula>
    </cfRule>
  </conditionalFormatting>
  <conditionalFormatting sqref="W18">
    <cfRule type="cellIs" dxfId="5738" priority="150" operator="equal">
      <formula>0</formula>
    </cfRule>
  </conditionalFormatting>
  <conditionalFormatting sqref="X18">
    <cfRule type="cellIs" dxfId="5737" priority="147" operator="equal">
      <formula>0</formula>
    </cfRule>
  </conditionalFormatting>
  <conditionalFormatting sqref="X18">
    <cfRule type="cellIs" dxfId="5736" priority="148" operator="equal">
      <formula>0</formula>
    </cfRule>
  </conditionalFormatting>
  <conditionalFormatting sqref="E24">
    <cfRule type="cellIs" dxfId="5735" priority="145" operator="equal">
      <formula>0</formula>
    </cfRule>
  </conditionalFormatting>
  <conditionalFormatting sqref="E24">
    <cfRule type="cellIs" dxfId="5734" priority="146" operator="equal">
      <formula>0</formula>
    </cfRule>
  </conditionalFormatting>
  <conditionalFormatting sqref="E27">
    <cfRule type="cellIs" dxfId="5733" priority="143" operator="equal">
      <formula>0</formula>
    </cfRule>
  </conditionalFormatting>
  <conditionalFormatting sqref="E27">
    <cfRule type="cellIs" dxfId="5732" priority="144" operator="equal">
      <formula>0</formula>
    </cfRule>
  </conditionalFormatting>
  <conditionalFormatting sqref="E30">
    <cfRule type="cellIs" dxfId="5731" priority="141" operator="equal">
      <formula>0</formula>
    </cfRule>
  </conditionalFormatting>
  <conditionalFormatting sqref="E30">
    <cfRule type="cellIs" dxfId="5730" priority="142" operator="equal">
      <formula>0</formula>
    </cfRule>
  </conditionalFormatting>
  <conditionalFormatting sqref="E33">
    <cfRule type="cellIs" dxfId="5729" priority="139" operator="equal">
      <formula>0</formula>
    </cfRule>
  </conditionalFormatting>
  <conditionalFormatting sqref="E33">
    <cfRule type="cellIs" dxfId="5728" priority="140" operator="equal">
      <formula>0</formula>
    </cfRule>
  </conditionalFormatting>
  <conditionalFormatting sqref="E36">
    <cfRule type="cellIs" dxfId="5727" priority="137" operator="equal">
      <formula>0</formula>
    </cfRule>
  </conditionalFormatting>
  <conditionalFormatting sqref="E36">
    <cfRule type="cellIs" dxfId="5726" priority="138" operator="equal">
      <formula>0</formula>
    </cfRule>
  </conditionalFormatting>
  <conditionalFormatting sqref="E39">
    <cfRule type="cellIs" dxfId="5725" priority="135" operator="equal">
      <formula>0</formula>
    </cfRule>
  </conditionalFormatting>
  <conditionalFormatting sqref="E39">
    <cfRule type="cellIs" dxfId="5724" priority="136" operator="equal">
      <formula>0</formula>
    </cfRule>
  </conditionalFormatting>
  <conditionalFormatting sqref="W30 W33 W36 T36 T39 W39 W42 T42 T45 W45 W48 T48 T51 W51 W54 T54 T57 W57 W60 T60 T63 W63 W66 T66 T69 W69 W72 T72 Q72 Q69 Q66 Q63 Q60 Q57 Q54 Q51 Q48 Q45 Q42 Q39 Q36 Q33 Q30 Q27 Q24 N24 N27 N30 N33 N36 N39 N42 N45 N48 N51 N54 N57 N60 N63 N66 N69 N72 K72 K69 K66 K63 K60 K57 K51 K48 K45 K42 K39 K36 K33 K30 K27 K24 H24 H27 H30 H33 H36 H39 H42 H45 H48 H51 H54 H57 H60 H63 H66 H69 H72 E72 E69 E66 E63 E60 E57 E54 E51 E48 E45 E42 W27 T27 T30 T33">
    <cfRule type="cellIs" dxfId="5723" priority="133" operator="equal">
      <formula>0</formula>
    </cfRule>
  </conditionalFormatting>
  <conditionalFormatting sqref="W30 W33 W36 T36 T39 W39 W42 T42 T45 W45 W48 T48 T51 W51 W54 T54 T57 W57 W60 T60 T63 W63 W66 T66 T69 W69 W72 T72 Q72 Q69 Q66 Q63 Q60 Q57 Q54 Q51 Q48 Q45 Q42 Q39 Q36 Q33 Q30 Q27 Q24 N24 N27 N30 N33 N36 N39 N42 N45 N48 N51 N54 N57 N60 N63 N66 N69 N72 K72 K69 K66 K63 K60 K57 K51 K48 K45 K42 K39 K36 K33 K30 K27 K24 H24 H27 H30 H33 H36 H39 H42 H45 H48 H51 H54 H57 H60 H63 H66 H69 H72 E72 E69 E66 E63 E60 E57 E54 E51 E48 E45 E42 W27 T27 T30 T33">
    <cfRule type="cellIs" dxfId="5722" priority="134" operator="equal">
      <formula>0</formula>
    </cfRule>
  </conditionalFormatting>
  <conditionalFormatting sqref="W24">
    <cfRule type="cellIs" dxfId="5721" priority="131" operator="equal">
      <formula>0</formula>
    </cfRule>
  </conditionalFormatting>
  <conditionalFormatting sqref="W24">
    <cfRule type="cellIs" dxfId="5720" priority="132" operator="equal">
      <formula>0</formula>
    </cfRule>
  </conditionalFormatting>
  <conditionalFormatting sqref="F24">
    <cfRule type="cellIs" dxfId="5719" priority="129" operator="equal">
      <formula>0</formula>
    </cfRule>
  </conditionalFormatting>
  <conditionalFormatting sqref="F24">
    <cfRule type="cellIs" dxfId="5718" priority="130" operator="equal">
      <formula>0</formula>
    </cfRule>
  </conditionalFormatting>
  <conditionalFormatting sqref="I24 L24 O24 R24 U24 X24 X27 U27 R27 O27 L27 I27 I30 L30 O30 R30 U30 X30 X33 U33 R33 O33 L33 I33 I36 L36 O36 R36 U36 X36 X39 U39 R39 O39 L39 I39 I42 L42 O42 R42 U42 X42 X48 X45 U45 U48 R48 R45 O45 O48 L48 L45 I45 I48 I51 L51 O51 R51 U51 X51 X54 U54 R54 O54 L54 I54 I57 L57 O57 R57 U57 X57 X66 X63 X60 U60 U63 U66 O66 R66 R63 R60 O60 O63 L63 L60 I60 I63 I69 I66 L66 L69 O69 R69 U69 X69 X72 U72 R72 O72 L72 I72 F72 F69 F66 F63 F60 F57 F54 F51 F48 F45 F42 F39 F36 F33 F30 F27">
    <cfRule type="cellIs" dxfId="5717" priority="127" operator="equal">
      <formula>0</formula>
    </cfRule>
  </conditionalFormatting>
  <conditionalFormatting sqref="I24 L24 O24 R24 U24 X24 X27 U27 R27 O27 L27 I27 I30 L30 O30 R30 U30 X30 X33 U33 R33 O33 L33 I33 I36 L36 O36 R36 U36 X36 X39 U39 R39 O39 L39 I39 I42 L42 O42 R42 U42 X42 X48 X45 U45 U48 R48 R45 O45 O48 L48 L45 I45 I48 I51 L51 O51 R51 U51 X51 X54 U54 R54 O54 L54 I54 I57 L57 O57 R57 U57 X57 X66 X63 X60 U60 U63 U66 O66 R66 R63 R60 O60 O63 L63 L60 I60 I63 I69 I66 L66 L69 O69 R69 U69 X69 X72 U72 R72 O72 L72 I72 F72 F69 F66 F63 F60 F57 F54 F51 F48 F45 F42 F39 F36 F33 F30 F27">
    <cfRule type="cellIs" dxfId="5716" priority="128" operator="equal">
      <formula>0</formula>
    </cfRule>
  </conditionalFormatting>
  <conditionalFormatting sqref="D24">
    <cfRule type="cellIs" dxfId="5715" priority="123" operator="equal">
      <formula>0</formula>
    </cfRule>
  </conditionalFormatting>
  <conditionalFormatting sqref="D24">
    <cfRule type="cellIs" dxfId="5714" priority="124" operator="equal">
      <formula>0</formula>
    </cfRule>
  </conditionalFormatting>
  <conditionalFormatting sqref="D24">
    <cfRule type="cellIs" dxfId="5713" priority="125" operator="lessThan">
      <formula>$A23</formula>
    </cfRule>
    <cfRule type="cellIs" dxfId="5712" priority="126" operator="greaterThan">
      <formula>$A23</formula>
    </cfRule>
  </conditionalFormatting>
  <conditionalFormatting sqref="D82 D79 D76 D72 D69 D66 D63 D60 D57 D54 D51 D48 D45 D42 D39 D36 D33 D30 D27 D86">
    <cfRule type="cellIs" dxfId="5711" priority="119" operator="equal">
      <formula>0</formula>
    </cfRule>
  </conditionalFormatting>
  <conditionalFormatting sqref="D82 D79 D76 D72 D69 D66 D63 D60 D57 D54 D51 D48 D45 D42 D39 D36 D33 D30 D27 D86">
    <cfRule type="cellIs" dxfId="5710" priority="120" operator="equal">
      <formula>0</formula>
    </cfRule>
  </conditionalFormatting>
  <conditionalFormatting sqref="D82 D79 D76 D72 D69 D66 D63 D60 D57 D54 D51 D48 D45 D42 D39 D36 D33 D30 D27 D86">
    <cfRule type="cellIs" dxfId="5709" priority="121" operator="lessThan">
      <formula>$A26</formula>
    </cfRule>
    <cfRule type="cellIs" dxfId="5708" priority="122" operator="greaterThan">
      <formula>$A26</formula>
    </cfRule>
  </conditionalFormatting>
  <conditionalFormatting sqref="W82:X82 T82:U82 Q82:R82 N82:O82 K82:L82 H82:I82 E82:F82">
    <cfRule type="cellIs" dxfId="5707" priority="117" operator="equal">
      <formula>0</formula>
    </cfRule>
  </conditionalFormatting>
  <conditionalFormatting sqref="W82:X82 T82:U82 Q82:R82 N82:O82 K82:L82 H82:I82 E82:F82">
    <cfRule type="cellIs" dxfId="5706" priority="118" operator="equal">
      <formula>0</formula>
    </cfRule>
  </conditionalFormatting>
  <conditionalFormatting sqref="K54">
    <cfRule type="cellIs" dxfId="5705" priority="115" operator="equal">
      <formula>0</formula>
    </cfRule>
  </conditionalFormatting>
  <conditionalFormatting sqref="K54">
    <cfRule type="cellIs" dxfId="5704" priority="116" operator="equal">
      <formula>0</formula>
    </cfRule>
  </conditionalFormatting>
  <conditionalFormatting sqref="T24">
    <cfRule type="cellIs" dxfId="5703" priority="113" operator="equal">
      <formula>0</formula>
    </cfRule>
  </conditionalFormatting>
  <conditionalFormatting sqref="T24">
    <cfRule type="cellIs" dxfId="5702" priority="114" operator="equal">
      <formula>0</formula>
    </cfRule>
  </conditionalFormatting>
  <conditionalFormatting sqref="E76">
    <cfRule type="cellIs" dxfId="5701" priority="111" operator="equal">
      <formula>0</formula>
    </cfRule>
  </conditionalFormatting>
  <conditionalFormatting sqref="E76">
    <cfRule type="cellIs" dxfId="5700" priority="112" operator="equal">
      <formula>0</formula>
    </cfRule>
  </conditionalFormatting>
  <conditionalFormatting sqref="F76">
    <cfRule type="cellIs" dxfId="5699" priority="109" operator="equal">
      <formula>0</formula>
    </cfRule>
  </conditionalFormatting>
  <conditionalFormatting sqref="F76">
    <cfRule type="cellIs" dxfId="5698" priority="110" operator="equal">
      <formula>0</formula>
    </cfRule>
  </conditionalFormatting>
  <conditionalFormatting sqref="H76">
    <cfRule type="cellIs" dxfId="5697" priority="107" operator="equal">
      <formula>0</formula>
    </cfRule>
  </conditionalFormatting>
  <conditionalFormatting sqref="H76">
    <cfRule type="cellIs" dxfId="5696" priority="108" operator="equal">
      <formula>0</formula>
    </cfRule>
  </conditionalFormatting>
  <conditionalFormatting sqref="I76">
    <cfRule type="cellIs" dxfId="5695" priority="105" operator="equal">
      <formula>0</formula>
    </cfRule>
  </conditionalFormatting>
  <conditionalFormatting sqref="I76">
    <cfRule type="cellIs" dxfId="5694" priority="106" operator="equal">
      <formula>0</formula>
    </cfRule>
  </conditionalFormatting>
  <conditionalFormatting sqref="K76">
    <cfRule type="cellIs" dxfId="5693" priority="103" operator="equal">
      <formula>0</formula>
    </cfRule>
  </conditionalFormatting>
  <conditionalFormatting sqref="K76">
    <cfRule type="cellIs" dxfId="5692" priority="104" operator="equal">
      <formula>0</formula>
    </cfRule>
  </conditionalFormatting>
  <conditionalFormatting sqref="L76">
    <cfRule type="cellIs" dxfId="5691" priority="101" operator="equal">
      <formula>0</formula>
    </cfRule>
  </conditionalFormatting>
  <conditionalFormatting sqref="L76">
    <cfRule type="cellIs" dxfId="5690" priority="102" operator="equal">
      <formula>0</formula>
    </cfRule>
  </conditionalFormatting>
  <conditionalFormatting sqref="N76">
    <cfRule type="cellIs" dxfId="5689" priority="99" operator="equal">
      <formula>0</formula>
    </cfRule>
  </conditionalFormatting>
  <conditionalFormatting sqref="N76">
    <cfRule type="cellIs" dxfId="5688" priority="100" operator="equal">
      <formula>0</formula>
    </cfRule>
  </conditionalFormatting>
  <conditionalFormatting sqref="O76">
    <cfRule type="cellIs" dxfId="5687" priority="97" operator="equal">
      <formula>0</formula>
    </cfRule>
  </conditionalFormatting>
  <conditionalFormatting sqref="O76">
    <cfRule type="cellIs" dxfId="5686" priority="98" operator="equal">
      <formula>0</formula>
    </cfRule>
  </conditionalFormatting>
  <conditionalFormatting sqref="Q76">
    <cfRule type="cellIs" dxfId="5685" priority="95" operator="equal">
      <formula>0</formula>
    </cfRule>
  </conditionalFormatting>
  <conditionalFormatting sqref="Q76">
    <cfRule type="cellIs" dxfId="5684" priority="96" operator="equal">
      <formula>0</formula>
    </cfRule>
  </conditionalFormatting>
  <conditionalFormatting sqref="R76">
    <cfRule type="cellIs" dxfId="5683" priority="93" operator="equal">
      <formula>0</formula>
    </cfRule>
  </conditionalFormatting>
  <conditionalFormatting sqref="R76">
    <cfRule type="cellIs" dxfId="5682" priority="94" operator="equal">
      <formula>0</formula>
    </cfRule>
  </conditionalFormatting>
  <conditionalFormatting sqref="T76">
    <cfRule type="cellIs" dxfId="5681" priority="91" operator="equal">
      <formula>0</formula>
    </cfRule>
  </conditionalFormatting>
  <conditionalFormatting sqref="T76">
    <cfRule type="cellIs" dxfId="5680" priority="92" operator="equal">
      <formula>0</formula>
    </cfRule>
  </conditionalFormatting>
  <conditionalFormatting sqref="U76">
    <cfRule type="cellIs" dxfId="5679" priority="89" operator="equal">
      <formula>0</formula>
    </cfRule>
  </conditionalFormatting>
  <conditionalFormatting sqref="U76">
    <cfRule type="cellIs" dxfId="5678" priority="90" operator="equal">
      <formula>0</formula>
    </cfRule>
  </conditionalFormatting>
  <conditionalFormatting sqref="W76">
    <cfRule type="cellIs" dxfId="5677" priority="87" operator="equal">
      <formula>0</formula>
    </cfRule>
  </conditionalFormatting>
  <conditionalFormatting sqref="W76">
    <cfRule type="cellIs" dxfId="5676" priority="88" operator="equal">
      <formula>0</formula>
    </cfRule>
  </conditionalFormatting>
  <conditionalFormatting sqref="X76">
    <cfRule type="cellIs" dxfId="5675" priority="85" operator="equal">
      <formula>0</formula>
    </cfRule>
  </conditionalFormatting>
  <conditionalFormatting sqref="X76">
    <cfRule type="cellIs" dxfId="5674" priority="86" operator="equal">
      <formula>0</formula>
    </cfRule>
  </conditionalFormatting>
  <conditionalFormatting sqref="E79">
    <cfRule type="cellIs" dxfId="5673" priority="83" operator="equal">
      <formula>0</formula>
    </cfRule>
  </conditionalFormatting>
  <conditionalFormatting sqref="E79">
    <cfRule type="cellIs" dxfId="5672" priority="84" operator="equal">
      <formula>0</formula>
    </cfRule>
  </conditionalFormatting>
  <conditionalFormatting sqref="F79">
    <cfRule type="cellIs" dxfId="5671" priority="81" operator="equal">
      <formula>0</formula>
    </cfRule>
  </conditionalFormatting>
  <conditionalFormatting sqref="F79">
    <cfRule type="cellIs" dxfId="5670" priority="82" operator="equal">
      <formula>0</formula>
    </cfRule>
  </conditionalFormatting>
  <conditionalFormatting sqref="H79">
    <cfRule type="cellIs" dxfId="5669" priority="79" operator="equal">
      <formula>0</formula>
    </cfRule>
  </conditionalFormatting>
  <conditionalFormatting sqref="H79">
    <cfRule type="cellIs" dxfId="5668" priority="80" operator="equal">
      <formula>0</formula>
    </cfRule>
  </conditionalFormatting>
  <conditionalFormatting sqref="I79">
    <cfRule type="cellIs" dxfId="5667" priority="77" operator="equal">
      <formula>0</formula>
    </cfRule>
  </conditionalFormatting>
  <conditionalFormatting sqref="I79">
    <cfRule type="cellIs" dxfId="5666" priority="78" operator="equal">
      <formula>0</formula>
    </cfRule>
  </conditionalFormatting>
  <conditionalFormatting sqref="K79">
    <cfRule type="cellIs" dxfId="5665" priority="75" operator="equal">
      <formula>0</formula>
    </cfRule>
  </conditionalFormatting>
  <conditionalFormatting sqref="K79">
    <cfRule type="cellIs" dxfId="5664" priority="76" operator="equal">
      <formula>0</formula>
    </cfRule>
  </conditionalFormatting>
  <conditionalFormatting sqref="L79">
    <cfRule type="cellIs" dxfId="5663" priority="73" operator="equal">
      <formula>0</formula>
    </cfRule>
  </conditionalFormatting>
  <conditionalFormatting sqref="L79">
    <cfRule type="cellIs" dxfId="5662" priority="74" operator="equal">
      <formula>0</formula>
    </cfRule>
  </conditionalFormatting>
  <conditionalFormatting sqref="N79">
    <cfRule type="cellIs" dxfId="5661" priority="71" operator="equal">
      <formula>0</formula>
    </cfRule>
  </conditionalFormatting>
  <conditionalFormatting sqref="N79">
    <cfRule type="cellIs" dxfId="5660" priority="72" operator="equal">
      <formula>0</formula>
    </cfRule>
  </conditionalFormatting>
  <conditionalFormatting sqref="O79">
    <cfRule type="cellIs" dxfId="5659" priority="69" operator="equal">
      <formula>0</formula>
    </cfRule>
  </conditionalFormatting>
  <conditionalFormatting sqref="O79">
    <cfRule type="cellIs" dxfId="5658" priority="70" operator="equal">
      <formula>0</formula>
    </cfRule>
  </conditionalFormatting>
  <conditionalFormatting sqref="Q79">
    <cfRule type="cellIs" dxfId="5657" priority="67" operator="equal">
      <formula>0</formula>
    </cfRule>
  </conditionalFormatting>
  <conditionalFormatting sqref="Q79">
    <cfRule type="cellIs" dxfId="5656" priority="68" operator="equal">
      <formula>0</formula>
    </cfRule>
  </conditionalFormatting>
  <conditionalFormatting sqref="R79">
    <cfRule type="cellIs" dxfId="5655" priority="65" operator="equal">
      <formula>0</formula>
    </cfRule>
  </conditionalFormatting>
  <conditionalFormatting sqref="R79">
    <cfRule type="cellIs" dxfId="5654" priority="66" operator="equal">
      <formula>0</formula>
    </cfRule>
  </conditionalFormatting>
  <conditionalFormatting sqref="T79">
    <cfRule type="cellIs" dxfId="5653" priority="63" operator="equal">
      <formula>0</formula>
    </cfRule>
  </conditionalFormatting>
  <conditionalFormatting sqref="T79">
    <cfRule type="cellIs" dxfId="5652" priority="64" operator="equal">
      <formula>0</formula>
    </cfRule>
  </conditionalFormatting>
  <conditionalFormatting sqref="U79">
    <cfRule type="cellIs" dxfId="5651" priority="61" operator="equal">
      <formula>0</formula>
    </cfRule>
  </conditionalFormatting>
  <conditionalFormatting sqref="U79">
    <cfRule type="cellIs" dxfId="5650" priority="62" operator="equal">
      <formula>0</formula>
    </cfRule>
  </conditionalFormatting>
  <conditionalFormatting sqref="W79">
    <cfRule type="cellIs" dxfId="5649" priority="59" operator="equal">
      <formula>0</formula>
    </cfRule>
  </conditionalFormatting>
  <conditionalFormatting sqref="W79">
    <cfRule type="cellIs" dxfId="5648" priority="60" operator="equal">
      <formula>0</formula>
    </cfRule>
  </conditionalFormatting>
  <conditionalFormatting sqref="X79">
    <cfRule type="cellIs" dxfId="5647" priority="57" operator="equal">
      <formula>0</formula>
    </cfRule>
  </conditionalFormatting>
  <conditionalFormatting sqref="X79">
    <cfRule type="cellIs" dxfId="5646" priority="58" operator="equal">
      <formula>0</formula>
    </cfRule>
  </conditionalFormatting>
  <conditionalFormatting sqref="E86">
    <cfRule type="cellIs" dxfId="5645" priority="55" operator="equal">
      <formula>0</formula>
    </cfRule>
  </conditionalFormatting>
  <conditionalFormatting sqref="E86">
    <cfRule type="cellIs" dxfId="5644" priority="56" operator="equal">
      <formula>0</formula>
    </cfRule>
  </conditionalFormatting>
  <conditionalFormatting sqref="F86">
    <cfRule type="cellIs" dxfId="5643" priority="53" operator="equal">
      <formula>0</formula>
    </cfRule>
  </conditionalFormatting>
  <conditionalFormatting sqref="F86">
    <cfRule type="cellIs" dxfId="5642" priority="54" operator="equal">
      <formula>0</formula>
    </cfRule>
  </conditionalFormatting>
  <conditionalFormatting sqref="H86">
    <cfRule type="cellIs" dxfId="5641" priority="51" operator="equal">
      <formula>0</formula>
    </cfRule>
  </conditionalFormatting>
  <conditionalFormatting sqref="H86">
    <cfRule type="cellIs" dxfId="5640" priority="52" operator="equal">
      <formula>0</formula>
    </cfRule>
  </conditionalFormatting>
  <conditionalFormatting sqref="I86">
    <cfRule type="cellIs" dxfId="5639" priority="49" operator="equal">
      <formula>0</formula>
    </cfRule>
  </conditionalFormatting>
  <conditionalFormatting sqref="I86">
    <cfRule type="cellIs" dxfId="5638" priority="50" operator="equal">
      <formula>0</formula>
    </cfRule>
  </conditionalFormatting>
  <conditionalFormatting sqref="K86">
    <cfRule type="cellIs" dxfId="5637" priority="47" operator="equal">
      <formula>0</formula>
    </cfRule>
  </conditionalFormatting>
  <conditionalFormatting sqref="K86">
    <cfRule type="cellIs" dxfId="5636" priority="48" operator="equal">
      <formula>0</formula>
    </cfRule>
  </conditionalFormatting>
  <conditionalFormatting sqref="L86">
    <cfRule type="cellIs" dxfId="5635" priority="45" operator="equal">
      <formula>0</formula>
    </cfRule>
  </conditionalFormatting>
  <conditionalFormatting sqref="L86">
    <cfRule type="cellIs" dxfId="5634" priority="46" operator="equal">
      <formula>0</formula>
    </cfRule>
  </conditionalFormatting>
  <conditionalFormatting sqref="N86">
    <cfRule type="cellIs" dxfId="5633" priority="43" operator="equal">
      <formula>0</formula>
    </cfRule>
  </conditionalFormatting>
  <conditionalFormatting sqref="N86">
    <cfRule type="cellIs" dxfId="5632" priority="44" operator="equal">
      <formula>0</formula>
    </cfRule>
  </conditionalFormatting>
  <conditionalFormatting sqref="O86">
    <cfRule type="cellIs" dxfId="5631" priority="41" operator="equal">
      <formula>0</formula>
    </cfRule>
  </conditionalFormatting>
  <conditionalFormatting sqref="O86">
    <cfRule type="cellIs" dxfId="5630" priority="42" operator="equal">
      <formula>0</formula>
    </cfRule>
  </conditionalFormatting>
  <conditionalFormatting sqref="Q86">
    <cfRule type="cellIs" dxfId="5629" priority="39" operator="equal">
      <formula>0</formula>
    </cfRule>
  </conditionalFormatting>
  <conditionalFormatting sqref="Q86">
    <cfRule type="cellIs" dxfId="5628" priority="40" operator="equal">
      <formula>0</formula>
    </cfRule>
  </conditionalFormatting>
  <conditionalFormatting sqref="R86">
    <cfRule type="cellIs" dxfId="5627" priority="37" operator="equal">
      <formula>0</formula>
    </cfRule>
  </conditionalFormatting>
  <conditionalFormatting sqref="R86">
    <cfRule type="cellIs" dxfId="5626" priority="38" operator="equal">
      <formula>0</formula>
    </cfRule>
  </conditionalFormatting>
  <conditionalFormatting sqref="T86">
    <cfRule type="cellIs" dxfId="5625" priority="35" operator="equal">
      <formula>0</formula>
    </cfRule>
  </conditionalFormatting>
  <conditionalFormatting sqref="T86">
    <cfRule type="cellIs" dxfId="5624" priority="36" operator="equal">
      <formula>0</formula>
    </cfRule>
  </conditionalFormatting>
  <conditionalFormatting sqref="U86">
    <cfRule type="cellIs" dxfId="5623" priority="33" operator="equal">
      <formula>0</formula>
    </cfRule>
  </conditionalFormatting>
  <conditionalFormatting sqref="U86">
    <cfRule type="cellIs" dxfId="5622" priority="34" operator="equal">
      <formula>0</formula>
    </cfRule>
  </conditionalFormatting>
  <conditionalFormatting sqref="W86">
    <cfRule type="cellIs" dxfId="5621" priority="31" operator="equal">
      <formula>0</formula>
    </cfRule>
  </conditionalFormatting>
  <conditionalFormatting sqref="W86">
    <cfRule type="cellIs" dxfId="5620" priority="32" operator="equal">
      <formula>0</formula>
    </cfRule>
  </conditionalFormatting>
  <conditionalFormatting sqref="X86">
    <cfRule type="cellIs" dxfId="5619" priority="29" operator="equal">
      <formula>0</formula>
    </cfRule>
  </conditionalFormatting>
  <conditionalFormatting sqref="X86">
    <cfRule type="cellIs" dxfId="5618" priority="30" operator="equal">
      <formula>0</formula>
    </cfRule>
  </conditionalFormatting>
  <conditionalFormatting sqref="E12">
    <cfRule type="cellIs" dxfId="5617" priority="27" operator="equal">
      <formula>0</formula>
    </cfRule>
  </conditionalFormatting>
  <conditionalFormatting sqref="E12">
    <cfRule type="cellIs" dxfId="5616" priority="28" operator="equal">
      <formula>0</formula>
    </cfRule>
  </conditionalFormatting>
  <conditionalFormatting sqref="F12">
    <cfRule type="cellIs" dxfId="5615" priority="25" operator="equal">
      <formula>0</formula>
    </cfRule>
  </conditionalFormatting>
  <conditionalFormatting sqref="F12">
    <cfRule type="cellIs" dxfId="5614" priority="26" operator="equal">
      <formula>0</formula>
    </cfRule>
  </conditionalFormatting>
  <conditionalFormatting sqref="H12">
    <cfRule type="cellIs" dxfId="5613" priority="23" operator="equal">
      <formula>0</formula>
    </cfRule>
  </conditionalFormatting>
  <conditionalFormatting sqref="H12">
    <cfRule type="cellIs" dxfId="5612" priority="24" operator="equal">
      <formula>0</formula>
    </cfRule>
  </conditionalFormatting>
  <conditionalFormatting sqref="I12">
    <cfRule type="cellIs" dxfId="5611" priority="21" operator="equal">
      <formula>0</formula>
    </cfRule>
  </conditionalFormatting>
  <conditionalFormatting sqref="I12">
    <cfRule type="cellIs" dxfId="5610" priority="22" operator="equal">
      <formula>0</formula>
    </cfRule>
  </conditionalFormatting>
  <conditionalFormatting sqref="K12">
    <cfRule type="cellIs" dxfId="5609" priority="19" operator="equal">
      <formula>0</formula>
    </cfRule>
  </conditionalFormatting>
  <conditionalFormatting sqref="K12">
    <cfRule type="cellIs" dxfId="5608" priority="20" operator="equal">
      <formula>0</formula>
    </cfRule>
  </conditionalFormatting>
  <conditionalFormatting sqref="L12">
    <cfRule type="cellIs" dxfId="5607" priority="17" operator="equal">
      <formula>0</formula>
    </cfRule>
  </conditionalFormatting>
  <conditionalFormatting sqref="L12">
    <cfRule type="cellIs" dxfId="5606" priority="18" operator="equal">
      <formula>0</formula>
    </cfRule>
  </conditionalFormatting>
  <conditionalFormatting sqref="N12">
    <cfRule type="cellIs" dxfId="5605" priority="15" operator="equal">
      <formula>0</formula>
    </cfRule>
  </conditionalFormatting>
  <conditionalFormatting sqref="N12">
    <cfRule type="cellIs" dxfId="5604" priority="16" operator="equal">
      <formula>0</formula>
    </cfRule>
  </conditionalFormatting>
  <conditionalFormatting sqref="O12">
    <cfRule type="cellIs" dxfId="5603" priority="13" operator="equal">
      <formula>0</formula>
    </cfRule>
  </conditionalFormatting>
  <conditionalFormatting sqref="O12">
    <cfRule type="cellIs" dxfId="5602" priority="14" operator="equal">
      <formula>0</formula>
    </cfRule>
  </conditionalFormatting>
  <conditionalFormatting sqref="Q12">
    <cfRule type="cellIs" dxfId="5601" priority="11" operator="equal">
      <formula>0</formula>
    </cfRule>
  </conditionalFormatting>
  <conditionalFormatting sqref="Q12">
    <cfRule type="cellIs" dxfId="5600" priority="12" operator="equal">
      <formula>0</formula>
    </cfRule>
  </conditionalFormatting>
  <conditionalFormatting sqref="R12">
    <cfRule type="cellIs" dxfId="5599" priority="9" operator="equal">
      <formula>0</formula>
    </cfRule>
  </conditionalFormatting>
  <conditionalFormatting sqref="R12">
    <cfRule type="cellIs" dxfId="5598" priority="10" operator="equal">
      <formula>0</formula>
    </cfRule>
  </conditionalFormatting>
  <conditionalFormatting sqref="T12">
    <cfRule type="cellIs" dxfId="5597" priority="7" operator="equal">
      <formula>0</formula>
    </cfRule>
  </conditionalFormatting>
  <conditionalFormatting sqref="T12">
    <cfRule type="cellIs" dxfId="5596" priority="8" operator="equal">
      <formula>0</formula>
    </cfRule>
  </conditionalFormatting>
  <conditionalFormatting sqref="U12">
    <cfRule type="cellIs" dxfId="5595" priority="5" operator="equal">
      <formula>0</formula>
    </cfRule>
  </conditionalFormatting>
  <conditionalFormatting sqref="U12">
    <cfRule type="cellIs" dxfId="5594" priority="6" operator="equal">
      <formula>0</formula>
    </cfRule>
  </conditionalFormatting>
  <conditionalFormatting sqref="W12">
    <cfRule type="cellIs" dxfId="5593" priority="3" operator="equal">
      <formula>0</formula>
    </cfRule>
  </conditionalFormatting>
  <conditionalFormatting sqref="W12">
    <cfRule type="cellIs" dxfId="5592" priority="4" operator="equal">
      <formula>0</formula>
    </cfRule>
  </conditionalFormatting>
  <conditionalFormatting sqref="X12">
    <cfRule type="cellIs" dxfId="5591" priority="1" operator="equal">
      <formula>0</formula>
    </cfRule>
  </conditionalFormatting>
  <conditionalFormatting sqref="X12">
    <cfRule type="cellIs" dxfId="5590" priority="2" operator="equal">
      <formula>0</formula>
    </cfRule>
  </conditionalFormatting>
  <pageMargins left="0.70866141732283472" right="0.70866141732283472" top="0.74803149606299213" bottom="0.74803149606299213" header="0.31496062992125984" footer="0.31496062992125984"/>
  <pageSetup paperSize="9" scale="31"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O144"/>
  <sheetViews>
    <sheetView tabSelected="1" topLeftCell="B27" zoomScale="70" zoomScaleNormal="70" workbookViewId="0">
      <selection activeCell="G49" sqref="G49"/>
    </sheetView>
  </sheetViews>
  <sheetFormatPr baseColWidth="10" defaultColWidth="9.140625" defaultRowHeight="15" x14ac:dyDescent="0.25"/>
  <cols>
    <col min="1" max="1" width="17.42578125" style="1" bestFit="1" customWidth="1"/>
    <col min="2" max="2" width="9.140625" style="1"/>
    <col min="3" max="3" width="8.140625" style="1" bestFit="1" customWidth="1"/>
    <col min="4" max="4" width="11.42578125" style="1" bestFit="1" customWidth="1"/>
    <col min="5" max="6" width="9.140625" style="1"/>
    <col min="7" max="7" width="10.140625" style="1" bestFit="1" customWidth="1"/>
    <col min="8" max="9" width="9.140625" style="1"/>
    <col min="10" max="10" width="10.140625" style="1" bestFit="1" customWidth="1"/>
    <col min="11" max="12" width="9.140625" style="1"/>
    <col min="13" max="13" width="10.140625" style="1" bestFit="1" customWidth="1"/>
    <col min="14" max="15" width="9.140625" style="1"/>
    <col min="16" max="16" width="10.140625" style="1" bestFit="1" customWidth="1"/>
    <col min="17" max="18" width="9.140625" style="1"/>
    <col min="19" max="19" width="10.140625" style="1" bestFit="1" customWidth="1"/>
    <col min="20" max="21" width="9.140625" style="1"/>
    <col min="22" max="22" width="10.140625" style="1" bestFit="1" customWidth="1"/>
    <col min="23" max="24" width="9.140625" style="1"/>
    <col min="25" max="25" width="10.140625" style="1" bestFit="1" customWidth="1"/>
    <col min="26" max="26" width="23.5703125" style="1" bestFit="1" customWidth="1"/>
    <col min="27" max="16384" width="9.140625" style="1"/>
  </cols>
  <sheetData>
    <row r="1" spans="1:41" ht="15.75" x14ac:dyDescent="0.25">
      <c r="A1" s="2"/>
      <c r="B1" s="3"/>
      <c r="C1" s="4"/>
      <c r="D1" s="5"/>
      <c r="E1" s="6"/>
      <c r="F1" s="6"/>
      <c r="G1" s="7"/>
      <c r="H1" s="7"/>
      <c r="I1" s="7"/>
      <c r="J1" s="7"/>
      <c r="K1" s="7"/>
      <c r="L1" s="7"/>
      <c r="M1" s="8"/>
      <c r="N1" s="7"/>
      <c r="O1" s="7"/>
      <c r="P1" s="7"/>
      <c r="Q1" s="7"/>
      <c r="R1" s="7"/>
      <c r="S1" s="7"/>
      <c r="T1" s="7"/>
      <c r="U1" s="7"/>
      <c r="V1" s="7"/>
      <c r="W1" s="7"/>
      <c r="X1" s="7"/>
      <c r="Y1" s="9"/>
      <c r="Z1" s="9"/>
      <c r="AA1" s="9"/>
      <c r="AB1" s="9"/>
      <c r="AC1" s="10"/>
      <c r="AD1" s="10"/>
      <c r="AE1" s="10"/>
      <c r="AF1" s="10"/>
      <c r="AG1" s="10"/>
      <c r="AH1" s="10"/>
      <c r="AI1" s="10"/>
      <c r="AJ1" s="10"/>
      <c r="AK1" s="10"/>
      <c r="AL1" s="10"/>
      <c r="AM1" s="10"/>
      <c r="AN1" s="10"/>
      <c r="AO1" s="10"/>
    </row>
    <row r="2" spans="1:41" ht="15.75" x14ac:dyDescent="0.25">
      <c r="A2" s="2"/>
      <c r="B2" s="3"/>
      <c r="C2" s="4"/>
      <c r="D2" s="5"/>
      <c r="E2" s="12"/>
      <c r="F2" s="12"/>
      <c r="G2" s="12"/>
      <c r="H2" s="12"/>
      <c r="I2" s="12"/>
      <c r="J2" s="12"/>
      <c r="K2" s="12"/>
      <c r="L2" s="12"/>
      <c r="M2" s="12"/>
      <c r="N2" s="12"/>
      <c r="O2" s="12"/>
      <c r="P2" s="12"/>
      <c r="Q2" s="12"/>
      <c r="R2" s="12"/>
      <c r="S2" s="12"/>
      <c r="T2" s="12"/>
      <c r="U2" s="12"/>
      <c r="V2" s="12"/>
      <c r="W2" s="12"/>
      <c r="X2" s="12"/>
      <c r="Y2" s="9"/>
      <c r="Z2" s="9"/>
      <c r="AA2" s="9"/>
      <c r="AB2" s="9"/>
      <c r="AC2" s="10"/>
      <c r="AD2" s="10"/>
      <c r="AE2" s="10"/>
      <c r="AF2" s="10"/>
      <c r="AG2" s="10"/>
      <c r="AH2" s="10"/>
      <c r="AI2" s="10"/>
      <c r="AJ2" s="10"/>
      <c r="AK2" s="10"/>
      <c r="AL2" s="10"/>
      <c r="AM2" s="10"/>
      <c r="AN2" s="10"/>
      <c r="AO2" s="10"/>
    </row>
    <row r="3" spans="1:41" ht="15.75" x14ac:dyDescent="0.25">
      <c r="A3" s="2"/>
      <c r="B3" s="3"/>
      <c r="C3" s="4"/>
      <c r="D3" s="5"/>
      <c r="E3" s="13"/>
      <c r="F3" s="13"/>
      <c r="G3" s="14"/>
      <c r="H3" s="13"/>
      <c r="I3" s="13"/>
      <c r="J3" s="14"/>
      <c r="K3" s="13"/>
      <c r="L3" s="13"/>
      <c r="M3" s="14"/>
      <c r="N3" s="13"/>
      <c r="O3" s="13"/>
      <c r="P3" s="14"/>
      <c r="Q3" s="13"/>
      <c r="R3" s="13"/>
      <c r="S3" s="14"/>
      <c r="T3" s="13"/>
      <c r="U3" s="13"/>
      <c r="V3" s="14"/>
      <c r="W3" s="13"/>
      <c r="X3" s="13"/>
      <c r="Y3" s="9"/>
      <c r="Z3" s="9"/>
      <c r="AA3" s="9"/>
      <c r="AB3" s="9"/>
      <c r="AC3" s="15"/>
      <c r="AD3" s="15"/>
      <c r="AE3" s="15"/>
      <c r="AF3" s="15"/>
      <c r="AG3" s="15"/>
      <c r="AH3" s="15"/>
      <c r="AI3" s="15"/>
      <c r="AJ3" s="15"/>
      <c r="AK3" s="15"/>
      <c r="AL3" s="15"/>
      <c r="AM3" s="15"/>
      <c r="AN3" s="15"/>
      <c r="AO3" s="15"/>
    </row>
    <row r="4" spans="1:41" ht="15.75" x14ac:dyDescent="0.25">
      <c r="A4" s="2"/>
      <c r="B4" s="3"/>
      <c r="C4" s="4"/>
      <c r="D4" s="5"/>
      <c r="E4" s="149"/>
      <c r="F4" s="149"/>
      <c r="G4" s="13"/>
      <c r="H4" s="149"/>
      <c r="I4" s="149"/>
      <c r="J4" s="13"/>
      <c r="K4" s="149"/>
      <c r="L4" s="149"/>
      <c r="M4" s="13"/>
      <c r="N4" s="149"/>
      <c r="O4" s="149"/>
      <c r="P4" s="13"/>
      <c r="Q4" s="149"/>
      <c r="R4" s="149"/>
      <c r="S4" s="13"/>
      <c r="T4" s="149"/>
      <c r="U4" s="149"/>
      <c r="V4" s="13"/>
      <c r="W4" s="149"/>
      <c r="X4" s="149"/>
      <c r="Y4" s="16"/>
      <c r="Z4" s="9"/>
      <c r="AA4" s="9"/>
      <c r="AB4" s="9"/>
      <c r="AC4" s="15"/>
      <c r="AD4" s="15"/>
      <c r="AE4" s="15"/>
      <c r="AF4" s="15"/>
      <c r="AG4" s="15"/>
      <c r="AH4" s="15"/>
      <c r="AI4" s="15"/>
      <c r="AJ4" s="15"/>
      <c r="AK4" s="15"/>
      <c r="AL4" s="15"/>
      <c r="AM4" s="15"/>
      <c r="AN4" s="15"/>
      <c r="AO4" s="15"/>
    </row>
    <row r="5" spans="1:41" ht="59.25" x14ac:dyDescent="0.25">
      <c r="A5" s="17"/>
      <c r="B5" s="17"/>
      <c r="C5" s="17"/>
      <c r="D5" s="18"/>
      <c r="E5" s="197" t="s">
        <v>23</v>
      </c>
      <c r="F5" s="197"/>
      <c r="G5" s="197"/>
      <c r="H5" s="197"/>
      <c r="I5" s="197"/>
      <c r="J5" s="197"/>
      <c r="K5" s="197"/>
      <c r="L5" s="197"/>
      <c r="M5" s="197"/>
      <c r="N5" s="197"/>
      <c r="O5" s="197"/>
      <c r="P5" s="197"/>
      <c r="Q5" s="197"/>
      <c r="R5" s="197"/>
      <c r="S5" s="197"/>
      <c r="T5" s="197"/>
      <c r="U5" s="197"/>
      <c r="V5" s="197"/>
      <c r="W5" s="197"/>
      <c r="X5" s="197"/>
      <c r="Y5" s="197"/>
      <c r="Z5" s="197"/>
      <c r="AA5" s="9"/>
      <c r="AB5" s="9"/>
      <c r="AC5" s="10"/>
      <c r="AD5" s="10"/>
      <c r="AE5" s="15"/>
      <c r="AF5" s="15"/>
      <c r="AG5" s="15"/>
      <c r="AH5" s="15"/>
      <c r="AI5" s="15"/>
      <c r="AJ5" s="15"/>
      <c r="AK5" s="10"/>
      <c r="AL5" s="10"/>
      <c r="AM5" s="10"/>
      <c r="AN5" s="10"/>
      <c r="AO5" s="10"/>
    </row>
    <row r="6" spans="1:41" ht="15.75" thickBot="1" x14ac:dyDescent="0.3">
      <c r="A6" s="198"/>
      <c r="B6" s="198"/>
      <c r="C6" s="198"/>
      <c r="D6" s="198"/>
      <c r="E6" s="200" t="s">
        <v>24</v>
      </c>
      <c r="F6" s="200"/>
      <c r="G6" s="200"/>
      <c r="H6" s="202"/>
      <c r="I6" s="202"/>
      <c r="J6" s="202"/>
      <c r="K6" s="202"/>
      <c r="L6" s="202"/>
      <c r="M6" s="202"/>
      <c r="N6" s="202"/>
      <c r="O6" s="202"/>
      <c r="P6" s="202"/>
      <c r="Q6" s="200"/>
      <c r="R6" s="200"/>
      <c r="S6" s="200"/>
      <c r="T6" s="204"/>
      <c r="U6" s="204"/>
      <c r="V6" s="204"/>
      <c r="W6" s="204"/>
      <c r="X6" s="204"/>
      <c r="Y6" s="204"/>
      <c r="Z6" s="204"/>
      <c r="AA6" s="9"/>
      <c r="AB6" s="9"/>
      <c r="AC6" s="10"/>
      <c r="AD6" s="10"/>
      <c r="AE6" s="15"/>
      <c r="AF6" s="19"/>
      <c r="AG6" s="19"/>
      <c r="AH6" s="15"/>
      <c r="AI6" s="15"/>
      <c r="AJ6" s="15"/>
      <c r="AK6" s="15"/>
      <c r="AL6" s="15"/>
      <c r="AM6" s="10"/>
      <c r="AN6" s="10"/>
      <c r="AO6" s="10"/>
    </row>
    <row r="7" spans="1:41" ht="15.75" thickBot="1" x14ac:dyDescent="0.3">
      <c r="A7" s="198"/>
      <c r="B7" s="198"/>
      <c r="C7" s="198"/>
      <c r="D7" s="198"/>
      <c r="E7" s="201"/>
      <c r="F7" s="201"/>
      <c r="G7" s="201"/>
      <c r="H7" s="203"/>
      <c r="I7" s="203"/>
      <c r="J7" s="203"/>
      <c r="K7" s="203"/>
      <c r="L7" s="203"/>
      <c r="M7" s="203"/>
      <c r="N7" s="203"/>
      <c r="O7" s="203"/>
      <c r="P7" s="203"/>
      <c r="Q7" s="201"/>
      <c r="R7" s="201"/>
      <c r="S7" s="201"/>
      <c r="T7" s="205"/>
      <c r="U7" s="205"/>
      <c r="V7" s="205"/>
      <c r="W7" s="205"/>
      <c r="X7" s="205"/>
      <c r="Y7" s="205"/>
      <c r="Z7" s="205"/>
      <c r="AA7" s="20"/>
      <c r="AB7" s="223" t="s">
        <v>12</v>
      </c>
      <c r="AC7" s="223" t="s">
        <v>13</v>
      </c>
      <c r="AD7" s="10"/>
      <c r="AE7" s="21"/>
      <c r="AF7" s="22"/>
      <c r="AG7" s="23"/>
      <c r="AH7" s="15"/>
      <c r="AI7" s="15"/>
      <c r="AJ7" s="15"/>
      <c r="AK7" s="15"/>
      <c r="AL7" s="15"/>
      <c r="AM7" s="10"/>
      <c r="AN7" s="10"/>
      <c r="AO7" s="10"/>
    </row>
    <row r="8" spans="1:41" ht="17.25" thickBot="1" x14ac:dyDescent="0.3">
      <c r="A8" s="199"/>
      <c r="B8" s="199"/>
      <c r="C8" s="199"/>
      <c r="D8" s="199"/>
      <c r="E8" s="226" t="s">
        <v>0</v>
      </c>
      <c r="F8" s="227"/>
      <c r="G8" s="24">
        <v>43031</v>
      </c>
      <c r="H8" s="226" t="s">
        <v>1</v>
      </c>
      <c r="I8" s="227"/>
      <c r="J8" s="25">
        <f>G8+1</f>
        <v>43032</v>
      </c>
      <c r="K8" s="226" t="s">
        <v>2</v>
      </c>
      <c r="L8" s="227"/>
      <c r="M8" s="25">
        <f>J8+1</f>
        <v>43033</v>
      </c>
      <c r="N8" s="226" t="s">
        <v>3</v>
      </c>
      <c r="O8" s="227"/>
      <c r="P8" s="25">
        <f>M8+1</f>
        <v>43034</v>
      </c>
      <c r="Q8" s="226" t="s">
        <v>4</v>
      </c>
      <c r="R8" s="227"/>
      <c r="S8" s="25">
        <f>P8+1</f>
        <v>43035</v>
      </c>
      <c r="T8" s="226" t="s">
        <v>5</v>
      </c>
      <c r="U8" s="227"/>
      <c r="V8" s="25">
        <f>S8+1</f>
        <v>43036</v>
      </c>
      <c r="W8" s="226" t="s">
        <v>6</v>
      </c>
      <c r="X8" s="227"/>
      <c r="Y8" s="25">
        <f>V8+1</f>
        <v>43037</v>
      </c>
      <c r="Z8" s="26" t="s">
        <v>7</v>
      </c>
      <c r="AA8" s="20"/>
      <c r="AB8" s="224"/>
      <c r="AC8" s="224"/>
      <c r="AD8" s="10"/>
      <c r="AE8" s="27"/>
      <c r="AF8" s="22"/>
      <c r="AG8" s="23"/>
      <c r="AH8" s="15"/>
      <c r="AI8" s="15"/>
      <c r="AJ8" s="15"/>
      <c r="AK8" s="15"/>
      <c r="AL8" s="15"/>
      <c r="AM8" s="10"/>
      <c r="AN8" s="10"/>
      <c r="AO8" s="10"/>
    </row>
    <row r="9" spans="1:41" ht="18.75" thickBot="1" x14ac:dyDescent="0.3">
      <c r="A9" s="28" t="s">
        <v>8</v>
      </c>
      <c r="B9" s="29"/>
      <c r="C9" s="30" t="s">
        <v>9</v>
      </c>
      <c r="D9" s="31" t="s">
        <v>10</v>
      </c>
      <c r="E9" s="32">
        <f>E12+E15+E18</f>
        <v>2</v>
      </c>
      <c r="F9" s="32">
        <f>F12+F15+F18</f>
        <v>1</v>
      </c>
      <c r="G9" s="33"/>
      <c r="H9" s="32">
        <f>H12+H15+H18</f>
        <v>2</v>
      </c>
      <c r="I9" s="32">
        <f>I12+I15+I18</f>
        <v>1</v>
      </c>
      <c r="J9" s="33"/>
      <c r="K9" s="32">
        <f>K12+K15+K18</f>
        <v>2</v>
      </c>
      <c r="L9" s="32">
        <f>L12+L15+L18</f>
        <v>1</v>
      </c>
      <c r="M9" s="33"/>
      <c r="N9" s="32">
        <f>N12+N15+N18</f>
        <v>2</v>
      </c>
      <c r="O9" s="32">
        <f>O12+O15+O18</f>
        <v>1</v>
      </c>
      <c r="P9" s="33"/>
      <c r="Q9" s="32">
        <f>Q12+Q15+Q18</f>
        <v>2</v>
      </c>
      <c r="R9" s="32">
        <f>R12+R15+R18</f>
        <v>2</v>
      </c>
      <c r="S9" s="33"/>
      <c r="T9" s="32">
        <f>T12+T15+T18</f>
        <v>2</v>
      </c>
      <c r="U9" s="32">
        <f>U12+U15+U18</f>
        <v>3</v>
      </c>
      <c r="V9" s="33"/>
      <c r="W9" s="32">
        <f>W12+W15+W18</f>
        <v>1</v>
      </c>
      <c r="X9" s="32">
        <f>X12+X15+X18</f>
        <v>1</v>
      </c>
      <c r="Y9" s="34">
        <f>SUM(E9:X9)</f>
        <v>23</v>
      </c>
      <c r="Z9" s="141"/>
      <c r="AA9" s="17"/>
      <c r="AB9" s="225"/>
      <c r="AC9" s="225"/>
      <c r="AD9" s="10"/>
      <c r="AE9" s="27"/>
      <c r="AF9" s="22"/>
      <c r="AG9" s="23"/>
      <c r="AH9" s="35"/>
      <c r="AI9" s="36"/>
      <c r="AJ9" s="15"/>
      <c r="AK9" s="15"/>
      <c r="AL9" s="15"/>
      <c r="AM9" s="10"/>
      <c r="AN9" s="10"/>
      <c r="AO9" s="10"/>
    </row>
    <row r="10" spans="1:41" ht="15" customHeight="1" x14ac:dyDescent="0.25">
      <c r="A10" s="206"/>
      <c r="B10" s="207"/>
      <c r="C10" s="37"/>
      <c r="D10" s="38"/>
      <c r="E10" s="105"/>
      <c r="F10" s="106"/>
      <c r="G10" s="41"/>
      <c r="H10" s="42" t="s">
        <v>11</v>
      </c>
      <c r="I10" s="183"/>
      <c r="J10" s="41"/>
      <c r="K10" s="42" t="s">
        <v>11</v>
      </c>
      <c r="L10" s="183"/>
      <c r="M10" s="41"/>
      <c r="N10" s="42" t="s">
        <v>11</v>
      </c>
      <c r="O10" s="183"/>
      <c r="P10" s="41"/>
      <c r="Q10" s="42" t="s">
        <v>11</v>
      </c>
      <c r="R10" s="183"/>
      <c r="S10" s="41"/>
      <c r="T10" s="121" t="s">
        <v>11</v>
      </c>
      <c r="U10" s="183"/>
      <c r="V10" s="41"/>
      <c r="W10" s="105"/>
      <c r="X10" s="106"/>
      <c r="Y10" s="41"/>
      <c r="Z10" s="183" t="s">
        <v>22</v>
      </c>
      <c r="AA10" s="20"/>
      <c r="AB10" s="137"/>
      <c r="AC10" s="141">
        <f>COUNTA(E10,H10,K10,N10,Q10,T10,W10)</f>
        <v>5</v>
      </c>
      <c r="AD10" s="10"/>
      <c r="AE10" s="27"/>
      <c r="AF10" s="22"/>
      <c r="AG10" s="44"/>
      <c r="AH10" s="45"/>
      <c r="AI10" s="36"/>
      <c r="AJ10" s="15"/>
      <c r="AK10" s="15"/>
      <c r="AL10" s="15"/>
      <c r="AM10" s="10"/>
      <c r="AN10" s="10"/>
      <c r="AO10" s="10"/>
    </row>
    <row r="11" spans="1:41" ht="15.75" thickBot="1" x14ac:dyDescent="0.3">
      <c r="A11" s="208"/>
      <c r="B11" s="209"/>
      <c r="C11" s="114">
        <f>E12+F12+H12+I12+K12+L12+N12+O12+Q12+R12+T12+U12+W12+X12</f>
        <v>7</v>
      </c>
      <c r="D11" s="47"/>
      <c r="E11" s="107"/>
      <c r="F11" s="50"/>
      <c r="G11" s="48"/>
      <c r="H11" s="39"/>
      <c r="I11" s="40"/>
      <c r="J11" s="48"/>
      <c r="K11" s="39"/>
      <c r="L11" s="40"/>
      <c r="M11" s="48"/>
      <c r="N11" s="39"/>
      <c r="O11" s="40"/>
      <c r="P11" s="48"/>
      <c r="Q11" s="108" t="s">
        <v>14</v>
      </c>
      <c r="R11" s="49"/>
      <c r="S11" s="48"/>
      <c r="T11" s="122" t="s">
        <v>14</v>
      </c>
      <c r="U11" s="49"/>
      <c r="V11" s="48"/>
      <c r="W11" s="107"/>
      <c r="X11" s="50"/>
      <c r="Y11" s="48"/>
      <c r="Z11" s="51"/>
      <c r="AA11" s="20"/>
      <c r="AB11" s="138"/>
      <c r="AC11" s="63">
        <f>COUNTA(E11,H11,K11,N11,Q11,T11,W11)</f>
        <v>2</v>
      </c>
      <c r="AD11" s="10"/>
      <c r="AE11" s="27"/>
      <c r="AF11" s="22"/>
      <c r="AG11" s="44"/>
      <c r="AH11" s="45"/>
      <c r="AI11" s="36"/>
      <c r="AJ11" s="15"/>
      <c r="AK11" s="15"/>
      <c r="AL11" s="15"/>
      <c r="AM11" s="10"/>
      <c r="AN11" s="10"/>
      <c r="AO11" s="10"/>
    </row>
    <row r="12" spans="1:41" ht="15.75" thickBot="1" x14ac:dyDescent="0.3">
      <c r="A12" s="210" t="s">
        <v>15</v>
      </c>
      <c r="B12" s="211"/>
      <c r="C12" s="52"/>
      <c r="D12" s="65">
        <f>SUM(G12+J12+M12+P12+S12+V12+Y12)</f>
        <v>0</v>
      </c>
      <c r="E12" s="53">
        <f>IF(E10="",0,1)</f>
        <v>0</v>
      </c>
      <c r="F12" s="60">
        <f>IF(E11="",0,1)</f>
        <v>0</v>
      </c>
      <c r="G12" s="54"/>
      <c r="H12" s="53">
        <f>IF(H10="",0,1)</f>
        <v>1</v>
      </c>
      <c r="I12" s="60">
        <f>IF(H11="",0,1)</f>
        <v>0</v>
      </c>
      <c r="J12" s="54"/>
      <c r="K12" s="53">
        <f>IF(K10="",0,1)</f>
        <v>1</v>
      </c>
      <c r="L12" s="60">
        <f>IF(K11="",0,1)</f>
        <v>0</v>
      </c>
      <c r="M12" s="54"/>
      <c r="N12" s="53">
        <f>IF(N10="",0,1)</f>
        <v>1</v>
      </c>
      <c r="O12" s="60">
        <f>IF(N11="",0,1)</f>
        <v>0</v>
      </c>
      <c r="P12" s="54"/>
      <c r="Q12" s="53">
        <f>IF(Q10="",0,1)</f>
        <v>1</v>
      </c>
      <c r="R12" s="60">
        <f>IF(Q11="",0,1)</f>
        <v>1</v>
      </c>
      <c r="S12" s="54"/>
      <c r="T12" s="53">
        <f>IF(T10="",0,1)</f>
        <v>1</v>
      </c>
      <c r="U12" s="60">
        <f>IF(T11="",0,1)</f>
        <v>1</v>
      </c>
      <c r="V12" s="54"/>
      <c r="W12" s="53">
        <f>IF(W10="",0,1)</f>
        <v>0</v>
      </c>
      <c r="X12" s="60">
        <f>IF(W11="",0,1)</f>
        <v>0</v>
      </c>
      <c r="Y12" s="54"/>
      <c r="Z12" s="55"/>
      <c r="AA12" s="20"/>
      <c r="AB12" s="139"/>
      <c r="AC12" s="66"/>
      <c r="AD12" s="10"/>
      <c r="AE12" s="27"/>
      <c r="AF12" s="22"/>
      <c r="AG12" s="15"/>
      <c r="AH12" s="45"/>
      <c r="AI12" s="36"/>
      <c r="AJ12" s="15"/>
      <c r="AK12" s="15"/>
      <c r="AL12" s="15"/>
      <c r="AM12" s="10"/>
      <c r="AN12" s="10"/>
      <c r="AO12" s="10"/>
    </row>
    <row r="13" spans="1:41" ht="15" customHeight="1" x14ac:dyDescent="0.25">
      <c r="A13" s="212"/>
      <c r="B13" s="213"/>
      <c r="C13" s="37"/>
      <c r="D13" s="38"/>
      <c r="E13" s="147">
        <v>0.4375</v>
      </c>
      <c r="F13" s="185">
        <v>0.72916666666666663</v>
      </c>
      <c r="G13" s="143">
        <f>IF((F13-E13)=0,0,(F13-E13)-$AB13)</f>
        <v>0.27083333333333331</v>
      </c>
      <c r="H13" s="147">
        <v>0.4375</v>
      </c>
      <c r="I13" s="102">
        <v>0.64583333333333337</v>
      </c>
      <c r="J13" s="143">
        <f>IF((I13-H13)=0,0,(I13-H13)-$AB13)</f>
        <v>0.18750000000000003</v>
      </c>
      <c r="K13" s="147">
        <v>0.4375</v>
      </c>
      <c r="L13" s="102">
        <v>0.64583333333333337</v>
      </c>
      <c r="M13" s="143">
        <f>IF((L13-K13)=0,0,(L13-K13)-$AB13)</f>
        <v>0.18750000000000003</v>
      </c>
      <c r="N13" s="39"/>
      <c r="O13" s="40"/>
      <c r="P13" s="143">
        <f>IF((O13-N13)=0,0,(O13-N13)-$AB13)</f>
        <v>0</v>
      </c>
      <c r="Q13" s="105"/>
      <c r="R13" s="106"/>
      <c r="S13" s="143">
        <f>IF((R13-Q13)=0,0,(R13-Q13)-$AB13)</f>
        <v>0</v>
      </c>
      <c r="T13" s="145">
        <v>0.4375</v>
      </c>
      <c r="U13" s="102">
        <v>0.64583333333333337</v>
      </c>
      <c r="V13" s="143">
        <f>IF((U13-T13)=0,0,(U13-T13)-$AB13)</f>
        <v>0.18750000000000003</v>
      </c>
      <c r="W13" s="145">
        <v>0.4375</v>
      </c>
      <c r="X13" s="102">
        <v>0.66666666666666663</v>
      </c>
      <c r="Y13" s="143">
        <f>IF((X13-W13)=0,0,(X13-W13)-$AB13)</f>
        <v>0.20833333333333329</v>
      </c>
      <c r="Z13" s="43"/>
      <c r="AA13" s="20"/>
      <c r="AB13" s="214">
        <v>2.0833333333333332E-2</v>
      </c>
      <c r="AC13" s="141">
        <f>COUNTA(E13,H13,K13,N13,Q13,T13,W13)</f>
        <v>5</v>
      </c>
      <c r="AD13" s="10"/>
      <c r="AE13" s="27"/>
      <c r="AF13" s="22"/>
      <c r="AG13" s="15"/>
      <c r="AH13" s="45"/>
      <c r="AI13" s="36"/>
      <c r="AJ13" s="15"/>
      <c r="AK13" s="15"/>
      <c r="AL13" s="15"/>
      <c r="AM13" s="10"/>
      <c r="AN13" s="10"/>
      <c r="AO13" s="10"/>
    </row>
    <row r="14" spans="1:41" ht="15.75" customHeight="1" thickBot="1" x14ac:dyDescent="0.3">
      <c r="A14" s="217">
        <v>1.625</v>
      </c>
      <c r="B14" s="218"/>
      <c r="C14" s="114">
        <f>E15+F15+H15+I15+K15+L15+N15+O15+Q15+R15+T15+U15+W15+X15</f>
        <v>8</v>
      </c>
      <c r="D14" s="47"/>
      <c r="E14" s="39"/>
      <c r="F14" s="40"/>
      <c r="G14" s="144">
        <f>IF((F14-E14)=0,0,(F14-E14)-$AB13)</f>
        <v>0</v>
      </c>
      <c r="H14" s="171">
        <v>0.75</v>
      </c>
      <c r="I14" s="103">
        <v>0.97916666666666663</v>
      </c>
      <c r="J14" s="144">
        <f>IF((I14-H14)=0,0,(I14-H14)-$AB13)</f>
        <v>0.20833333333333329</v>
      </c>
      <c r="K14" s="171">
        <v>0.75</v>
      </c>
      <c r="L14" s="103">
        <v>0.97916666666666663</v>
      </c>
      <c r="M14" s="144">
        <f>IF((L14-K14)=0,0,(L14-K14)-$AB13)</f>
        <v>0.20833333333333329</v>
      </c>
      <c r="N14" s="39"/>
      <c r="O14" s="40"/>
      <c r="P14" s="144">
        <f>IF((O14-N14)=0,0,(O14-N14)-$AB13)</f>
        <v>0</v>
      </c>
      <c r="Q14" s="107"/>
      <c r="R14" s="50"/>
      <c r="S14" s="144">
        <f>IF((R14-Q14)=0,0,(R14-Q14)-$AB13)</f>
        <v>0</v>
      </c>
      <c r="T14" s="120">
        <v>0.77083333333333337</v>
      </c>
      <c r="U14" s="148">
        <v>0.95833333333333337</v>
      </c>
      <c r="V14" s="144">
        <f>IF((U14-T14)=0,0,(U14-T14)-$AB13)</f>
        <v>0.16666666666666666</v>
      </c>
      <c r="W14" s="39"/>
      <c r="X14" s="40"/>
      <c r="Y14" s="144">
        <f>IF((X14-W14)=0,0,(X14-W14)-$AB13)</f>
        <v>0</v>
      </c>
      <c r="Z14" s="184" t="s">
        <v>22</v>
      </c>
      <c r="AA14" s="20"/>
      <c r="AB14" s="215"/>
      <c r="AC14" s="63">
        <f>COUNTA(E14,H14,K14,N14,Q14,T14,W14)</f>
        <v>3</v>
      </c>
      <c r="AD14" s="10"/>
      <c r="AE14" s="27"/>
      <c r="AF14" s="22"/>
      <c r="AG14" s="15"/>
      <c r="AH14" s="45"/>
      <c r="AI14" s="36"/>
      <c r="AJ14" s="15"/>
      <c r="AK14" s="15"/>
      <c r="AL14" s="15"/>
      <c r="AM14" s="10"/>
      <c r="AN14" s="10"/>
      <c r="AO14" s="10"/>
    </row>
    <row r="15" spans="1:41" ht="15.75" customHeight="1" thickBot="1" x14ac:dyDescent="0.3">
      <c r="A15" s="219" t="s">
        <v>16</v>
      </c>
      <c r="B15" s="220"/>
      <c r="C15" s="52"/>
      <c r="D15" s="65">
        <f>SUM(G15+J15+M15+P15+S15+V15+Y15)</f>
        <v>1.625</v>
      </c>
      <c r="E15" s="53">
        <f>IF(E13="",0,1)</f>
        <v>1</v>
      </c>
      <c r="F15" s="60">
        <f>IF(E14="",0,1)</f>
        <v>0</v>
      </c>
      <c r="G15" s="113">
        <f>G14+G13</f>
        <v>0.27083333333333331</v>
      </c>
      <c r="H15" s="53">
        <f>IF(H13="",0,1)</f>
        <v>1</v>
      </c>
      <c r="I15" s="60">
        <f>IF(H14="",0,1)</f>
        <v>1</v>
      </c>
      <c r="J15" s="113">
        <f>J14+J13</f>
        <v>0.39583333333333331</v>
      </c>
      <c r="K15" s="53">
        <f>IF(K13="",0,1)</f>
        <v>1</v>
      </c>
      <c r="L15" s="60">
        <f>IF(K14="",0,1)</f>
        <v>1</v>
      </c>
      <c r="M15" s="113">
        <f>M14+M13</f>
        <v>0.39583333333333331</v>
      </c>
      <c r="N15" s="53">
        <f>IF(N13="",0,1)</f>
        <v>0</v>
      </c>
      <c r="O15" s="60">
        <f>IF(N14="",0,1)</f>
        <v>0</v>
      </c>
      <c r="P15" s="113">
        <f>P14+P13</f>
        <v>0</v>
      </c>
      <c r="Q15" s="53">
        <f>IF(Q13="",0,1)</f>
        <v>0</v>
      </c>
      <c r="R15" s="60">
        <f>IF(Q14="",0,1)</f>
        <v>0</v>
      </c>
      <c r="S15" s="113">
        <f>S14+S13</f>
        <v>0</v>
      </c>
      <c r="T15" s="53">
        <f>IF(T13="",0,1)</f>
        <v>1</v>
      </c>
      <c r="U15" s="60">
        <f>IF(T14="",0,1)</f>
        <v>1</v>
      </c>
      <c r="V15" s="113">
        <f>V14+V13</f>
        <v>0.35416666666666669</v>
      </c>
      <c r="W15" s="53">
        <f>IF(W13="",0,1)</f>
        <v>1</v>
      </c>
      <c r="X15" s="60">
        <f>IF(W14="",0,1)</f>
        <v>0</v>
      </c>
      <c r="Y15" s="113">
        <f>Y14+Y13</f>
        <v>0.20833333333333329</v>
      </c>
      <c r="Z15" s="55"/>
      <c r="AA15" s="20"/>
      <c r="AB15" s="216"/>
      <c r="AC15" s="66"/>
      <c r="AD15" s="10"/>
      <c r="AE15" s="27"/>
      <c r="AF15" s="22"/>
      <c r="AG15" s="15"/>
      <c r="AH15" s="45"/>
      <c r="AI15" s="36"/>
      <c r="AJ15" s="15"/>
      <c r="AK15" s="15"/>
      <c r="AL15" s="15"/>
      <c r="AM15" s="10"/>
      <c r="AN15" s="10"/>
      <c r="AO15" s="10"/>
    </row>
    <row r="16" spans="1:41" ht="15.75" x14ac:dyDescent="0.25">
      <c r="A16" s="206"/>
      <c r="B16" s="207"/>
      <c r="C16" s="37"/>
      <c r="D16" s="98"/>
      <c r="E16" s="145">
        <v>0.47916666666666669</v>
      </c>
      <c r="F16" s="146">
        <v>0.625</v>
      </c>
      <c r="G16" s="143">
        <f>IF((F16-E16)=0,0,(F16-E16)-$AB16)</f>
        <v>0.12499999999999999</v>
      </c>
      <c r="H16" s="39"/>
      <c r="I16" s="40"/>
      <c r="J16" s="143">
        <f>IF((I16-H16)=0,0,(I16-H16)-$AB16)</f>
        <v>0</v>
      </c>
      <c r="K16" s="39"/>
      <c r="L16" s="40"/>
      <c r="M16" s="143">
        <f>IF((L16-K16)=0,0,(L16-K16)-$AB16)</f>
        <v>0</v>
      </c>
      <c r="N16" s="147">
        <v>0.4375</v>
      </c>
      <c r="O16" s="102">
        <v>0.64583333333333337</v>
      </c>
      <c r="P16" s="143">
        <f>IF((O16-N16)=0,0,(O16-N16)-$AB16)</f>
        <v>0.18750000000000003</v>
      </c>
      <c r="Q16" s="145">
        <v>0.4375</v>
      </c>
      <c r="R16" s="102">
        <v>0.64583333333333337</v>
      </c>
      <c r="S16" s="143">
        <f>IF((R16-Q16)=0,0,(R16-Q16)-$AB16)</f>
        <v>0.18750000000000003</v>
      </c>
      <c r="T16" s="39"/>
      <c r="U16" s="40"/>
      <c r="V16" s="143">
        <f>IF((U16-T16)=0,0,(U16-T16)-$AB16)</f>
        <v>0</v>
      </c>
      <c r="W16" s="39"/>
      <c r="X16" s="40"/>
      <c r="Y16" s="143">
        <f>IF((X16-W16)=0,0,(X16-W16)-$AB16)</f>
        <v>0</v>
      </c>
      <c r="Z16" s="125"/>
      <c r="AA16" s="20"/>
      <c r="AB16" s="214">
        <v>2.0833333333333332E-2</v>
      </c>
      <c r="AC16" s="141">
        <f t="shared" ref="AC16:AC17" si="0">COUNTA(E16,H16,K16,N16,Q16,T16,W16)</f>
        <v>3</v>
      </c>
      <c r="AD16" s="69"/>
      <c r="AE16" s="27"/>
      <c r="AF16" s="22"/>
      <c r="AG16" s="15"/>
      <c r="AH16" s="15"/>
      <c r="AI16" s="15"/>
      <c r="AJ16" s="15"/>
      <c r="AK16" s="15"/>
      <c r="AL16" s="15"/>
    </row>
    <row r="17" spans="1:38" ht="16.5" thickBot="1" x14ac:dyDescent="0.3">
      <c r="A17" s="217">
        <v>1.625</v>
      </c>
      <c r="B17" s="218"/>
      <c r="C17" s="114">
        <f>E18+F18+H18+I18+K18+L18+N18+O18+Q18+R18+T18+U18+W18+X18</f>
        <v>8</v>
      </c>
      <c r="D17" s="99"/>
      <c r="E17" s="186">
        <v>0.70833333333333337</v>
      </c>
      <c r="F17" s="103">
        <v>0.97916666666666663</v>
      </c>
      <c r="G17" s="144">
        <f>IF((F17-E17)=0,0,(F17-E17)-$AB16)</f>
        <v>0.24999999999999992</v>
      </c>
      <c r="H17" s="39"/>
      <c r="I17" s="40"/>
      <c r="J17" s="144">
        <f>IF((I17-H17)=0,0,(I17-H17)-$AB16)</f>
        <v>0</v>
      </c>
      <c r="K17" s="39"/>
      <c r="L17" s="40"/>
      <c r="M17" s="144">
        <f>IF((L17-K17)=0,0,(L17-K17)-$AB16)</f>
        <v>0</v>
      </c>
      <c r="N17" s="104">
        <v>0.75</v>
      </c>
      <c r="O17" s="103">
        <v>0.97916666666666663</v>
      </c>
      <c r="P17" s="144">
        <f>IF((O17-N17)=0,0,(O17-N17)-$AB16)</f>
        <v>0.20833333333333329</v>
      </c>
      <c r="Q17" s="120">
        <v>0.75</v>
      </c>
      <c r="R17" s="103">
        <v>1.0208333333333333</v>
      </c>
      <c r="S17" s="144">
        <f>IF((R17-Q17)=0,0,(R17-Q17)-$AB16)</f>
        <v>0.24999999999999992</v>
      </c>
      <c r="T17" s="104">
        <v>0.75</v>
      </c>
      <c r="U17" s="103">
        <v>1.0208333333333333</v>
      </c>
      <c r="V17" s="144">
        <f>IF((U17-T17)=0,0,(U17-T17)-$AB16)</f>
        <v>0.24999999999999992</v>
      </c>
      <c r="W17" s="120">
        <v>0.75</v>
      </c>
      <c r="X17" s="103">
        <v>0.97916666666666663</v>
      </c>
      <c r="Y17" s="144">
        <f>IF((X17-W17)=0,0,(X17-W17)-$AB16)</f>
        <v>0.20833333333333329</v>
      </c>
      <c r="Z17" s="184" t="s">
        <v>22</v>
      </c>
      <c r="AA17" s="20"/>
      <c r="AB17" s="215"/>
      <c r="AC17" s="63">
        <f t="shared" si="0"/>
        <v>5</v>
      </c>
      <c r="AD17" s="69"/>
      <c r="AE17" s="27"/>
      <c r="AF17" s="22"/>
      <c r="AG17" s="15"/>
      <c r="AH17" s="15"/>
      <c r="AI17" s="15"/>
      <c r="AJ17" s="15"/>
      <c r="AK17" s="15"/>
      <c r="AL17" s="15"/>
    </row>
    <row r="18" spans="1:38" ht="15.75" thickBot="1" x14ac:dyDescent="0.3">
      <c r="A18" s="219" t="s">
        <v>16</v>
      </c>
      <c r="B18" s="220"/>
      <c r="C18" s="52"/>
      <c r="D18" s="65">
        <f>SUM(G18+J18+M18+P18+S18+V18+Y18)</f>
        <v>1.6666666666666665</v>
      </c>
      <c r="E18" s="115">
        <f>IF(E16="",0,1)</f>
        <v>1</v>
      </c>
      <c r="F18" s="101">
        <f>IF(E17="",0,1)</f>
        <v>1</v>
      </c>
      <c r="G18" s="113">
        <f>G17+G16</f>
        <v>0.37499999999999989</v>
      </c>
      <c r="H18" s="53">
        <f>IF(H16="",0,1)</f>
        <v>0</v>
      </c>
      <c r="I18" s="60">
        <f>IF(H17="",0,1)</f>
        <v>0</v>
      </c>
      <c r="J18" s="113">
        <f>J17+J16</f>
        <v>0</v>
      </c>
      <c r="K18" s="53">
        <f>IF(K16="",0,1)</f>
        <v>0</v>
      </c>
      <c r="L18" s="60">
        <f>IF(K17="",0,1)</f>
        <v>0</v>
      </c>
      <c r="M18" s="113">
        <f>M17+M16</f>
        <v>0</v>
      </c>
      <c r="N18" s="53">
        <f>IF(N16="",0,1)</f>
        <v>1</v>
      </c>
      <c r="O18" s="60">
        <f>IF(N17="",0,1)</f>
        <v>1</v>
      </c>
      <c r="P18" s="113">
        <f>P17+P16</f>
        <v>0.39583333333333331</v>
      </c>
      <c r="Q18" s="53">
        <f>IF(Q16="",0,1)</f>
        <v>1</v>
      </c>
      <c r="R18" s="60">
        <f>IF(Q17="",0,1)</f>
        <v>1</v>
      </c>
      <c r="S18" s="113">
        <f>S17+S16</f>
        <v>0.43749999999999994</v>
      </c>
      <c r="T18" s="53">
        <f>IF(T16="",0,1)</f>
        <v>0</v>
      </c>
      <c r="U18" s="60">
        <f>IF(T17="",0,1)</f>
        <v>1</v>
      </c>
      <c r="V18" s="113">
        <f>V17+V16</f>
        <v>0.24999999999999992</v>
      </c>
      <c r="W18" s="53">
        <f>IF(W16="",0,1)</f>
        <v>0</v>
      </c>
      <c r="X18" s="60">
        <f>IF(W17="",0,1)</f>
        <v>1</v>
      </c>
      <c r="Y18" s="113">
        <f>Y17+Y16</f>
        <v>0.20833333333333329</v>
      </c>
      <c r="Z18" s="55"/>
      <c r="AA18" s="20"/>
      <c r="AB18" s="216"/>
      <c r="AC18" s="66"/>
      <c r="AD18" s="69"/>
      <c r="AE18" s="27"/>
      <c r="AF18" s="22"/>
      <c r="AG18" s="15"/>
      <c r="AH18" s="15"/>
      <c r="AI18" s="15"/>
      <c r="AJ18" s="15"/>
      <c r="AK18" s="15"/>
      <c r="AL18" s="15"/>
    </row>
    <row r="19" spans="1:38" ht="15.75" thickBot="1" x14ac:dyDescent="0.3">
      <c r="A19" s="72"/>
      <c r="B19" s="73"/>
      <c r="C19" s="73"/>
      <c r="D19" s="72"/>
      <c r="E19" s="74"/>
      <c r="F19" s="74"/>
      <c r="G19" s="74"/>
      <c r="H19" s="74"/>
      <c r="I19" s="74"/>
      <c r="J19" s="74"/>
      <c r="K19" s="74"/>
      <c r="L19" s="74"/>
      <c r="M19" s="74"/>
      <c r="N19" s="74"/>
      <c r="O19" s="74"/>
      <c r="P19" s="74"/>
      <c r="Q19" s="74"/>
      <c r="R19" s="74"/>
      <c r="S19" s="74"/>
      <c r="T19" s="74"/>
      <c r="U19" s="74"/>
      <c r="V19" s="74"/>
      <c r="W19" s="74"/>
      <c r="X19" s="74"/>
      <c r="Y19" s="74"/>
      <c r="Z19" s="74"/>
      <c r="AA19" s="10"/>
      <c r="AB19" s="10"/>
      <c r="AC19" s="10"/>
      <c r="AD19" s="10"/>
      <c r="AE19" s="27"/>
      <c r="AF19" s="22"/>
      <c r="AG19" s="15"/>
      <c r="AH19" s="2"/>
      <c r="AI19" s="2"/>
      <c r="AJ19" s="2"/>
      <c r="AK19" s="2"/>
      <c r="AL19" s="2"/>
    </row>
    <row r="20" spans="1:38" ht="15" customHeight="1" x14ac:dyDescent="0.25">
      <c r="A20" s="230" t="s">
        <v>8</v>
      </c>
      <c r="B20" s="231"/>
      <c r="C20" s="234" t="s">
        <v>9</v>
      </c>
      <c r="D20" s="236" t="s">
        <v>10</v>
      </c>
      <c r="E20" s="76">
        <f>E24+E27+E30+E33+E36+E39+E42+E45+E48+E51+E54+E57+E60+E63+E66+E69+E72</f>
        <v>7</v>
      </c>
      <c r="F20" s="76">
        <f>F24+F27+F30+F33+F36+F39+F42+F45+F48+F51+F54+F57+F60+F63+F66+F69+F72</f>
        <v>5</v>
      </c>
      <c r="G20" s="77"/>
      <c r="H20" s="76">
        <f>H24+H27+H30+H33+H36+H39+H42+H45+H48+H51+H54+H57+H60+H63+H66+H69+H72</f>
        <v>7</v>
      </c>
      <c r="I20" s="76">
        <f>I24+I27+I30+I33+I36+I39+I42+I45+I48+I51+I54+I57+I60+I63+I66+I69+I72</f>
        <v>5</v>
      </c>
      <c r="J20" s="77"/>
      <c r="K20" s="76">
        <f>K24+K27+K30+K33+K36+K39+K42+K45+K48+K51+K54+K57+K60+K63+K66+K69+K72</f>
        <v>7</v>
      </c>
      <c r="L20" s="76">
        <f>L24+L27+L30+L33+L36+L39+L42+L45+L48+L51+L54+L57+L60+L63+L66+L69+L72</f>
        <v>5</v>
      </c>
      <c r="M20" s="77"/>
      <c r="N20" s="76">
        <f>N24+N27+N30+N33+N36+N39+N42+N45+N48+N51+N54+N57+N60+N63+N66+N69+N72</f>
        <v>7</v>
      </c>
      <c r="O20" s="76">
        <f>O24+O27+O30+O33+O36+O39+O42+O45+O48+O51+O54+O57+O60+O63+O66+O69+O72</f>
        <v>5</v>
      </c>
      <c r="P20" s="77"/>
      <c r="Q20" s="76">
        <f>Q24+Q27+Q30+Q33+Q36+Q39+Q42+Q45+Q48+Q51+Q54+Q57+Q60+Q63+Q66+Q69+Q72</f>
        <v>7</v>
      </c>
      <c r="R20" s="76">
        <f>R24+R27+R30+R33+R36+R39+R42+R45+R48+R51+R54+R57+R60+R63+R66+R69+R72</f>
        <v>6</v>
      </c>
      <c r="S20" s="77"/>
      <c r="T20" s="76">
        <f>T24+T27+T30+T33+T36+T39+T42+T45+T48+T51+T54+T57+T60+T63+T66+T69+T72</f>
        <v>7</v>
      </c>
      <c r="U20" s="76">
        <f>U24+U27+U30+U33+U36+U39+U42+U45+U48+U51+U54+U57+U60+U63+U66+U69+U72</f>
        <v>7</v>
      </c>
      <c r="V20" s="77"/>
      <c r="W20" s="76">
        <f>W24+W27+W30+W33+W36+W39+W42+W45+W48+W51+W54+W57+W60+W63+W66+W69+W72</f>
        <v>5</v>
      </c>
      <c r="X20" s="76">
        <f>X24+X27+X30+X33+X36+X39+X42+X45+X48+X51+X54+X57+X60+X63+X66+X69+X72</f>
        <v>5</v>
      </c>
      <c r="Y20" s="77">
        <f>SUM(E20:X20)</f>
        <v>85</v>
      </c>
      <c r="Z20" s="238"/>
      <c r="AA20" s="10"/>
      <c r="AB20" s="10"/>
      <c r="AC20" s="10"/>
      <c r="AD20" s="10"/>
      <c r="AE20" s="27"/>
      <c r="AF20" s="22"/>
      <c r="AG20" s="15"/>
      <c r="AH20" s="15"/>
      <c r="AI20" s="15"/>
      <c r="AJ20" s="15"/>
      <c r="AK20" s="15"/>
      <c r="AL20" s="15"/>
    </row>
    <row r="21" spans="1:38" ht="15.75" customHeight="1" thickBot="1" x14ac:dyDescent="0.3">
      <c r="A21" s="232"/>
      <c r="B21" s="233"/>
      <c r="C21" s="235"/>
      <c r="D21" s="237"/>
      <c r="E21" s="78">
        <v>8</v>
      </c>
      <c r="F21" s="79">
        <v>5</v>
      </c>
      <c r="G21" s="80"/>
      <c r="H21" s="78">
        <v>7</v>
      </c>
      <c r="I21" s="79">
        <v>6</v>
      </c>
      <c r="J21" s="80"/>
      <c r="K21" s="78">
        <v>7</v>
      </c>
      <c r="L21" s="79">
        <v>7</v>
      </c>
      <c r="M21" s="80"/>
      <c r="N21" s="78">
        <v>8</v>
      </c>
      <c r="O21" s="79">
        <v>8</v>
      </c>
      <c r="P21" s="80"/>
      <c r="Q21" s="78">
        <v>7</v>
      </c>
      <c r="R21" s="79">
        <v>7</v>
      </c>
      <c r="S21" s="80"/>
      <c r="T21" s="78">
        <v>7</v>
      </c>
      <c r="U21" s="79">
        <v>7</v>
      </c>
      <c r="V21" s="80"/>
      <c r="W21" s="78">
        <v>6</v>
      </c>
      <c r="X21" s="79">
        <v>6</v>
      </c>
      <c r="Y21" s="81"/>
      <c r="Z21" s="239"/>
      <c r="AA21" s="10"/>
      <c r="AB21" s="10"/>
      <c r="AC21" s="10"/>
      <c r="AD21" s="10"/>
      <c r="AE21" s="27"/>
      <c r="AF21" s="22"/>
      <c r="AG21" s="15"/>
      <c r="AH21" s="10"/>
      <c r="AI21" s="10"/>
      <c r="AJ21" s="10"/>
      <c r="AK21" s="10"/>
      <c r="AL21" s="10"/>
    </row>
    <row r="22" spans="1:38" ht="15.75" x14ac:dyDescent="0.25">
      <c r="A22" s="206"/>
      <c r="B22" s="207"/>
      <c r="C22" s="61"/>
      <c r="D22" s="38"/>
      <c r="E22" s="39"/>
      <c r="F22" s="40"/>
      <c r="G22" s="111">
        <f>IF((F22-E22)=0,0,(F22-E22)-$AB22)</f>
        <v>0</v>
      </c>
      <c r="H22" s="82">
        <v>0.5</v>
      </c>
      <c r="I22" s="152">
        <v>0.72916666666666663</v>
      </c>
      <c r="J22" s="111">
        <f>IF((I22-H22)=0,0,(I22-H22)-$AB22)</f>
        <v>0.20833333333333329</v>
      </c>
      <c r="K22" s="39"/>
      <c r="L22" s="40"/>
      <c r="M22" s="111">
        <f>IF((L22-K22)=0,0,(L22-K22)-$AB22)</f>
        <v>0</v>
      </c>
      <c r="N22" s="82">
        <v>0.47916666666666669</v>
      </c>
      <c r="O22" s="84">
        <v>0.64583333333333337</v>
      </c>
      <c r="P22" s="111">
        <f>IF((O22-N22)=0,0,(O22-N22)-$AB22)</f>
        <v>0.14583333333333334</v>
      </c>
      <c r="Q22" s="110">
        <v>0.47916666666666669</v>
      </c>
      <c r="R22" s="84">
        <v>0.64583333333333337</v>
      </c>
      <c r="S22" s="111">
        <f>IF((R22-Q22)=0,0,(R22-Q22)-$AB22)</f>
        <v>0.14583333333333334</v>
      </c>
      <c r="T22" s="124">
        <v>0.45833333333333331</v>
      </c>
      <c r="U22" s="178">
        <v>0.66666666666666663</v>
      </c>
      <c r="V22" s="111">
        <f>IF((U22-T22)=0,0,(U22-T22)-$AB22)</f>
        <v>0.18749999999999997</v>
      </c>
      <c r="W22" s="39"/>
      <c r="X22" s="40"/>
      <c r="Y22" s="111">
        <f>IF((X22-W22)=0,0,(X22-W22)-$AB22)</f>
        <v>0</v>
      </c>
      <c r="Z22" s="67"/>
      <c r="AA22" s="20"/>
      <c r="AB22" s="214">
        <v>2.0833333333333332E-2</v>
      </c>
      <c r="AC22" s="141">
        <f t="shared" ref="AC22:AC71" si="1">COUNTA(E22,H22,K22,N22,Q22,T22,W22)</f>
        <v>4</v>
      </c>
      <c r="AE22" s="27"/>
      <c r="AF22" s="22"/>
      <c r="AG22" s="15"/>
    </row>
    <row r="23" spans="1:38" ht="16.5" thickBot="1" x14ac:dyDescent="0.3">
      <c r="A23" s="217">
        <v>1.4583333333333333</v>
      </c>
      <c r="B23" s="218"/>
      <c r="C23" s="254">
        <f>E24+F24+H24+I24+K24+L24+N24+O24+Q24+R24+T24+U24+W24+X24</f>
        <v>7</v>
      </c>
      <c r="D23" s="255">
        <f>IF(SUM(E24:F24)&gt;0,1,0)+IF(SUM(H24:I24)&gt;0,1,0)+IF(SUM(K24:L24)&gt;0,1,0)+IF(SUM(N24:O24)&gt;0,1,0)+IF(SUM(Q24:R24)&gt;0,1,0)+IF(SUM(T24:U24)&gt;0,1,0)+IF(SUM(W24:X24)&gt;0,1,0)</f>
        <v>5</v>
      </c>
      <c r="E23" s="39"/>
      <c r="F23" s="40"/>
      <c r="G23" s="112">
        <f>IF((F23-E23)=0,0,(F23-E23)-$AB22)</f>
        <v>0</v>
      </c>
      <c r="H23" s="39"/>
      <c r="I23" s="40"/>
      <c r="J23" s="112">
        <f>IF((I23-H23)=0,0,(I23-H23)-$AB22)</f>
        <v>0</v>
      </c>
      <c r="K23" s="39"/>
      <c r="L23" s="40"/>
      <c r="M23" s="112">
        <f>IF((L23-K23)=0,0,(L23-K23)-$AB22)</f>
        <v>0</v>
      </c>
      <c r="N23" s="152">
        <v>0.72916666666666663</v>
      </c>
      <c r="O23" s="57">
        <v>0.95833333333333337</v>
      </c>
      <c r="P23" s="112">
        <f>IF((O23-N23)=0,0,(O23-N23)-$AB22)</f>
        <v>0.2083333333333334</v>
      </c>
      <c r="Q23" s="110">
        <v>0.77083333333333337</v>
      </c>
      <c r="R23" s="118">
        <v>0.97916666666666663</v>
      </c>
      <c r="S23" s="112">
        <f>IF((R23-Q23)=0,0,(R23-Q23)-$AB22)</f>
        <v>0.18749999999999992</v>
      </c>
      <c r="T23" s="56">
        <v>0.77083333333333337</v>
      </c>
      <c r="U23" s="119">
        <v>1.0208333333333333</v>
      </c>
      <c r="V23" s="112">
        <f>IF((U23-T23)=0,0,(U23-T23)-$AB22)</f>
        <v>0.22916666666666655</v>
      </c>
      <c r="W23" s="110">
        <v>0.75</v>
      </c>
      <c r="X23" s="71">
        <v>0.97916666666666663</v>
      </c>
      <c r="Y23" s="112">
        <f>IF((X23-W23)=0,0,(X23-W23)-$AB22)</f>
        <v>0.20833333333333329</v>
      </c>
      <c r="Z23" s="127" t="s">
        <v>25</v>
      </c>
      <c r="AA23" s="20"/>
      <c r="AB23" s="215"/>
      <c r="AC23" s="63">
        <f t="shared" si="1"/>
        <v>4</v>
      </c>
      <c r="AE23" s="27"/>
      <c r="AF23" s="22"/>
      <c r="AG23" s="15"/>
    </row>
    <row r="24" spans="1:38" ht="16.5" thickBot="1" x14ac:dyDescent="0.3">
      <c r="A24" s="228" t="s">
        <v>17</v>
      </c>
      <c r="B24" s="229"/>
      <c r="C24" s="64"/>
      <c r="D24" s="65">
        <f>SUM(G24+J24+M24+P24+S24+V24+Y24)</f>
        <v>1.520833333333333</v>
      </c>
      <c r="E24" s="53">
        <f>IF(E22="",0,1)</f>
        <v>0</v>
      </c>
      <c r="F24" s="60">
        <f>IF(E23="",0,1)</f>
        <v>0</v>
      </c>
      <c r="G24" s="113">
        <f>G23+G22</f>
        <v>0</v>
      </c>
      <c r="H24" s="53">
        <f>IF(H22="",0,1)</f>
        <v>1</v>
      </c>
      <c r="I24" s="60">
        <f>IF(H23="",0,1)</f>
        <v>0</v>
      </c>
      <c r="J24" s="113">
        <f>J23+J22</f>
        <v>0.20833333333333329</v>
      </c>
      <c r="K24" s="53">
        <f>IF(K22="",0,1)</f>
        <v>0</v>
      </c>
      <c r="L24" s="60">
        <f>IF(K23="",0,1)</f>
        <v>0</v>
      </c>
      <c r="M24" s="113">
        <f>M23+M22</f>
        <v>0</v>
      </c>
      <c r="N24" s="53">
        <f>IF(N22="",0,1)</f>
        <v>1</v>
      </c>
      <c r="O24" s="60">
        <f>IF(N23="",0,1)</f>
        <v>1</v>
      </c>
      <c r="P24" s="113">
        <f>P23+P22</f>
        <v>0.35416666666666674</v>
      </c>
      <c r="Q24" s="53">
        <f>IF(Q22="",0,1)</f>
        <v>1</v>
      </c>
      <c r="R24" s="60">
        <f>IF(Q23="",0,1)</f>
        <v>1</v>
      </c>
      <c r="S24" s="113">
        <f>S23+S22</f>
        <v>0.33333333333333326</v>
      </c>
      <c r="T24" s="53"/>
      <c r="U24" s="60">
        <f>IF(T23="",0,1)</f>
        <v>1</v>
      </c>
      <c r="V24" s="113">
        <f>V23+V22</f>
        <v>0.41666666666666652</v>
      </c>
      <c r="W24" s="53">
        <f>IF(W22="",0,1)</f>
        <v>0</v>
      </c>
      <c r="X24" s="60">
        <f>IF(W23="",0,1)</f>
        <v>1</v>
      </c>
      <c r="Y24" s="113">
        <f>Y23+Y22</f>
        <v>0.20833333333333329</v>
      </c>
      <c r="Z24" s="55"/>
      <c r="AA24" s="20"/>
      <c r="AB24" s="216"/>
      <c r="AC24" s="66"/>
      <c r="AE24" s="27"/>
      <c r="AF24" s="22"/>
      <c r="AG24" s="15"/>
    </row>
    <row r="25" spans="1:38" ht="15.75" x14ac:dyDescent="0.25">
      <c r="A25" s="206"/>
      <c r="B25" s="207"/>
      <c r="C25" s="37"/>
      <c r="D25" s="38"/>
      <c r="E25" s="56">
        <v>0.47916666666666669</v>
      </c>
      <c r="F25" s="82">
        <v>0.625</v>
      </c>
      <c r="G25" s="111">
        <f>IF((F25-E25)=0,0,(F25-E25)-$AB25)</f>
        <v>0.12499999999999999</v>
      </c>
      <c r="H25" s="39"/>
      <c r="I25" s="40"/>
      <c r="J25" s="111">
        <f>IF((I25-H25)=0,0,(I25-H25)-$AB25)</f>
        <v>0</v>
      </c>
      <c r="K25" s="150">
        <v>0.39583333333333331</v>
      </c>
      <c r="L25" s="82">
        <v>0.625</v>
      </c>
      <c r="M25" s="111">
        <f>IF((L25-K25)=0,0,(L25-K25)-$AB25)</f>
        <v>0.20833333333333334</v>
      </c>
      <c r="N25" s="85">
        <v>0.4375</v>
      </c>
      <c r="O25" s="84">
        <v>0.64583333333333337</v>
      </c>
      <c r="P25" s="111">
        <f>IF((O25-N25)=0,0,(O25-N25)-$AB25)</f>
        <v>0.18750000000000003</v>
      </c>
      <c r="Q25" s="56">
        <v>0.47916666666666669</v>
      </c>
      <c r="R25" s="82">
        <v>0.625</v>
      </c>
      <c r="S25" s="111">
        <f>IF((R25-Q25)=0,0,(R25-Q25)-$AB25)</f>
        <v>0.12499999999999999</v>
      </c>
      <c r="T25" s="56">
        <v>0.5</v>
      </c>
      <c r="U25" s="152">
        <v>0.72916666666666663</v>
      </c>
      <c r="V25" s="111">
        <f>IF((U25-T25)=0,0,(U25-T25)-$AB25)</f>
        <v>0.20833333333333329</v>
      </c>
      <c r="W25" s="150">
        <v>0.41666666666666669</v>
      </c>
      <c r="X25" s="84">
        <v>0.64583333333333337</v>
      </c>
      <c r="Y25" s="111">
        <f>IF((X25-W25)=0,0,(X25-W25)-$AB25)</f>
        <v>0.20833333333333334</v>
      </c>
      <c r="Z25" s="151" t="s">
        <v>26</v>
      </c>
      <c r="AA25" s="20"/>
      <c r="AB25" s="214">
        <v>2.0833333333333332E-2</v>
      </c>
      <c r="AC25" s="141">
        <f t="shared" si="1"/>
        <v>6</v>
      </c>
      <c r="AE25" s="27"/>
      <c r="AF25" s="22"/>
      <c r="AG25" s="15"/>
    </row>
    <row r="26" spans="1:38" ht="16.5" thickBot="1" x14ac:dyDescent="0.3">
      <c r="A26" s="217">
        <v>1.4583333333333333</v>
      </c>
      <c r="B26" s="218"/>
      <c r="C26" s="254">
        <f>E27+F27+H27+I27+K27+L27+N27+O27+Q27+R27+T27+U27+W27+X27</f>
        <v>8</v>
      </c>
      <c r="D26" s="255">
        <f>IF(SUM(E27:F27)&gt;0,1,0)+IF(SUM(H27:I27)&gt;0,1,0)+IF(SUM(K27:L27)&gt;0,1,0)+IF(SUM(N27:O27)&gt;0,1,0)+IF(SUM(Q27:R27)&gt;0,1,0)+IF(SUM(T27:U27)&gt;0,1,0)+IF(SUM(W27:X27)&gt;0,1,0)</f>
        <v>6</v>
      </c>
      <c r="E26" s="152">
        <v>0.72916666666666663</v>
      </c>
      <c r="F26" s="57">
        <v>0.95833333333333337</v>
      </c>
      <c r="G26" s="112">
        <f>IF((F26-E26)=0,0,(F26-E26)-$AB25)</f>
        <v>0.2083333333333334</v>
      </c>
      <c r="H26" s="39"/>
      <c r="I26" s="40"/>
      <c r="J26" s="112">
        <f>IF((I26-H26)=0,0,(I26-H26)-$AB25)</f>
        <v>0</v>
      </c>
      <c r="K26" s="39"/>
      <c r="L26" s="40"/>
      <c r="M26" s="112">
        <f>IF((L26-K26)=0,0,(L26-K26)-$AB25)</f>
        <v>0</v>
      </c>
      <c r="N26" s="39"/>
      <c r="O26" s="40"/>
      <c r="P26" s="112">
        <f>IF((O26-N26)=0,0,(O26-N26)-$AB25)</f>
        <v>0</v>
      </c>
      <c r="Q26" s="56">
        <v>0.77083333333333337</v>
      </c>
      <c r="R26" s="119">
        <v>1.0208333333333333</v>
      </c>
      <c r="S26" s="112">
        <f>IF((R26-Q26)=0,0,(R26-Q26)-$AB25)</f>
        <v>0.22916666666666655</v>
      </c>
      <c r="T26" s="39"/>
      <c r="U26" s="40"/>
      <c r="V26" s="112">
        <f>IF((U26-T26)=0,0,(U26-T26)-$AB25)</f>
        <v>0</v>
      </c>
      <c r="W26" s="39"/>
      <c r="X26" s="40"/>
      <c r="Y26" s="112">
        <f>IF((X26-W26)=0,0,(X26-W26)-$AB25)</f>
        <v>0</v>
      </c>
      <c r="Z26" s="126" t="s">
        <v>22</v>
      </c>
      <c r="AA26" s="20"/>
      <c r="AB26" s="215"/>
      <c r="AC26" s="63">
        <f t="shared" si="1"/>
        <v>2</v>
      </c>
    </row>
    <row r="27" spans="1:38" ht="16.5" thickBot="1" x14ac:dyDescent="0.3">
      <c r="A27" s="228" t="s">
        <v>17</v>
      </c>
      <c r="B27" s="229"/>
      <c r="C27" s="52"/>
      <c r="D27" s="65">
        <f>SUM(G27+J27+M27+P27+S27+V27+Y27)</f>
        <v>1.4999999999999998</v>
      </c>
      <c r="E27" s="53">
        <f>IF(E25="",0,1)</f>
        <v>1</v>
      </c>
      <c r="F27" s="60">
        <f>IF(E26="",0,1)</f>
        <v>1</v>
      </c>
      <c r="G27" s="113">
        <f t="shared" ref="G27" si="2">G26+G25</f>
        <v>0.33333333333333337</v>
      </c>
      <c r="H27" s="53">
        <f>IF(H25="",0,1)</f>
        <v>0</v>
      </c>
      <c r="I27" s="60">
        <f>IF(H26="",0,1)</f>
        <v>0</v>
      </c>
      <c r="J27" s="113">
        <f t="shared" ref="J27" si="3">J26+J25</f>
        <v>0</v>
      </c>
      <c r="K27" s="53">
        <f>IF(K25="",0,1)</f>
        <v>1</v>
      </c>
      <c r="L27" s="60">
        <f>IF(K26="",0,1)</f>
        <v>0</v>
      </c>
      <c r="M27" s="113">
        <f t="shared" ref="M27" si="4">M26+M25</f>
        <v>0.20833333333333334</v>
      </c>
      <c r="N27" s="53">
        <f>IF(N25="",0,1)</f>
        <v>1</v>
      </c>
      <c r="O27" s="60">
        <f>IF(N26="",0,1)</f>
        <v>0</v>
      </c>
      <c r="P27" s="113">
        <f t="shared" ref="P27" si="5">P26+P25</f>
        <v>0.18750000000000003</v>
      </c>
      <c r="Q27" s="53">
        <f>IF(Q25="",0,1)</f>
        <v>1</v>
      </c>
      <c r="R27" s="60">
        <f>IF(Q26="",0,1)</f>
        <v>1</v>
      </c>
      <c r="S27" s="113">
        <f t="shared" ref="S27" si="6">S26+S25</f>
        <v>0.35416666666666652</v>
      </c>
      <c r="T27" s="53">
        <f>IF(T25="",0,1)</f>
        <v>1</v>
      </c>
      <c r="U27" s="60">
        <f>IF(T26="",0,1)</f>
        <v>0</v>
      </c>
      <c r="V27" s="113">
        <f t="shared" ref="V27" si="7">V26+V25</f>
        <v>0.20833333333333329</v>
      </c>
      <c r="W27" s="53">
        <f>IF(W25="",0,1)</f>
        <v>1</v>
      </c>
      <c r="X27" s="60">
        <f>IF(W26="",0,1)</f>
        <v>0</v>
      </c>
      <c r="Y27" s="113">
        <f t="shared" ref="Y27" si="8">Y26+Y25</f>
        <v>0.20833333333333334</v>
      </c>
      <c r="Z27" s="55"/>
      <c r="AA27" s="20"/>
      <c r="AB27" s="216"/>
      <c r="AC27" s="66"/>
    </row>
    <row r="28" spans="1:38" ht="15.75" x14ac:dyDescent="0.25">
      <c r="A28" s="206"/>
      <c r="B28" s="207"/>
      <c r="C28" s="37"/>
      <c r="D28" s="38"/>
      <c r="E28" s="56">
        <v>0.47916666666666669</v>
      </c>
      <c r="F28" s="84">
        <v>0.64583333333333337</v>
      </c>
      <c r="G28" s="111">
        <f>IF((F28-E28)=0,0,(F28-E28)-$AB28)</f>
        <v>0.14583333333333334</v>
      </c>
      <c r="H28" s="56">
        <v>0.47916666666666669</v>
      </c>
      <c r="I28" s="82">
        <v>0.625</v>
      </c>
      <c r="J28" s="111">
        <f>IF((I28-H28)=0,0,(I28-H28)-$AB28)</f>
        <v>0.12499999999999999</v>
      </c>
      <c r="K28" s="39"/>
      <c r="L28" s="40"/>
      <c r="M28" s="111">
        <f>IF((L28-K28)=0,0,(L28-K28)-$AB28)</f>
        <v>0</v>
      </c>
      <c r="N28" s="110">
        <v>0.47916666666666669</v>
      </c>
      <c r="O28" s="82">
        <v>0.625</v>
      </c>
      <c r="P28" s="111">
        <f>IF((O28-N28)=0,0,(O28-N28)-$AB28)</f>
        <v>0.12499999999999999</v>
      </c>
      <c r="Q28" s="39"/>
      <c r="R28" s="40"/>
      <c r="S28" s="111">
        <f>IF((R28-Q28)=0,0,(R28-Q28)-$AB28)</f>
        <v>0</v>
      </c>
      <c r="T28" s="56">
        <v>0.47916666666666669</v>
      </c>
      <c r="U28" s="82">
        <v>0.625</v>
      </c>
      <c r="V28" s="111">
        <f>IF((U28-T28)=0,0,(U28-T28)-$AB28)</f>
        <v>0.12499999999999999</v>
      </c>
      <c r="W28" s="85">
        <v>0.4375</v>
      </c>
      <c r="X28" s="84">
        <v>0.66666666666666663</v>
      </c>
      <c r="Y28" s="111">
        <f>IF((X28-W28)=0,0,(X28-W28)-$AB28)</f>
        <v>0.20833333333333329</v>
      </c>
      <c r="Z28" s="67"/>
      <c r="AA28" s="20"/>
      <c r="AB28" s="214">
        <v>2.0833333333333332E-2</v>
      </c>
      <c r="AC28" s="141">
        <f t="shared" si="1"/>
        <v>5</v>
      </c>
    </row>
    <row r="29" spans="1:38" ht="16.5" thickBot="1" x14ac:dyDescent="0.3">
      <c r="A29" s="217">
        <v>1.4583333333333333</v>
      </c>
      <c r="B29" s="218"/>
      <c r="C29" s="62">
        <f>E30+F30+H30+I30+K30+L30+N30+O30+Q30+R30+T30+U30+W30+X30</f>
        <v>9</v>
      </c>
      <c r="D29" s="255">
        <f>IF(SUM(E30:F30)&gt;0,1,0)+IF(SUM(H30:I30)&gt;0,1,0)+IF(SUM(K30:L30)&gt;0,1,0)+IF(SUM(N30:O30)&gt;0,1,0)+IF(SUM(Q30:R30)&gt;0,1,0)+IF(SUM(T30:U30)&gt;0,1,0)+IF(SUM(W30:X30)&gt;0,1,0)</f>
        <v>5</v>
      </c>
      <c r="E29" s="56">
        <v>0.77083333333333337</v>
      </c>
      <c r="F29" s="71">
        <v>0.97916666666666663</v>
      </c>
      <c r="G29" s="112">
        <f>IF((F29-E29)=0,0,(F29-E29)-$AB28)</f>
        <v>0.18749999999999992</v>
      </c>
      <c r="H29" s="83">
        <v>0.75</v>
      </c>
      <c r="I29" s="59">
        <v>0.95833333333333337</v>
      </c>
      <c r="J29" s="112">
        <f>IF((I29-H29)=0,0,(I29-H29)-$AB28)</f>
        <v>0.18750000000000003</v>
      </c>
      <c r="K29" s="39"/>
      <c r="L29" s="40"/>
      <c r="M29" s="112">
        <f>IF((L29-K29)=0,0,(L29-K29)-$AB28)</f>
        <v>0</v>
      </c>
      <c r="N29" s="110">
        <v>0.77083333333333337</v>
      </c>
      <c r="O29" s="71">
        <v>0.97916666666666663</v>
      </c>
      <c r="P29" s="112">
        <f>IF((O29-N29)=0,0,(O29-N29)-$AB28)</f>
        <v>0.18749999999999992</v>
      </c>
      <c r="Q29" s="39"/>
      <c r="R29" s="40"/>
      <c r="S29" s="112">
        <f>IF((R29-Q29)=0,0,(R29-Q29)-$AB28)</f>
        <v>0</v>
      </c>
      <c r="T29" s="56">
        <v>0.77083333333333337</v>
      </c>
      <c r="U29" s="59">
        <v>0.95833333333333337</v>
      </c>
      <c r="V29" s="112">
        <f>IF((U29-T29)=0,0,(U29-T29)-$AB28)</f>
        <v>0.16666666666666666</v>
      </c>
      <c r="W29" s="39"/>
      <c r="X29" s="40"/>
      <c r="Y29" s="112">
        <f>IF((X29-W29)=0,0,(X29-W29)-$AB28)</f>
        <v>0</v>
      </c>
      <c r="Z29" s="51"/>
      <c r="AA29" s="20"/>
      <c r="AB29" s="215"/>
      <c r="AC29" s="63">
        <f t="shared" si="1"/>
        <v>4</v>
      </c>
    </row>
    <row r="30" spans="1:38" ht="16.5" thickBot="1" x14ac:dyDescent="0.3">
      <c r="A30" s="228" t="s">
        <v>17</v>
      </c>
      <c r="B30" s="229"/>
      <c r="C30" s="52"/>
      <c r="D30" s="65">
        <f>SUM(G30+J30+M30+P30+S30+V30+Y30)</f>
        <v>1.458333333333333</v>
      </c>
      <c r="E30" s="53">
        <f>IF(E28="",0,1)</f>
        <v>1</v>
      </c>
      <c r="F30" s="60">
        <f>IF(E29="",0,1)</f>
        <v>1</v>
      </c>
      <c r="G30" s="113">
        <f t="shared" ref="G30" si="9">G29+G28</f>
        <v>0.33333333333333326</v>
      </c>
      <c r="H30" s="53">
        <f>IF(H28="",0,1)</f>
        <v>1</v>
      </c>
      <c r="I30" s="60">
        <f>IF(H29="",0,1)</f>
        <v>1</v>
      </c>
      <c r="J30" s="113">
        <f t="shared" ref="J30" si="10">J29+J28</f>
        <v>0.3125</v>
      </c>
      <c r="K30" s="53">
        <f>IF(K28="",0,1)</f>
        <v>0</v>
      </c>
      <c r="L30" s="60">
        <f>IF(K29="",0,1)</f>
        <v>0</v>
      </c>
      <c r="M30" s="113">
        <f t="shared" ref="M30" si="11">M29+M28</f>
        <v>0</v>
      </c>
      <c r="N30" s="53">
        <f>IF(N28="",0,1)</f>
        <v>1</v>
      </c>
      <c r="O30" s="60">
        <f>IF(N29="",0,1)</f>
        <v>1</v>
      </c>
      <c r="P30" s="113">
        <f t="shared" ref="P30" si="12">P29+P28</f>
        <v>0.31249999999999989</v>
      </c>
      <c r="Q30" s="53">
        <f>IF(Q28="",0,1)</f>
        <v>0</v>
      </c>
      <c r="R30" s="60">
        <f>IF(Q29="",0,1)</f>
        <v>0</v>
      </c>
      <c r="S30" s="113">
        <f t="shared" ref="S30" si="13">S29+S28</f>
        <v>0</v>
      </c>
      <c r="T30" s="53">
        <f>IF(T28="",0,1)</f>
        <v>1</v>
      </c>
      <c r="U30" s="60">
        <f>IF(T29="",0,1)</f>
        <v>1</v>
      </c>
      <c r="V30" s="113">
        <f t="shared" ref="V30" si="14">V29+V28</f>
        <v>0.29166666666666663</v>
      </c>
      <c r="W30" s="53">
        <f>IF(W28="",0,1)</f>
        <v>1</v>
      </c>
      <c r="X30" s="60">
        <f>IF(W29="",0,1)</f>
        <v>0</v>
      </c>
      <c r="Y30" s="113">
        <f t="shared" ref="Y30" si="15">Y29+Y28</f>
        <v>0.20833333333333329</v>
      </c>
      <c r="Z30" s="55"/>
      <c r="AA30" s="20"/>
      <c r="AB30" s="216"/>
      <c r="AC30" s="66"/>
    </row>
    <row r="31" spans="1:38" ht="15.75" x14ac:dyDescent="0.25">
      <c r="A31" s="206"/>
      <c r="B31" s="207"/>
      <c r="C31" s="37"/>
      <c r="D31" s="38"/>
      <c r="E31" s="56">
        <v>0.47916666666666669</v>
      </c>
      <c r="F31" s="82">
        <v>0.625</v>
      </c>
      <c r="G31" s="111">
        <f>IF((F31-E31)=0,0,(F31-E31)-$AB31)</f>
        <v>0.12499999999999999</v>
      </c>
      <c r="H31" s="56">
        <v>0.47916666666666669</v>
      </c>
      <c r="I31" s="82">
        <v>0.625</v>
      </c>
      <c r="J31" s="111">
        <f>IF((I31-H31)=0,0,(I31-H31)-$AB31)</f>
        <v>0.12499999999999999</v>
      </c>
      <c r="K31" s="56">
        <v>0.47916666666666669</v>
      </c>
      <c r="L31" s="82">
        <v>0.625</v>
      </c>
      <c r="M31" s="111">
        <f>IF((L31-K31)=0,0,(L31-K31)-$AB31)</f>
        <v>0.12499999999999999</v>
      </c>
      <c r="N31" s="39"/>
      <c r="O31" s="40"/>
      <c r="P31" s="111">
        <f>IF((O31-N31)=0,0,(O31-N31)-$AB31)</f>
        <v>0</v>
      </c>
      <c r="Q31" s="85">
        <v>0.4375</v>
      </c>
      <c r="R31" s="82">
        <v>0.64583333333333337</v>
      </c>
      <c r="S31" s="111">
        <f>IF((R31-Q31)=0,0,(R31-Q31)-$AB31)</f>
        <v>0.18750000000000003</v>
      </c>
      <c r="T31" s="56">
        <v>0.47916666666666669</v>
      </c>
      <c r="U31" s="57">
        <v>0.64583333333333337</v>
      </c>
      <c r="V31" s="111">
        <f>IF((U31-T31)=0,0,(U31-T31)-$AB31)</f>
        <v>0.14583333333333334</v>
      </c>
      <c r="W31" s="39"/>
      <c r="X31" s="40"/>
      <c r="Y31" s="111">
        <f>IF((X31-W31)=0,0,(X31-W31)-$AB31)</f>
        <v>0</v>
      </c>
      <c r="Z31" s="67"/>
      <c r="AA31" s="20"/>
      <c r="AB31" s="214">
        <v>2.0833333333333332E-2</v>
      </c>
      <c r="AC31" s="141">
        <f t="shared" si="1"/>
        <v>5</v>
      </c>
      <c r="AE31" s="86"/>
    </row>
    <row r="32" spans="1:38" ht="16.5" thickBot="1" x14ac:dyDescent="0.3">
      <c r="A32" s="217">
        <v>1.4583333333333333</v>
      </c>
      <c r="B32" s="218"/>
      <c r="C32" s="62">
        <f>E33+F33+H33+I33+K33+L33+N33+O33+Q33+R33+T33+U33+W33+X33</f>
        <v>9</v>
      </c>
      <c r="D32" s="255">
        <f>IF(SUM(E33:F33)&gt;0,1,0)+IF(SUM(H33:I33)&gt;0,1,0)+IF(SUM(K33:L33)&gt;0,1,0)+IF(SUM(N33:O33)&gt;0,1,0)+IF(SUM(Q33:R33)&gt;0,1,0)+IF(SUM(T33:U33)&gt;0,1,0)+IF(SUM(W33:X33)&gt;0,1,0)</f>
        <v>5</v>
      </c>
      <c r="E32" s="56">
        <v>0.77083333333333337</v>
      </c>
      <c r="F32" s="57">
        <v>0.95833333333333337</v>
      </c>
      <c r="G32" s="112">
        <f>IF((F32-E32)=0,0,(F32-E32)-$AB31)</f>
        <v>0.16666666666666666</v>
      </c>
      <c r="H32" s="56">
        <v>0.77083333333333337</v>
      </c>
      <c r="I32" s="57">
        <v>0.95833333333333337</v>
      </c>
      <c r="J32" s="112">
        <f>IF((I32-H32)=0,0,(I32-H32)-$AB31)</f>
        <v>0.16666666666666666</v>
      </c>
      <c r="K32" s="152">
        <v>0.72916666666666663</v>
      </c>
      <c r="L32" s="57">
        <v>0.95833333333333337</v>
      </c>
      <c r="M32" s="112">
        <f>IF((L32-K32)=0,0,(L32-K32)-$AB31)</f>
        <v>0.2083333333333334</v>
      </c>
      <c r="N32" s="39"/>
      <c r="O32" s="40"/>
      <c r="P32" s="112">
        <f>IF((O32-N32)=0,0,(O32-N32)-$AB31)</f>
        <v>0</v>
      </c>
      <c r="Q32" s="39"/>
      <c r="R32" s="40"/>
      <c r="S32" s="112">
        <f>IF((R32-Q32)=0,0,(R32-Q32)-$AB31)</f>
        <v>0</v>
      </c>
      <c r="T32" s="83">
        <v>0.75</v>
      </c>
      <c r="U32" s="71">
        <v>1.0208333333333333</v>
      </c>
      <c r="V32" s="112">
        <f>IF((U32-T32)=0,0,(U32-T32)-$AB31)</f>
        <v>0.24999999999999992</v>
      </c>
      <c r="W32" s="39"/>
      <c r="X32" s="40"/>
      <c r="Y32" s="112">
        <f>IF((X32-W32)=0,0,(X32-W32)-$AB31)</f>
        <v>0</v>
      </c>
      <c r="Z32" s="51"/>
      <c r="AA32" s="20"/>
      <c r="AB32" s="215"/>
      <c r="AC32" s="63">
        <f t="shared" si="1"/>
        <v>4</v>
      </c>
      <c r="AE32" s="87"/>
    </row>
    <row r="33" spans="1:31" ht="16.5" thickBot="1" x14ac:dyDescent="0.3">
      <c r="A33" s="228" t="s">
        <v>17</v>
      </c>
      <c r="B33" s="229"/>
      <c r="C33" s="52"/>
      <c r="D33" s="65">
        <f>SUM(G33+J33+M33+P33+S33+V33+Y33)</f>
        <v>1.5</v>
      </c>
      <c r="E33" s="53">
        <f>IF(E31="",0,1)</f>
        <v>1</v>
      </c>
      <c r="F33" s="60">
        <f>IF(E32="",0,1)</f>
        <v>1</v>
      </c>
      <c r="G33" s="113">
        <f t="shared" ref="G33" si="16">G32+G31</f>
        <v>0.29166666666666663</v>
      </c>
      <c r="H33" s="53">
        <f>IF(H31="",0,1)</f>
        <v>1</v>
      </c>
      <c r="I33" s="60">
        <f>IF(H32="",0,1)</f>
        <v>1</v>
      </c>
      <c r="J33" s="113">
        <f t="shared" ref="J33" si="17">J32+J31</f>
        <v>0.29166666666666663</v>
      </c>
      <c r="K33" s="53">
        <f>IF(K31="",0,1)</f>
        <v>1</v>
      </c>
      <c r="L33" s="60">
        <f>IF(K32="",0,1)</f>
        <v>1</v>
      </c>
      <c r="M33" s="113">
        <f t="shared" ref="M33" si="18">M32+M31</f>
        <v>0.33333333333333337</v>
      </c>
      <c r="N33" s="53">
        <f>IF(N31="",0,1)</f>
        <v>0</v>
      </c>
      <c r="O33" s="60">
        <f>IF(N32="",0,1)</f>
        <v>0</v>
      </c>
      <c r="P33" s="113">
        <f t="shared" ref="P33" si="19">P32+P31</f>
        <v>0</v>
      </c>
      <c r="Q33" s="53">
        <f>IF(Q31="",0,1)</f>
        <v>1</v>
      </c>
      <c r="R33" s="60">
        <f>IF(Q32="",0,1)</f>
        <v>0</v>
      </c>
      <c r="S33" s="113">
        <f t="shared" ref="S33" si="20">S32+S31</f>
        <v>0.18750000000000003</v>
      </c>
      <c r="T33" s="53">
        <f>IF(T31="",0,1)</f>
        <v>1</v>
      </c>
      <c r="U33" s="60">
        <f>IF(T32="",0,1)</f>
        <v>1</v>
      </c>
      <c r="V33" s="113">
        <f t="shared" ref="V33" si="21">V32+V31</f>
        <v>0.39583333333333326</v>
      </c>
      <c r="W33" s="53">
        <f>IF(W31="",0,1)</f>
        <v>0</v>
      </c>
      <c r="X33" s="60">
        <f>IF(W32="",0,1)</f>
        <v>0</v>
      </c>
      <c r="Y33" s="113">
        <f t="shared" ref="Y33" si="22">Y32+Y31</f>
        <v>0</v>
      </c>
      <c r="Z33" s="88"/>
      <c r="AA33" s="20"/>
      <c r="AB33" s="216"/>
      <c r="AC33" s="66"/>
      <c r="AE33" s="87"/>
    </row>
    <row r="34" spans="1:31" ht="15.75" x14ac:dyDescent="0.25">
      <c r="A34" s="206"/>
      <c r="B34" s="207"/>
      <c r="C34" s="37"/>
      <c r="D34" s="38"/>
      <c r="E34" s="109">
        <v>0.47916666666666669</v>
      </c>
      <c r="F34" s="84">
        <v>0.64583333333333337</v>
      </c>
      <c r="G34" s="111">
        <f>IF((F34-E34)=0,0,(F34-E34)-$AB34)</f>
        <v>0.14583333333333334</v>
      </c>
      <c r="H34" s="85">
        <v>0.4375</v>
      </c>
      <c r="I34" s="82">
        <v>0.625</v>
      </c>
      <c r="J34" s="111">
        <f>IF((I34-H34)=0,0,(I34-H34)-$AB34)</f>
        <v>0.16666666666666666</v>
      </c>
      <c r="K34" s="39"/>
      <c r="L34" s="40"/>
      <c r="M34" s="111">
        <f>IF((L34-K34)=0,0,(L34-K34)-$AB34)</f>
        <v>0</v>
      </c>
      <c r="N34" s="39"/>
      <c r="O34" s="40"/>
      <c r="P34" s="111">
        <f>IF((O34-N34)=0,0,(O34-N34)-$AB34)</f>
        <v>0</v>
      </c>
      <c r="Q34" s="82">
        <v>0.47916666666666669</v>
      </c>
      <c r="R34" s="153">
        <v>0.75</v>
      </c>
      <c r="S34" s="111">
        <f>IF((R34-Q34)=0,0,(R34-Q34)-$AB34)</f>
        <v>0.24999999999999997</v>
      </c>
      <c r="T34" s="85">
        <v>0.4375</v>
      </c>
      <c r="U34" s="84">
        <v>0.64583333333333337</v>
      </c>
      <c r="V34" s="111">
        <f>IF((U34-T34)=0,0,(U34-T34)-$AB34)</f>
        <v>0.18750000000000003</v>
      </c>
      <c r="W34" s="85">
        <v>0.4375</v>
      </c>
      <c r="X34" s="84">
        <v>0.66666666666666663</v>
      </c>
      <c r="Y34" s="111">
        <f>IF((X34-W34)=0,0,(X34-W34)-$AB34)</f>
        <v>0.20833333333333329</v>
      </c>
      <c r="Z34" s="67"/>
      <c r="AA34" s="20"/>
      <c r="AB34" s="214">
        <v>2.0833333333333332E-2</v>
      </c>
      <c r="AC34" s="141">
        <f t="shared" si="1"/>
        <v>5</v>
      </c>
      <c r="AE34" s="87"/>
    </row>
    <row r="35" spans="1:31" ht="16.5" thickBot="1" x14ac:dyDescent="0.3">
      <c r="A35" s="217">
        <v>1.4583333333333333</v>
      </c>
      <c r="B35" s="218"/>
      <c r="C35" s="62">
        <f>E36+F36+H36+I36+K36+L36+N36+O36+Q36+R36+T36+U36+W36+X36</f>
        <v>8</v>
      </c>
      <c r="D35" s="255">
        <f>IF(SUM(E36:F36)&gt;0,1,0)+IF(SUM(H36:I36)&gt;0,1,0)+IF(SUM(K36:L36)&gt;0,1,0)+IF(SUM(N36:O36)&gt;0,1,0)+IF(SUM(Q36:R36)&gt;0,1,0)+IF(SUM(T36:U36)&gt;0,1,0)+IF(SUM(W36:X36)&gt;0,1,0)</f>
        <v>5</v>
      </c>
      <c r="E35" s="110">
        <v>0.77083333333333337</v>
      </c>
      <c r="F35" s="57">
        <v>0.95833333333333337</v>
      </c>
      <c r="G35" s="112">
        <f>IF((F35-E35)=0,0,(F35-E35)-$AB34)</f>
        <v>0.16666666666666666</v>
      </c>
      <c r="H35" s="39"/>
      <c r="I35" s="40"/>
      <c r="J35" s="112">
        <f>IF((I35-H35)=0,0,(I35-H35)-$AB34)</f>
        <v>0</v>
      </c>
      <c r="K35" s="39"/>
      <c r="L35" s="40"/>
      <c r="M35" s="112">
        <f>IF((L35-K35)=0,0,(L35-K35)-$AB34)</f>
        <v>0</v>
      </c>
      <c r="N35" s="39"/>
      <c r="O35" s="40"/>
      <c r="P35" s="112">
        <f>IF((O35-N35)=0,0,(O35-N35)-$AB34)</f>
        <v>0</v>
      </c>
      <c r="Q35" s="39"/>
      <c r="R35" s="40"/>
      <c r="S35" s="112">
        <f>IF((R35-Q35)=0,0,(R35-Q35)-$AB34)</f>
        <v>0</v>
      </c>
      <c r="T35" s="83">
        <v>0.75</v>
      </c>
      <c r="U35" s="59">
        <v>0.95833333333333337</v>
      </c>
      <c r="V35" s="112">
        <f>IF((U35-T35)=0,0,(U35-T35)-$AB34)</f>
        <v>0.18750000000000003</v>
      </c>
      <c r="W35" s="56">
        <v>0.77083333333333337</v>
      </c>
      <c r="X35" s="59">
        <v>0.95833333333333337</v>
      </c>
      <c r="Y35" s="112">
        <f>IF((X35-W35)=0,0,(X35-W35)-$AB34)</f>
        <v>0.16666666666666666</v>
      </c>
      <c r="Z35" s="126" t="s">
        <v>22</v>
      </c>
      <c r="AA35" s="20"/>
      <c r="AB35" s="215"/>
      <c r="AC35" s="63">
        <f t="shared" si="1"/>
        <v>3</v>
      </c>
      <c r="AE35" s="87"/>
    </row>
    <row r="36" spans="1:31" ht="16.5" thickBot="1" x14ac:dyDescent="0.3">
      <c r="A36" s="228" t="s">
        <v>17</v>
      </c>
      <c r="B36" s="229"/>
      <c r="C36" s="52"/>
      <c r="D36" s="65">
        <f>SUM(G36+J36+M36+P36+S36+V36+Y36)</f>
        <v>1.4791666666666667</v>
      </c>
      <c r="E36" s="53">
        <f>IF(E34="",0,1)</f>
        <v>1</v>
      </c>
      <c r="F36" s="60">
        <f>IF(E35="",0,1)</f>
        <v>1</v>
      </c>
      <c r="G36" s="113">
        <f t="shared" ref="G36" si="23">G35+G34</f>
        <v>0.3125</v>
      </c>
      <c r="H36" s="53">
        <f>IF(H34="",0,1)</f>
        <v>1</v>
      </c>
      <c r="I36" s="60">
        <f>IF(H35="",0,1)</f>
        <v>0</v>
      </c>
      <c r="J36" s="113">
        <f t="shared" ref="J36" si="24">J35+J34</f>
        <v>0.16666666666666666</v>
      </c>
      <c r="K36" s="53">
        <f>IF(K34="",0,1)</f>
        <v>0</v>
      </c>
      <c r="L36" s="60">
        <f>IF(K35="",0,1)</f>
        <v>0</v>
      </c>
      <c r="M36" s="113">
        <f t="shared" ref="M36" si="25">M35+M34</f>
        <v>0</v>
      </c>
      <c r="N36" s="53">
        <f>IF(N34="",0,1)</f>
        <v>0</v>
      </c>
      <c r="O36" s="60">
        <f>IF(N35="",0,1)</f>
        <v>0</v>
      </c>
      <c r="P36" s="113">
        <f t="shared" ref="P36" si="26">P35+P34</f>
        <v>0</v>
      </c>
      <c r="Q36" s="53">
        <f>IF(Q34="",0,1)</f>
        <v>1</v>
      </c>
      <c r="R36" s="60">
        <f>IF(Q35="",0,1)</f>
        <v>0</v>
      </c>
      <c r="S36" s="113">
        <f t="shared" ref="S36" si="27">S35+S34</f>
        <v>0.24999999999999997</v>
      </c>
      <c r="T36" s="53">
        <f>IF(T34="",0,1)</f>
        <v>1</v>
      </c>
      <c r="U36" s="60">
        <f>IF(T35="",0,1)</f>
        <v>1</v>
      </c>
      <c r="V36" s="113">
        <f t="shared" ref="V36" si="28">V35+V34</f>
        <v>0.37500000000000006</v>
      </c>
      <c r="W36" s="53">
        <f>IF(W34="",0,1)</f>
        <v>1</v>
      </c>
      <c r="X36" s="60">
        <f>IF(W35="",0,1)</f>
        <v>1</v>
      </c>
      <c r="Y36" s="113">
        <f t="shared" ref="Y36" si="29">Y35+Y34</f>
        <v>0.37499999999999994</v>
      </c>
      <c r="Z36" s="88"/>
      <c r="AA36" s="20"/>
      <c r="AB36" s="216"/>
      <c r="AC36" s="66"/>
      <c r="AE36" s="87"/>
    </row>
    <row r="37" spans="1:31" ht="15.75" x14ac:dyDescent="0.25">
      <c r="A37" s="206"/>
      <c r="B37" s="207"/>
      <c r="C37" s="37"/>
      <c r="D37" s="38"/>
      <c r="E37" s="56">
        <v>0.47916666666666669</v>
      </c>
      <c r="F37" s="82">
        <v>0.625</v>
      </c>
      <c r="G37" s="111">
        <f>IF((F37-E37)=0,0,(F37-E37)-$AB37)</f>
        <v>0.12499999999999999</v>
      </c>
      <c r="H37" s="39"/>
      <c r="I37" s="40"/>
      <c r="J37" s="111">
        <f>IF((I37-H37)=0,0,(I37-H37)-$AB37)</f>
        <v>0</v>
      </c>
      <c r="K37" s="56">
        <v>0.47916666666666669</v>
      </c>
      <c r="L37" s="82">
        <v>0.625</v>
      </c>
      <c r="M37" s="111">
        <f>IF((L37-K37)=0,0,(L37-K37)-$AB37)</f>
        <v>0.12499999999999999</v>
      </c>
      <c r="N37" s="56">
        <v>0.47916666666666669</v>
      </c>
      <c r="O37" s="153">
        <v>0.75</v>
      </c>
      <c r="P37" s="111">
        <f>IF((O37-N37)=0,0,(O37-N37)-$AB37)</f>
        <v>0.24999999999999997</v>
      </c>
      <c r="Q37" s="39"/>
      <c r="R37" s="40"/>
      <c r="S37" s="111">
        <f>IF((R37-Q37)=0,0,(R37-Q37)-$AB37)</f>
        <v>0</v>
      </c>
      <c r="T37" s="56">
        <v>0.47916666666666669</v>
      </c>
      <c r="U37" s="84">
        <v>0.64583333333333337</v>
      </c>
      <c r="V37" s="111">
        <f>IF((U37-T37)=0,0,(U37-T37)-$AB37)</f>
        <v>0.14583333333333334</v>
      </c>
      <c r="W37" s="39"/>
      <c r="X37" s="40"/>
      <c r="Y37" s="111">
        <f>IF((X37-W37)=0,0,(X37-W37)-$AB37)</f>
        <v>0</v>
      </c>
      <c r="Z37" s="67"/>
      <c r="AA37" s="20"/>
      <c r="AB37" s="214">
        <v>2.0833333333333332E-2</v>
      </c>
      <c r="AC37" s="141">
        <f t="shared" si="1"/>
        <v>4</v>
      </c>
    </row>
    <row r="38" spans="1:31" ht="16.5" thickBot="1" x14ac:dyDescent="0.3">
      <c r="A38" s="217">
        <v>1.4583333333333333</v>
      </c>
      <c r="B38" s="218"/>
      <c r="C38" s="62">
        <f>E39+F39+H39+I39+K39+L39+N39+O39+Q39+R39+T39+U39+W39+X39</f>
        <v>9</v>
      </c>
      <c r="D38" s="47"/>
      <c r="E38" s="56">
        <v>0.77083333333333337</v>
      </c>
      <c r="F38" s="57">
        <v>0.95833333333333337</v>
      </c>
      <c r="G38" s="112">
        <f>IF((F38-E38)=0,0,(F38-E38)-$AB37)</f>
        <v>0.16666666666666666</v>
      </c>
      <c r="H38" s="39"/>
      <c r="I38" s="40"/>
      <c r="J38" s="112">
        <f>IF((I38-H38)=0,0,(I38-H38)-$AB37)</f>
        <v>0</v>
      </c>
      <c r="K38" s="56">
        <v>0.77083333333333337</v>
      </c>
      <c r="L38" s="57">
        <v>0.95833333333333337</v>
      </c>
      <c r="M38" s="112">
        <f>IF((L38-K38)=0,0,(L38-K38)-$AB37)</f>
        <v>0.16666666666666666</v>
      </c>
      <c r="N38" s="39"/>
      <c r="O38" s="40"/>
      <c r="P38" s="112">
        <f>IF((O38-N38)=0,0,(O38-N38)-$AB37)</f>
        <v>0</v>
      </c>
      <c r="Q38" s="56">
        <v>0.77083333333333337</v>
      </c>
      <c r="R38" s="57">
        <v>0.95833333333333337</v>
      </c>
      <c r="S38" s="112">
        <f>IF((R38-Q38)=0,0,(R38-Q38)-$AB37)</f>
        <v>0.16666666666666666</v>
      </c>
      <c r="T38" s="56">
        <v>0.77083333333333337</v>
      </c>
      <c r="U38" s="59">
        <v>0.97916666666666663</v>
      </c>
      <c r="V38" s="112">
        <f>IF((U38-T38)=0,0,(U38-T38)-$AB37)</f>
        <v>0.18749999999999992</v>
      </c>
      <c r="W38" s="56">
        <v>0.77083333333333337</v>
      </c>
      <c r="X38" s="57">
        <v>0.95833333333333337</v>
      </c>
      <c r="Y38" s="112">
        <f>IF((X38-W38)=0,0,(X38-W38)-$AB37)</f>
        <v>0.16666666666666666</v>
      </c>
      <c r="Z38" s="126" t="s">
        <v>22</v>
      </c>
      <c r="AA38" s="20"/>
      <c r="AB38" s="215"/>
      <c r="AC38" s="63">
        <f t="shared" si="1"/>
        <v>5</v>
      </c>
    </row>
    <row r="39" spans="1:31" ht="16.5" thickBot="1" x14ac:dyDescent="0.3">
      <c r="A39" s="228" t="s">
        <v>17</v>
      </c>
      <c r="B39" s="229"/>
      <c r="C39" s="52"/>
      <c r="D39" s="65">
        <f>SUM(G39+J39+M39+P39+S39+V39+Y39)</f>
        <v>1.4999999999999998</v>
      </c>
      <c r="E39" s="53">
        <f>IF(E37="",0,1)</f>
        <v>1</v>
      </c>
      <c r="F39" s="60">
        <f>IF(E38="",0,1)</f>
        <v>1</v>
      </c>
      <c r="G39" s="113">
        <f t="shared" ref="G39" si="30">G38+G37</f>
        <v>0.29166666666666663</v>
      </c>
      <c r="H39" s="53">
        <f>IF(H37="",0,1)</f>
        <v>0</v>
      </c>
      <c r="I39" s="60">
        <f>IF(H38="",0,1)</f>
        <v>0</v>
      </c>
      <c r="J39" s="113">
        <f t="shared" ref="J39" si="31">J38+J37</f>
        <v>0</v>
      </c>
      <c r="K39" s="53">
        <f>IF(K37="",0,1)</f>
        <v>1</v>
      </c>
      <c r="L39" s="60">
        <f>IF(K38="",0,1)</f>
        <v>1</v>
      </c>
      <c r="M39" s="113">
        <f t="shared" ref="M39" si="32">M38+M37</f>
        <v>0.29166666666666663</v>
      </c>
      <c r="N39" s="53">
        <f>IF(N37="",0,1)</f>
        <v>1</v>
      </c>
      <c r="O39" s="60">
        <f>IF(N38="",0,1)</f>
        <v>0</v>
      </c>
      <c r="P39" s="113">
        <f t="shared" ref="P39" si="33">P38+P37</f>
        <v>0.24999999999999997</v>
      </c>
      <c r="Q39" s="53">
        <f>IF(Q37="",0,1)</f>
        <v>0</v>
      </c>
      <c r="R39" s="60">
        <f>IF(Q38="",0,1)</f>
        <v>1</v>
      </c>
      <c r="S39" s="113">
        <f t="shared" ref="S39" si="34">S38+S37</f>
        <v>0.16666666666666666</v>
      </c>
      <c r="T39" s="53">
        <f>IF(T37="",0,1)</f>
        <v>1</v>
      </c>
      <c r="U39" s="60">
        <f>IF(T38="",0,1)</f>
        <v>1</v>
      </c>
      <c r="V39" s="113">
        <f t="shared" ref="V39" si="35">V38+V37</f>
        <v>0.33333333333333326</v>
      </c>
      <c r="W39" s="53">
        <f>IF(W37="",0,1)</f>
        <v>0</v>
      </c>
      <c r="X39" s="60">
        <f>IF(W38="",0,1)</f>
        <v>1</v>
      </c>
      <c r="Y39" s="113">
        <f t="shared" ref="Y39" si="36">Y38+Y37</f>
        <v>0.16666666666666666</v>
      </c>
      <c r="Z39" s="55"/>
      <c r="AA39" s="20"/>
      <c r="AB39" s="216"/>
      <c r="AC39" s="66"/>
    </row>
    <row r="40" spans="1:31" ht="15.75" x14ac:dyDescent="0.25">
      <c r="A40" s="206"/>
      <c r="B40" s="207"/>
      <c r="C40" s="37"/>
      <c r="D40" s="38"/>
      <c r="E40" s="39"/>
      <c r="F40" s="40"/>
      <c r="G40" s="111">
        <f>IF((F40-E40)=0,0,(F40-E40)-$AB40)</f>
        <v>0</v>
      </c>
      <c r="H40" s="109">
        <v>0.47916666666666669</v>
      </c>
      <c r="I40" s="84">
        <v>0.64583333333333337</v>
      </c>
      <c r="J40" s="111">
        <f>IF((I40-H40)=0,0,(I40-H40)-$AB40)</f>
        <v>0.14583333333333334</v>
      </c>
      <c r="K40" s="85">
        <v>0.4375</v>
      </c>
      <c r="L40" s="153">
        <v>0.75</v>
      </c>
      <c r="M40" s="111">
        <f>IF((L40-K40)=0,0,(L40-K40)-$AB40)</f>
        <v>0.29166666666666669</v>
      </c>
      <c r="N40" s="56">
        <v>0.47916666666666669</v>
      </c>
      <c r="O40" s="82">
        <v>0.625</v>
      </c>
      <c r="P40" s="111">
        <f>IF((O40-N40)=0,0,(O40-N40)-$AB40)</f>
        <v>0.12499999999999999</v>
      </c>
      <c r="Q40" s="56">
        <v>0.47916666666666669</v>
      </c>
      <c r="R40" s="82">
        <v>0.625</v>
      </c>
      <c r="S40" s="111">
        <f>IF((R40-Q40)=0,0,(R40-Q40)-$AB40)</f>
        <v>0.12499999999999999</v>
      </c>
      <c r="T40" s="39"/>
      <c r="U40" s="40"/>
      <c r="V40" s="111">
        <f>IF((U40-T40)=0,0,(U40-T40)-$AB40)</f>
        <v>0</v>
      </c>
      <c r="W40" s="39"/>
      <c r="X40" s="40"/>
      <c r="Y40" s="111">
        <f>IF((X40-W40)=0,0,(X40-W40)-$AB40)</f>
        <v>0</v>
      </c>
      <c r="Z40" s="67"/>
      <c r="AA40" s="20"/>
      <c r="AB40" s="214">
        <v>2.0833333333333332E-2</v>
      </c>
      <c r="AC40" s="141">
        <f t="shared" si="1"/>
        <v>4</v>
      </c>
    </row>
    <row r="41" spans="1:31" ht="16.5" thickBot="1" x14ac:dyDescent="0.3">
      <c r="A41" s="217">
        <v>1.4583333333333333</v>
      </c>
      <c r="B41" s="218"/>
      <c r="C41" s="62">
        <f>E42+F42+H42+I42+K42+L42+N42+O42+Q42+R42+T42+U42+W42+X42</f>
        <v>8</v>
      </c>
      <c r="D41" s="255">
        <f>IF(SUM(E42:F42)&gt;0,1,0)+IF(SUM(H42:I42)&gt;0,1,0)+IF(SUM(K42:L42)&gt;0,1,0)+IF(SUM(N42:O42)&gt;0,1,0)+IF(SUM(Q42:R42)&gt;0,1,0)+IF(SUM(T42:U42)&gt;0,1,0)+IF(SUM(W42:X42)&gt;0,1,0)</f>
        <v>5</v>
      </c>
      <c r="E41" s="39"/>
      <c r="F41" s="40"/>
      <c r="G41" s="112">
        <f>IF((F41-E41)=0,0,(F41-E41)-$AB40)</f>
        <v>0</v>
      </c>
      <c r="H41" s="110">
        <v>0.77083333333333337</v>
      </c>
      <c r="I41" s="71">
        <v>0.97916666666666663</v>
      </c>
      <c r="J41" s="112">
        <f>IF((I41-H41)=0,0,(I41-H41)-$AB40)</f>
        <v>0.18749999999999992</v>
      </c>
      <c r="K41" s="39"/>
      <c r="L41" s="40"/>
      <c r="M41" s="112">
        <f>IF((L41-K41)=0,0,(L41-K41)-$AB40)</f>
        <v>0</v>
      </c>
      <c r="N41" s="83">
        <v>0.75</v>
      </c>
      <c r="O41" s="57">
        <v>0.95833333333333337</v>
      </c>
      <c r="P41" s="112">
        <f>IF((O41-N41)=0,0,(O41-N41)-$AB40)</f>
        <v>0.18750000000000003</v>
      </c>
      <c r="Q41" s="83">
        <v>0.75</v>
      </c>
      <c r="R41" s="118">
        <v>1</v>
      </c>
      <c r="S41" s="112">
        <f>IF((R41-Q41)=0,0,(R41-Q41)-$AB40)</f>
        <v>0.22916666666666666</v>
      </c>
      <c r="T41" s="152">
        <v>0.70833333333333337</v>
      </c>
      <c r="U41" s="118">
        <v>0.9375</v>
      </c>
      <c r="V41" s="112">
        <f>IF((U41-T41)=0,0,(U41-T41)-$AB40)</f>
        <v>0.20833333333333329</v>
      </c>
      <c r="W41" s="39"/>
      <c r="X41" s="40"/>
      <c r="Y41" s="112">
        <f>IF((X41-W41)=0,0,(X41-W41)-$AB40)</f>
        <v>0</v>
      </c>
      <c r="Z41" s="126" t="s">
        <v>22</v>
      </c>
      <c r="AA41" s="20"/>
      <c r="AB41" s="215"/>
      <c r="AC41" s="63">
        <f t="shared" si="1"/>
        <v>4</v>
      </c>
    </row>
    <row r="42" spans="1:31" ht="16.5" thickBot="1" x14ac:dyDescent="0.3">
      <c r="A42" s="228" t="s">
        <v>17</v>
      </c>
      <c r="B42" s="229"/>
      <c r="C42" s="52"/>
      <c r="D42" s="65">
        <f>SUM(G42+J42+M42+P42+S42+V42+Y42)</f>
        <v>1.4999999999999998</v>
      </c>
      <c r="E42" s="53">
        <f>IF(E40="",0,1)</f>
        <v>0</v>
      </c>
      <c r="F42" s="60">
        <f>IF(E41="",0,1)</f>
        <v>0</v>
      </c>
      <c r="G42" s="113">
        <f t="shared" ref="G42" si="37">G41+G40</f>
        <v>0</v>
      </c>
      <c r="H42" s="53">
        <f>IF(H40="",0,1)</f>
        <v>1</v>
      </c>
      <c r="I42" s="60">
        <f>IF(H41="",0,1)</f>
        <v>1</v>
      </c>
      <c r="J42" s="113">
        <f t="shared" ref="J42" si="38">J41+J40</f>
        <v>0.33333333333333326</v>
      </c>
      <c r="K42" s="53">
        <f>IF(K40="",0,1)</f>
        <v>1</v>
      </c>
      <c r="L42" s="60">
        <f>IF(K41="",0,1)</f>
        <v>0</v>
      </c>
      <c r="M42" s="113">
        <f t="shared" ref="M42" si="39">M41+M40</f>
        <v>0.29166666666666669</v>
      </c>
      <c r="N42" s="53">
        <f>IF(N40="",0,1)</f>
        <v>1</v>
      </c>
      <c r="O42" s="60">
        <f>IF(N41="",0,1)</f>
        <v>1</v>
      </c>
      <c r="P42" s="113">
        <f t="shared" ref="P42" si="40">P41+P40</f>
        <v>0.3125</v>
      </c>
      <c r="Q42" s="53">
        <f>IF(Q40="",0,1)</f>
        <v>1</v>
      </c>
      <c r="R42" s="60">
        <f>IF(Q41="",0,1)</f>
        <v>1</v>
      </c>
      <c r="S42" s="113">
        <f t="shared" ref="S42" si="41">S41+S40</f>
        <v>0.35416666666666663</v>
      </c>
      <c r="T42" s="53">
        <f>IF(T40="",0,1)</f>
        <v>0</v>
      </c>
      <c r="U42" s="60">
        <f>IF(T41="",0,1)</f>
        <v>1</v>
      </c>
      <c r="V42" s="113">
        <f t="shared" ref="V42" si="42">V41+V40</f>
        <v>0.20833333333333329</v>
      </c>
      <c r="W42" s="53">
        <f>IF(W40="",0,1)</f>
        <v>0</v>
      </c>
      <c r="X42" s="60">
        <f>IF(W41="",0,1)</f>
        <v>0</v>
      </c>
      <c r="Y42" s="113">
        <f t="shared" ref="Y42" si="43">Y41+Y40</f>
        <v>0</v>
      </c>
      <c r="Z42" s="55"/>
      <c r="AA42" s="20"/>
      <c r="AB42" s="216"/>
      <c r="AC42" s="66"/>
    </row>
    <row r="43" spans="1:31" ht="16.5" hidden="1" customHeight="1" thickBot="1" x14ac:dyDescent="0.3">
      <c r="A43" s="206"/>
      <c r="B43" s="207"/>
      <c r="C43" s="61"/>
      <c r="D43" s="38"/>
      <c r="E43" s="56"/>
      <c r="F43" s="57"/>
      <c r="G43" s="111">
        <f t="shared" ref="G43" si="44">IF((F43-E43)=0,0,(F43-E43)-$AB40)</f>
        <v>0</v>
      </c>
      <c r="H43" s="56"/>
      <c r="I43" s="57"/>
      <c r="J43" s="111">
        <f t="shared" ref="J43" si="45">IF((I43-H43)=0,0,(I43-H43)-$AB40)</f>
        <v>0</v>
      </c>
      <c r="K43" s="56"/>
      <c r="L43" s="57"/>
      <c r="M43" s="111">
        <f t="shared" ref="M43" si="46">IF((L43-K43)=0,0,(L43-K43)-$AB40)</f>
        <v>0</v>
      </c>
      <c r="N43" s="56"/>
      <c r="O43" s="57"/>
      <c r="P43" s="111">
        <f t="shared" ref="P43" si="47">IF((O43-N43)=0,0,(O43-N43)-$AB40)</f>
        <v>0</v>
      </c>
      <c r="Q43" s="56"/>
      <c r="R43" s="57"/>
      <c r="S43" s="111">
        <f t="shared" ref="S43" si="48">IF((R43-Q43)=0,0,(R43-Q43)-$AB40)</f>
        <v>0</v>
      </c>
      <c r="T43" s="56"/>
      <c r="U43" s="57"/>
      <c r="V43" s="111">
        <f t="shared" ref="V43" si="49">IF((U43-T43)=0,0,(U43-T43)-$AB40)</f>
        <v>0</v>
      </c>
      <c r="W43" s="56"/>
      <c r="X43" s="57"/>
      <c r="Y43" s="111">
        <f t="shared" ref="Y43" si="50">IF((X43-W43)=0,0,(X43-W43)-$AB40)</f>
        <v>0</v>
      </c>
      <c r="Z43" s="67"/>
      <c r="AA43" s="20"/>
      <c r="AB43" s="214">
        <v>2.0833333333333332E-2</v>
      </c>
      <c r="AC43" s="141">
        <f t="shared" si="1"/>
        <v>0</v>
      </c>
    </row>
    <row r="44" spans="1:31" ht="16.5" hidden="1" customHeight="1" thickBot="1" x14ac:dyDescent="0.3">
      <c r="A44" s="217">
        <v>1.4583333333333333</v>
      </c>
      <c r="B44" s="218"/>
      <c r="C44" s="62">
        <f>E45+F45+H45+I45+K45+L45+N45+O45+Q45+R45+T45+U45+W45+X45</f>
        <v>0</v>
      </c>
      <c r="D44" s="47"/>
      <c r="E44" s="56"/>
      <c r="F44" s="59"/>
      <c r="G44" s="112">
        <f t="shared" ref="G44" si="51">IF((F44-E44)=0,0,(F44-E44)-$AB40)</f>
        <v>0</v>
      </c>
      <c r="H44" s="56"/>
      <c r="I44" s="59"/>
      <c r="J44" s="112">
        <f t="shared" ref="J44" si="52">IF((I44-H44)=0,0,(I44-H44)-$AB40)</f>
        <v>0</v>
      </c>
      <c r="K44" s="56"/>
      <c r="L44" s="59"/>
      <c r="M44" s="112">
        <f t="shared" ref="M44" si="53">IF((L44-K44)=0,0,(L44-K44)-$AB40)</f>
        <v>0</v>
      </c>
      <c r="N44" s="56"/>
      <c r="O44" s="59"/>
      <c r="P44" s="112">
        <f t="shared" ref="P44" si="54">IF((O44-N44)=0,0,(O44-N44)-$AB40)</f>
        <v>0</v>
      </c>
      <c r="Q44" s="56"/>
      <c r="R44" s="59"/>
      <c r="S44" s="112">
        <f t="shared" ref="S44" si="55">IF((R44-Q44)=0,0,(R44-Q44)-$AB40)</f>
        <v>0</v>
      </c>
      <c r="T44" s="56"/>
      <c r="U44" s="57"/>
      <c r="V44" s="112">
        <f t="shared" ref="V44" si="56">IF((U44-T44)=0,0,(U44-T44)-$AB40)</f>
        <v>0</v>
      </c>
      <c r="W44" s="56"/>
      <c r="X44" s="57"/>
      <c r="Y44" s="112">
        <f t="shared" ref="Y44" si="57">IF((X44-W44)=0,0,(X44-W44)-$AB40)</f>
        <v>0</v>
      </c>
      <c r="Z44" s="51"/>
      <c r="AA44" s="20"/>
      <c r="AB44" s="215"/>
      <c r="AC44" s="63">
        <f t="shared" si="1"/>
        <v>0</v>
      </c>
    </row>
    <row r="45" spans="1:31" ht="16.5" hidden="1" customHeight="1" thickBot="1" x14ac:dyDescent="0.3">
      <c r="A45" s="228" t="s">
        <v>17</v>
      </c>
      <c r="B45" s="229"/>
      <c r="C45" s="64"/>
      <c r="D45" s="65">
        <f>SUM(G45+J45+M45+P45+S45+V45+Y45)</f>
        <v>0</v>
      </c>
      <c r="E45" s="53">
        <f>IF(E43="",0,1)</f>
        <v>0</v>
      </c>
      <c r="F45" s="60">
        <f>IF(E44="",0,1)</f>
        <v>0</v>
      </c>
      <c r="G45" s="113">
        <f t="shared" ref="G45" si="58">G44+G43</f>
        <v>0</v>
      </c>
      <c r="H45" s="53">
        <f>IF(H43="",0,1)</f>
        <v>0</v>
      </c>
      <c r="I45" s="60">
        <f>IF(H44="",0,1)</f>
        <v>0</v>
      </c>
      <c r="J45" s="113">
        <f t="shared" ref="J45" si="59">J44+J43</f>
        <v>0</v>
      </c>
      <c r="K45" s="53">
        <f>IF(K43="",0,1)</f>
        <v>0</v>
      </c>
      <c r="L45" s="60">
        <f>IF(K44="",0,1)</f>
        <v>0</v>
      </c>
      <c r="M45" s="113">
        <f t="shared" ref="M45" si="60">M44+M43</f>
        <v>0</v>
      </c>
      <c r="N45" s="53">
        <f>IF(N43="",0,1)</f>
        <v>0</v>
      </c>
      <c r="O45" s="60">
        <f>IF(N44="",0,1)</f>
        <v>0</v>
      </c>
      <c r="P45" s="113">
        <f t="shared" ref="P45" si="61">P44+P43</f>
        <v>0</v>
      </c>
      <c r="Q45" s="53">
        <f>IF(Q43="",0,1)</f>
        <v>0</v>
      </c>
      <c r="R45" s="60">
        <f>IF(Q44="",0,1)</f>
        <v>0</v>
      </c>
      <c r="S45" s="113">
        <f t="shared" ref="S45" si="62">S44+S43</f>
        <v>0</v>
      </c>
      <c r="T45" s="53">
        <f>IF(T43="",0,1)</f>
        <v>0</v>
      </c>
      <c r="U45" s="60">
        <f>IF(T44="",0,1)</f>
        <v>0</v>
      </c>
      <c r="V45" s="113">
        <f t="shared" ref="V45" si="63">V44+V43</f>
        <v>0</v>
      </c>
      <c r="W45" s="53">
        <f>IF(W43="",0,1)</f>
        <v>0</v>
      </c>
      <c r="X45" s="60">
        <f>IF(W44="",0,1)</f>
        <v>0</v>
      </c>
      <c r="Y45" s="113">
        <f t="shared" ref="Y45" si="64">Y44+Y43</f>
        <v>0</v>
      </c>
      <c r="Z45" s="55"/>
      <c r="AA45" s="20"/>
      <c r="AB45" s="216"/>
      <c r="AC45" s="66"/>
    </row>
    <row r="46" spans="1:31" ht="15.75" x14ac:dyDescent="0.25">
      <c r="A46" s="206"/>
      <c r="B46" s="207"/>
      <c r="C46" s="61"/>
      <c r="D46" s="38"/>
      <c r="E46" s="39"/>
      <c r="F46" s="40"/>
      <c r="G46" s="111">
        <f>IF((F46-E46)=0,0,(F46-E46)-$AB46)</f>
        <v>0</v>
      </c>
      <c r="H46" s="82">
        <v>0.47916666666666669</v>
      </c>
      <c r="I46" s="56">
        <v>0.625</v>
      </c>
      <c r="J46" s="111">
        <f>IF((I46-H46)=0,0,(I46-H46)-$AB46)</f>
        <v>0.12499999999999999</v>
      </c>
      <c r="K46" s="109">
        <v>0.47916666666666669</v>
      </c>
      <c r="L46" s="84">
        <v>0.64583333333333337</v>
      </c>
      <c r="M46" s="111">
        <f>IF((L46-K46)=0,0,(L46-K46)-$AB46)</f>
        <v>0.14583333333333334</v>
      </c>
      <c r="N46" s="56">
        <v>0.47916666666666669</v>
      </c>
      <c r="O46" s="82">
        <v>0.625</v>
      </c>
      <c r="P46" s="111">
        <f>IF((O46-N46)=0,0,(O46-N46)-$AB46)</f>
        <v>0.12499999999999999</v>
      </c>
      <c r="Q46" s="82">
        <v>0.47916666666666669</v>
      </c>
      <c r="R46" s="82">
        <v>0.625</v>
      </c>
      <c r="S46" s="111">
        <f>IF((R46-Q46)=0,0,(R46-Q46)-$AB46)</f>
        <v>0.12499999999999999</v>
      </c>
      <c r="T46" s="56">
        <v>0.47916666666666669</v>
      </c>
      <c r="U46" s="152">
        <v>0.72916666666666663</v>
      </c>
      <c r="V46" s="111">
        <f>IF((U46-T46)=0,0,(U46-T46)-$AB46)</f>
        <v>0.2291666666666666</v>
      </c>
      <c r="W46" s="56">
        <v>0.47916666666666669</v>
      </c>
      <c r="X46" s="84">
        <v>0.66666666666666663</v>
      </c>
      <c r="Y46" s="111">
        <f>IF((X46-W46)=0,0,(X46-W46)-$AB46)</f>
        <v>0.1666666666666666</v>
      </c>
      <c r="Z46" s="67"/>
      <c r="AA46" s="20"/>
      <c r="AB46" s="214">
        <v>2.0833333333333332E-2</v>
      </c>
      <c r="AC46" s="141">
        <f t="shared" si="1"/>
        <v>6</v>
      </c>
    </row>
    <row r="47" spans="1:31" ht="16.5" thickBot="1" x14ac:dyDescent="0.3">
      <c r="A47" s="217">
        <v>1.4583333333333333</v>
      </c>
      <c r="B47" s="218"/>
      <c r="C47" s="62">
        <f>E48+F48+H48+I48+K48+L48+N48+O48+Q48+R48+T48+U48+W48+X48</f>
        <v>9</v>
      </c>
      <c r="D47" s="255">
        <f>IF(SUM(E48:F48)&gt;0,1,0)+IF(SUM(H48:I48)&gt;0,1,0)+IF(SUM(K48:L48)&gt;0,1,0)+IF(SUM(N48:O48)&gt;0,1,0)+IF(SUM(Q48:R48)&gt;0,1,0)+IF(SUM(T48:U48)&gt;0,1,0)+IF(SUM(W48:X48)&gt;0,1,0)</f>
        <v>6</v>
      </c>
      <c r="E47" s="39"/>
      <c r="F47" s="40"/>
      <c r="G47" s="112">
        <f>IF((F47-E47)=0,0,(F47-E47)-$AB46)</f>
        <v>0</v>
      </c>
      <c r="H47" s="39"/>
      <c r="I47" s="40"/>
      <c r="J47" s="112">
        <f>IF((I47-H47)=0,0,(I47-H47)-$AB46)</f>
        <v>0</v>
      </c>
      <c r="K47" s="110">
        <v>0.77083333333333337</v>
      </c>
      <c r="L47" s="71">
        <v>0.97916666666666663</v>
      </c>
      <c r="M47" s="112">
        <f>IF((L47-K47)=0,0,(L47-K47)-$AB46)</f>
        <v>0.18749999999999992</v>
      </c>
      <c r="N47" s="56">
        <v>0.77083333333333337</v>
      </c>
      <c r="O47" s="57">
        <v>0.95833333333333337</v>
      </c>
      <c r="P47" s="112">
        <f>IF((O47-N47)=0,0,(O47-N47)-$AB46)</f>
        <v>0.16666666666666666</v>
      </c>
      <c r="Q47" s="39"/>
      <c r="R47" s="40"/>
      <c r="S47" s="112">
        <f>IF((R47-Q47)=0,0,(R47-Q47)-$AB46)</f>
        <v>0</v>
      </c>
      <c r="T47" s="39"/>
      <c r="U47" s="40"/>
      <c r="V47" s="112">
        <f>IF((U47-T47)=0,0,(U47-T47)-$AB46)</f>
        <v>0</v>
      </c>
      <c r="W47" s="83">
        <v>0.75</v>
      </c>
      <c r="X47" s="57">
        <v>0.95833333333333337</v>
      </c>
      <c r="Y47" s="112">
        <f>IF((X47-W47)=0,0,(X47-W47)-$AB46)</f>
        <v>0.18750000000000003</v>
      </c>
      <c r="Z47" s="126" t="s">
        <v>22</v>
      </c>
      <c r="AA47" s="20"/>
      <c r="AB47" s="215"/>
      <c r="AC47" s="63">
        <f t="shared" si="1"/>
        <v>3</v>
      </c>
    </row>
    <row r="48" spans="1:31" ht="16.5" thickBot="1" x14ac:dyDescent="0.3">
      <c r="A48" s="228" t="s">
        <v>17</v>
      </c>
      <c r="B48" s="229"/>
      <c r="C48" s="64"/>
      <c r="D48" s="65">
        <f>SUM(G48+J48+M48+P48+S48+V48+Y48)</f>
        <v>1.458333333333333</v>
      </c>
      <c r="E48" s="53">
        <f>IF(E46="",0,1)</f>
        <v>0</v>
      </c>
      <c r="F48" s="60">
        <f>IF(E47="",0,1)</f>
        <v>0</v>
      </c>
      <c r="G48" s="113">
        <f t="shared" ref="G48" si="65">G47+G46</f>
        <v>0</v>
      </c>
      <c r="H48" s="53">
        <f>IF(H46="",0,1)</f>
        <v>1</v>
      </c>
      <c r="I48" s="60">
        <f>IF(H47="",0,1)</f>
        <v>0</v>
      </c>
      <c r="J48" s="113">
        <f t="shared" ref="J48" si="66">J47+J46</f>
        <v>0.12499999999999999</v>
      </c>
      <c r="K48" s="53">
        <f>IF(K46="",0,1)</f>
        <v>1</v>
      </c>
      <c r="L48" s="60">
        <f>IF(K47="",0,1)</f>
        <v>1</v>
      </c>
      <c r="M48" s="113">
        <f t="shared" ref="M48" si="67">M47+M46</f>
        <v>0.33333333333333326</v>
      </c>
      <c r="N48" s="53">
        <f>IF(N46="",0,1)</f>
        <v>1</v>
      </c>
      <c r="O48" s="60">
        <f>IF(N47="",0,1)</f>
        <v>1</v>
      </c>
      <c r="P48" s="113">
        <f t="shared" ref="P48" si="68">P47+P46</f>
        <v>0.29166666666666663</v>
      </c>
      <c r="Q48" s="53">
        <f>IF(Q46="",0,1)</f>
        <v>1</v>
      </c>
      <c r="R48" s="60">
        <f>IF(Q47="",0,1)</f>
        <v>0</v>
      </c>
      <c r="S48" s="113">
        <f t="shared" ref="S48" si="69">S47+S46</f>
        <v>0.12499999999999999</v>
      </c>
      <c r="T48" s="53">
        <f>IF(T46="",0,1)</f>
        <v>1</v>
      </c>
      <c r="U48" s="60">
        <f>IF(T47="",0,1)</f>
        <v>0</v>
      </c>
      <c r="V48" s="113">
        <f t="shared" ref="V48" si="70">V47+V46</f>
        <v>0.2291666666666666</v>
      </c>
      <c r="W48" s="53">
        <f>IF(W46="",0,1)</f>
        <v>1</v>
      </c>
      <c r="X48" s="60">
        <f>IF(W47="",0,1)</f>
        <v>1</v>
      </c>
      <c r="Y48" s="113">
        <f t="shared" ref="Y48" si="71">Y47+Y46</f>
        <v>0.35416666666666663</v>
      </c>
      <c r="Z48" s="55"/>
      <c r="AA48" s="20"/>
      <c r="AB48" s="216"/>
      <c r="AC48" s="66"/>
    </row>
    <row r="49" spans="1:36" ht="15.75" x14ac:dyDescent="0.25">
      <c r="A49" s="206"/>
      <c r="B49" s="207"/>
      <c r="C49" s="61"/>
      <c r="D49" s="38"/>
      <c r="E49" s="39">
        <v>0.20833333333333334</v>
      </c>
      <c r="F49" s="40">
        <v>0.25</v>
      </c>
      <c r="G49" s="111">
        <f>IF((F49-E49)=0,0,(F49-E49)-$AB49)</f>
        <v>2.0833333333333325E-2</v>
      </c>
      <c r="H49" s="39"/>
      <c r="I49" s="40"/>
      <c r="J49" s="111">
        <f>IF((I49-H49)=0,0,(I49-H49)-$AB49)</f>
        <v>0</v>
      </c>
      <c r="K49" s="56">
        <v>0.47916666666666669</v>
      </c>
      <c r="L49" s="84">
        <v>0.64583333333333337</v>
      </c>
      <c r="M49" s="111">
        <f>IF((L49-K49)=0,0,(L49-K49)-$AB49)</f>
        <v>0.14583333333333334</v>
      </c>
      <c r="N49" s="56">
        <v>0.47916666666666669</v>
      </c>
      <c r="O49" s="82">
        <v>0.625</v>
      </c>
      <c r="P49" s="111">
        <f>IF((O49-N49)=0,0,(O49-N49)-$AB49)</f>
        <v>0.12499999999999999</v>
      </c>
      <c r="Q49" s="39"/>
      <c r="R49" s="40"/>
      <c r="S49" s="111">
        <f>IF((R49-Q49)=0,0,(R49-Q49)-$AB49)</f>
        <v>0</v>
      </c>
      <c r="T49" s="56">
        <v>0.47916666666666669</v>
      </c>
      <c r="U49" s="84">
        <v>0.64583333333333337</v>
      </c>
      <c r="V49" s="111">
        <f>IF((U49-T49)=0,0,(U49-T49)-$AB49)</f>
        <v>0.14583333333333334</v>
      </c>
      <c r="W49" s="56">
        <v>0.47916666666666669</v>
      </c>
      <c r="X49" s="84">
        <v>0.66666666666666663</v>
      </c>
      <c r="Y49" s="111">
        <f>IF((X49-W49)=0,0,(X49-W49)-$AB49)</f>
        <v>0.1666666666666666</v>
      </c>
      <c r="Z49" s="67"/>
      <c r="AA49" s="20"/>
      <c r="AB49" s="214">
        <v>2.0833333333333332E-2</v>
      </c>
      <c r="AC49" s="141">
        <f t="shared" si="1"/>
        <v>5</v>
      </c>
      <c r="AD49" s="10"/>
      <c r="AE49" s="10"/>
      <c r="AF49" s="10"/>
      <c r="AG49" s="10"/>
      <c r="AH49" s="10"/>
      <c r="AI49" s="89"/>
      <c r="AJ49" s="89"/>
    </row>
    <row r="50" spans="1:36" ht="16.5" thickBot="1" x14ac:dyDescent="0.3">
      <c r="A50" s="217">
        <v>1.4583333333333333</v>
      </c>
      <c r="B50" s="218"/>
      <c r="C50" s="62">
        <f>E51+F51+H51+I51+K51+L51+N51+O51+Q51+R51+T51+U51+W51+X51</f>
        <v>10</v>
      </c>
      <c r="D50" s="255">
        <f>IF(SUM(E51:F51)&gt;0,1,0)+IF(SUM(H51:I51)&gt;0,1,0)+IF(SUM(K51:L51)&gt;0,1,0)+IF(SUM(N51:O51)&gt;0,1,0)+IF(SUM(Q51:R51)&gt;0,1,0)+IF(SUM(T51:U51)&gt;0,1,0)+IF(SUM(W51:X51)&gt;0,1,0)</f>
        <v>7</v>
      </c>
      <c r="E50" s="39"/>
      <c r="F50" s="40"/>
      <c r="G50" s="112">
        <f>IF((F50-E50)=0,0,(F50-E50)-$AB49)</f>
        <v>0</v>
      </c>
      <c r="H50" s="152">
        <v>0.70833333333333337</v>
      </c>
      <c r="I50" s="57">
        <v>0.9375</v>
      </c>
      <c r="J50" s="112">
        <f>IF((I50-H50)=0,0,(I50-H50)-$AB49)</f>
        <v>0.20833333333333329</v>
      </c>
      <c r="K50" s="56">
        <v>0.77083333333333337</v>
      </c>
      <c r="L50" s="57">
        <v>0.95833333333333337</v>
      </c>
      <c r="M50" s="112">
        <f>IF((L50-K50)=0,0,(L50-K50)-$AB49)</f>
        <v>0.16666666666666666</v>
      </c>
      <c r="N50" s="56">
        <v>0.77083333333333337</v>
      </c>
      <c r="O50" s="57">
        <v>0.95833333333333337</v>
      </c>
      <c r="P50" s="112">
        <f>IF((O50-N50)=0,0,(O50-N50)-$AB49)</f>
        <v>0.16666666666666666</v>
      </c>
      <c r="Q50" s="56">
        <v>0.77083333333333337</v>
      </c>
      <c r="R50" s="57">
        <v>0.95833333333333337</v>
      </c>
      <c r="S50" s="112">
        <f>IF((R50-Q50)=0,0,(R50-Q50)-$AB49)</f>
        <v>0.16666666666666666</v>
      </c>
      <c r="T50" s="39"/>
      <c r="U50" s="40"/>
      <c r="V50" s="112">
        <f>IF((U50-T50)=0,0,(U50-T50)-$AB49)</f>
        <v>0</v>
      </c>
      <c r="W50" s="56">
        <v>0.77083333333333337</v>
      </c>
      <c r="X50" s="57">
        <v>0.95833333333333337</v>
      </c>
      <c r="Y50" s="112">
        <f>IF((X50-W50)=0,0,(X50-W50)-$AB49)</f>
        <v>0.16666666666666666</v>
      </c>
      <c r="Z50" s="126" t="s">
        <v>22</v>
      </c>
      <c r="AA50" s="20"/>
      <c r="AB50" s="215"/>
      <c r="AC50" s="63">
        <f t="shared" si="1"/>
        <v>5</v>
      </c>
      <c r="AF50" s="11"/>
      <c r="AG50" s="11"/>
      <c r="AH50" s="11"/>
      <c r="AI50" s="90"/>
      <c r="AJ50" s="90"/>
    </row>
    <row r="51" spans="1:36" ht="16.5" thickBot="1" x14ac:dyDescent="0.3">
      <c r="A51" s="228" t="s">
        <v>17</v>
      </c>
      <c r="B51" s="229"/>
      <c r="C51" s="64"/>
      <c r="D51" s="65">
        <f>SUM(G51+J51+M51+P51+S51+V51+Y51)</f>
        <v>1.4791666666666665</v>
      </c>
      <c r="E51" s="53">
        <f>IF(E49="",0,1)</f>
        <v>1</v>
      </c>
      <c r="F51" s="60">
        <f>IF(E50="",0,1)</f>
        <v>0</v>
      </c>
      <c r="G51" s="113">
        <f t="shared" ref="G51" si="72">G50+G49</f>
        <v>2.0833333333333325E-2</v>
      </c>
      <c r="H51" s="53">
        <f>IF(H49="",0,1)</f>
        <v>0</v>
      </c>
      <c r="I51" s="60">
        <f>IF(H50="",0,1)</f>
        <v>1</v>
      </c>
      <c r="J51" s="113">
        <f t="shared" ref="J51" si="73">J50+J49</f>
        <v>0.20833333333333329</v>
      </c>
      <c r="K51" s="53">
        <f>IF(K49="",0,1)</f>
        <v>1</v>
      </c>
      <c r="L51" s="60">
        <f>IF(K50="",0,1)</f>
        <v>1</v>
      </c>
      <c r="M51" s="113">
        <f t="shared" ref="M51" si="74">M50+M49</f>
        <v>0.3125</v>
      </c>
      <c r="N51" s="53">
        <f>IF(N49="",0,1)</f>
        <v>1</v>
      </c>
      <c r="O51" s="60">
        <f>IF(N50="",0,1)</f>
        <v>1</v>
      </c>
      <c r="P51" s="113">
        <f t="shared" ref="P51" si="75">P50+P49</f>
        <v>0.29166666666666663</v>
      </c>
      <c r="Q51" s="53">
        <f>IF(Q49="",0,1)</f>
        <v>0</v>
      </c>
      <c r="R51" s="60">
        <f>IF(Q50="",0,1)</f>
        <v>1</v>
      </c>
      <c r="S51" s="113">
        <f t="shared" ref="S51" si="76">S50+S49</f>
        <v>0.16666666666666666</v>
      </c>
      <c r="T51" s="53">
        <f>IF(T49="",0,1)</f>
        <v>1</v>
      </c>
      <c r="U51" s="60">
        <f>IF(T50="",0,1)</f>
        <v>0</v>
      </c>
      <c r="V51" s="113">
        <f t="shared" ref="V51" si="77">V50+V49</f>
        <v>0.14583333333333334</v>
      </c>
      <c r="W51" s="53">
        <f>IF(W49="",0,1)</f>
        <v>1</v>
      </c>
      <c r="X51" s="60">
        <f>IF(W50="",0,1)</f>
        <v>1</v>
      </c>
      <c r="Y51" s="113">
        <f t="shared" ref="Y51" si="78">Y50+Y49</f>
        <v>0.33333333333333326</v>
      </c>
      <c r="Z51" s="55"/>
      <c r="AA51" s="20"/>
      <c r="AB51" s="216"/>
      <c r="AC51" s="66"/>
      <c r="AF51" s="11"/>
      <c r="AG51" s="11"/>
      <c r="AH51" s="11"/>
      <c r="AI51" s="90"/>
      <c r="AJ51" s="90"/>
    </row>
    <row r="52" spans="1:36" ht="15.75" x14ac:dyDescent="0.25">
      <c r="A52" s="206"/>
      <c r="B52" s="207"/>
      <c r="C52" s="37"/>
      <c r="D52" s="38"/>
      <c r="E52" s="85">
        <v>0.4375</v>
      </c>
      <c r="F52" s="153">
        <v>0.75</v>
      </c>
      <c r="G52" s="111">
        <f>IF((F52-E52)=0,0,(F52-E52)-$AB52)</f>
        <v>0.29166666666666669</v>
      </c>
      <c r="H52" s="83">
        <v>0.4375</v>
      </c>
      <c r="I52" s="82">
        <v>0.625</v>
      </c>
      <c r="J52" s="111">
        <f>IF((I52-H52)=0,0,(I52-H52)-$AB52)</f>
        <v>0.16666666666666666</v>
      </c>
      <c r="K52" s="56">
        <v>0.47916666666666669</v>
      </c>
      <c r="L52" s="116">
        <v>0.625</v>
      </c>
      <c r="M52" s="111">
        <f>IF((L52-K52)=0,0,(L52-K52)-$AB52)</f>
        <v>0.12499999999999999</v>
      </c>
      <c r="N52" s="39"/>
      <c r="O52" s="40"/>
      <c r="P52" s="111">
        <f>IF((O52-N52)=0,0,(O52-N52)-$AB52)</f>
        <v>0</v>
      </c>
      <c r="Q52" s="56">
        <v>0.47916666666666669</v>
      </c>
      <c r="R52" s="84">
        <v>0.64583333333333337</v>
      </c>
      <c r="S52" s="111">
        <f>IF((R52-Q52)=0,0,(R52-Q52)-$AB52)</f>
        <v>0.14583333333333334</v>
      </c>
      <c r="T52" s="39"/>
      <c r="U52" s="40"/>
      <c r="V52" s="111">
        <f>IF((U52-T52)=0,0,(U52-T52)-$AB52)</f>
        <v>0</v>
      </c>
      <c r="W52" s="39"/>
      <c r="X52" s="40"/>
      <c r="Y52" s="111">
        <f>IF((X52-W52)=0,0,(X52-W52)-$AB52)</f>
        <v>0</v>
      </c>
      <c r="Z52" s="67"/>
      <c r="AA52" s="20"/>
      <c r="AB52" s="214">
        <v>2.0833333333333332E-2</v>
      </c>
      <c r="AC52" s="141">
        <f t="shared" si="1"/>
        <v>4</v>
      </c>
      <c r="AF52" s="11"/>
      <c r="AG52" s="11"/>
      <c r="AH52" s="11"/>
      <c r="AI52" s="90"/>
      <c r="AJ52" s="90"/>
    </row>
    <row r="53" spans="1:36" ht="16.5" thickBot="1" x14ac:dyDescent="0.3">
      <c r="A53" s="217">
        <v>1.4583333333333333</v>
      </c>
      <c r="B53" s="218"/>
      <c r="C53" s="62">
        <f>E54+F54+H54+I54+K54+L54+N54+O54+Q54+R54+T54+U54+W54+X54</f>
        <v>8</v>
      </c>
      <c r="D53" s="255">
        <f>IF(SUM(E54:F54)&gt;0,1,0)+IF(SUM(H54:I54)&gt;0,1,0)+IF(SUM(K54:L54)&gt;0,1,0)+IF(SUM(N54:O54)&gt;0,1,0)+IF(SUM(Q54:R54)&gt;0,1,0)+IF(SUM(T54:U54)&gt;0,1,0)+IF(SUM(W54:X54)&gt;0,1,0)</f>
        <v>5</v>
      </c>
      <c r="E53" s="39"/>
      <c r="F53" s="40"/>
      <c r="G53" s="112">
        <f>IF((F53-E53)=0,0,(F53-E53)-$AB52)</f>
        <v>0</v>
      </c>
      <c r="H53" s="56">
        <v>0.77083333333333337</v>
      </c>
      <c r="I53" s="57">
        <v>0.95833333333333337</v>
      </c>
      <c r="J53" s="112">
        <f>IF((I53-H53)=0,0,(I53-H53)-$AB52)</f>
        <v>0.16666666666666666</v>
      </c>
      <c r="K53" s="187">
        <v>0.75</v>
      </c>
      <c r="L53" s="59">
        <v>0.95833333333333337</v>
      </c>
      <c r="M53" s="112">
        <f>IF((L53-K53)=0,0,(L53-K53)-$AB52)</f>
        <v>0.18750000000000003</v>
      </c>
      <c r="N53" s="39"/>
      <c r="O53" s="40"/>
      <c r="P53" s="112">
        <f>IF((O53-N53)=0,0,(O53-N53)-$AB52)</f>
        <v>0</v>
      </c>
      <c r="Q53" s="83">
        <v>0.75</v>
      </c>
      <c r="R53" s="57">
        <v>0.97916666666666663</v>
      </c>
      <c r="S53" s="112">
        <f>IF((R53-Q53)=0,0,(R53-Q53)-$AB52)</f>
        <v>0.20833333333333329</v>
      </c>
      <c r="T53" s="152">
        <v>0.70833333333333337</v>
      </c>
      <c r="U53" s="57">
        <v>0.9375</v>
      </c>
      <c r="V53" s="112">
        <f>IF((U53-T53)=0,0,(U53-T53)-$AB52)</f>
        <v>0.20833333333333329</v>
      </c>
      <c r="W53" s="39"/>
      <c r="X53" s="40"/>
      <c r="Y53" s="112">
        <f>IF((X53-W53)=0,0,(X53-W53)-$AB52)</f>
        <v>0</v>
      </c>
      <c r="Z53" s="126" t="s">
        <v>22</v>
      </c>
      <c r="AA53" s="20"/>
      <c r="AB53" s="215"/>
      <c r="AC53" s="63">
        <f t="shared" si="1"/>
        <v>4</v>
      </c>
      <c r="AG53" s="11"/>
      <c r="AH53" s="11"/>
      <c r="AI53" s="90"/>
      <c r="AJ53" s="90"/>
    </row>
    <row r="54" spans="1:36" ht="16.5" thickBot="1" x14ac:dyDescent="0.3">
      <c r="A54" s="228" t="s">
        <v>17</v>
      </c>
      <c r="B54" s="229"/>
      <c r="C54" s="52"/>
      <c r="D54" s="65">
        <f>SUM(G54+J54+M54+P54+S54+V54+Y54)</f>
        <v>1.4999999999999998</v>
      </c>
      <c r="E54" s="53">
        <f>IF(E52="",0,1)</f>
        <v>1</v>
      </c>
      <c r="F54" s="60">
        <f>IF(E53="",0,1)</f>
        <v>0</v>
      </c>
      <c r="G54" s="113">
        <f>G53+G52</f>
        <v>0.29166666666666669</v>
      </c>
      <c r="H54" s="53">
        <f>IF(H52="",0,1)</f>
        <v>1</v>
      </c>
      <c r="I54" s="60">
        <f>IF(H53="",0,1)</f>
        <v>1</v>
      </c>
      <c r="J54" s="113">
        <f>J53+J52</f>
        <v>0.33333333333333331</v>
      </c>
      <c r="K54" s="53">
        <f>IF(K52="",0,1)</f>
        <v>1</v>
      </c>
      <c r="L54" s="101">
        <f>IF(K53="",0,1)</f>
        <v>1</v>
      </c>
      <c r="M54" s="113">
        <f>M53+M52</f>
        <v>0.3125</v>
      </c>
      <c r="N54" s="53">
        <f>IF(N52="",0,1)</f>
        <v>0</v>
      </c>
      <c r="O54" s="60">
        <f>IF(N53="",0,1)</f>
        <v>0</v>
      </c>
      <c r="P54" s="113">
        <f>P53+P52</f>
        <v>0</v>
      </c>
      <c r="Q54" s="53">
        <f>IF(Q52="",0,1)</f>
        <v>1</v>
      </c>
      <c r="R54" s="60">
        <f>IF(Q53="",0,1)</f>
        <v>1</v>
      </c>
      <c r="S54" s="113">
        <f>S53+S52</f>
        <v>0.35416666666666663</v>
      </c>
      <c r="T54" s="53">
        <f>IF(T52="",0,1)</f>
        <v>0</v>
      </c>
      <c r="U54" s="60">
        <f>IF(T53="",0,1)</f>
        <v>1</v>
      </c>
      <c r="V54" s="113">
        <f>V53+V52</f>
        <v>0.20833333333333329</v>
      </c>
      <c r="W54" s="53">
        <f>IF(W52="",0,1)</f>
        <v>0</v>
      </c>
      <c r="X54" s="60">
        <f>IF(W53="",0,1)</f>
        <v>0</v>
      </c>
      <c r="Y54" s="113">
        <f>Y53+Y52</f>
        <v>0</v>
      </c>
      <c r="Z54" s="55"/>
      <c r="AA54" s="20"/>
      <c r="AB54" s="216"/>
      <c r="AC54" s="66"/>
      <c r="AG54" s="240"/>
      <c r="AH54" s="240"/>
      <c r="AI54" s="241"/>
      <c r="AJ54" s="240"/>
    </row>
    <row r="55" spans="1:36" ht="16.5" hidden="1" customHeight="1" thickBot="1" x14ac:dyDescent="0.3">
      <c r="A55" s="206" t="s">
        <v>17</v>
      </c>
      <c r="B55" s="207"/>
      <c r="C55" s="37"/>
      <c r="D55" s="38"/>
      <c r="E55" s="82"/>
      <c r="F55" s="82"/>
      <c r="G55" s="111">
        <f t="shared" ref="G55" si="79">IF((F55-E55)=0,0,(F55-E55)-$AB52)</f>
        <v>0</v>
      </c>
      <c r="H55" s="56"/>
      <c r="I55" s="57"/>
      <c r="J55" s="111">
        <f t="shared" ref="J55" si="80">IF((I55-H55)=0,0,(I55-H55)-$AB52)</f>
        <v>0</v>
      </c>
      <c r="K55" s="56"/>
      <c r="L55" s="57"/>
      <c r="M55" s="111">
        <f t="shared" ref="M55" si="81">IF((L55-K55)=0,0,(L55-K55)-$AB52)</f>
        <v>0</v>
      </c>
      <c r="N55" s="83"/>
      <c r="O55" s="84"/>
      <c r="P55" s="111">
        <f t="shared" ref="P55" si="82">IF((O55-N55)=0,0,(O55-N55)-$AB52)</f>
        <v>0</v>
      </c>
      <c r="Q55" s="82"/>
      <c r="R55" s="82"/>
      <c r="S55" s="111">
        <f t="shared" ref="S55" si="83">IF((R55-Q55)=0,0,(R55-Q55)-$AB52)</f>
        <v>0</v>
      </c>
      <c r="T55" s="82"/>
      <c r="U55" s="82"/>
      <c r="V55" s="111">
        <f t="shared" ref="V55" si="84">IF((U55-T55)=0,0,(U55-T55)-$AB52)</f>
        <v>0</v>
      </c>
      <c r="W55" s="85"/>
      <c r="X55" s="82"/>
      <c r="Y55" s="111">
        <f t="shared" ref="Y55" si="85">IF((X55-W55)=0,0,(X55-W55)-$AB52)</f>
        <v>0</v>
      </c>
      <c r="Z55" s="67"/>
      <c r="AA55" s="20"/>
      <c r="AB55" s="214">
        <v>2.0833333333333332E-2</v>
      </c>
      <c r="AC55" s="141">
        <f t="shared" si="1"/>
        <v>0</v>
      </c>
    </row>
    <row r="56" spans="1:36" ht="16.5" hidden="1" customHeight="1" thickBot="1" x14ac:dyDescent="0.3">
      <c r="A56" s="217">
        <v>1.4583333333333333</v>
      </c>
      <c r="B56" s="218"/>
      <c r="C56" s="62">
        <f>E57+F57+H57+I57+K57+L57+N57+O57+Q57+R57+T57+U57+W57+X57</f>
        <v>0</v>
      </c>
      <c r="D56" s="47"/>
      <c r="E56" s="56"/>
      <c r="F56" s="59"/>
      <c r="G56" s="112">
        <f t="shared" ref="G56" si="86">IF((F56-E56)=0,0,(F56-E56)-$AB52)</f>
        <v>0</v>
      </c>
      <c r="H56" s="56"/>
      <c r="I56" s="59"/>
      <c r="J56" s="112">
        <f t="shared" ref="J56" si="87">IF((I56-H56)=0,0,(I56-H56)-$AB52)</f>
        <v>0</v>
      </c>
      <c r="K56" s="56"/>
      <c r="L56" s="59"/>
      <c r="M56" s="112">
        <f t="shared" ref="M56" si="88">IF((L56-K56)=0,0,(L56-K56)-$AB52)</f>
        <v>0</v>
      </c>
      <c r="N56" s="56"/>
      <c r="O56" s="59"/>
      <c r="P56" s="112">
        <f t="shared" ref="P56" si="89">IF((O56-N56)=0,0,(O56-N56)-$AB52)</f>
        <v>0</v>
      </c>
      <c r="Q56" s="56"/>
      <c r="R56" s="59"/>
      <c r="S56" s="112">
        <f t="shared" ref="S56" si="90">IF((R56-Q56)=0,0,(R56-Q56)-$AB52)</f>
        <v>0</v>
      </c>
      <c r="T56" s="56"/>
      <c r="U56" s="59"/>
      <c r="V56" s="112">
        <f t="shared" ref="V56" si="91">IF((U56-T56)=0,0,(U56-T56)-$AB52)</f>
        <v>0</v>
      </c>
      <c r="W56" s="56"/>
      <c r="X56" s="59"/>
      <c r="Y56" s="112">
        <f t="shared" ref="Y56" si="92">IF((X56-W56)=0,0,(X56-W56)-$AB52)</f>
        <v>0</v>
      </c>
      <c r="Z56" s="51"/>
      <c r="AA56" s="20"/>
      <c r="AB56" s="215"/>
      <c r="AC56" s="63">
        <f t="shared" si="1"/>
        <v>0</v>
      </c>
    </row>
    <row r="57" spans="1:36" ht="16.5" hidden="1" customHeight="1" thickBot="1" x14ac:dyDescent="0.3">
      <c r="A57" s="228" t="s">
        <v>17</v>
      </c>
      <c r="B57" s="229"/>
      <c r="C57" s="52"/>
      <c r="D57" s="65">
        <f>SUM(G57+J57+M57+P57+S57+V57+Y57)</f>
        <v>0</v>
      </c>
      <c r="E57" s="53">
        <f>IF(E55="",0,1)</f>
        <v>0</v>
      </c>
      <c r="F57" s="60">
        <f>IF(E56="",0,1)</f>
        <v>0</v>
      </c>
      <c r="G57" s="113">
        <f t="shared" ref="G57" si="93">G56+G55</f>
        <v>0</v>
      </c>
      <c r="H57" s="53">
        <f>IF(H55="",0,1)</f>
        <v>0</v>
      </c>
      <c r="I57" s="60">
        <f>IF(H56="",0,1)</f>
        <v>0</v>
      </c>
      <c r="J57" s="113">
        <f t="shared" ref="J57" si="94">J56+J55</f>
        <v>0</v>
      </c>
      <c r="K57" s="53">
        <f>IF(K55="",0,1)</f>
        <v>0</v>
      </c>
      <c r="L57" s="60">
        <f>IF(K56="",0,1)</f>
        <v>0</v>
      </c>
      <c r="M57" s="113">
        <f t="shared" ref="M57" si="95">M56+M55</f>
        <v>0</v>
      </c>
      <c r="N57" s="53">
        <f>IF(N55="",0,1)</f>
        <v>0</v>
      </c>
      <c r="O57" s="60">
        <f>IF(N56="",0,1)</f>
        <v>0</v>
      </c>
      <c r="P57" s="113">
        <f t="shared" ref="P57" si="96">P56+P55</f>
        <v>0</v>
      </c>
      <c r="Q57" s="53">
        <f>IF(Q55="",0,1)</f>
        <v>0</v>
      </c>
      <c r="R57" s="60">
        <f>IF(Q56="",0,1)</f>
        <v>0</v>
      </c>
      <c r="S57" s="113">
        <f t="shared" ref="S57" si="97">S56+S55</f>
        <v>0</v>
      </c>
      <c r="T57" s="53">
        <f>IF(T55="",0,1)</f>
        <v>0</v>
      </c>
      <c r="U57" s="60">
        <f>IF(T56="",0,1)</f>
        <v>0</v>
      </c>
      <c r="V57" s="113">
        <f t="shared" ref="V57" si="98">V56+V55</f>
        <v>0</v>
      </c>
      <c r="W57" s="53">
        <f>IF(W55="",0,1)</f>
        <v>0</v>
      </c>
      <c r="X57" s="60">
        <f>IF(W56="",0,1)</f>
        <v>0</v>
      </c>
      <c r="Y57" s="113">
        <f t="shared" ref="Y57" si="99">Y56+Y55</f>
        <v>0</v>
      </c>
      <c r="Z57" s="55"/>
      <c r="AA57" s="20"/>
      <c r="AB57" s="216"/>
      <c r="AC57" s="66"/>
    </row>
    <row r="58" spans="1:36" ht="16.5" hidden="1" customHeight="1" thickBot="1" x14ac:dyDescent="0.3">
      <c r="A58" s="206" t="s">
        <v>17</v>
      </c>
      <c r="B58" s="207"/>
      <c r="C58" s="37"/>
      <c r="D58" s="38"/>
      <c r="E58" s="82"/>
      <c r="F58" s="82"/>
      <c r="G58" s="111">
        <f t="shared" ref="G58" si="100">IF((F58-E58)=0,0,(F58-E58)-$AB55)</f>
        <v>0</v>
      </c>
      <c r="H58" s="56"/>
      <c r="I58" s="57"/>
      <c r="J58" s="111">
        <f t="shared" ref="J58" si="101">IF((I58-H58)=0,0,(I58-H58)-$AB55)</f>
        <v>0</v>
      </c>
      <c r="K58" s="56"/>
      <c r="L58" s="57"/>
      <c r="M58" s="111">
        <f t="shared" ref="M58" si="102">IF((L58-K58)=0,0,(L58-K58)-$AB55)</f>
        <v>0</v>
      </c>
      <c r="N58" s="83"/>
      <c r="O58" s="84"/>
      <c r="P58" s="111">
        <f t="shared" ref="P58" si="103">IF((O58-N58)=0,0,(O58-N58)-$AB55)</f>
        <v>0</v>
      </c>
      <c r="Q58" s="82"/>
      <c r="R58" s="82"/>
      <c r="S58" s="111">
        <f t="shared" ref="S58" si="104">IF((R58-Q58)=0,0,(R58-Q58)-$AB55)</f>
        <v>0</v>
      </c>
      <c r="T58" s="82"/>
      <c r="U58" s="82"/>
      <c r="V58" s="111">
        <f t="shared" ref="V58" si="105">IF((U58-T58)=0,0,(U58-T58)-$AB55)</f>
        <v>0</v>
      </c>
      <c r="W58" s="85"/>
      <c r="X58" s="82"/>
      <c r="Y58" s="111">
        <f t="shared" ref="Y58" si="106">IF((X58-W58)=0,0,(X58-W58)-$AB55)</f>
        <v>0</v>
      </c>
      <c r="Z58" s="67"/>
      <c r="AA58" s="20"/>
      <c r="AB58" s="214">
        <v>2.0833333333333332E-2</v>
      </c>
      <c r="AC58" s="141">
        <f t="shared" si="1"/>
        <v>0</v>
      </c>
    </row>
    <row r="59" spans="1:36" ht="16.5" hidden="1" customHeight="1" thickBot="1" x14ac:dyDescent="0.3">
      <c r="A59" s="217">
        <v>1.4583333333333333</v>
      </c>
      <c r="B59" s="218"/>
      <c r="C59" s="62">
        <f>E60+F60+H60+I60+K60+L60+N60+O60+Q60+R60+T60+U60+W60+X60</f>
        <v>0</v>
      </c>
      <c r="D59" s="47"/>
      <c r="E59" s="56"/>
      <c r="F59" s="59"/>
      <c r="G59" s="112">
        <f t="shared" ref="G59" si="107">IF((F59-E59)=0,0,(F59-E59)-$AB55)</f>
        <v>0</v>
      </c>
      <c r="H59" s="56"/>
      <c r="I59" s="59"/>
      <c r="J59" s="112">
        <f t="shared" ref="J59" si="108">IF((I59-H59)=0,0,(I59-H59)-$AB55)</f>
        <v>0</v>
      </c>
      <c r="K59" s="56"/>
      <c r="L59" s="59"/>
      <c r="M59" s="112">
        <f t="shared" ref="M59" si="109">IF((L59-K59)=0,0,(L59-K59)-$AB55)</f>
        <v>0</v>
      </c>
      <c r="N59" s="56"/>
      <c r="O59" s="59"/>
      <c r="P59" s="112">
        <f t="shared" ref="P59" si="110">IF((O59-N59)=0,0,(O59-N59)-$AB55)</f>
        <v>0</v>
      </c>
      <c r="Q59" s="56"/>
      <c r="R59" s="59"/>
      <c r="S59" s="112">
        <f t="shared" ref="S59" si="111">IF((R59-Q59)=0,0,(R59-Q59)-$AB55)</f>
        <v>0</v>
      </c>
      <c r="T59" s="56"/>
      <c r="U59" s="59"/>
      <c r="V59" s="112">
        <f t="shared" ref="V59" si="112">IF((U59-T59)=0,0,(U59-T59)-$AB55)</f>
        <v>0</v>
      </c>
      <c r="W59" s="56"/>
      <c r="X59" s="59"/>
      <c r="Y59" s="112">
        <f t="shared" ref="Y59" si="113">IF((X59-W59)=0,0,(X59-W59)-$AB55)</f>
        <v>0</v>
      </c>
      <c r="Z59" s="51"/>
      <c r="AA59" s="20"/>
      <c r="AB59" s="215"/>
      <c r="AC59" s="63">
        <f t="shared" si="1"/>
        <v>0</v>
      </c>
    </row>
    <row r="60" spans="1:36" ht="16.5" hidden="1" customHeight="1" thickBot="1" x14ac:dyDescent="0.3">
      <c r="A60" s="228" t="s">
        <v>17</v>
      </c>
      <c r="B60" s="229"/>
      <c r="C60" s="52"/>
      <c r="D60" s="65">
        <f>SUM(G60+J60+M60+P60+S60+V60+Y60)</f>
        <v>0</v>
      </c>
      <c r="E60" s="53">
        <f>IF(E58="",0,1)</f>
        <v>0</v>
      </c>
      <c r="F60" s="60">
        <f>IF(E59="",0,1)</f>
        <v>0</v>
      </c>
      <c r="G60" s="113">
        <f t="shared" ref="G60" si="114">G59+G58</f>
        <v>0</v>
      </c>
      <c r="H60" s="53">
        <f>IF(H58="",0,1)</f>
        <v>0</v>
      </c>
      <c r="I60" s="60">
        <f>IF(H59="",0,1)</f>
        <v>0</v>
      </c>
      <c r="J60" s="113">
        <f t="shared" ref="J60" si="115">J59+J58</f>
        <v>0</v>
      </c>
      <c r="K60" s="53">
        <f>IF(K58="",0,1)</f>
        <v>0</v>
      </c>
      <c r="L60" s="60">
        <f>IF(K59="",0,1)</f>
        <v>0</v>
      </c>
      <c r="M60" s="113">
        <f t="shared" ref="M60" si="116">M59+M58</f>
        <v>0</v>
      </c>
      <c r="N60" s="53">
        <f>IF(N58="",0,1)</f>
        <v>0</v>
      </c>
      <c r="O60" s="60">
        <f>IF(N59="",0,1)</f>
        <v>0</v>
      </c>
      <c r="P60" s="113">
        <f t="shared" ref="P60" si="117">P59+P58</f>
        <v>0</v>
      </c>
      <c r="Q60" s="53">
        <f>IF(Q58="",0,1)</f>
        <v>0</v>
      </c>
      <c r="R60" s="60">
        <f>IF(Q59="",0,1)</f>
        <v>0</v>
      </c>
      <c r="S60" s="113">
        <f t="shared" ref="S60" si="118">S59+S58</f>
        <v>0</v>
      </c>
      <c r="T60" s="53">
        <f>IF(T58="",0,1)</f>
        <v>0</v>
      </c>
      <c r="U60" s="60">
        <f>IF(T59="",0,1)</f>
        <v>0</v>
      </c>
      <c r="V60" s="113">
        <f t="shared" ref="V60" si="119">V59+V58</f>
        <v>0</v>
      </c>
      <c r="W60" s="53">
        <f>IF(W58="",0,1)</f>
        <v>0</v>
      </c>
      <c r="X60" s="60">
        <f>IF(W59="",0,1)</f>
        <v>0</v>
      </c>
      <c r="Y60" s="113">
        <f t="shared" ref="Y60" si="120">Y59+Y58</f>
        <v>0</v>
      </c>
      <c r="Z60" s="55"/>
      <c r="AA60" s="20"/>
      <c r="AB60" s="216"/>
      <c r="AC60" s="66"/>
    </row>
    <row r="61" spans="1:36" ht="16.5" hidden="1" customHeight="1" thickBot="1" x14ac:dyDescent="0.3">
      <c r="A61" s="206" t="s">
        <v>17</v>
      </c>
      <c r="B61" s="207"/>
      <c r="C61" s="46"/>
      <c r="D61" s="38"/>
      <c r="E61" s="82"/>
      <c r="F61" s="82"/>
      <c r="G61" s="111">
        <f t="shared" ref="G61" si="121">IF((F61-E61)=0,0,(F61-E61)-$AB58)</f>
        <v>0</v>
      </c>
      <c r="H61" s="56"/>
      <c r="I61" s="57"/>
      <c r="J61" s="111">
        <f t="shared" ref="J61" si="122">IF((I61-H61)=0,0,(I61-H61)-$AB58)</f>
        <v>0</v>
      </c>
      <c r="K61" s="56"/>
      <c r="L61" s="57"/>
      <c r="M61" s="111">
        <f t="shared" ref="M61" si="123">IF((L61-K61)=0,0,(L61-K61)-$AB58)</f>
        <v>0</v>
      </c>
      <c r="N61" s="83"/>
      <c r="O61" s="84"/>
      <c r="P61" s="111">
        <f t="shared" ref="P61" si="124">IF((O61-N61)=0,0,(O61-N61)-$AB58)</f>
        <v>0</v>
      </c>
      <c r="Q61" s="82"/>
      <c r="R61" s="82"/>
      <c r="S61" s="111">
        <f t="shared" ref="S61" si="125">IF((R61-Q61)=0,0,(R61-Q61)-$AB58)</f>
        <v>0</v>
      </c>
      <c r="T61" s="82"/>
      <c r="U61" s="82"/>
      <c r="V61" s="111">
        <f t="shared" ref="V61" si="126">IF((U61-T61)=0,0,(U61-T61)-$AB58)</f>
        <v>0</v>
      </c>
      <c r="W61" s="85"/>
      <c r="X61" s="82"/>
      <c r="Y61" s="111">
        <f t="shared" ref="Y61" si="127">IF((X61-W61)=0,0,(X61-W61)-$AB58)</f>
        <v>0</v>
      </c>
      <c r="Z61" s="68"/>
      <c r="AA61" s="20"/>
      <c r="AB61" s="140"/>
      <c r="AC61" s="141">
        <f t="shared" si="1"/>
        <v>0</v>
      </c>
    </row>
    <row r="62" spans="1:36" ht="16.5" hidden="1" customHeight="1" thickBot="1" x14ac:dyDescent="0.3">
      <c r="A62" s="217">
        <v>1.4583333333333333</v>
      </c>
      <c r="B62" s="218"/>
      <c r="C62" s="62">
        <f>E63+F63+H63+I63+K63+L63+N63+O63+Q63+R63+T63+U63+W63+X63</f>
        <v>0</v>
      </c>
      <c r="D62" s="47"/>
      <c r="E62" s="56"/>
      <c r="F62" s="59"/>
      <c r="G62" s="112">
        <f t="shared" ref="G62" si="128">IF((F62-E62)=0,0,(F62-E62)-$AB58)</f>
        <v>0</v>
      </c>
      <c r="H62" s="56"/>
      <c r="I62" s="59"/>
      <c r="J62" s="112">
        <f t="shared" ref="J62" si="129">IF((I62-H62)=0,0,(I62-H62)-$AB58)</f>
        <v>0</v>
      </c>
      <c r="K62" s="56"/>
      <c r="L62" s="59"/>
      <c r="M62" s="112">
        <f t="shared" ref="M62" si="130">IF((L62-K62)=0,0,(L62-K62)-$AB58)</f>
        <v>0</v>
      </c>
      <c r="N62" s="56"/>
      <c r="O62" s="59"/>
      <c r="P62" s="112">
        <f t="shared" ref="P62" si="131">IF((O62-N62)=0,0,(O62-N62)-$AB58)</f>
        <v>0</v>
      </c>
      <c r="Q62" s="56"/>
      <c r="R62" s="59"/>
      <c r="S62" s="112">
        <f t="shared" ref="S62" si="132">IF((R62-Q62)=0,0,(R62-Q62)-$AB58)</f>
        <v>0</v>
      </c>
      <c r="T62" s="56"/>
      <c r="U62" s="59"/>
      <c r="V62" s="112">
        <f t="shared" ref="V62" si="133">IF((U62-T62)=0,0,(U62-T62)-$AB58)</f>
        <v>0</v>
      </c>
      <c r="W62" s="56"/>
      <c r="X62" s="59"/>
      <c r="Y62" s="112">
        <f t="shared" ref="Y62" si="134">IF((X62-W62)=0,0,(X62-W62)-$AB58)</f>
        <v>0</v>
      </c>
      <c r="Z62" s="68"/>
      <c r="AA62" s="20"/>
      <c r="AB62" s="140"/>
      <c r="AC62" s="63">
        <f t="shared" si="1"/>
        <v>0</v>
      </c>
    </row>
    <row r="63" spans="1:36" ht="16.5" hidden="1" customHeight="1" thickBot="1" x14ac:dyDescent="0.3">
      <c r="A63" s="228" t="s">
        <v>17</v>
      </c>
      <c r="B63" s="229"/>
      <c r="C63" s="46"/>
      <c r="D63" s="65">
        <f>SUM(G63+J63+M63+P63+S63+V63+Y63)</f>
        <v>0</v>
      </c>
      <c r="E63" s="53">
        <f>IF(E61="",0,1)</f>
        <v>0</v>
      </c>
      <c r="F63" s="60">
        <f>IF(E62="",0,1)</f>
        <v>0</v>
      </c>
      <c r="G63" s="113">
        <f t="shared" ref="G63" si="135">G62+G61</f>
        <v>0</v>
      </c>
      <c r="H63" s="53">
        <f>IF(H61="",0,1)</f>
        <v>0</v>
      </c>
      <c r="I63" s="60">
        <f>IF(H62="",0,1)</f>
        <v>0</v>
      </c>
      <c r="J63" s="113">
        <f t="shared" ref="J63" si="136">J62+J61</f>
        <v>0</v>
      </c>
      <c r="K63" s="53">
        <f>IF(K61="",0,1)</f>
        <v>0</v>
      </c>
      <c r="L63" s="60">
        <f>IF(K62="",0,1)</f>
        <v>0</v>
      </c>
      <c r="M63" s="113">
        <f t="shared" ref="M63" si="137">M62+M61</f>
        <v>0</v>
      </c>
      <c r="N63" s="53">
        <f>IF(N61="",0,1)</f>
        <v>0</v>
      </c>
      <c r="O63" s="60">
        <f>IF(N62="",0,1)</f>
        <v>0</v>
      </c>
      <c r="P63" s="113">
        <f t="shared" ref="P63" si="138">P62+P61</f>
        <v>0</v>
      </c>
      <c r="Q63" s="53">
        <f>IF(Q61="",0,1)</f>
        <v>0</v>
      </c>
      <c r="R63" s="60">
        <f>IF(Q62="",0,1)</f>
        <v>0</v>
      </c>
      <c r="S63" s="113">
        <f t="shared" ref="S63" si="139">S62+S61</f>
        <v>0</v>
      </c>
      <c r="T63" s="53">
        <f>IF(T61="",0,1)</f>
        <v>0</v>
      </c>
      <c r="U63" s="60">
        <f>IF(T62="",0,1)</f>
        <v>0</v>
      </c>
      <c r="V63" s="113">
        <f t="shared" ref="V63" si="140">V62+V61</f>
        <v>0</v>
      </c>
      <c r="W63" s="53">
        <f>IF(W61="",0,1)</f>
        <v>0</v>
      </c>
      <c r="X63" s="60">
        <f>IF(W62="",0,1)</f>
        <v>0</v>
      </c>
      <c r="Y63" s="113">
        <f t="shared" ref="Y63" si="141">Y62+Y61</f>
        <v>0</v>
      </c>
      <c r="Z63" s="68"/>
      <c r="AA63" s="20"/>
      <c r="AB63" s="140"/>
      <c r="AC63" s="66"/>
    </row>
    <row r="64" spans="1:36" ht="16.5" hidden="1" customHeight="1" thickBot="1" x14ac:dyDescent="0.3">
      <c r="A64" s="206" t="s">
        <v>17</v>
      </c>
      <c r="B64" s="207"/>
      <c r="C64" s="37"/>
      <c r="D64" s="38"/>
      <c r="E64" s="82"/>
      <c r="F64" s="82"/>
      <c r="G64" s="111">
        <f t="shared" ref="G64" si="142">IF((F64-E64)=0,0,(F64-E64)-$AB61)</f>
        <v>0</v>
      </c>
      <c r="H64" s="56"/>
      <c r="I64" s="57"/>
      <c r="J64" s="111">
        <f t="shared" ref="J64" si="143">IF((I64-H64)=0,0,(I64-H64)-$AB61)</f>
        <v>0</v>
      </c>
      <c r="K64" s="83"/>
      <c r="L64" s="84"/>
      <c r="M64" s="111">
        <f t="shared" ref="M64" si="144">IF((L64-K64)=0,0,(L64-K64)-$AB61)</f>
        <v>0</v>
      </c>
      <c r="N64" s="83"/>
      <c r="O64" s="84"/>
      <c r="P64" s="111">
        <f t="shared" ref="P64" si="145">IF((O64-N64)=0,0,(O64-N64)-$AB61)</f>
        <v>0</v>
      </c>
      <c r="Q64" s="82"/>
      <c r="R64" s="82"/>
      <c r="S64" s="111">
        <f t="shared" ref="S64" si="146">IF((R64-Q64)=0,0,(R64-Q64)-$AB61)</f>
        <v>0</v>
      </c>
      <c r="T64" s="82"/>
      <c r="U64" s="82"/>
      <c r="V64" s="111">
        <f t="shared" ref="V64" si="147">IF((U64-T64)=0,0,(U64-T64)-$AB61)</f>
        <v>0</v>
      </c>
      <c r="W64" s="85"/>
      <c r="X64" s="82"/>
      <c r="Y64" s="111">
        <f t="shared" ref="Y64" si="148">IF((X64-W64)=0,0,(X64-W64)-$AB61)</f>
        <v>0</v>
      </c>
      <c r="Z64" s="67"/>
      <c r="AA64" s="20"/>
      <c r="AB64" s="214">
        <v>2.0833333333333332E-2</v>
      </c>
      <c r="AC64" s="141">
        <f t="shared" si="1"/>
        <v>0</v>
      </c>
    </row>
    <row r="65" spans="1:29" ht="16.5" hidden="1" customHeight="1" thickBot="1" x14ac:dyDescent="0.3">
      <c r="A65" s="217">
        <v>1.4583333333333333</v>
      </c>
      <c r="B65" s="218"/>
      <c r="C65" s="62">
        <f>E66+F66+H66+I66+K66+L66+N66+O66+Q66+R66+T66+U66+W66+X66</f>
        <v>0</v>
      </c>
      <c r="D65" s="47"/>
      <c r="E65" s="56"/>
      <c r="F65" s="59"/>
      <c r="G65" s="112">
        <f t="shared" ref="G65" si="149">IF((F65-E65)=0,0,(F65-E65)-$AB61)</f>
        <v>0</v>
      </c>
      <c r="H65" s="56"/>
      <c r="I65" s="59"/>
      <c r="J65" s="112">
        <f t="shared" ref="J65" si="150">IF((I65-H65)=0,0,(I65-H65)-$AB61)</f>
        <v>0</v>
      </c>
      <c r="K65" s="56"/>
      <c r="L65" s="59"/>
      <c r="M65" s="112">
        <f t="shared" ref="M65" si="151">IF((L65-K65)=0,0,(L65-K65)-$AB61)</f>
        <v>0</v>
      </c>
      <c r="N65" s="56"/>
      <c r="O65" s="59"/>
      <c r="P65" s="112">
        <f t="shared" ref="P65" si="152">IF((O65-N65)=0,0,(O65-N65)-$AB61)</f>
        <v>0</v>
      </c>
      <c r="Q65" s="56"/>
      <c r="R65" s="59"/>
      <c r="S65" s="112">
        <f t="shared" ref="S65" si="153">IF((R65-Q65)=0,0,(R65-Q65)-$AB61)</f>
        <v>0</v>
      </c>
      <c r="T65" s="56"/>
      <c r="U65" s="59"/>
      <c r="V65" s="112">
        <f t="shared" ref="V65" si="154">IF((U65-T65)=0,0,(U65-T65)-$AB61)</f>
        <v>0</v>
      </c>
      <c r="W65" s="56"/>
      <c r="X65" s="59"/>
      <c r="Y65" s="112">
        <f t="shared" ref="Y65" si="155">IF((X65-W65)=0,0,(X65-W65)-$AB61)</f>
        <v>0</v>
      </c>
      <c r="Z65" s="51"/>
      <c r="AA65" s="20"/>
      <c r="AB65" s="215"/>
      <c r="AC65" s="63">
        <f t="shared" si="1"/>
        <v>0</v>
      </c>
    </row>
    <row r="66" spans="1:29" ht="16.5" hidden="1" customHeight="1" thickBot="1" x14ac:dyDescent="0.3">
      <c r="A66" s="228" t="s">
        <v>17</v>
      </c>
      <c r="B66" s="229"/>
      <c r="C66" s="52"/>
      <c r="D66" s="65">
        <f>SUM(G66+J66+M66+P66+S66+V66+Y66)</f>
        <v>0</v>
      </c>
      <c r="E66" s="53">
        <f>IF(E64="",0,1)</f>
        <v>0</v>
      </c>
      <c r="F66" s="60">
        <f>IF(E65="",0,1)</f>
        <v>0</v>
      </c>
      <c r="G66" s="113">
        <f t="shared" ref="G66" si="156">G65+G64</f>
        <v>0</v>
      </c>
      <c r="H66" s="53">
        <f>IF(H64="",0,1)</f>
        <v>0</v>
      </c>
      <c r="I66" s="60">
        <f>IF(H65="",0,1)</f>
        <v>0</v>
      </c>
      <c r="J66" s="113">
        <f t="shared" ref="J66" si="157">J65+J64</f>
        <v>0</v>
      </c>
      <c r="K66" s="53">
        <f>IF(K64="",0,1)</f>
        <v>0</v>
      </c>
      <c r="L66" s="60">
        <f>IF(K65="",0,1)</f>
        <v>0</v>
      </c>
      <c r="M66" s="113">
        <f t="shared" ref="M66" si="158">M65+M64</f>
        <v>0</v>
      </c>
      <c r="N66" s="53">
        <f>IF(N64="",0,1)</f>
        <v>0</v>
      </c>
      <c r="O66" s="60">
        <f>IF(N65="",0,1)</f>
        <v>0</v>
      </c>
      <c r="P66" s="113">
        <f t="shared" ref="P66" si="159">P65+P64</f>
        <v>0</v>
      </c>
      <c r="Q66" s="53">
        <f>IF(Q64="",0,1)</f>
        <v>0</v>
      </c>
      <c r="R66" s="60">
        <f>IF(Q65="",0,1)</f>
        <v>0</v>
      </c>
      <c r="S66" s="113">
        <f t="shared" ref="S66" si="160">S65+S64</f>
        <v>0</v>
      </c>
      <c r="T66" s="53">
        <f>IF(T64="",0,1)</f>
        <v>0</v>
      </c>
      <c r="U66" s="60">
        <f>IF(T65="",0,1)</f>
        <v>0</v>
      </c>
      <c r="V66" s="113">
        <f t="shared" ref="V66" si="161">V65+V64</f>
        <v>0</v>
      </c>
      <c r="W66" s="53">
        <f>IF(W64="",0,1)</f>
        <v>0</v>
      </c>
      <c r="X66" s="60">
        <f>IF(W65="",0,1)</f>
        <v>0</v>
      </c>
      <c r="Y66" s="113">
        <f t="shared" ref="Y66" si="162">Y65+Y64</f>
        <v>0</v>
      </c>
      <c r="Z66" s="55"/>
      <c r="AA66" s="20"/>
      <c r="AB66" s="216"/>
      <c r="AC66" s="66"/>
    </row>
    <row r="67" spans="1:29" ht="16.5" hidden="1" customHeight="1" thickBot="1" x14ac:dyDescent="0.3">
      <c r="A67" s="206" t="s">
        <v>17</v>
      </c>
      <c r="B67" s="207"/>
      <c r="C67" s="37"/>
      <c r="D67" s="38"/>
      <c r="E67" s="82"/>
      <c r="F67" s="82"/>
      <c r="G67" s="111">
        <f t="shared" ref="G67" si="163">IF((F67-E67)=0,0,(F67-E67)-$AB64)</f>
        <v>0</v>
      </c>
      <c r="H67" s="56"/>
      <c r="I67" s="57"/>
      <c r="J67" s="111">
        <f t="shared" ref="J67" si="164">IF((I67-H67)=0,0,(I67-H67)-$AB64)</f>
        <v>0</v>
      </c>
      <c r="K67" s="56"/>
      <c r="L67" s="57"/>
      <c r="M67" s="111">
        <f t="shared" ref="M67" si="165">IF((L67-K67)=0,0,(L67-K67)-$AB64)</f>
        <v>0</v>
      </c>
      <c r="N67" s="83"/>
      <c r="O67" s="84"/>
      <c r="P67" s="111">
        <f t="shared" ref="P67" si="166">IF((O67-N67)=0,0,(O67-N67)-$AB64)</f>
        <v>0</v>
      </c>
      <c r="Q67" s="82"/>
      <c r="R67" s="82"/>
      <c r="S67" s="111">
        <f t="shared" ref="S67" si="167">IF((R67-Q67)=0,0,(R67-Q67)-$AB64)</f>
        <v>0</v>
      </c>
      <c r="T67" s="82"/>
      <c r="U67" s="82"/>
      <c r="V67" s="111">
        <f t="shared" ref="V67" si="168">IF((U67-T67)=0,0,(U67-T67)-$AB64)</f>
        <v>0</v>
      </c>
      <c r="W67" s="85"/>
      <c r="X67" s="82"/>
      <c r="Y67" s="111">
        <f t="shared" ref="Y67" si="169">IF((X67-W67)=0,0,(X67-W67)-$AB64)</f>
        <v>0</v>
      </c>
      <c r="Z67" s="67"/>
      <c r="AA67" s="20"/>
      <c r="AB67" s="214">
        <v>2.0833333333333332E-2</v>
      </c>
      <c r="AC67" s="141">
        <f t="shared" si="1"/>
        <v>0</v>
      </c>
    </row>
    <row r="68" spans="1:29" ht="16.5" hidden="1" customHeight="1" thickBot="1" x14ac:dyDescent="0.3">
      <c r="A68" s="217">
        <v>1.4583333333333333</v>
      </c>
      <c r="B68" s="218"/>
      <c r="C68" s="62">
        <f>E69+F69+H69+I69+K69+L69+N69+O69+Q69+R69+T69+U69+W69+X69</f>
        <v>0</v>
      </c>
      <c r="D68" s="47"/>
      <c r="E68" s="56"/>
      <c r="F68" s="59"/>
      <c r="G68" s="112">
        <f t="shared" ref="G68" si="170">IF((F68-E68)=0,0,(F68-E68)-$AB64)</f>
        <v>0</v>
      </c>
      <c r="H68" s="56"/>
      <c r="I68" s="59"/>
      <c r="J68" s="112">
        <f t="shared" ref="J68" si="171">IF((I68-H68)=0,0,(I68-H68)-$AB64)</f>
        <v>0</v>
      </c>
      <c r="K68" s="56"/>
      <c r="L68" s="59"/>
      <c r="M68" s="112">
        <f t="shared" ref="M68" si="172">IF((L68-K68)=0,0,(L68-K68)-$AB64)</f>
        <v>0</v>
      </c>
      <c r="N68" s="56"/>
      <c r="O68" s="59"/>
      <c r="P68" s="112">
        <f t="shared" ref="P68" si="173">IF((O68-N68)=0,0,(O68-N68)-$AB64)</f>
        <v>0</v>
      </c>
      <c r="Q68" s="56"/>
      <c r="R68" s="59"/>
      <c r="S68" s="112">
        <f t="shared" ref="S68" si="174">IF((R68-Q68)=0,0,(R68-Q68)-$AB64)</f>
        <v>0</v>
      </c>
      <c r="T68" s="56"/>
      <c r="U68" s="59"/>
      <c r="V68" s="112">
        <f t="shared" ref="V68" si="175">IF((U68-T68)=0,0,(U68-T68)-$AB64)</f>
        <v>0</v>
      </c>
      <c r="W68" s="56"/>
      <c r="X68" s="59"/>
      <c r="Y68" s="112">
        <f t="shared" ref="Y68" si="176">IF((X68-W68)=0,0,(X68-W68)-$AB64)</f>
        <v>0</v>
      </c>
      <c r="Z68" s="51"/>
      <c r="AA68" s="20"/>
      <c r="AB68" s="215"/>
      <c r="AC68" s="63">
        <f t="shared" si="1"/>
        <v>0</v>
      </c>
    </row>
    <row r="69" spans="1:29" ht="16.5" hidden="1" customHeight="1" thickBot="1" x14ac:dyDescent="0.3">
      <c r="A69" s="228" t="s">
        <v>17</v>
      </c>
      <c r="B69" s="229"/>
      <c r="C69" s="52"/>
      <c r="D69" s="65">
        <f>SUM(G69+J69+M69+P69+S69+V69+Y69)</f>
        <v>0</v>
      </c>
      <c r="E69" s="53">
        <f>IF(E67="",0,1)</f>
        <v>0</v>
      </c>
      <c r="F69" s="60">
        <f>IF(E68="",0,1)</f>
        <v>0</v>
      </c>
      <c r="G69" s="113">
        <f t="shared" ref="G69" si="177">G68+G67</f>
        <v>0</v>
      </c>
      <c r="H69" s="53">
        <f>IF(H67="",0,1)</f>
        <v>0</v>
      </c>
      <c r="I69" s="60">
        <f>IF(H68="",0,1)</f>
        <v>0</v>
      </c>
      <c r="J69" s="113">
        <f t="shared" ref="J69" si="178">J68+J67</f>
        <v>0</v>
      </c>
      <c r="K69" s="53">
        <f>IF(K67="",0,1)</f>
        <v>0</v>
      </c>
      <c r="L69" s="60">
        <f>IF(K68="",0,1)</f>
        <v>0</v>
      </c>
      <c r="M69" s="113">
        <f t="shared" ref="M69" si="179">M68+M67</f>
        <v>0</v>
      </c>
      <c r="N69" s="53">
        <f>IF(N67="",0,1)</f>
        <v>0</v>
      </c>
      <c r="O69" s="60">
        <f>IF(N68="",0,1)</f>
        <v>0</v>
      </c>
      <c r="P69" s="113">
        <f t="shared" ref="P69" si="180">P68+P67</f>
        <v>0</v>
      </c>
      <c r="Q69" s="53">
        <f>IF(Q67="",0,1)</f>
        <v>0</v>
      </c>
      <c r="R69" s="60">
        <f>IF(Q68="",0,1)</f>
        <v>0</v>
      </c>
      <c r="S69" s="113">
        <f t="shared" ref="S69" si="181">S68+S67</f>
        <v>0</v>
      </c>
      <c r="T69" s="53">
        <f>IF(T67="",0,1)</f>
        <v>0</v>
      </c>
      <c r="U69" s="60">
        <f>IF(T68="",0,1)</f>
        <v>0</v>
      </c>
      <c r="V69" s="113">
        <f t="shared" ref="V69" si="182">V68+V67</f>
        <v>0</v>
      </c>
      <c r="W69" s="53">
        <f>IF(W67="",0,1)</f>
        <v>0</v>
      </c>
      <c r="X69" s="60">
        <f>IF(W68="",0,1)</f>
        <v>0</v>
      </c>
      <c r="Y69" s="113">
        <f t="shared" ref="Y69" si="183">Y68+Y67</f>
        <v>0</v>
      </c>
      <c r="Z69" s="55"/>
      <c r="AA69" s="20"/>
      <c r="AB69" s="216"/>
      <c r="AC69" s="66"/>
    </row>
    <row r="70" spans="1:29" ht="16.5" hidden="1" customHeight="1" thickBot="1" x14ac:dyDescent="0.3">
      <c r="A70" s="206" t="s">
        <v>17</v>
      </c>
      <c r="B70" s="207"/>
      <c r="C70" s="37"/>
      <c r="D70" s="38"/>
      <c r="E70" s="82"/>
      <c r="F70" s="82"/>
      <c r="G70" s="111">
        <f t="shared" ref="G70" si="184">IF((F70-E70)=0,0,(F70-E70)-$AB67)</f>
        <v>0</v>
      </c>
      <c r="H70" s="56"/>
      <c r="I70" s="57"/>
      <c r="J70" s="111">
        <f t="shared" ref="J70" si="185">IF((I70-H70)=0,0,(I70-H70)-$AB67)</f>
        <v>0</v>
      </c>
      <c r="K70" s="56"/>
      <c r="L70" s="57"/>
      <c r="M70" s="111">
        <f t="shared" ref="M70" si="186">IF((L70-K70)=0,0,(L70-K70)-$AB67)</f>
        <v>0</v>
      </c>
      <c r="N70" s="83"/>
      <c r="O70" s="84"/>
      <c r="P70" s="111">
        <f t="shared" ref="P70" si="187">IF((O70-N70)=0,0,(O70-N70)-$AB67)</f>
        <v>0</v>
      </c>
      <c r="Q70" s="82"/>
      <c r="R70" s="82"/>
      <c r="S70" s="111">
        <f t="shared" ref="S70" si="188">IF((R70-Q70)=0,0,(R70-Q70)-$AB67)</f>
        <v>0</v>
      </c>
      <c r="T70" s="82"/>
      <c r="U70" s="82"/>
      <c r="V70" s="111">
        <f t="shared" ref="V70" si="189">IF((U70-T70)=0,0,(U70-T70)-$AB67)</f>
        <v>0</v>
      </c>
      <c r="W70" s="85"/>
      <c r="X70" s="82"/>
      <c r="Y70" s="111">
        <f t="shared" ref="Y70" si="190">IF((X70-W70)=0,0,(X70-W70)-$AB67)</f>
        <v>0</v>
      </c>
      <c r="Z70" s="67"/>
      <c r="AA70" s="20"/>
      <c r="AB70" s="214">
        <v>2.0833333333333332E-2</v>
      </c>
      <c r="AC70" s="141">
        <f t="shared" si="1"/>
        <v>0</v>
      </c>
    </row>
    <row r="71" spans="1:29" ht="16.5" hidden="1" customHeight="1" thickBot="1" x14ac:dyDescent="0.3">
      <c r="A71" s="217">
        <v>1.4583333333333333</v>
      </c>
      <c r="B71" s="218"/>
      <c r="C71" s="62">
        <f>E72+F72+H72+I72+K72+L72+N72+O72+Q72+R72+T72+U72+W72+X72</f>
        <v>0</v>
      </c>
      <c r="D71" s="47"/>
      <c r="E71" s="56"/>
      <c r="F71" s="59"/>
      <c r="G71" s="112">
        <f t="shared" ref="G71" si="191">IF((F71-E71)=0,0,(F71-E71)-$AB67)</f>
        <v>0</v>
      </c>
      <c r="H71" s="56"/>
      <c r="I71" s="59"/>
      <c r="J71" s="112">
        <f t="shared" ref="J71" si="192">IF((I71-H71)=0,0,(I71-H71)-$AB67)</f>
        <v>0</v>
      </c>
      <c r="K71" s="56"/>
      <c r="L71" s="59"/>
      <c r="M71" s="112">
        <f t="shared" ref="M71" si="193">IF((L71-K71)=0,0,(L71-K71)-$AB67)</f>
        <v>0</v>
      </c>
      <c r="N71" s="56"/>
      <c r="O71" s="59"/>
      <c r="P71" s="112">
        <f t="shared" ref="P71" si="194">IF((O71-N71)=0,0,(O71-N71)-$AB67)</f>
        <v>0</v>
      </c>
      <c r="Q71" s="56"/>
      <c r="R71" s="59"/>
      <c r="S71" s="112">
        <f t="shared" ref="S71" si="195">IF((R71-Q71)=0,0,(R71-Q71)-$AB67)</f>
        <v>0</v>
      </c>
      <c r="T71" s="56"/>
      <c r="U71" s="59"/>
      <c r="V71" s="112">
        <f t="shared" ref="V71" si="196">IF((U71-T71)=0,0,(U71-T71)-$AB67)</f>
        <v>0</v>
      </c>
      <c r="W71" s="56"/>
      <c r="X71" s="59"/>
      <c r="Y71" s="112">
        <f t="shared" ref="Y71" si="197">IF((X71-W71)=0,0,(X71-W71)-$AB67)</f>
        <v>0</v>
      </c>
      <c r="Z71" s="51"/>
      <c r="AA71" s="20"/>
      <c r="AB71" s="215"/>
      <c r="AC71" s="63">
        <f t="shared" si="1"/>
        <v>0</v>
      </c>
    </row>
    <row r="72" spans="1:29" ht="16.5" hidden="1" customHeight="1" thickBot="1" x14ac:dyDescent="0.3">
      <c r="A72" s="228" t="s">
        <v>17</v>
      </c>
      <c r="B72" s="229"/>
      <c r="C72" s="52"/>
      <c r="D72" s="65">
        <f>SUM(G72+J72+M72+P72+S72+V72+Y72)</f>
        <v>0</v>
      </c>
      <c r="E72" s="53">
        <f>IF(E70="",0,1)</f>
        <v>0</v>
      </c>
      <c r="F72" s="60">
        <f>IF(E71="",0,1)</f>
        <v>0</v>
      </c>
      <c r="G72" s="113">
        <f t="shared" ref="G72" si="198">G71+G70</f>
        <v>0</v>
      </c>
      <c r="H72" s="53">
        <f>IF(H70="",0,1)</f>
        <v>0</v>
      </c>
      <c r="I72" s="60">
        <f>IF(H71="",0,1)</f>
        <v>0</v>
      </c>
      <c r="J72" s="113">
        <f t="shared" ref="J72" si="199">J71+J70</f>
        <v>0</v>
      </c>
      <c r="K72" s="53">
        <f>IF(K70="",0,1)</f>
        <v>0</v>
      </c>
      <c r="L72" s="60">
        <f>IF(K71="",0,1)</f>
        <v>0</v>
      </c>
      <c r="M72" s="113">
        <f t="shared" ref="M72" si="200">M71+M70</f>
        <v>0</v>
      </c>
      <c r="N72" s="53">
        <f>IF(N70="",0,1)</f>
        <v>0</v>
      </c>
      <c r="O72" s="60">
        <f>IF(N71="",0,1)</f>
        <v>0</v>
      </c>
      <c r="P72" s="113">
        <f t="shared" ref="P72" si="201">P71+P70</f>
        <v>0</v>
      </c>
      <c r="Q72" s="53">
        <f>IF(Q70="",0,1)</f>
        <v>0</v>
      </c>
      <c r="R72" s="60">
        <f>IF(Q71="",0,1)</f>
        <v>0</v>
      </c>
      <c r="S72" s="113">
        <f t="shared" ref="S72" si="202">S71+S70</f>
        <v>0</v>
      </c>
      <c r="T72" s="53">
        <f>IF(T70="",0,1)</f>
        <v>0</v>
      </c>
      <c r="U72" s="60">
        <f>IF(T71="",0,1)</f>
        <v>0</v>
      </c>
      <c r="V72" s="113">
        <f t="shared" ref="V72" si="203">V71+V70</f>
        <v>0</v>
      </c>
      <c r="W72" s="53">
        <f>IF(W70="",0,1)</f>
        <v>0</v>
      </c>
      <c r="X72" s="60">
        <f>IF(W71="",0,1)</f>
        <v>0</v>
      </c>
      <c r="Y72" s="113">
        <f t="shared" ref="Y72" si="204">Y71+Y70</f>
        <v>0</v>
      </c>
      <c r="Z72" s="55"/>
      <c r="AA72" s="20"/>
      <c r="AB72" s="216"/>
      <c r="AC72" s="66"/>
    </row>
    <row r="73" spans="1:29" ht="15.75" thickBot="1" x14ac:dyDescent="0.3">
      <c r="A73" s="72"/>
      <c r="B73" s="92"/>
      <c r="C73" s="92"/>
      <c r="D73" s="93"/>
      <c r="E73" s="94">
        <f>E76+E79+E82</f>
        <v>1</v>
      </c>
      <c r="F73" s="94">
        <f>F76+F79+F82</f>
        <v>1</v>
      </c>
      <c r="G73" s="95"/>
      <c r="H73" s="94">
        <f>H76+H79+H82</f>
        <v>1</v>
      </c>
      <c r="I73" s="94">
        <f>I76+I79+I82</f>
        <v>1</v>
      </c>
      <c r="J73" s="95"/>
      <c r="K73" s="94">
        <f>K76+K79+K82</f>
        <v>1</v>
      </c>
      <c r="L73" s="94">
        <f>L76+L79+L82</f>
        <v>1</v>
      </c>
      <c r="M73" s="95"/>
      <c r="N73" s="94">
        <f>N76+N79+N82</f>
        <v>1</v>
      </c>
      <c r="O73" s="94">
        <f>O76+O79+O82</f>
        <v>1</v>
      </c>
      <c r="P73" s="95"/>
      <c r="Q73" s="94">
        <f>Q76+Q79+Q82</f>
        <v>1</v>
      </c>
      <c r="R73" s="94">
        <f>R76+R79+R82</f>
        <v>2</v>
      </c>
      <c r="S73" s="95"/>
      <c r="T73" s="94">
        <f>T76+T79+T82+1</f>
        <v>1</v>
      </c>
      <c r="U73" s="94">
        <f>U76+U79+U82</f>
        <v>2</v>
      </c>
      <c r="V73" s="95"/>
      <c r="W73" s="94">
        <f>W76+W79+W82</f>
        <v>1</v>
      </c>
      <c r="X73" s="94">
        <f>X76+X79+X82</f>
        <v>1</v>
      </c>
      <c r="Y73" s="96"/>
      <c r="Z73" s="92"/>
      <c r="AA73" s="10"/>
      <c r="AB73" s="10"/>
      <c r="AC73" s="10"/>
    </row>
    <row r="74" spans="1:29" ht="15.75" x14ac:dyDescent="0.25">
      <c r="A74" s="206"/>
      <c r="B74" s="207"/>
      <c r="C74" s="37"/>
      <c r="D74" s="38"/>
      <c r="E74" s="123">
        <v>0.45833333333333331</v>
      </c>
      <c r="F74" s="84">
        <v>0.625</v>
      </c>
      <c r="G74" s="111">
        <f>IF((F74-E74)=0,0,(F74-E74)-$AB74)</f>
        <v>0.14583333333333334</v>
      </c>
      <c r="H74" s="123">
        <v>0.45833333333333331</v>
      </c>
      <c r="I74" s="84">
        <v>0.625</v>
      </c>
      <c r="J74" s="111">
        <f>IF((I74-H74)=0,0,(I74-H74)-$AB74)</f>
        <v>0.14583333333333334</v>
      </c>
      <c r="K74" s="39"/>
      <c r="L74" s="40"/>
      <c r="M74" s="111">
        <f>IF((L74-K74)=0,0,(L74-K74)-$AB74)</f>
        <v>0</v>
      </c>
      <c r="N74" s="39"/>
      <c r="O74" s="40"/>
      <c r="P74" s="111">
        <f>IF((O74-N74)=0,0,(O74-N74)-$AB74)</f>
        <v>0</v>
      </c>
      <c r="Q74" s="39"/>
      <c r="R74" s="40"/>
      <c r="S74" s="111">
        <f>IF((R74-Q74)=0,0,(R74-Q74)-$AB74)</f>
        <v>0</v>
      </c>
      <c r="T74" s="39"/>
      <c r="U74" s="40"/>
      <c r="V74" s="111">
        <f>IF((U74-T74)=0,0,(U74-T74)-$AB74)</f>
        <v>0</v>
      </c>
      <c r="W74" s="39"/>
      <c r="X74" s="40"/>
      <c r="Y74" s="111">
        <f>IF((X74-W74)=0,0,(X74-W74)-$AB74)</f>
        <v>0</v>
      </c>
      <c r="Z74" s="67"/>
      <c r="AA74" s="20"/>
      <c r="AB74" s="214">
        <v>2.0833333333333332E-2</v>
      </c>
      <c r="AC74" s="141">
        <f t="shared" ref="AC74:AC91" si="205">COUNTA(E74,H74,K74,N74,Q74,T74,W74)</f>
        <v>2</v>
      </c>
    </row>
    <row r="75" spans="1:29" ht="16.5" thickBot="1" x14ac:dyDescent="0.3">
      <c r="A75" s="217">
        <v>1.4583333333333333</v>
      </c>
      <c r="B75" s="218"/>
      <c r="C75" s="62">
        <f>E76+F76+H76+I76+K76+L76+N76+O76+Q76+R76+T76+U76+W76+X76</f>
        <v>7</v>
      </c>
      <c r="D75" s="255">
        <f>IF(SUM(E76:F76)&gt;0,1,0)+IF(SUM(H76:I76)&gt;0,1,0)+IF(SUM(K76:L76)&gt;0,1,0)+IF(SUM(N76:O76)&gt;0,1,0)+IF(SUM(Q76:R76)&gt;0,1,0)+IF(SUM(T76:U76)&gt;0,1,0)+IF(SUM(W76:X76)&gt;0,1,0)</f>
        <v>5</v>
      </c>
      <c r="E75" s="123">
        <v>0.75</v>
      </c>
      <c r="F75" s="119">
        <v>0.97916666666666663</v>
      </c>
      <c r="G75" s="112">
        <f>IF((F75-E75)=0,0,(F75-E75)-$AB74)</f>
        <v>0.20833333333333329</v>
      </c>
      <c r="H75" s="123">
        <v>0.75</v>
      </c>
      <c r="I75" s="119">
        <v>0.97916666666666663</v>
      </c>
      <c r="J75" s="112">
        <f>IF((I75-H75)=0,0,(I75-H75)-$AB74)</f>
        <v>0.20833333333333329</v>
      </c>
      <c r="K75" s="39"/>
      <c r="L75" s="50"/>
      <c r="M75" s="112">
        <f>IF((L75-K75)=0,0,(L75-K75)-$AB74)</f>
        <v>0</v>
      </c>
      <c r="N75" s="39"/>
      <c r="O75" s="50"/>
      <c r="P75" s="112">
        <f>IF((O75-N75)=0,0,(O75-N75)-$AB74)</f>
        <v>0</v>
      </c>
      <c r="Q75" s="56">
        <v>0.77083333333333337</v>
      </c>
      <c r="R75" s="119">
        <v>1.0208333333333333</v>
      </c>
      <c r="S75" s="112">
        <f>IF((R75-Q75)=0,0,(R75-Q75)-$AB74)</f>
        <v>0.22916666666666655</v>
      </c>
      <c r="T75" s="179">
        <v>0.66666666666666663</v>
      </c>
      <c r="U75" s="119">
        <v>1.0208333333333333</v>
      </c>
      <c r="V75" s="112">
        <f>IF((U75-T75)=0,0,(U75-T75)-$AB74)</f>
        <v>0.33333333333333331</v>
      </c>
      <c r="W75" s="123">
        <v>0.75</v>
      </c>
      <c r="X75" s="119">
        <v>0.97916666666666663</v>
      </c>
      <c r="Y75" s="112">
        <f>IF((X75-W75)=0,0,(X75-W75)-$AB74)</f>
        <v>0.20833333333333329</v>
      </c>
      <c r="Z75" s="126" t="s">
        <v>22</v>
      </c>
      <c r="AA75" s="20"/>
      <c r="AB75" s="215"/>
      <c r="AC75" s="63">
        <f t="shared" si="205"/>
        <v>5</v>
      </c>
    </row>
    <row r="76" spans="1:29" ht="16.5" thickBot="1" x14ac:dyDescent="0.3">
      <c r="A76" s="228" t="s">
        <v>27</v>
      </c>
      <c r="B76" s="229"/>
      <c r="C76" s="52"/>
      <c r="D76" s="65">
        <f>SUM(G76+J76+M76+P76+S76+V76+Y76)</f>
        <v>1.4791666666666663</v>
      </c>
      <c r="E76" s="53">
        <f>IF(E74="",0,1)</f>
        <v>1</v>
      </c>
      <c r="F76" s="60">
        <f>IF(E75="",0,1)</f>
        <v>1</v>
      </c>
      <c r="G76" s="113">
        <f>G75+G74</f>
        <v>0.35416666666666663</v>
      </c>
      <c r="H76" s="53">
        <f>IF(H74="",0,1)</f>
        <v>1</v>
      </c>
      <c r="I76" s="60">
        <f>IF(H75="",0,1)</f>
        <v>1</v>
      </c>
      <c r="J76" s="113">
        <f>J75+J74</f>
        <v>0.35416666666666663</v>
      </c>
      <c r="K76" s="53">
        <f>IF(K74="",0,1)</f>
        <v>0</v>
      </c>
      <c r="L76" s="60">
        <f>IF(K75="",0,1)</f>
        <v>0</v>
      </c>
      <c r="M76" s="113">
        <f>M75+M74</f>
        <v>0</v>
      </c>
      <c r="N76" s="53">
        <f>IF(N74="",0,1)</f>
        <v>0</v>
      </c>
      <c r="O76" s="60">
        <f>IF(N75="",0,1)</f>
        <v>0</v>
      </c>
      <c r="P76" s="113">
        <f>P75+P74</f>
        <v>0</v>
      </c>
      <c r="Q76" s="53">
        <f>IF(Q74="",0,1)</f>
        <v>0</v>
      </c>
      <c r="R76" s="60">
        <f>IF(Q75="",0,1)</f>
        <v>1</v>
      </c>
      <c r="S76" s="113">
        <f>S75+S74</f>
        <v>0.22916666666666655</v>
      </c>
      <c r="T76" s="53">
        <f>IF(T74="",0,1)</f>
        <v>0</v>
      </c>
      <c r="U76" s="60">
        <f>IF(T75="",0,1)</f>
        <v>1</v>
      </c>
      <c r="V76" s="113">
        <f>V75+V74</f>
        <v>0.33333333333333331</v>
      </c>
      <c r="W76" s="53">
        <f>IF(W74="",0,1)</f>
        <v>0</v>
      </c>
      <c r="X76" s="60">
        <f>IF(W75="",0,1)</f>
        <v>1</v>
      </c>
      <c r="Y76" s="113">
        <f>Y75+Y74</f>
        <v>0.20833333333333329</v>
      </c>
      <c r="Z76" s="55"/>
      <c r="AA76" s="20"/>
      <c r="AB76" s="216"/>
      <c r="AC76" s="66"/>
    </row>
    <row r="77" spans="1:29" ht="15.75" customHeight="1" x14ac:dyDescent="0.25">
      <c r="A77" s="206"/>
      <c r="B77" s="207"/>
      <c r="C77" s="37"/>
      <c r="D77" s="38"/>
      <c r="E77" s="39"/>
      <c r="F77" s="40"/>
      <c r="G77" s="111">
        <f>IF((F77-E77)=0,0,(F77-E77)-$AB77)</f>
        <v>0</v>
      </c>
      <c r="H77" s="105"/>
      <c r="I77" s="106"/>
      <c r="J77" s="111">
        <f>IF((I77-H77)=0,0,(I77-H77)-$AB77)</f>
        <v>0</v>
      </c>
      <c r="K77" s="123">
        <v>0.45833333333333331</v>
      </c>
      <c r="L77" s="84">
        <v>0.64583333333333337</v>
      </c>
      <c r="M77" s="111">
        <f>IF((L77-K77)=0,0,(L77-K77)-$AB77)</f>
        <v>0.16666666666666671</v>
      </c>
      <c r="N77" s="123">
        <v>0.45833333333333331</v>
      </c>
      <c r="O77" s="84">
        <v>0.64583333333333337</v>
      </c>
      <c r="P77" s="111">
        <f>IF((O77-N77)=0,0,(O77-N77)-$AB77)</f>
        <v>0.16666666666666671</v>
      </c>
      <c r="Q77" s="123">
        <v>0.45833333333333331</v>
      </c>
      <c r="R77" s="84">
        <v>0.64583333333333337</v>
      </c>
      <c r="S77" s="111">
        <f>IF((R77-Q77)=0,0,(R77-Q77)-$AB77)</f>
        <v>0.16666666666666671</v>
      </c>
      <c r="T77" s="39"/>
      <c r="U77" s="40"/>
      <c r="V77" s="111">
        <f>IF((U77-T77)=0,0,(U77-T77)-$AB77)</f>
        <v>0</v>
      </c>
      <c r="W77" s="123">
        <v>0.45833333333333331</v>
      </c>
      <c r="X77" s="84">
        <v>0.64583333333333337</v>
      </c>
      <c r="Y77" s="111">
        <f>IF((X77-W77)=0,0,(X77-W77)-$AB77)</f>
        <v>0.16666666666666671</v>
      </c>
      <c r="Z77" s="67"/>
      <c r="AA77" s="20"/>
      <c r="AB77" s="214">
        <v>2.0833333333333332E-2</v>
      </c>
      <c r="AC77" s="141">
        <f t="shared" si="205"/>
        <v>4</v>
      </c>
    </row>
    <row r="78" spans="1:29" ht="16.5" thickBot="1" x14ac:dyDescent="0.3">
      <c r="A78" s="217">
        <v>1.4583333333333333</v>
      </c>
      <c r="B78" s="218"/>
      <c r="C78" s="62">
        <f>E79+F79+H79+I79+K79+L79+N79+O79+Q79+R79+T79+U79+W79+X79</f>
        <v>8</v>
      </c>
      <c r="D78" s="255">
        <f>IF(SUM(E79:F79)&gt;0,1,0)+IF(SUM(H79:I79)&gt;0,1,0)+IF(SUM(K79:L79)&gt;0,1,0)+IF(SUM(N79:O79)&gt;0,1,0)+IF(SUM(Q79:R79)&gt;0,1,0)+IF(SUM(T79:U79)&gt;0,1,0)+IF(SUM(W79:X79)&gt;0,1,0)</f>
        <v>5</v>
      </c>
      <c r="E78" s="39"/>
      <c r="F78" s="50"/>
      <c r="G78" s="112">
        <f>IF((F78-E78)=0,0,(F78-E78)-$AB77)</f>
        <v>0</v>
      </c>
      <c r="H78" s="107"/>
      <c r="I78" s="50"/>
      <c r="J78" s="112">
        <f>IF((I78-H78)=0,0,(I78-H78)-$AB77)</f>
        <v>0</v>
      </c>
      <c r="K78" s="123">
        <v>0.75</v>
      </c>
      <c r="L78" s="119">
        <v>0.97916666666666663</v>
      </c>
      <c r="M78" s="112">
        <f>IF((L78-K78)=0,0,(L78-K78)-$AB77)</f>
        <v>0.20833333333333329</v>
      </c>
      <c r="N78" s="123">
        <v>0.75</v>
      </c>
      <c r="O78" s="119">
        <v>0.97916666666666663</v>
      </c>
      <c r="P78" s="112">
        <f>IF((O78-N78)=0,0,(O78-N78)-$AB77)</f>
        <v>0.20833333333333329</v>
      </c>
      <c r="Q78" s="123">
        <v>0.75</v>
      </c>
      <c r="R78" s="118">
        <v>0.95833333333333337</v>
      </c>
      <c r="S78" s="112">
        <f>IF((R78-Q78)=0,0,(R78-Q78)-$AB77)</f>
        <v>0.18750000000000003</v>
      </c>
      <c r="T78" s="123">
        <v>0.75</v>
      </c>
      <c r="U78" s="118">
        <v>0.95833333333333337</v>
      </c>
      <c r="V78" s="112">
        <f>IF((U78-T78)=0,0,(U78-T78)-$AB77)</f>
        <v>0.18750000000000003</v>
      </c>
      <c r="W78" s="39"/>
      <c r="X78" s="40"/>
      <c r="Y78" s="112">
        <f>IF((X78-W78)=0,0,(X78-W78)-$AB77)</f>
        <v>0</v>
      </c>
      <c r="Z78" s="51"/>
      <c r="AA78" s="20"/>
      <c r="AB78" s="215"/>
      <c r="AC78" s="63">
        <f t="shared" si="205"/>
        <v>4</v>
      </c>
    </row>
    <row r="79" spans="1:29" ht="16.5" customHeight="1" thickBot="1" x14ac:dyDescent="0.3">
      <c r="A79" s="228" t="s">
        <v>27</v>
      </c>
      <c r="B79" s="229"/>
      <c r="C79" s="52"/>
      <c r="D79" s="65">
        <f>SUM(G79+J79+M79+P79+S79+V79+Y79)</f>
        <v>1.4583333333333335</v>
      </c>
      <c r="E79" s="53">
        <f>IF(E77="",0,1)</f>
        <v>0</v>
      </c>
      <c r="F79" s="60">
        <f>IF(E78="",0,1)</f>
        <v>0</v>
      </c>
      <c r="G79" s="113">
        <f>G78+G77</f>
        <v>0</v>
      </c>
      <c r="H79" s="53">
        <f>IF(H77="",0,1)</f>
        <v>0</v>
      </c>
      <c r="I79" s="60">
        <f>IF(H78="",0,1)</f>
        <v>0</v>
      </c>
      <c r="J79" s="113">
        <f>J78+J77</f>
        <v>0</v>
      </c>
      <c r="K79" s="53">
        <f>IF(K77="",0,1)</f>
        <v>1</v>
      </c>
      <c r="L79" s="60">
        <f>IF(K78="",0,1)</f>
        <v>1</v>
      </c>
      <c r="M79" s="113">
        <f>M78+M77</f>
        <v>0.375</v>
      </c>
      <c r="N79" s="53">
        <f>IF(N77="",0,1)</f>
        <v>1</v>
      </c>
      <c r="O79" s="60">
        <f>IF(N78="",0,1)</f>
        <v>1</v>
      </c>
      <c r="P79" s="113">
        <f>P78+P77</f>
        <v>0.375</v>
      </c>
      <c r="Q79" s="53">
        <f>IF(Q77="",0,1)</f>
        <v>1</v>
      </c>
      <c r="R79" s="60">
        <f>IF(Q78="",0,1)</f>
        <v>1</v>
      </c>
      <c r="S79" s="113">
        <f>S78+S77</f>
        <v>0.35416666666666674</v>
      </c>
      <c r="T79" s="53">
        <f>IF(T77="",0,1)</f>
        <v>0</v>
      </c>
      <c r="U79" s="60">
        <f>IF(T78="",0,1)</f>
        <v>1</v>
      </c>
      <c r="V79" s="113">
        <f>V78+V77</f>
        <v>0.18750000000000003</v>
      </c>
      <c r="W79" s="53">
        <f>IF(W77="",0,1)</f>
        <v>1</v>
      </c>
      <c r="X79" s="60">
        <f>IF(W78="",0,1)</f>
        <v>0</v>
      </c>
      <c r="Y79" s="113">
        <f>Y78+Y77</f>
        <v>0.16666666666666671</v>
      </c>
      <c r="Z79" s="55"/>
      <c r="AA79" s="20"/>
      <c r="AB79" s="216"/>
      <c r="AC79" s="66"/>
    </row>
    <row r="80" spans="1:29" ht="16.5" hidden="1" customHeight="1" thickBot="1" x14ac:dyDescent="0.3">
      <c r="A80" s="206" t="s">
        <v>18</v>
      </c>
      <c r="B80" s="207"/>
      <c r="C80" s="61"/>
      <c r="D80" s="38"/>
      <c r="E80" s="56"/>
      <c r="F80" s="57"/>
      <c r="G80" s="41">
        <v>0</v>
      </c>
      <c r="H80" s="56"/>
      <c r="I80" s="57"/>
      <c r="J80" s="41">
        <v>0</v>
      </c>
      <c r="K80" s="56"/>
      <c r="L80" s="57"/>
      <c r="M80" s="41">
        <v>0</v>
      </c>
      <c r="N80" s="56"/>
      <c r="O80" s="57"/>
      <c r="P80" s="41">
        <v>0</v>
      </c>
      <c r="Q80" s="56"/>
      <c r="R80" s="57"/>
      <c r="S80" s="41">
        <v>0</v>
      </c>
      <c r="T80" s="56"/>
      <c r="U80" s="57"/>
      <c r="V80" s="41">
        <v>0</v>
      </c>
      <c r="W80" s="56"/>
      <c r="X80" s="57"/>
      <c r="Y80" s="41">
        <v>0</v>
      </c>
      <c r="Z80" s="67"/>
      <c r="AA80" s="20"/>
      <c r="AB80" s="214">
        <v>2.0833333333333332E-2</v>
      </c>
      <c r="AC80" s="141">
        <f t="shared" si="205"/>
        <v>0</v>
      </c>
    </row>
    <row r="81" spans="1:29" ht="16.5" hidden="1" customHeight="1" thickBot="1" x14ac:dyDescent="0.3">
      <c r="A81" s="217">
        <v>1.4583333333333333</v>
      </c>
      <c r="B81" s="218"/>
      <c r="C81" s="62">
        <f>E82+F82+H82+I82+K82+L82+N82+O82+Q82+R82+T82+U82+W82+X82</f>
        <v>0</v>
      </c>
      <c r="D81" s="47"/>
      <c r="E81" s="56"/>
      <c r="F81" s="59"/>
      <c r="G81" s="48">
        <v>0</v>
      </c>
      <c r="H81" s="56"/>
      <c r="I81" s="59"/>
      <c r="J81" s="48">
        <v>0</v>
      </c>
      <c r="K81" s="56"/>
      <c r="L81" s="59"/>
      <c r="M81" s="48">
        <v>0</v>
      </c>
      <c r="N81" s="56"/>
      <c r="O81" s="59"/>
      <c r="P81" s="48">
        <v>0</v>
      </c>
      <c r="Q81" s="56"/>
      <c r="R81" s="59"/>
      <c r="S81" s="48">
        <v>0</v>
      </c>
      <c r="T81" s="56"/>
      <c r="U81" s="57"/>
      <c r="V81" s="48">
        <v>0</v>
      </c>
      <c r="W81" s="56"/>
      <c r="X81" s="57"/>
      <c r="Y81" s="48">
        <v>0</v>
      </c>
      <c r="Z81" s="51"/>
      <c r="AA81" s="20"/>
      <c r="AB81" s="215"/>
      <c r="AC81" s="63">
        <f t="shared" si="205"/>
        <v>0</v>
      </c>
    </row>
    <row r="82" spans="1:29" ht="16.5" hidden="1" customHeight="1" thickBot="1" x14ac:dyDescent="0.3">
      <c r="A82" s="228" t="s">
        <v>19</v>
      </c>
      <c r="B82" s="229"/>
      <c r="C82" s="64"/>
      <c r="D82" s="65">
        <f>SUM(G82+J82+M82+P82+S82+V82+Y82)</f>
        <v>0</v>
      </c>
      <c r="E82" s="53">
        <f>IF(E80="",0,1)</f>
        <v>0</v>
      </c>
      <c r="F82" s="53">
        <f>IF(F80="",0,1)</f>
        <v>0</v>
      </c>
      <c r="G82" s="54">
        <v>0</v>
      </c>
      <c r="H82" s="53">
        <f>IF(H80="",0,1)</f>
        <v>0</v>
      </c>
      <c r="I82" s="53">
        <f>IF(I80="",0,1)</f>
        <v>0</v>
      </c>
      <c r="J82" s="54">
        <v>0</v>
      </c>
      <c r="K82" s="53">
        <f>IF(K80="",0,1)</f>
        <v>0</v>
      </c>
      <c r="L82" s="53">
        <f>IF(L80="",0,1)</f>
        <v>0</v>
      </c>
      <c r="M82" s="54">
        <v>0</v>
      </c>
      <c r="N82" s="53">
        <f>IF(N80="",0,1)</f>
        <v>0</v>
      </c>
      <c r="O82" s="53">
        <f>IF(O80="",0,1)</f>
        <v>0</v>
      </c>
      <c r="P82" s="54">
        <v>0</v>
      </c>
      <c r="Q82" s="53">
        <f>IF(Q80="",0,1)</f>
        <v>0</v>
      </c>
      <c r="R82" s="53">
        <f>IF(R80="",0,1)</f>
        <v>0</v>
      </c>
      <c r="S82" s="54">
        <v>0</v>
      </c>
      <c r="T82" s="53">
        <f>IF(T80="",0,1)</f>
        <v>0</v>
      </c>
      <c r="U82" s="53">
        <f>IF(U80="",0,1)</f>
        <v>0</v>
      </c>
      <c r="V82" s="54">
        <v>0</v>
      </c>
      <c r="W82" s="53">
        <f>IF(W80="",0,1)</f>
        <v>0</v>
      </c>
      <c r="X82" s="53">
        <f>IF(X80="",0,1)</f>
        <v>0</v>
      </c>
      <c r="Y82" s="54">
        <v>0</v>
      </c>
      <c r="Z82" s="55"/>
      <c r="AA82" s="20"/>
      <c r="AB82" s="216"/>
      <c r="AC82" s="66"/>
    </row>
    <row r="83" spans="1:29" ht="15.75" thickBot="1" x14ac:dyDescent="0.3">
      <c r="A83" s="130"/>
      <c r="B83" s="131"/>
      <c r="C83" s="131"/>
      <c r="D83" s="132"/>
      <c r="E83" s="133">
        <f>E86+E89+E92</f>
        <v>1</v>
      </c>
      <c r="F83" s="133">
        <f>F86+F89+F92</f>
        <v>0</v>
      </c>
      <c r="G83" s="134"/>
      <c r="H83" s="133">
        <f>H86+H89+H92</f>
        <v>1</v>
      </c>
      <c r="I83" s="133">
        <f>I86+I89+I92</f>
        <v>0</v>
      </c>
      <c r="J83" s="134"/>
      <c r="K83" s="133">
        <f>K86+K89+K92</f>
        <v>0</v>
      </c>
      <c r="L83" s="133">
        <f>L86+L89+L92</f>
        <v>0</v>
      </c>
      <c r="M83" s="134"/>
      <c r="N83" s="133">
        <f>N86+N89+N92</f>
        <v>1</v>
      </c>
      <c r="O83" s="133">
        <f>O86+O89+O92</f>
        <v>0</v>
      </c>
      <c r="P83" s="134"/>
      <c r="Q83" s="133">
        <f>Q86+Q89+Q92</f>
        <v>1</v>
      </c>
      <c r="R83" s="133">
        <f>R86+R89+R92</f>
        <v>1</v>
      </c>
      <c r="S83" s="134"/>
      <c r="T83" s="133">
        <f>T86+T89+T92</f>
        <v>1</v>
      </c>
      <c r="U83" s="133">
        <f>U86+U89+U92</f>
        <v>1</v>
      </c>
      <c r="V83" s="134"/>
      <c r="W83" s="133">
        <f>W86+W89+W92</f>
        <v>0</v>
      </c>
      <c r="X83" s="133">
        <f>X86+X89+X92</f>
        <v>0</v>
      </c>
      <c r="Y83" s="135"/>
      <c r="Z83" s="136"/>
      <c r="AA83" s="20"/>
      <c r="AB83" s="140"/>
      <c r="AC83" s="91"/>
    </row>
    <row r="84" spans="1:29" ht="15.75" customHeight="1" x14ac:dyDescent="0.25">
      <c r="A84" s="208"/>
      <c r="B84" s="209"/>
      <c r="C84" s="128"/>
      <c r="D84" s="38"/>
      <c r="E84" s="56">
        <v>0.35416666666666669</v>
      </c>
      <c r="F84" s="57">
        <v>0.5</v>
      </c>
      <c r="G84" s="111">
        <f>IF((F84-E84)=0,0,(F84-E84)-$AB81)</f>
        <v>0.14583333333333331</v>
      </c>
      <c r="H84" s="56">
        <v>0.35416666666666669</v>
      </c>
      <c r="I84" s="57">
        <v>0.5</v>
      </c>
      <c r="J84" s="111">
        <f>IF((I84-H84)=0,0,(I84-H84)-$AB81)</f>
        <v>0.14583333333333331</v>
      </c>
      <c r="K84" s="39"/>
      <c r="L84" s="40"/>
      <c r="M84" s="111">
        <f>IF((L84-K84)=0,0,(L84-K84)-$AB81)</f>
        <v>0</v>
      </c>
      <c r="N84" s="56">
        <v>0.33333333333333331</v>
      </c>
      <c r="O84" s="57">
        <v>0.5</v>
      </c>
      <c r="P84" s="111">
        <f>IF((O84-N84)=0,0,(O84-N84)-$AB81)</f>
        <v>0.16666666666666669</v>
      </c>
      <c r="Q84" s="56">
        <v>0.33333333333333331</v>
      </c>
      <c r="R84" s="57">
        <v>0.5</v>
      </c>
      <c r="S84" s="111">
        <f>IF((R84-Q84)=0,0,(R84-Q84)-$AB81)</f>
        <v>0.16666666666666669</v>
      </c>
      <c r="T84" s="56">
        <v>0.33333333333333331</v>
      </c>
      <c r="U84" s="57">
        <v>0.5</v>
      </c>
      <c r="V84" s="111">
        <f>IF((U84-T84)=0,0,(U84-T84)-$AB81)</f>
        <v>0.16666666666666669</v>
      </c>
      <c r="W84" s="39"/>
      <c r="X84" s="40"/>
      <c r="Y84" s="111">
        <f>IF((X84-W84)=0,0,(X84-W84)-$AB81)</f>
        <v>0</v>
      </c>
      <c r="Z84" s="43"/>
      <c r="AA84" s="20"/>
      <c r="AB84" s="214"/>
      <c r="AC84" s="141">
        <f t="shared" si="205"/>
        <v>5</v>
      </c>
    </row>
    <row r="85" spans="1:29" ht="16.5" thickBot="1" x14ac:dyDescent="0.3">
      <c r="A85" s="217">
        <v>1</v>
      </c>
      <c r="B85" s="218"/>
      <c r="C85" s="62">
        <f>E86+F86+H86+I86+K86+L86+N86+O86+Q86+R86+T86+U86+W86+X86</f>
        <v>7</v>
      </c>
      <c r="D85" s="255">
        <f>IF(SUM(E86:F86)&gt;0,1,0)+IF(SUM(H86:I86)&gt;0,1,0)+IF(SUM(K86:L86)&gt;0,1,0)+IF(SUM(N86:O86)&gt;0,1,0)+IF(SUM(Q86:R86)&gt;0,1,0)+IF(SUM(T86:U86)&gt;0,1,0)+IF(SUM(W86:X86)&gt;0,1,0)</f>
        <v>5</v>
      </c>
      <c r="E85" s="39"/>
      <c r="F85" s="50"/>
      <c r="G85" s="112">
        <f>IF((F85-E85)=0,0,(F85-E85)-$AB81)</f>
        <v>0</v>
      </c>
      <c r="H85" s="39"/>
      <c r="I85" s="50"/>
      <c r="J85" s="112">
        <f>IF((I85-H85)=0,0,(I85-H85)-$AB81)</f>
        <v>0</v>
      </c>
      <c r="K85" s="39"/>
      <c r="L85" s="50"/>
      <c r="M85" s="112">
        <f>IF((L85-K85)=0,0,(L85-K85)-$AB81)</f>
        <v>0</v>
      </c>
      <c r="N85" s="39"/>
      <c r="O85" s="50"/>
      <c r="P85" s="112">
        <f>IF((O85-N85)=0,0,(O85-N85)-$AB81)</f>
        <v>0</v>
      </c>
      <c r="Q85" s="56">
        <v>0.625</v>
      </c>
      <c r="R85" s="59">
        <v>0.72916666666666663</v>
      </c>
      <c r="S85" s="112">
        <f>IF((R85-Q85)=0,0,(R85-Q85)-$AB81)</f>
        <v>0.10416666666666663</v>
      </c>
      <c r="T85" s="56">
        <v>0.625</v>
      </c>
      <c r="U85" s="59">
        <v>0.72916666666666663</v>
      </c>
      <c r="V85" s="112">
        <f>IF((U85-T85)=0,0,(U85-T85)-$AB81)</f>
        <v>0.10416666666666663</v>
      </c>
      <c r="W85" s="39"/>
      <c r="X85" s="50"/>
      <c r="Y85" s="112">
        <f>IF((X85-W85)=0,0,(X85-W85)-$AB81)</f>
        <v>0</v>
      </c>
      <c r="Z85" s="51"/>
      <c r="AA85" s="20"/>
      <c r="AB85" s="215"/>
      <c r="AC85" s="63">
        <f t="shared" si="205"/>
        <v>2</v>
      </c>
    </row>
    <row r="86" spans="1:29" ht="16.5" customHeight="1" thickBot="1" x14ac:dyDescent="0.3">
      <c r="A86" s="228" t="s">
        <v>21</v>
      </c>
      <c r="B86" s="229"/>
      <c r="C86" s="64"/>
      <c r="D86" s="65">
        <f>SUM(G86+J86+M86+P86+S86+V86+Y86)</f>
        <v>1</v>
      </c>
      <c r="E86" s="53">
        <f>IF(E84="",0,1)</f>
        <v>1</v>
      </c>
      <c r="F86" s="60">
        <f>IF(E85="",0,1)</f>
        <v>0</v>
      </c>
      <c r="G86" s="113">
        <f>G85+G84</f>
        <v>0.14583333333333331</v>
      </c>
      <c r="H86" s="53">
        <f>IF(H84="",0,1)</f>
        <v>1</v>
      </c>
      <c r="I86" s="60">
        <f>IF(H85="",0,1)</f>
        <v>0</v>
      </c>
      <c r="J86" s="113">
        <f>J85+J84</f>
        <v>0.14583333333333331</v>
      </c>
      <c r="K86" s="53">
        <f>IF(K84="",0,1)</f>
        <v>0</v>
      </c>
      <c r="L86" s="60">
        <f>IF(K85="",0,1)</f>
        <v>0</v>
      </c>
      <c r="M86" s="113">
        <f>M85+M84</f>
        <v>0</v>
      </c>
      <c r="N86" s="53">
        <f>IF(N84="",0,1)</f>
        <v>1</v>
      </c>
      <c r="O86" s="60">
        <f>IF(N85="",0,1)</f>
        <v>0</v>
      </c>
      <c r="P86" s="113">
        <f>P85+P84</f>
        <v>0.16666666666666669</v>
      </c>
      <c r="Q86" s="53">
        <f>IF(Q84="",0,1)</f>
        <v>1</v>
      </c>
      <c r="R86" s="60">
        <f>IF(Q85="",0,1)</f>
        <v>1</v>
      </c>
      <c r="S86" s="113">
        <f>S85+S84</f>
        <v>0.27083333333333331</v>
      </c>
      <c r="T86" s="53">
        <f>IF(T84="",0,1)</f>
        <v>1</v>
      </c>
      <c r="U86" s="60">
        <f>IF(T85="",0,1)</f>
        <v>1</v>
      </c>
      <c r="V86" s="113">
        <f>V85+V84</f>
        <v>0.27083333333333331</v>
      </c>
      <c r="W86" s="53">
        <f>IF(W84="",0,1)</f>
        <v>0</v>
      </c>
      <c r="X86" s="60">
        <f>IF(W85="",0,1)</f>
        <v>0</v>
      </c>
      <c r="Y86" s="113">
        <f>Y85+Y84</f>
        <v>0</v>
      </c>
      <c r="Z86" s="55"/>
      <c r="AA86" s="20"/>
      <c r="AB86" s="216"/>
      <c r="AC86" s="66"/>
    </row>
    <row r="87" spans="1:29" ht="15.75" hidden="1" customHeight="1" x14ac:dyDescent="0.25">
      <c r="A87" s="206" t="s">
        <v>20</v>
      </c>
      <c r="B87" s="207"/>
      <c r="C87" s="61"/>
      <c r="D87" s="38"/>
      <c r="E87" s="56"/>
      <c r="F87" s="57"/>
      <c r="G87" s="58">
        <v>0.16666666666666669</v>
      </c>
      <c r="H87" s="56"/>
      <c r="I87" s="57"/>
      <c r="J87" s="41">
        <v>0</v>
      </c>
      <c r="K87" s="56"/>
      <c r="L87" s="57"/>
      <c r="M87" s="58">
        <v>0.16666666666666669</v>
      </c>
      <c r="N87" s="56"/>
      <c r="O87" s="57"/>
      <c r="P87" s="41">
        <v>0</v>
      </c>
      <c r="Q87" s="56"/>
      <c r="R87" s="57"/>
      <c r="S87" s="41">
        <v>0.16666666666666669</v>
      </c>
      <c r="T87" s="56"/>
      <c r="U87" s="57"/>
      <c r="V87" s="41">
        <v>0.16666666666666669</v>
      </c>
      <c r="W87" s="56"/>
      <c r="X87" s="57"/>
      <c r="Y87" s="41">
        <v>0.16666666666666669</v>
      </c>
      <c r="Z87" s="67"/>
      <c r="AA87" s="20"/>
      <c r="AB87" s="214">
        <v>2.0833333333333332E-2</v>
      </c>
      <c r="AC87" s="141">
        <f t="shared" si="205"/>
        <v>0</v>
      </c>
    </row>
    <row r="88" spans="1:29" ht="16.5" hidden="1" thickBot="1" x14ac:dyDescent="0.3">
      <c r="A88" s="217">
        <v>1.4583333333333333</v>
      </c>
      <c r="B88" s="218"/>
      <c r="C88" s="62">
        <f>E89+F89+H89+I89+K89+L89+N89+O89+Q89+R89+T89+U89+W89+X89</f>
        <v>0</v>
      </c>
      <c r="D88" s="47"/>
      <c r="E88" s="56"/>
      <c r="F88" s="59"/>
      <c r="G88" s="100">
        <v>0.125</v>
      </c>
      <c r="H88" s="56"/>
      <c r="I88" s="59"/>
      <c r="J88" s="48">
        <v>0</v>
      </c>
      <c r="K88" s="56"/>
      <c r="L88" s="59"/>
      <c r="M88" s="100">
        <v>0.125</v>
      </c>
      <c r="N88" s="56"/>
      <c r="O88" s="59"/>
      <c r="P88" s="48">
        <v>0</v>
      </c>
      <c r="Q88" s="56"/>
      <c r="R88" s="59"/>
      <c r="S88" s="48">
        <v>0.125</v>
      </c>
      <c r="T88" s="56"/>
      <c r="U88" s="59"/>
      <c r="V88" s="48">
        <v>0.125</v>
      </c>
      <c r="W88" s="56"/>
      <c r="X88" s="59"/>
      <c r="Y88" s="48">
        <v>0.125</v>
      </c>
      <c r="Z88" s="51"/>
      <c r="AA88" s="20"/>
      <c r="AB88" s="215"/>
      <c r="AC88" s="63">
        <f t="shared" si="205"/>
        <v>0</v>
      </c>
    </row>
    <row r="89" spans="1:29" ht="16.5" hidden="1" thickBot="1" x14ac:dyDescent="0.3">
      <c r="A89" s="228" t="s">
        <v>21</v>
      </c>
      <c r="B89" s="229"/>
      <c r="C89" s="64"/>
      <c r="D89" s="65">
        <f>SUM(G89+J89+M89+P89+S89+V89+Y89)</f>
        <v>1.4583333333333335</v>
      </c>
      <c r="E89" s="53">
        <f>IF(E87="",0,1)</f>
        <v>0</v>
      </c>
      <c r="F89" s="60">
        <f>IF(F87="",0,1)</f>
        <v>0</v>
      </c>
      <c r="G89" s="54">
        <v>0.29166666666666669</v>
      </c>
      <c r="H89" s="53">
        <f>IF(H87="",0,1)</f>
        <v>0</v>
      </c>
      <c r="I89" s="60">
        <f>IF(I87="",0,1)</f>
        <v>0</v>
      </c>
      <c r="J89" s="54">
        <v>0</v>
      </c>
      <c r="K89" s="53">
        <f>IF(K87="",0,1)</f>
        <v>0</v>
      </c>
      <c r="L89" s="60">
        <f>IF(L87="",0,1)</f>
        <v>0</v>
      </c>
      <c r="M89" s="54">
        <v>0.29166666666666669</v>
      </c>
      <c r="N89" s="53">
        <f>IF(N87="",0,1)</f>
        <v>0</v>
      </c>
      <c r="O89" s="60">
        <f>IF(O87="",0,1)</f>
        <v>0</v>
      </c>
      <c r="P89" s="54">
        <v>0</v>
      </c>
      <c r="Q89" s="53">
        <f>IF(Q87="",0,1)</f>
        <v>0</v>
      </c>
      <c r="R89" s="60">
        <f>IF(R87="",0,1)</f>
        <v>0</v>
      </c>
      <c r="S89" s="54">
        <v>0.29166666666666669</v>
      </c>
      <c r="T89" s="53">
        <f>IF(T87="",0,1)</f>
        <v>0</v>
      </c>
      <c r="U89" s="60">
        <f>IF(U87="",0,1)</f>
        <v>0</v>
      </c>
      <c r="V89" s="54">
        <v>0.29166666666666669</v>
      </c>
      <c r="W89" s="53">
        <f>IF(W87="",0,1)</f>
        <v>0</v>
      </c>
      <c r="X89" s="60">
        <f>IF(X87="",0,1)</f>
        <v>0</v>
      </c>
      <c r="Y89" s="54">
        <v>0.29166666666666669</v>
      </c>
      <c r="Z89" s="55"/>
      <c r="AB89" s="216"/>
      <c r="AC89" s="66"/>
    </row>
    <row r="90" spans="1:29" ht="15.75" hidden="1" x14ac:dyDescent="0.25">
      <c r="A90" s="206" t="s">
        <v>20</v>
      </c>
      <c r="B90" s="207"/>
      <c r="C90" s="61"/>
      <c r="D90" s="38"/>
      <c r="E90" s="56"/>
      <c r="F90" s="57"/>
      <c r="G90" s="41">
        <v>0</v>
      </c>
      <c r="H90" s="56"/>
      <c r="I90" s="57"/>
      <c r="J90" s="41">
        <v>0</v>
      </c>
      <c r="K90" s="56"/>
      <c r="L90" s="57"/>
      <c r="M90" s="41">
        <v>0</v>
      </c>
      <c r="N90" s="56"/>
      <c r="O90" s="57"/>
      <c r="P90" s="41">
        <v>0</v>
      </c>
      <c r="Q90" s="56"/>
      <c r="R90" s="57"/>
      <c r="S90" s="41">
        <v>0</v>
      </c>
      <c r="T90" s="56"/>
      <c r="U90" s="57"/>
      <c r="V90" s="41">
        <v>0</v>
      </c>
      <c r="W90" s="56"/>
      <c r="X90" s="57"/>
      <c r="Y90" s="41">
        <v>0</v>
      </c>
      <c r="Z90" s="67"/>
      <c r="AA90" s="20"/>
      <c r="AB90" s="214"/>
      <c r="AC90" s="141">
        <f t="shared" si="205"/>
        <v>0</v>
      </c>
    </row>
    <row r="91" spans="1:29" ht="16.5" hidden="1" thickBot="1" x14ac:dyDescent="0.3">
      <c r="A91" s="217">
        <v>1.4583333333333333</v>
      </c>
      <c r="B91" s="218"/>
      <c r="C91" s="62">
        <f>E92+F92+H92+I92+K92+L92+N92+O92+Q92+R92+T92+U92+W92+X92</f>
        <v>0</v>
      </c>
      <c r="D91" s="47"/>
      <c r="E91" s="56"/>
      <c r="F91" s="59"/>
      <c r="G91" s="48">
        <v>0</v>
      </c>
      <c r="H91" s="56"/>
      <c r="I91" s="59"/>
      <c r="J91" s="48">
        <v>0</v>
      </c>
      <c r="K91" s="56"/>
      <c r="L91" s="59"/>
      <c r="M91" s="48">
        <v>0</v>
      </c>
      <c r="N91" s="56"/>
      <c r="O91" s="59"/>
      <c r="P91" s="48">
        <v>0</v>
      </c>
      <c r="Q91" s="56"/>
      <c r="R91" s="59"/>
      <c r="S91" s="48">
        <v>0</v>
      </c>
      <c r="T91" s="56"/>
      <c r="U91" s="59"/>
      <c r="V91" s="48">
        <v>0</v>
      </c>
      <c r="W91" s="56"/>
      <c r="X91" s="59"/>
      <c r="Y91" s="48">
        <v>0</v>
      </c>
      <c r="Z91" s="51"/>
      <c r="AA91" s="20"/>
      <c r="AB91" s="215"/>
      <c r="AC91" s="63">
        <f t="shared" si="205"/>
        <v>0</v>
      </c>
    </row>
    <row r="92" spans="1:29" ht="16.5" hidden="1" thickBot="1" x14ac:dyDescent="0.3">
      <c r="A92" s="228" t="s">
        <v>21</v>
      </c>
      <c r="B92" s="229"/>
      <c r="C92" s="64"/>
      <c r="D92" s="65">
        <f>SUM(G92+J92+M92+P92+S92+V92+Y92)</f>
        <v>0</v>
      </c>
      <c r="E92" s="53">
        <f>IF(E90="",0,1)</f>
        <v>0</v>
      </c>
      <c r="F92" s="53">
        <f>IF(F90="",0,1)</f>
        <v>0</v>
      </c>
      <c r="G92" s="54">
        <v>0</v>
      </c>
      <c r="H92" s="53">
        <f>IF(H90="",0,1)</f>
        <v>0</v>
      </c>
      <c r="I92" s="53">
        <f>IF(I90="",0,1)</f>
        <v>0</v>
      </c>
      <c r="J92" s="54">
        <v>0</v>
      </c>
      <c r="K92" s="53">
        <f>IF(K90="",0,1)</f>
        <v>0</v>
      </c>
      <c r="L92" s="53">
        <f>IF(L90="",0,1)</f>
        <v>0</v>
      </c>
      <c r="M92" s="54">
        <v>0</v>
      </c>
      <c r="N92" s="53">
        <f>IF(N90="",0,1)</f>
        <v>0</v>
      </c>
      <c r="O92" s="53">
        <f>IF(O90="",0,1)</f>
        <v>0</v>
      </c>
      <c r="P92" s="54">
        <v>0</v>
      </c>
      <c r="Q92" s="53">
        <f>IF(Q90="",0,1)</f>
        <v>0</v>
      </c>
      <c r="R92" s="53">
        <f>IF(R90="",0,1)</f>
        <v>0</v>
      </c>
      <c r="S92" s="54">
        <v>0</v>
      </c>
      <c r="T92" s="53">
        <f>IF(T90="",0,1)</f>
        <v>0</v>
      </c>
      <c r="U92" s="53">
        <f>IF(U90="",0,1)</f>
        <v>0</v>
      </c>
      <c r="V92" s="54">
        <v>0</v>
      </c>
      <c r="W92" s="53">
        <f>IF(W90="",0,1)</f>
        <v>0</v>
      </c>
      <c r="X92" s="53">
        <f>IF(X90="",0,1)</f>
        <v>0</v>
      </c>
      <c r="Y92" s="54">
        <v>0</v>
      </c>
      <c r="Z92" s="55"/>
      <c r="AA92" s="20"/>
      <c r="AB92" s="216"/>
      <c r="AC92" s="66"/>
    </row>
    <row r="93" spans="1:29" x14ac:dyDescent="0.25">
      <c r="E93" s="97"/>
      <c r="F93" s="142"/>
      <c r="G93" s="142"/>
      <c r="H93" s="97"/>
      <c r="I93" s="142"/>
      <c r="J93" s="142"/>
      <c r="K93" s="97"/>
      <c r="L93" s="142"/>
      <c r="M93" s="142"/>
      <c r="N93" s="97"/>
      <c r="O93" s="142"/>
      <c r="P93" s="142"/>
      <c r="Q93" s="97"/>
      <c r="R93" s="142"/>
      <c r="S93" s="142"/>
      <c r="T93" s="97"/>
      <c r="U93" s="142"/>
      <c r="V93" s="142"/>
      <c r="W93" s="97"/>
      <c r="X93" s="142"/>
      <c r="Y93" s="142"/>
    </row>
    <row r="94" spans="1:29" x14ac:dyDescent="0.25">
      <c r="E94" s="97"/>
      <c r="F94" s="142"/>
      <c r="G94" s="142"/>
      <c r="H94" s="97"/>
      <c r="I94" s="142"/>
      <c r="J94" s="142"/>
      <c r="K94" s="97"/>
      <c r="L94" s="142"/>
      <c r="M94" s="142"/>
      <c r="N94" s="97"/>
      <c r="O94" s="142"/>
      <c r="P94" s="142"/>
      <c r="Q94" s="97"/>
      <c r="R94" s="142"/>
      <c r="S94" s="142"/>
      <c r="T94" s="97"/>
      <c r="U94" s="142"/>
      <c r="V94" s="142"/>
      <c r="W94" s="97"/>
      <c r="X94" s="142"/>
      <c r="Y94" s="142"/>
    </row>
    <row r="95" spans="1:29" x14ac:dyDescent="0.25">
      <c r="E95" s="97"/>
      <c r="F95" s="142"/>
      <c r="G95" s="142"/>
      <c r="H95" s="97"/>
      <c r="I95" s="142"/>
      <c r="J95" s="142"/>
      <c r="K95" s="97"/>
      <c r="L95" s="142"/>
      <c r="M95" s="142"/>
      <c r="N95" s="97"/>
      <c r="O95" s="142"/>
      <c r="P95" s="142"/>
      <c r="Q95" s="97"/>
      <c r="R95" s="142"/>
      <c r="S95" s="142"/>
      <c r="T95" s="97"/>
      <c r="U95" s="142"/>
      <c r="V95" s="142"/>
      <c r="W95" s="97"/>
      <c r="X95" s="142"/>
      <c r="Y95" s="142"/>
    </row>
    <row r="96" spans="1:29" x14ac:dyDescent="0.25">
      <c r="E96" s="97"/>
      <c r="F96" s="142"/>
      <c r="G96" s="142"/>
      <c r="H96" s="97"/>
      <c r="I96" s="142"/>
      <c r="J96" s="142"/>
      <c r="K96" s="97"/>
      <c r="L96" s="142"/>
      <c r="M96" s="142"/>
      <c r="N96" s="97"/>
      <c r="O96" s="142"/>
      <c r="P96" s="142"/>
      <c r="Q96" s="97"/>
      <c r="R96" s="142"/>
      <c r="S96" s="142"/>
      <c r="T96" s="97"/>
      <c r="U96" s="142"/>
      <c r="V96" s="142"/>
      <c r="W96" s="97"/>
      <c r="X96" s="142"/>
      <c r="Y96" s="142"/>
    </row>
    <row r="97" spans="1:27" x14ac:dyDescent="0.25">
      <c r="E97" s="97"/>
      <c r="F97" s="142"/>
      <c r="G97" s="142"/>
      <c r="H97" s="97"/>
      <c r="I97" s="142"/>
      <c r="J97" s="142"/>
      <c r="K97" s="97"/>
      <c r="L97" s="142"/>
      <c r="M97" s="142"/>
      <c r="N97" s="97"/>
      <c r="O97" s="142"/>
      <c r="P97" s="142"/>
      <c r="Q97" s="97"/>
      <c r="R97" s="142"/>
      <c r="S97" s="142"/>
      <c r="T97" s="97"/>
      <c r="U97" s="142"/>
      <c r="V97" s="142"/>
      <c r="W97" s="97"/>
      <c r="X97" s="142"/>
      <c r="Y97" s="142"/>
    </row>
    <row r="98" spans="1:27" x14ac:dyDescent="0.25">
      <c r="E98" s="97"/>
      <c r="F98" s="142"/>
      <c r="G98" s="142"/>
      <c r="H98" s="97"/>
      <c r="I98" s="142"/>
      <c r="J98" s="142"/>
      <c r="K98" s="97"/>
      <c r="L98" s="142"/>
      <c r="M98" s="142"/>
      <c r="N98" s="97"/>
      <c r="O98" s="142"/>
      <c r="P98" s="142"/>
      <c r="Q98" s="97"/>
      <c r="R98" s="142"/>
      <c r="S98" s="142"/>
      <c r="T98" s="97"/>
      <c r="U98" s="142"/>
      <c r="V98" s="142"/>
      <c r="W98" s="97"/>
      <c r="X98" s="142"/>
      <c r="Y98" s="142"/>
    </row>
    <row r="99" spans="1:27" x14ac:dyDescent="0.25">
      <c r="E99" s="97"/>
      <c r="F99" s="142"/>
      <c r="G99" s="142"/>
      <c r="H99" s="97"/>
      <c r="I99" s="142"/>
      <c r="J99" s="142"/>
      <c r="K99" s="97"/>
      <c r="L99" s="142"/>
      <c r="M99" s="142"/>
      <c r="N99" s="97"/>
      <c r="O99" s="142"/>
      <c r="P99" s="142"/>
      <c r="Q99" s="97"/>
      <c r="R99" s="142"/>
      <c r="S99" s="142"/>
      <c r="T99" s="97"/>
      <c r="U99" s="142"/>
      <c r="V99" s="142"/>
      <c r="W99" s="97"/>
      <c r="X99" s="142"/>
      <c r="Y99" s="142"/>
    </row>
    <row r="100" spans="1:27" x14ac:dyDescent="0.25">
      <c r="E100" s="97"/>
      <c r="F100" s="142"/>
      <c r="G100" s="142"/>
      <c r="H100" s="97"/>
      <c r="I100" s="142"/>
      <c r="J100" s="142"/>
      <c r="K100" s="97"/>
      <c r="L100" s="142"/>
      <c r="M100" s="142"/>
      <c r="N100" s="97"/>
      <c r="O100" s="142"/>
      <c r="P100" s="142"/>
      <c r="Q100" s="97"/>
      <c r="R100" s="142"/>
      <c r="S100" s="142"/>
      <c r="T100" s="97"/>
      <c r="U100" s="142"/>
      <c r="V100" s="142"/>
      <c r="W100" s="97"/>
      <c r="X100" s="142"/>
      <c r="Y100" s="142"/>
    </row>
    <row r="101" spans="1:27" x14ac:dyDescent="0.25">
      <c r="E101" s="97"/>
      <c r="F101" s="142"/>
      <c r="G101" s="142"/>
      <c r="H101" s="97"/>
      <c r="I101" s="142"/>
      <c r="J101" s="142"/>
      <c r="K101" s="97"/>
      <c r="L101" s="142"/>
      <c r="M101" s="142"/>
      <c r="N101" s="97"/>
      <c r="O101" s="142"/>
      <c r="P101" s="142"/>
      <c r="Q101" s="97"/>
      <c r="R101" s="142"/>
      <c r="S101" s="142"/>
      <c r="T101" s="97"/>
      <c r="U101" s="142"/>
      <c r="V101" s="142"/>
      <c r="W101" s="97"/>
      <c r="X101" s="142"/>
      <c r="Y101" s="142"/>
      <c r="Z101" s="10"/>
      <c r="AA101" s="11"/>
    </row>
    <row r="102" spans="1:27" x14ac:dyDescent="0.25">
      <c r="A102" s="15"/>
      <c r="B102" s="196"/>
      <c r="C102" s="196"/>
      <c r="D102" s="196"/>
      <c r="E102" s="196"/>
      <c r="F102" s="196"/>
      <c r="G102" s="196"/>
      <c r="H102" s="196"/>
      <c r="I102" s="196"/>
      <c r="J102" s="196"/>
      <c r="K102" s="196"/>
      <c r="L102" s="196"/>
      <c r="M102" s="196"/>
      <c r="N102" s="196"/>
      <c r="O102" s="196"/>
      <c r="P102" s="196"/>
      <c r="Q102" s="196"/>
      <c r="R102" s="196"/>
      <c r="S102" s="196"/>
      <c r="Z102" s="10"/>
      <c r="AA102" s="11"/>
    </row>
    <row r="103" spans="1:27" ht="15" customHeight="1" x14ac:dyDescent="0.25">
      <c r="A103" s="15"/>
      <c r="B103" s="248"/>
      <c r="C103" s="248"/>
      <c r="D103" s="245"/>
      <c r="E103" s="190"/>
      <c r="F103" s="190"/>
      <c r="G103" s="248"/>
      <c r="H103" s="248"/>
      <c r="I103" s="248"/>
      <c r="J103" s="248"/>
      <c r="K103" s="248"/>
      <c r="L103" s="248"/>
      <c r="M103" s="248"/>
      <c r="N103" s="248"/>
      <c r="O103" s="248"/>
      <c r="P103" s="248"/>
      <c r="Q103" s="248"/>
      <c r="R103" s="248"/>
      <c r="S103" s="196"/>
      <c r="Z103" s="10"/>
      <c r="AA103" s="11"/>
    </row>
    <row r="104" spans="1:27" ht="15.75" customHeight="1" x14ac:dyDescent="0.25">
      <c r="A104" s="15"/>
      <c r="B104" s="248"/>
      <c r="C104" s="248"/>
      <c r="D104" s="249"/>
      <c r="E104" s="190"/>
      <c r="F104" s="190"/>
      <c r="G104" s="248"/>
      <c r="H104" s="248"/>
      <c r="I104" s="248"/>
      <c r="J104" s="248"/>
      <c r="K104" s="248"/>
      <c r="L104" s="248"/>
      <c r="M104" s="248"/>
      <c r="N104" s="248"/>
      <c r="O104" s="248"/>
      <c r="P104" s="248"/>
      <c r="Q104" s="248"/>
      <c r="R104" s="248"/>
      <c r="S104" s="196"/>
      <c r="Z104" s="10"/>
      <c r="AA104" s="11"/>
    </row>
    <row r="105" spans="1:27" x14ac:dyDescent="0.25">
      <c r="A105" s="15"/>
      <c r="B105" s="190"/>
      <c r="C105" s="190"/>
      <c r="D105" s="15"/>
      <c r="E105" s="190"/>
      <c r="F105" s="190"/>
      <c r="G105" s="242"/>
      <c r="H105" s="242"/>
      <c r="I105" s="242"/>
      <c r="J105" s="243"/>
      <c r="K105" s="243"/>
      <c r="L105" s="243"/>
      <c r="M105" s="244"/>
      <c r="N105" s="244"/>
      <c r="O105" s="244"/>
      <c r="P105" s="245"/>
      <c r="Q105" s="245"/>
      <c r="R105" s="245"/>
      <c r="S105" s="196"/>
      <c r="Z105" s="10"/>
      <c r="AA105" s="11"/>
    </row>
    <row r="106" spans="1:27" x14ac:dyDescent="0.25">
      <c r="A106" s="15"/>
      <c r="B106" s="190"/>
      <c r="C106" s="190"/>
      <c r="D106" s="15"/>
      <c r="E106" s="190"/>
      <c r="F106" s="190"/>
      <c r="G106" s="242"/>
      <c r="H106" s="242"/>
      <c r="I106" s="242"/>
      <c r="J106" s="243"/>
      <c r="K106" s="243"/>
      <c r="L106" s="243"/>
      <c r="M106" s="244"/>
      <c r="N106" s="244"/>
      <c r="O106" s="244"/>
      <c r="P106" s="245"/>
      <c r="Q106" s="245"/>
      <c r="R106" s="245"/>
      <c r="S106" s="196"/>
    </row>
    <row r="107" spans="1:27" x14ac:dyDescent="0.25">
      <c r="A107" s="15"/>
      <c r="B107" s="190"/>
      <c r="C107" s="190"/>
      <c r="D107" s="15"/>
      <c r="E107" s="190"/>
      <c r="F107" s="190"/>
      <c r="G107" s="190"/>
      <c r="H107" s="190"/>
      <c r="I107" s="190"/>
      <c r="J107" s="246"/>
      <c r="K107" s="246"/>
      <c r="L107" s="246"/>
      <c r="M107" s="246"/>
      <c r="N107" s="246"/>
      <c r="O107" s="246"/>
      <c r="P107" s="247"/>
      <c r="Q107" s="247"/>
      <c r="R107" s="247"/>
      <c r="S107" s="196"/>
    </row>
    <row r="108" spans="1:27" x14ac:dyDescent="0.25">
      <c r="A108" s="15"/>
      <c r="B108" s="190"/>
      <c r="C108" s="195"/>
      <c r="D108" s="15"/>
      <c r="E108" s="190"/>
      <c r="F108" s="190"/>
      <c r="G108" s="190"/>
      <c r="H108" s="190"/>
      <c r="I108" s="190"/>
      <c r="J108" s="190"/>
      <c r="K108" s="190"/>
      <c r="L108" s="190"/>
      <c r="M108" s="190"/>
      <c r="N108" s="190"/>
      <c r="O108" s="190"/>
      <c r="P108" s="190"/>
      <c r="Q108" s="190"/>
      <c r="R108" s="190"/>
      <c r="S108" s="196"/>
    </row>
    <row r="109" spans="1:27" x14ac:dyDescent="0.25">
      <c r="A109" s="15"/>
      <c r="B109" s="190"/>
      <c r="C109" s="190"/>
      <c r="D109" s="15"/>
      <c r="E109" s="190"/>
      <c r="F109" s="190"/>
      <c r="G109" s="190"/>
      <c r="H109" s="190"/>
      <c r="I109" s="190"/>
      <c r="J109" s="190"/>
      <c r="K109" s="190"/>
      <c r="L109" s="190"/>
      <c r="M109" s="190"/>
      <c r="N109" s="190"/>
      <c r="O109" s="190"/>
      <c r="P109" s="190"/>
      <c r="Q109" s="190"/>
      <c r="R109" s="190"/>
      <c r="S109" s="196"/>
    </row>
    <row r="110" spans="1:27" x14ac:dyDescent="0.25">
      <c r="A110" s="15"/>
      <c r="B110" s="190"/>
      <c r="C110" s="190"/>
      <c r="D110" s="15"/>
      <c r="E110" s="190"/>
      <c r="F110" s="190"/>
      <c r="G110" s="190"/>
      <c r="H110" s="190"/>
      <c r="I110" s="190"/>
      <c r="J110" s="190"/>
      <c r="K110" s="190"/>
      <c r="L110" s="190"/>
      <c r="M110" s="190"/>
      <c r="N110" s="190"/>
      <c r="O110" s="190"/>
      <c r="P110" s="190"/>
      <c r="Q110" s="190"/>
      <c r="R110" s="190"/>
      <c r="S110" s="196"/>
      <c r="Z110" s="10"/>
      <c r="AA110" s="11"/>
    </row>
    <row r="111" spans="1:27" x14ac:dyDescent="0.25">
      <c r="A111" s="15"/>
      <c r="B111" s="190"/>
      <c r="C111" s="190"/>
      <c r="D111" s="15"/>
      <c r="E111" s="190"/>
      <c r="F111" s="190"/>
      <c r="G111" s="190"/>
      <c r="H111" s="190"/>
      <c r="I111" s="190"/>
      <c r="J111" s="190"/>
      <c r="K111" s="190"/>
      <c r="L111" s="190"/>
      <c r="M111" s="190"/>
      <c r="N111" s="190"/>
      <c r="O111" s="190"/>
      <c r="P111" s="190"/>
      <c r="Q111" s="190"/>
      <c r="R111" s="190"/>
      <c r="S111" s="196"/>
      <c r="Z111" s="10"/>
      <c r="AA111" s="11"/>
    </row>
    <row r="112" spans="1:27" ht="15" customHeight="1" x14ac:dyDescent="0.25">
      <c r="A112" s="15"/>
      <c r="B112" s="248"/>
      <c r="C112" s="248"/>
      <c r="D112" s="245"/>
      <c r="E112" s="190"/>
      <c r="F112" s="190"/>
      <c r="G112" s="248"/>
      <c r="H112" s="248"/>
      <c r="I112" s="248"/>
      <c r="J112" s="248"/>
      <c r="K112" s="248"/>
      <c r="L112" s="248"/>
      <c r="M112" s="248"/>
      <c r="N112" s="248"/>
      <c r="O112" s="248"/>
      <c r="P112" s="248"/>
      <c r="Q112" s="248"/>
      <c r="R112" s="248"/>
      <c r="S112" s="196"/>
      <c r="Z112" s="10"/>
      <c r="AA112" s="11"/>
    </row>
    <row r="113" spans="1:41" ht="15.75" customHeight="1" x14ac:dyDescent="0.25">
      <c r="A113" s="15"/>
      <c r="B113" s="248"/>
      <c r="C113" s="248"/>
      <c r="D113" s="245"/>
      <c r="E113" s="190"/>
      <c r="F113" s="190"/>
      <c r="G113" s="248"/>
      <c r="H113" s="248"/>
      <c r="I113" s="248"/>
      <c r="J113" s="248"/>
      <c r="K113" s="248"/>
      <c r="L113" s="248"/>
      <c r="M113" s="248"/>
      <c r="N113" s="248"/>
      <c r="O113" s="248"/>
      <c r="P113" s="248"/>
      <c r="Q113" s="248"/>
      <c r="R113" s="248"/>
      <c r="S113" s="196"/>
      <c r="Z113" s="10"/>
      <c r="AA113" s="11"/>
    </row>
    <row r="114" spans="1:41" x14ac:dyDescent="0.25">
      <c r="A114" s="15"/>
      <c r="B114" s="190"/>
      <c r="C114" s="190"/>
      <c r="D114" s="15"/>
      <c r="E114" s="190"/>
      <c r="F114" s="190"/>
      <c r="G114" s="242"/>
      <c r="H114" s="242"/>
      <c r="I114" s="242"/>
      <c r="J114" s="243"/>
      <c r="K114" s="243"/>
      <c r="L114" s="243"/>
      <c r="M114" s="244"/>
      <c r="N114" s="244"/>
      <c r="O114" s="244"/>
      <c r="P114" s="245"/>
      <c r="Q114" s="245"/>
      <c r="R114" s="245"/>
      <c r="S114" s="196"/>
      <c r="Z114" s="10"/>
      <c r="AA114" s="11"/>
    </row>
    <row r="115" spans="1:41" x14ac:dyDescent="0.25">
      <c r="A115" s="15"/>
      <c r="B115" s="190"/>
      <c r="C115" s="190"/>
      <c r="D115" s="15"/>
      <c r="E115" s="190"/>
      <c r="F115" s="190"/>
      <c r="G115" s="242"/>
      <c r="H115" s="242"/>
      <c r="I115" s="242"/>
      <c r="J115" s="243"/>
      <c r="K115" s="243"/>
      <c r="L115" s="243"/>
      <c r="M115" s="244"/>
      <c r="N115" s="244"/>
      <c r="O115" s="244"/>
      <c r="P115" s="245"/>
      <c r="Q115" s="245"/>
      <c r="R115" s="245"/>
      <c r="S115" s="15"/>
      <c r="T115" s="11"/>
      <c r="U115" s="11"/>
      <c r="V115" s="11"/>
      <c r="W115" s="11"/>
      <c r="X115" s="11"/>
      <c r="Y115" s="11"/>
      <c r="Z115" s="11"/>
      <c r="AA115" s="11"/>
    </row>
    <row r="116" spans="1:41" x14ac:dyDescent="0.25">
      <c r="A116" s="15"/>
      <c r="B116" s="190"/>
      <c r="C116" s="190"/>
      <c r="D116" s="15"/>
      <c r="E116" s="190"/>
      <c r="F116" s="190"/>
      <c r="G116" s="190"/>
      <c r="H116" s="190"/>
      <c r="I116" s="190"/>
      <c r="J116" s="246"/>
      <c r="K116" s="246"/>
      <c r="L116" s="246"/>
      <c r="M116" s="246"/>
      <c r="N116" s="246"/>
      <c r="O116" s="246"/>
      <c r="P116" s="250"/>
      <c r="Q116" s="250"/>
      <c r="R116" s="250"/>
      <c r="S116" s="15"/>
      <c r="T116" s="11"/>
      <c r="U116" s="11"/>
      <c r="V116" s="11"/>
      <c r="W116" s="11"/>
      <c r="X116" s="11"/>
      <c r="Y116" s="11"/>
      <c r="Z116" s="11"/>
      <c r="AA116" s="11"/>
    </row>
    <row r="117" spans="1:41" x14ac:dyDescent="0.25">
      <c r="A117" s="15"/>
      <c r="B117" s="190"/>
      <c r="C117" s="190"/>
      <c r="D117" s="15"/>
      <c r="E117" s="190"/>
      <c r="F117" s="190"/>
      <c r="G117" s="190"/>
      <c r="H117" s="190"/>
      <c r="I117" s="190"/>
      <c r="J117" s="190"/>
      <c r="K117" s="190"/>
      <c r="L117" s="190"/>
      <c r="M117" s="15"/>
      <c r="N117" s="190"/>
      <c r="O117" s="15"/>
      <c r="P117" s="15"/>
      <c r="Q117" s="15"/>
      <c r="R117" s="15"/>
      <c r="S117" s="15"/>
      <c r="T117" s="11"/>
      <c r="U117" s="11"/>
      <c r="V117" s="11"/>
      <c r="W117" s="11"/>
      <c r="X117" s="11"/>
      <c r="Y117" s="11"/>
      <c r="Z117" s="11"/>
      <c r="AA117" s="11"/>
    </row>
    <row r="118" spans="1:41" x14ac:dyDescent="0.25">
      <c r="A118" s="196"/>
      <c r="B118" s="190"/>
      <c r="C118" s="190"/>
      <c r="D118" s="15"/>
      <c r="E118" s="190"/>
      <c r="F118" s="190"/>
      <c r="G118" s="190"/>
      <c r="H118" s="190"/>
      <c r="I118" s="190"/>
      <c r="J118" s="190"/>
      <c r="K118" s="190"/>
      <c r="L118" s="190"/>
      <c r="M118" s="15"/>
      <c r="N118" s="190"/>
      <c r="O118" s="15"/>
      <c r="P118" s="15"/>
      <c r="Q118" s="15"/>
      <c r="R118" s="15"/>
      <c r="S118" s="15"/>
      <c r="T118" s="11"/>
      <c r="U118" s="11"/>
      <c r="V118" s="11"/>
      <c r="W118" s="11"/>
      <c r="X118" s="11"/>
      <c r="Y118" s="11"/>
      <c r="Z118" s="11"/>
      <c r="AA118" s="11"/>
    </row>
    <row r="119" spans="1:41" x14ac:dyDescent="0.25">
      <c r="A119" s="196"/>
      <c r="B119" s="190"/>
      <c r="C119" s="190"/>
      <c r="D119" s="15"/>
      <c r="E119" s="190"/>
      <c r="F119" s="190"/>
      <c r="G119" s="190"/>
      <c r="H119" s="190"/>
      <c r="I119" s="190"/>
      <c r="J119" s="190"/>
      <c r="K119" s="190"/>
      <c r="L119" s="190"/>
      <c r="M119" s="15"/>
      <c r="N119" s="190"/>
      <c r="O119" s="15"/>
      <c r="P119" s="15"/>
      <c r="Q119" s="15"/>
      <c r="R119" s="15"/>
      <c r="S119" s="15"/>
      <c r="T119" s="11"/>
      <c r="U119" s="11"/>
      <c r="V119" s="11"/>
      <c r="W119" s="11"/>
      <c r="X119" s="11"/>
      <c r="Y119" s="11"/>
      <c r="Z119" s="11"/>
      <c r="AA119" s="11"/>
    </row>
    <row r="120" spans="1:41" x14ac:dyDescent="0.25">
      <c r="A120" s="196"/>
      <c r="B120" s="190"/>
      <c r="C120" s="190"/>
      <c r="D120" s="15"/>
      <c r="E120" s="190"/>
      <c r="F120" s="190"/>
      <c r="G120" s="190"/>
      <c r="H120" s="190"/>
      <c r="I120" s="190"/>
      <c r="J120" s="190"/>
      <c r="K120" s="190"/>
      <c r="L120" s="190"/>
      <c r="M120" s="15"/>
      <c r="N120" s="190"/>
      <c r="O120" s="15"/>
      <c r="P120" s="15"/>
      <c r="Q120" s="15"/>
      <c r="R120" s="15"/>
      <c r="S120" s="15"/>
      <c r="T120" s="11"/>
      <c r="U120" s="11"/>
      <c r="V120" s="11"/>
      <c r="W120" s="11"/>
      <c r="X120" s="11"/>
      <c r="Y120" s="11"/>
      <c r="Z120" s="11"/>
      <c r="AA120" s="11"/>
    </row>
    <row r="121" spans="1:41" ht="15" customHeight="1" x14ac:dyDescent="0.25">
      <c r="A121" s="196"/>
      <c r="B121" s="248"/>
      <c r="C121" s="248"/>
      <c r="D121" s="245"/>
      <c r="E121" s="190"/>
      <c r="F121" s="190"/>
      <c r="G121" s="248"/>
      <c r="H121" s="248"/>
      <c r="I121" s="248"/>
      <c r="J121" s="248"/>
      <c r="K121" s="248"/>
      <c r="L121" s="248"/>
      <c r="M121" s="248"/>
      <c r="N121" s="248"/>
      <c r="O121" s="248"/>
      <c r="P121" s="248"/>
      <c r="Q121" s="248"/>
      <c r="R121" s="248"/>
      <c r="S121" s="15"/>
      <c r="T121" s="11"/>
      <c r="U121" s="11"/>
      <c r="V121" s="11"/>
      <c r="W121" s="11"/>
      <c r="X121" s="11"/>
      <c r="Y121" s="11"/>
      <c r="Z121" s="11"/>
      <c r="AA121" s="11"/>
    </row>
    <row r="122" spans="1:41" ht="15.75" customHeight="1" x14ac:dyDescent="0.25">
      <c r="A122" s="196"/>
      <c r="B122" s="248"/>
      <c r="C122" s="248"/>
      <c r="D122" s="245"/>
      <c r="E122" s="190"/>
      <c r="F122" s="190"/>
      <c r="G122" s="248"/>
      <c r="H122" s="248"/>
      <c r="I122" s="248"/>
      <c r="J122" s="248"/>
      <c r="K122" s="248"/>
      <c r="L122" s="248"/>
      <c r="M122" s="248"/>
      <c r="N122" s="248"/>
      <c r="O122" s="248"/>
      <c r="P122" s="248"/>
      <c r="Q122" s="248"/>
      <c r="R122" s="248"/>
      <c r="S122" s="196"/>
    </row>
    <row r="123" spans="1:41" x14ac:dyDescent="0.25">
      <c r="A123" s="196"/>
      <c r="B123" s="190"/>
      <c r="C123" s="190"/>
      <c r="D123" s="15"/>
      <c r="E123" s="190"/>
      <c r="F123" s="190"/>
      <c r="G123" s="242"/>
      <c r="H123" s="242"/>
      <c r="I123" s="242"/>
      <c r="J123" s="243"/>
      <c r="K123" s="243"/>
      <c r="L123" s="243"/>
      <c r="M123" s="244"/>
      <c r="N123" s="244"/>
      <c r="O123" s="244"/>
      <c r="P123" s="245"/>
      <c r="Q123" s="245"/>
      <c r="R123" s="245"/>
      <c r="S123" s="196"/>
    </row>
    <row r="124" spans="1:41" x14ac:dyDescent="0.25">
      <c r="A124" s="15"/>
      <c r="B124" s="190"/>
      <c r="C124" s="190"/>
      <c r="D124" s="15"/>
      <c r="E124" s="190"/>
      <c r="F124" s="190"/>
      <c r="G124" s="242"/>
      <c r="H124" s="242"/>
      <c r="I124" s="242"/>
      <c r="J124" s="243"/>
      <c r="K124" s="243"/>
      <c r="L124" s="243"/>
      <c r="M124" s="244"/>
      <c r="N124" s="244"/>
      <c r="O124" s="244"/>
      <c r="P124" s="245"/>
      <c r="Q124" s="245"/>
      <c r="R124" s="245"/>
      <c r="S124" s="190"/>
      <c r="T124" s="142"/>
      <c r="U124" s="142"/>
      <c r="V124" s="142"/>
      <c r="W124" s="142"/>
      <c r="X124" s="142"/>
      <c r="Y124" s="142"/>
      <c r="Z124" s="142"/>
      <c r="AA124" s="10"/>
      <c r="AB124" s="11"/>
      <c r="AC124" s="11"/>
      <c r="AD124" s="11"/>
      <c r="AE124" s="11"/>
      <c r="AF124" s="11"/>
      <c r="AG124" s="11"/>
      <c r="AH124" s="11"/>
      <c r="AI124" s="11"/>
      <c r="AJ124" s="11"/>
      <c r="AK124" s="11"/>
      <c r="AL124" s="11"/>
      <c r="AM124" s="11"/>
      <c r="AN124" s="11"/>
      <c r="AO124" s="11"/>
    </row>
    <row r="125" spans="1:41" x14ac:dyDescent="0.25">
      <c r="A125" s="15"/>
      <c r="B125" s="190"/>
      <c r="C125" s="190"/>
      <c r="D125" s="15"/>
      <c r="E125" s="190"/>
      <c r="F125" s="190"/>
      <c r="G125" s="190"/>
      <c r="H125" s="190"/>
      <c r="I125" s="190"/>
      <c r="J125" s="246"/>
      <c r="K125" s="246"/>
      <c r="L125" s="246"/>
      <c r="M125" s="246"/>
      <c r="N125" s="246"/>
      <c r="O125" s="246"/>
      <c r="P125" s="250"/>
      <c r="Q125" s="250"/>
      <c r="R125" s="250"/>
      <c r="S125" s="190"/>
      <c r="T125" s="142"/>
      <c r="U125" s="142"/>
      <c r="V125" s="142"/>
      <c r="W125" s="142"/>
      <c r="X125" s="142"/>
      <c r="Y125" s="142"/>
      <c r="Z125" s="142"/>
      <c r="AA125" s="10"/>
      <c r="AB125" s="11"/>
      <c r="AC125" s="11"/>
      <c r="AD125" s="11"/>
      <c r="AE125" s="11"/>
      <c r="AF125" s="11"/>
      <c r="AG125" s="11"/>
      <c r="AH125" s="11"/>
      <c r="AI125" s="11"/>
      <c r="AJ125" s="11"/>
      <c r="AK125" s="11"/>
      <c r="AL125" s="11"/>
      <c r="AM125" s="11"/>
      <c r="AN125" s="11"/>
      <c r="AO125" s="11"/>
    </row>
    <row r="134" spans="1:27" x14ac:dyDescent="0.25">
      <c r="A134" s="11"/>
      <c r="B134" s="11"/>
      <c r="C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row>
    <row r="135" spans="1:27" x14ac:dyDescent="0.25">
      <c r="A135" s="11"/>
      <c r="B135" s="11"/>
      <c r="C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row>
    <row r="136" spans="1:27" x14ac:dyDescent="0.25">
      <c r="A136" s="11"/>
      <c r="B136" s="11"/>
      <c r="C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row>
    <row r="137" spans="1:27" x14ac:dyDescent="0.25">
      <c r="A137" s="11"/>
      <c r="B137" s="11"/>
      <c r="C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row>
    <row r="138" spans="1:27" x14ac:dyDescent="0.25">
      <c r="A138" s="11"/>
      <c r="B138" s="11"/>
      <c r="C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row>
    <row r="139" spans="1:27" x14ac:dyDescent="0.25">
      <c r="A139" s="11"/>
      <c r="B139" s="11"/>
      <c r="C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row>
    <row r="140" spans="1:27" x14ac:dyDescent="0.25">
      <c r="A140" s="11"/>
      <c r="B140" s="11"/>
      <c r="C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row>
    <row r="141" spans="1:27" x14ac:dyDescent="0.25">
      <c r="A141" s="11"/>
      <c r="B141" s="11"/>
      <c r="C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row>
    <row r="142" spans="1:27" x14ac:dyDescent="0.25">
      <c r="A142" s="11"/>
      <c r="B142" s="11"/>
      <c r="C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row>
    <row r="143" spans="1:27" x14ac:dyDescent="0.25">
      <c r="A143" s="11"/>
      <c r="B143" s="11"/>
      <c r="C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row>
    <row r="144" spans="1:27" x14ac:dyDescent="0.25">
      <c r="A144" s="11"/>
      <c r="B144" s="11"/>
      <c r="C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row>
  </sheetData>
  <mergeCells count="161">
    <mergeCell ref="G114:I115"/>
    <mergeCell ref="J114:L115"/>
    <mergeCell ref="M114:O115"/>
    <mergeCell ref="P114:R115"/>
    <mergeCell ref="J116:L116"/>
    <mergeCell ref="M116:O116"/>
    <mergeCell ref="P116:R116"/>
    <mergeCell ref="B112:C113"/>
    <mergeCell ref="D112:D113"/>
    <mergeCell ref="G112:I113"/>
    <mergeCell ref="J112:L113"/>
    <mergeCell ref="M112:O113"/>
    <mergeCell ref="P112:R113"/>
    <mergeCell ref="G123:I124"/>
    <mergeCell ref="J123:L124"/>
    <mergeCell ref="M123:O124"/>
    <mergeCell ref="P123:R124"/>
    <mergeCell ref="J125:L125"/>
    <mergeCell ref="M125:O125"/>
    <mergeCell ref="P125:R125"/>
    <mergeCell ref="B121:C122"/>
    <mergeCell ref="D121:D122"/>
    <mergeCell ref="G121:I122"/>
    <mergeCell ref="J121:L122"/>
    <mergeCell ref="M121:O122"/>
    <mergeCell ref="P121:R122"/>
    <mergeCell ref="G105:I106"/>
    <mergeCell ref="J105:L106"/>
    <mergeCell ref="M105:O106"/>
    <mergeCell ref="P105:R106"/>
    <mergeCell ref="J107:L107"/>
    <mergeCell ref="M107:O107"/>
    <mergeCell ref="P107:R107"/>
    <mergeCell ref="B103:C104"/>
    <mergeCell ref="D103:D104"/>
    <mergeCell ref="G103:I104"/>
    <mergeCell ref="J103:L104"/>
    <mergeCell ref="M103:O104"/>
    <mergeCell ref="P103:R104"/>
    <mergeCell ref="A87:B87"/>
    <mergeCell ref="AB87:AB89"/>
    <mergeCell ref="A88:B88"/>
    <mergeCell ref="A89:B89"/>
    <mergeCell ref="A90:B90"/>
    <mergeCell ref="AB90:AB92"/>
    <mergeCell ref="A91:B91"/>
    <mergeCell ref="A92:B92"/>
    <mergeCell ref="A80:B80"/>
    <mergeCell ref="AB80:AB82"/>
    <mergeCell ref="A81:B81"/>
    <mergeCell ref="A82:B82"/>
    <mergeCell ref="A84:B84"/>
    <mergeCell ref="AB84:AB86"/>
    <mergeCell ref="A85:B85"/>
    <mergeCell ref="A86:B86"/>
    <mergeCell ref="A74:B74"/>
    <mergeCell ref="AB74:AB76"/>
    <mergeCell ref="A75:B75"/>
    <mergeCell ref="A76:B76"/>
    <mergeCell ref="A77:B77"/>
    <mergeCell ref="AB77:AB79"/>
    <mergeCell ref="A78:B78"/>
    <mergeCell ref="A79:B79"/>
    <mergeCell ref="A67:B67"/>
    <mergeCell ref="AB67:AB69"/>
    <mergeCell ref="A68:B68"/>
    <mergeCell ref="A69:B69"/>
    <mergeCell ref="A70:B70"/>
    <mergeCell ref="AB70:AB72"/>
    <mergeCell ref="A71:B71"/>
    <mergeCell ref="A72:B72"/>
    <mergeCell ref="A61:B61"/>
    <mergeCell ref="A62:B62"/>
    <mergeCell ref="A63:B63"/>
    <mergeCell ref="A64:B64"/>
    <mergeCell ref="AB64:AB66"/>
    <mergeCell ref="A65:B65"/>
    <mergeCell ref="A66:B66"/>
    <mergeCell ref="A55:B55"/>
    <mergeCell ref="AB55:AB57"/>
    <mergeCell ref="A56:B56"/>
    <mergeCell ref="A57:B57"/>
    <mergeCell ref="A58:B58"/>
    <mergeCell ref="AB58:AB60"/>
    <mergeCell ref="A59:B59"/>
    <mergeCell ref="A60:B60"/>
    <mergeCell ref="A52:B52"/>
    <mergeCell ref="AB52:AB54"/>
    <mergeCell ref="A53:B53"/>
    <mergeCell ref="A54:B54"/>
    <mergeCell ref="AG54:AH54"/>
    <mergeCell ref="AI54:AJ54"/>
    <mergeCell ref="A46:B46"/>
    <mergeCell ref="AB46:AB48"/>
    <mergeCell ref="A47:B47"/>
    <mergeCell ref="A48:B48"/>
    <mergeCell ref="A49:B49"/>
    <mergeCell ref="AB49:AB51"/>
    <mergeCell ref="A50:B50"/>
    <mergeCell ref="A51:B51"/>
    <mergeCell ref="A40:B40"/>
    <mergeCell ref="AB40:AB42"/>
    <mergeCell ref="A41:B41"/>
    <mergeCell ref="A42:B42"/>
    <mergeCell ref="A43:B43"/>
    <mergeCell ref="AB43:AB45"/>
    <mergeCell ref="A44:B44"/>
    <mergeCell ref="A45:B45"/>
    <mergeCell ref="A34:B34"/>
    <mergeCell ref="AB34:AB36"/>
    <mergeCell ref="A35:B35"/>
    <mergeCell ref="A36:B36"/>
    <mergeCell ref="A37:B37"/>
    <mergeCell ref="AB37:AB39"/>
    <mergeCell ref="A38:B38"/>
    <mergeCell ref="A39:B39"/>
    <mergeCell ref="A28:B28"/>
    <mergeCell ref="AB28:AB30"/>
    <mergeCell ref="A29:B29"/>
    <mergeCell ref="A30:B30"/>
    <mergeCell ref="A31:B31"/>
    <mergeCell ref="AB31:AB33"/>
    <mergeCell ref="A32:B32"/>
    <mergeCell ref="A33:B33"/>
    <mergeCell ref="A22:B22"/>
    <mergeCell ref="AB22:AB24"/>
    <mergeCell ref="A23:B23"/>
    <mergeCell ref="A24:B24"/>
    <mergeCell ref="A25:B25"/>
    <mergeCell ref="AB25:AB27"/>
    <mergeCell ref="A26:B26"/>
    <mergeCell ref="A27:B27"/>
    <mergeCell ref="A20:B21"/>
    <mergeCell ref="C20:C21"/>
    <mergeCell ref="D20:D21"/>
    <mergeCell ref="Z20:Z21"/>
    <mergeCell ref="A16:B16"/>
    <mergeCell ref="AB16:AB18"/>
    <mergeCell ref="A17:B17"/>
    <mergeCell ref="A18:B18"/>
    <mergeCell ref="A10:B11"/>
    <mergeCell ref="A12:B12"/>
    <mergeCell ref="A15:B15"/>
    <mergeCell ref="A14:B14"/>
    <mergeCell ref="A13:B13"/>
    <mergeCell ref="AB13:AB15"/>
    <mergeCell ref="E5:Z5"/>
    <mergeCell ref="A6:D8"/>
    <mergeCell ref="E6:G7"/>
    <mergeCell ref="H6:P7"/>
    <mergeCell ref="Q6:S7"/>
    <mergeCell ref="T6:Z7"/>
    <mergeCell ref="AB7:AB9"/>
    <mergeCell ref="AC7:AC9"/>
    <mergeCell ref="E8:F8"/>
    <mergeCell ref="H8:I8"/>
    <mergeCell ref="K8:L8"/>
    <mergeCell ref="N8:O8"/>
    <mergeCell ref="Q8:R8"/>
    <mergeCell ref="T8:U8"/>
    <mergeCell ref="W8:X8"/>
  </mergeCells>
  <conditionalFormatting sqref="D15 D18 D92 D89">
    <cfRule type="cellIs" dxfId="517" priority="445" operator="equal">
      <formula>0</formula>
    </cfRule>
  </conditionalFormatting>
  <conditionalFormatting sqref="D15 D18 D92 D89">
    <cfRule type="cellIs" dxfId="516" priority="446" operator="equal">
      <formula>0</formula>
    </cfRule>
  </conditionalFormatting>
  <conditionalFormatting sqref="D15 D18 D92 D89">
    <cfRule type="cellIs" dxfId="515" priority="447" operator="lessThan">
      <formula>$A14</formula>
    </cfRule>
    <cfRule type="cellIs" dxfId="514" priority="448" operator="greaterThan">
      <formula>$A14</formula>
    </cfRule>
  </conditionalFormatting>
  <conditionalFormatting sqref="D12">
    <cfRule type="cellIs" dxfId="513" priority="441" operator="equal">
      <formula>0</formula>
    </cfRule>
  </conditionalFormatting>
  <conditionalFormatting sqref="D12">
    <cfRule type="cellIs" dxfId="512" priority="442" operator="equal">
      <formula>0</formula>
    </cfRule>
  </conditionalFormatting>
  <conditionalFormatting sqref="D12">
    <cfRule type="cellIs" dxfId="511" priority="443" operator="lessThan">
      <formula>$A11</formula>
    </cfRule>
    <cfRule type="cellIs" dxfId="510" priority="444" operator="greaterThan">
      <formula>$A11</formula>
    </cfRule>
  </conditionalFormatting>
  <conditionalFormatting sqref="AC13:AC18">
    <cfRule type="cellIs" dxfId="509" priority="424" operator="greaterThan">
      <formula>5</formula>
    </cfRule>
  </conditionalFormatting>
  <conditionalFormatting sqref="AC22:AC72">
    <cfRule type="cellIs" dxfId="508" priority="423" operator="greaterThan">
      <formula>5</formula>
    </cfRule>
  </conditionalFormatting>
  <conditionalFormatting sqref="AC74:AC82">
    <cfRule type="cellIs" dxfId="507" priority="422" operator="greaterThan">
      <formula>5</formula>
    </cfRule>
  </conditionalFormatting>
  <conditionalFormatting sqref="AC84:AC86">
    <cfRule type="cellIs" dxfId="506" priority="421" operator="greaterThan">
      <formula>5</formula>
    </cfRule>
  </conditionalFormatting>
  <conditionalFormatting sqref="AC87:AC89">
    <cfRule type="cellIs" dxfId="505" priority="420" operator="greaterThan">
      <formula>5</formula>
    </cfRule>
  </conditionalFormatting>
  <conditionalFormatting sqref="AC90:AC92">
    <cfRule type="cellIs" dxfId="504" priority="419" operator="greaterThan">
      <formula>5</formula>
    </cfRule>
  </conditionalFormatting>
  <conditionalFormatting sqref="W92:X92 T92:U92 Q92:R92 N92:O92 K92:L92 H92:I92 E92:F92">
    <cfRule type="cellIs" dxfId="503" priority="417" operator="equal">
      <formula>0</formula>
    </cfRule>
  </conditionalFormatting>
  <conditionalFormatting sqref="W92:X92 T92:U92 Q92:R92 N92:O92 K92:L92 H92:I92 E92:F92">
    <cfRule type="cellIs" dxfId="502" priority="418" operator="equal">
      <formula>0</formula>
    </cfRule>
  </conditionalFormatting>
  <conditionalFormatting sqref="AC10:AC12">
    <cfRule type="cellIs" dxfId="501" priority="414" operator="greaterThan">
      <formula>5</formula>
    </cfRule>
  </conditionalFormatting>
  <conditionalFormatting sqref="E89">
    <cfRule type="cellIs" dxfId="500" priority="326" operator="equal">
      <formula>0</formula>
    </cfRule>
  </conditionalFormatting>
  <conditionalFormatting sqref="E89">
    <cfRule type="cellIs" dxfId="499" priority="327" operator="equal">
      <formula>0</formula>
    </cfRule>
  </conditionalFormatting>
  <conditionalFormatting sqref="F89">
    <cfRule type="cellIs" dxfId="498" priority="324" operator="equal">
      <formula>0</formula>
    </cfRule>
  </conditionalFormatting>
  <conditionalFormatting sqref="F89">
    <cfRule type="cellIs" dxfId="497" priority="325" operator="equal">
      <formula>0</formula>
    </cfRule>
  </conditionalFormatting>
  <conditionalFormatting sqref="H89">
    <cfRule type="cellIs" dxfId="496" priority="322" operator="equal">
      <formula>0</formula>
    </cfRule>
  </conditionalFormatting>
  <conditionalFormatting sqref="H89">
    <cfRule type="cellIs" dxfId="495" priority="323" operator="equal">
      <formula>0</formula>
    </cfRule>
  </conditionalFormatting>
  <conditionalFormatting sqref="I89">
    <cfRule type="cellIs" dxfId="494" priority="320" operator="equal">
      <formula>0</formula>
    </cfRule>
  </conditionalFormatting>
  <conditionalFormatting sqref="I89">
    <cfRule type="cellIs" dxfId="493" priority="321" operator="equal">
      <formula>0</formula>
    </cfRule>
  </conditionalFormatting>
  <conditionalFormatting sqref="K89">
    <cfRule type="cellIs" dxfId="492" priority="318" operator="equal">
      <formula>0</formula>
    </cfRule>
  </conditionalFormatting>
  <conditionalFormatting sqref="K89">
    <cfRule type="cellIs" dxfId="491" priority="319" operator="equal">
      <formula>0</formula>
    </cfRule>
  </conditionalFormatting>
  <conditionalFormatting sqref="L89">
    <cfRule type="cellIs" dxfId="490" priority="316" operator="equal">
      <formula>0</formula>
    </cfRule>
  </conditionalFormatting>
  <conditionalFormatting sqref="L89">
    <cfRule type="cellIs" dxfId="489" priority="317" operator="equal">
      <formula>0</formula>
    </cfRule>
  </conditionalFormatting>
  <conditionalFormatting sqref="N89">
    <cfRule type="cellIs" dxfId="488" priority="314" operator="equal">
      <formula>0</formula>
    </cfRule>
  </conditionalFormatting>
  <conditionalFormatting sqref="N89">
    <cfRule type="cellIs" dxfId="487" priority="315" operator="equal">
      <formula>0</formula>
    </cfRule>
  </conditionalFormatting>
  <conditionalFormatting sqref="O89">
    <cfRule type="cellIs" dxfId="486" priority="312" operator="equal">
      <formula>0</formula>
    </cfRule>
  </conditionalFormatting>
  <conditionalFormatting sqref="O89">
    <cfRule type="cellIs" dxfId="485" priority="313" operator="equal">
      <formula>0</formula>
    </cfRule>
  </conditionalFormatting>
  <conditionalFormatting sqref="Q89">
    <cfRule type="cellIs" dxfId="484" priority="310" operator="equal">
      <formula>0</formula>
    </cfRule>
  </conditionalFormatting>
  <conditionalFormatting sqref="Q89">
    <cfRule type="cellIs" dxfId="483" priority="311" operator="equal">
      <formula>0</formula>
    </cfRule>
  </conditionalFormatting>
  <conditionalFormatting sqref="R89">
    <cfRule type="cellIs" dxfId="482" priority="308" operator="equal">
      <formula>0</formula>
    </cfRule>
  </conditionalFormatting>
  <conditionalFormatting sqref="R89">
    <cfRule type="cellIs" dxfId="481" priority="309" operator="equal">
      <formula>0</formula>
    </cfRule>
  </conditionalFormatting>
  <conditionalFormatting sqref="T89">
    <cfRule type="cellIs" dxfId="480" priority="306" operator="equal">
      <formula>0</formula>
    </cfRule>
  </conditionalFormatting>
  <conditionalFormatting sqref="T89">
    <cfRule type="cellIs" dxfId="479" priority="307" operator="equal">
      <formula>0</formula>
    </cfRule>
  </conditionalFormatting>
  <conditionalFormatting sqref="U89">
    <cfRule type="cellIs" dxfId="478" priority="304" operator="equal">
      <formula>0</formula>
    </cfRule>
  </conditionalFormatting>
  <conditionalFormatting sqref="U89">
    <cfRule type="cellIs" dxfId="477" priority="305" operator="equal">
      <formula>0</formula>
    </cfRule>
  </conditionalFormatting>
  <conditionalFormatting sqref="W89">
    <cfRule type="cellIs" dxfId="476" priority="302" operator="equal">
      <formula>0</formula>
    </cfRule>
  </conditionalFormatting>
  <conditionalFormatting sqref="W89">
    <cfRule type="cellIs" dxfId="475" priority="303" operator="equal">
      <formula>0</formula>
    </cfRule>
  </conditionalFormatting>
  <conditionalFormatting sqref="X89">
    <cfRule type="cellIs" dxfId="474" priority="300" operator="equal">
      <formula>0</formula>
    </cfRule>
  </conditionalFormatting>
  <conditionalFormatting sqref="X89">
    <cfRule type="cellIs" dxfId="473" priority="301" operator="equal">
      <formula>0</formula>
    </cfRule>
  </conditionalFormatting>
  <conditionalFormatting sqref="E24">
    <cfRule type="cellIs" dxfId="472" priority="214" operator="equal">
      <formula>0</formula>
    </cfRule>
  </conditionalFormatting>
  <conditionalFormatting sqref="E24">
    <cfRule type="cellIs" dxfId="471" priority="215" operator="equal">
      <formula>0</formula>
    </cfRule>
  </conditionalFormatting>
  <conditionalFormatting sqref="E27">
    <cfRule type="cellIs" dxfId="470" priority="212" operator="equal">
      <formula>0</formula>
    </cfRule>
  </conditionalFormatting>
  <conditionalFormatting sqref="E27">
    <cfRule type="cellIs" dxfId="469" priority="213" operator="equal">
      <formula>0</formula>
    </cfRule>
  </conditionalFormatting>
  <conditionalFormatting sqref="E30">
    <cfRule type="cellIs" dxfId="468" priority="210" operator="equal">
      <formula>0</formula>
    </cfRule>
  </conditionalFormatting>
  <conditionalFormatting sqref="E30">
    <cfRule type="cellIs" dxfId="467" priority="211" operator="equal">
      <formula>0</formula>
    </cfRule>
  </conditionalFormatting>
  <conditionalFormatting sqref="E33">
    <cfRule type="cellIs" dxfId="466" priority="208" operator="equal">
      <formula>0</formula>
    </cfRule>
  </conditionalFormatting>
  <conditionalFormatting sqref="E33">
    <cfRule type="cellIs" dxfId="465" priority="209" operator="equal">
      <formula>0</formula>
    </cfRule>
  </conditionalFormatting>
  <conditionalFormatting sqref="E36">
    <cfRule type="cellIs" dxfId="464" priority="206" operator="equal">
      <formula>0</formula>
    </cfRule>
  </conditionalFormatting>
  <conditionalFormatting sqref="E36">
    <cfRule type="cellIs" dxfId="463" priority="207" operator="equal">
      <formula>0</formula>
    </cfRule>
  </conditionalFormatting>
  <conditionalFormatting sqref="E39">
    <cfRule type="cellIs" dxfId="462" priority="204" operator="equal">
      <formula>0</formula>
    </cfRule>
  </conditionalFormatting>
  <conditionalFormatting sqref="E39">
    <cfRule type="cellIs" dxfId="461" priority="205" operator="equal">
      <formula>0</formula>
    </cfRule>
  </conditionalFormatting>
  <conditionalFormatting sqref="W30 W33 W36 T36 T39 W39 W42 T42 T45 W45 W48 T48 T51 W51 W54 T54 T57 W57 W60 T60 T63 W63 W66 T66 T69 W69 W72 T72 Q72 Q69 Q66 Q63 Q60 Q57 Q54 Q51 Q48 Q45 Q42 Q39 Q36 Q33 Q30 Q27 Q24 N24 N27 N30 N33 N36 N39 N42 N45 N48 N51 N54 N57 N60 N63 N66 N69 N72 K72 K69 K66 K63 K60 K57 K51 K48 K45 K42 K39 K36 K33 K30 K27 K24 H24 H27 H30 H33 H36 H39 H42 H45 H48 H51 H54 H57 H60 H63 H66 H69 H72 E72 E69 E66 E63 E60 E57 E54 E51 E48 E45 E42 W27 T27 T30 T33">
    <cfRule type="cellIs" dxfId="460" priority="202" operator="equal">
      <formula>0</formula>
    </cfRule>
  </conditionalFormatting>
  <conditionalFormatting sqref="W30 W33 W36 T36 T39 W39 W42 T42 T45 W45 W48 T48 T51 W51 W54 T54 T57 W57 W60 T60 T63 W63 W66 T66 T69 W69 W72 T72 Q72 Q69 Q66 Q63 Q60 Q57 Q54 Q51 Q48 Q45 Q42 Q39 Q36 Q33 Q30 Q27 Q24 N24 N27 N30 N33 N36 N39 N42 N45 N48 N51 N54 N57 N60 N63 N66 N69 N72 K72 K69 K66 K63 K60 K57 K51 K48 K45 K42 K39 K36 K33 K30 K27 K24 H24 H27 H30 H33 H36 H39 H42 H45 H48 H51 H54 H57 H60 H63 H66 H69 H72 E72 E69 E66 E63 E60 E57 E54 E51 E48 E45 E42 W27 T27 T30 T33">
    <cfRule type="cellIs" dxfId="459" priority="203" operator="equal">
      <formula>0</formula>
    </cfRule>
  </conditionalFormatting>
  <conditionalFormatting sqref="W24">
    <cfRule type="cellIs" dxfId="458" priority="200" operator="equal">
      <formula>0</formula>
    </cfRule>
  </conditionalFormatting>
  <conditionalFormatting sqref="W24">
    <cfRule type="cellIs" dxfId="457" priority="201" operator="equal">
      <formula>0</formula>
    </cfRule>
  </conditionalFormatting>
  <conditionalFormatting sqref="F24">
    <cfRule type="cellIs" dxfId="456" priority="198" operator="equal">
      <formula>0</formula>
    </cfRule>
  </conditionalFormatting>
  <conditionalFormatting sqref="F24">
    <cfRule type="cellIs" dxfId="455" priority="199" operator="equal">
      <formula>0</formula>
    </cfRule>
  </conditionalFormatting>
  <conditionalFormatting sqref="I24 L24 O24 R24 U24 X24 X27 U27 R27 O27 L27 I27 I30 L30 O30 R30 U30 X30 X33 U33 R33 O33 L33 I33 I36 L36 O36 R36 U36 X36 X39 U39 R39 O39 L39 I39 I42 L42 O42 R42 U42 X42 X48 X45 U45 U48 R48 R45 O45 O48 L48 L45 I45 I48 I51 L51 O51 R51 U51 X51 X54 U54 R54 O54 L54 I54 I57 L57 O57 R57 U57 X57 X66 X63 X60 U60 U63 U66 O66 R66 R63 R60 O60 O63 L63 L60 I60 I63 I69 I66 L66 L69 O69 R69 U69 X69 X72 U72 R72 O72 L72 I72 F72 F69 F66 F63 F60 F57 F54 F51 F48 F45 F42 F39 F36 F33 F30 F27">
    <cfRule type="cellIs" dxfId="454" priority="196" operator="equal">
      <formula>0</formula>
    </cfRule>
  </conditionalFormatting>
  <conditionalFormatting sqref="I24 L24 O24 R24 U24 X24 X27 U27 R27 O27 L27 I27 I30 L30 O30 R30 U30 X30 X33 U33 R33 O33 L33 I33 I36 L36 O36 R36 U36 X36 X39 U39 R39 O39 L39 I39 I42 L42 O42 R42 U42 X42 X48 X45 U45 U48 R48 R45 O45 O48 L48 L45 I45 I48 I51 L51 O51 R51 U51 X51 X54 U54 R54 O54 L54 I54 I57 L57 O57 R57 U57 X57 X66 X63 X60 U60 U63 U66 O66 R66 R63 R60 O60 O63 L63 L60 I60 I63 I69 I66 L66 L69 O69 R69 U69 X69 X72 U72 R72 O72 L72 I72 F72 F69 F66 F63 F60 F57 F54 F51 F48 F45 F42 F39 F36 F33 F30 F27">
    <cfRule type="cellIs" dxfId="453" priority="197" operator="equal">
      <formula>0</formula>
    </cfRule>
  </conditionalFormatting>
  <conditionalFormatting sqref="D24">
    <cfRule type="cellIs" dxfId="452" priority="192" operator="equal">
      <formula>0</formula>
    </cfRule>
  </conditionalFormatting>
  <conditionalFormatting sqref="D24">
    <cfRule type="cellIs" dxfId="451" priority="193" operator="equal">
      <formula>0</formula>
    </cfRule>
  </conditionalFormatting>
  <conditionalFormatting sqref="D24">
    <cfRule type="cellIs" dxfId="450" priority="194" operator="lessThan">
      <formula>$A23</formula>
    </cfRule>
    <cfRule type="cellIs" dxfId="449" priority="195" operator="greaterThan">
      <formula>$A23</formula>
    </cfRule>
  </conditionalFormatting>
  <conditionalFormatting sqref="D82 D79 D76 D72 D69 D66 D63 D60 D57 D54 D51 D48 D45 D42 D39 D36 D33 D30 D27 D86">
    <cfRule type="cellIs" dxfId="448" priority="188" operator="equal">
      <formula>0</formula>
    </cfRule>
  </conditionalFormatting>
  <conditionalFormatting sqref="D82 D79 D76 D72 D69 D66 D63 D60 D57 D54 D51 D48 D45 D42 D39 D36 D33 D30 D27 D86">
    <cfRule type="cellIs" dxfId="447" priority="189" operator="equal">
      <formula>0</formula>
    </cfRule>
  </conditionalFormatting>
  <conditionalFormatting sqref="D82 D79 D76 D72 D69 D66 D63 D60 D57 D54 D51 D48 D45 D42 D39 D36 D33 D30 D27 D86">
    <cfRule type="cellIs" dxfId="446" priority="190" operator="lessThan">
      <formula>$A26</formula>
    </cfRule>
    <cfRule type="cellIs" dxfId="445" priority="191" operator="greaterThan">
      <formula>$A26</formula>
    </cfRule>
  </conditionalFormatting>
  <conditionalFormatting sqref="W82:X82 T82:U82 Q82:R82 N82:O82 K82:L82 H82:I82 E82:F82">
    <cfRule type="cellIs" dxfId="444" priority="186" operator="equal">
      <formula>0</formula>
    </cfRule>
  </conditionalFormatting>
  <conditionalFormatting sqref="W82:X82 T82:U82 Q82:R82 N82:O82 K82:L82 H82:I82 E82:F82">
    <cfRule type="cellIs" dxfId="443" priority="187" operator="equal">
      <formula>0</formula>
    </cfRule>
  </conditionalFormatting>
  <conditionalFormatting sqref="K54">
    <cfRule type="cellIs" dxfId="442" priority="184" operator="equal">
      <formula>0</formula>
    </cfRule>
  </conditionalFormatting>
  <conditionalFormatting sqref="K54">
    <cfRule type="cellIs" dxfId="441" priority="185" operator="equal">
      <formula>0</formula>
    </cfRule>
  </conditionalFormatting>
  <conditionalFormatting sqref="T24">
    <cfRule type="cellIs" dxfId="440" priority="182" operator="equal">
      <formula>0</formula>
    </cfRule>
  </conditionalFormatting>
  <conditionalFormatting sqref="T24">
    <cfRule type="cellIs" dxfId="439" priority="183" operator="equal">
      <formula>0</formula>
    </cfRule>
  </conditionalFormatting>
  <conditionalFormatting sqref="E76">
    <cfRule type="cellIs" dxfId="438" priority="180" operator="equal">
      <formula>0</formula>
    </cfRule>
  </conditionalFormatting>
  <conditionalFormatting sqref="E76">
    <cfRule type="cellIs" dxfId="437" priority="181" operator="equal">
      <formula>0</formula>
    </cfRule>
  </conditionalFormatting>
  <conditionalFormatting sqref="F76">
    <cfRule type="cellIs" dxfId="436" priority="178" operator="equal">
      <formula>0</formula>
    </cfRule>
  </conditionalFormatting>
  <conditionalFormatting sqref="F76">
    <cfRule type="cellIs" dxfId="435" priority="179" operator="equal">
      <formula>0</formula>
    </cfRule>
  </conditionalFormatting>
  <conditionalFormatting sqref="H76">
    <cfRule type="cellIs" dxfId="434" priority="176" operator="equal">
      <formula>0</formula>
    </cfRule>
  </conditionalFormatting>
  <conditionalFormatting sqref="H76">
    <cfRule type="cellIs" dxfId="433" priority="177" operator="equal">
      <formula>0</formula>
    </cfRule>
  </conditionalFormatting>
  <conditionalFormatting sqref="I76">
    <cfRule type="cellIs" dxfId="432" priority="174" operator="equal">
      <formula>0</formula>
    </cfRule>
  </conditionalFormatting>
  <conditionalFormatting sqref="I76">
    <cfRule type="cellIs" dxfId="431" priority="175" operator="equal">
      <formula>0</formula>
    </cfRule>
  </conditionalFormatting>
  <conditionalFormatting sqref="K76">
    <cfRule type="cellIs" dxfId="430" priority="172" operator="equal">
      <formula>0</formula>
    </cfRule>
  </conditionalFormatting>
  <conditionalFormatting sqref="K76">
    <cfRule type="cellIs" dxfId="429" priority="173" operator="equal">
      <formula>0</formula>
    </cfRule>
  </conditionalFormatting>
  <conditionalFormatting sqref="L76">
    <cfRule type="cellIs" dxfId="428" priority="170" operator="equal">
      <formula>0</formula>
    </cfRule>
  </conditionalFormatting>
  <conditionalFormatting sqref="L76">
    <cfRule type="cellIs" dxfId="427" priority="171" operator="equal">
      <formula>0</formula>
    </cfRule>
  </conditionalFormatting>
  <conditionalFormatting sqref="N76">
    <cfRule type="cellIs" dxfId="426" priority="168" operator="equal">
      <formula>0</formula>
    </cfRule>
  </conditionalFormatting>
  <conditionalFormatting sqref="N76">
    <cfRule type="cellIs" dxfId="425" priority="169" operator="equal">
      <formula>0</formula>
    </cfRule>
  </conditionalFormatting>
  <conditionalFormatting sqref="O76">
    <cfRule type="cellIs" dxfId="424" priority="166" operator="equal">
      <formula>0</formula>
    </cfRule>
  </conditionalFormatting>
  <conditionalFormatting sqref="O76">
    <cfRule type="cellIs" dxfId="423" priority="167" operator="equal">
      <formula>0</formula>
    </cfRule>
  </conditionalFormatting>
  <conditionalFormatting sqref="Q76">
    <cfRule type="cellIs" dxfId="422" priority="164" operator="equal">
      <formula>0</formula>
    </cfRule>
  </conditionalFormatting>
  <conditionalFormatting sqref="Q76">
    <cfRule type="cellIs" dxfId="421" priority="165" operator="equal">
      <formula>0</formula>
    </cfRule>
  </conditionalFormatting>
  <conditionalFormatting sqref="R76">
    <cfRule type="cellIs" dxfId="420" priority="162" operator="equal">
      <formula>0</formula>
    </cfRule>
  </conditionalFormatting>
  <conditionalFormatting sqref="R76">
    <cfRule type="cellIs" dxfId="419" priority="163" operator="equal">
      <formula>0</formula>
    </cfRule>
  </conditionalFormatting>
  <conditionalFormatting sqref="T76">
    <cfRule type="cellIs" dxfId="418" priority="160" operator="equal">
      <formula>0</formula>
    </cfRule>
  </conditionalFormatting>
  <conditionalFormatting sqref="T76">
    <cfRule type="cellIs" dxfId="417" priority="161" operator="equal">
      <formula>0</formula>
    </cfRule>
  </conditionalFormatting>
  <conditionalFormatting sqref="U76">
    <cfRule type="cellIs" dxfId="416" priority="158" operator="equal">
      <formula>0</formula>
    </cfRule>
  </conditionalFormatting>
  <conditionalFormatting sqref="U76">
    <cfRule type="cellIs" dxfId="415" priority="159" operator="equal">
      <formula>0</formula>
    </cfRule>
  </conditionalFormatting>
  <conditionalFormatting sqref="W76">
    <cfRule type="cellIs" dxfId="414" priority="156" operator="equal">
      <formula>0</formula>
    </cfRule>
  </conditionalFormatting>
  <conditionalFormatting sqref="W76">
    <cfRule type="cellIs" dxfId="413" priority="157" operator="equal">
      <formula>0</formula>
    </cfRule>
  </conditionalFormatting>
  <conditionalFormatting sqref="X76">
    <cfRule type="cellIs" dxfId="412" priority="154" operator="equal">
      <formula>0</formula>
    </cfRule>
  </conditionalFormatting>
  <conditionalFormatting sqref="X76">
    <cfRule type="cellIs" dxfId="411" priority="155" operator="equal">
      <formula>0</formula>
    </cfRule>
  </conditionalFormatting>
  <conditionalFormatting sqref="E79">
    <cfRule type="cellIs" dxfId="410" priority="152" operator="equal">
      <formula>0</formula>
    </cfRule>
  </conditionalFormatting>
  <conditionalFormatting sqref="E79">
    <cfRule type="cellIs" dxfId="409" priority="153" operator="equal">
      <formula>0</formula>
    </cfRule>
  </conditionalFormatting>
  <conditionalFormatting sqref="F79">
    <cfRule type="cellIs" dxfId="408" priority="150" operator="equal">
      <formula>0</formula>
    </cfRule>
  </conditionalFormatting>
  <conditionalFormatting sqref="F79">
    <cfRule type="cellIs" dxfId="407" priority="151" operator="equal">
      <formula>0</formula>
    </cfRule>
  </conditionalFormatting>
  <conditionalFormatting sqref="H79">
    <cfRule type="cellIs" dxfId="406" priority="148" operator="equal">
      <formula>0</formula>
    </cfRule>
  </conditionalFormatting>
  <conditionalFormatting sqref="H79">
    <cfRule type="cellIs" dxfId="405" priority="149" operator="equal">
      <formula>0</formula>
    </cfRule>
  </conditionalFormatting>
  <conditionalFormatting sqref="I79">
    <cfRule type="cellIs" dxfId="404" priority="146" operator="equal">
      <formula>0</formula>
    </cfRule>
  </conditionalFormatting>
  <conditionalFormatting sqref="I79">
    <cfRule type="cellIs" dxfId="403" priority="147" operator="equal">
      <formula>0</formula>
    </cfRule>
  </conditionalFormatting>
  <conditionalFormatting sqref="K79">
    <cfRule type="cellIs" dxfId="402" priority="144" operator="equal">
      <formula>0</formula>
    </cfRule>
  </conditionalFormatting>
  <conditionalFormatting sqref="K79">
    <cfRule type="cellIs" dxfId="401" priority="145" operator="equal">
      <formula>0</formula>
    </cfRule>
  </conditionalFormatting>
  <conditionalFormatting sqref="L79">
    <cfRule type="cellIs" dxfId="400" priority="142" operator="equal">
      <formula>0</formula>
    </cfRule>
  </conditionalFormatting>
  <conditionalFormatting sqref="L79">
    <cfRule type="cellIs" dxfId="399" priority="143" operator="equal">
      <formula>0</formula>
    </cfRule>
  </conditionalFormatting>
  <conditionalFormatting sqref="N79">
    <cfRule type="cellIs" dxfId="398" priority="140" operator="equal">
      <formula>0</formula>
    </cfRule>
  </conditionalFormatting>
  <conditionalFormatting sqref="N79">
    <cfRule type="cellIs" dxfId="397" priority="141" operator="equal">
      <formula>0</formula>
    </cfRule>
  </conditionalFormatting>
  <conditionalFormatting sqref="O79">
    <cfRule type="cellIs" dxfId="396" priority="138" operator="equal">
      <formula>0</formula>
    </cfRule>
  </conditionalFormatting>
  <conditionalFormatting sqref="O79">
    <cfRule type="cellIs" dxfId="395" priority="139" operator="equal">
      <formula>0</formula>
    </cfRule>
  </conditionalFormatting>
  <conditionalFormatting sqref="Q79">
    <cfRule type="cellIs" dxfId="394" priority="136" operator="equal">
      <formula>0</formula>
    </cfRule>
  </conditionalFormatting>
  <conditionalFormatting sqref="Q79">
    <cfRule type="cellIs" dxfId="393" priority="137" operator="equal">
      <formula>0</formula>
    </cfRule>
  </conditionalFormatting>
  <conditionalFormatting sqref="R79">
    <cfRule type="cellIs" dxfId="392" priority="134" operator="equal">
      <formula>0</formula>
    </cfRule>
  </conditionalFormatting>
  <conditionalFormatting sqref="R79">
    <cfRule type="cellIs" dxfId="391" priority="135" operator="equal">
      <formula>0</formula>
    </cfRule>
  </conditionalFormatting>
  <conditionalFormatting sqref="T79">
    <cfRule type="cellIs" dxfId="390" priority="132" operator="equal">
      <formula>0</formula>
    </cfRule>
  </conditionalFormatting>
  <conditionalFormatting sqref="T79">
    <cfRule type="cellIs" dxfId="389" priority="133" operator="equal">
      <formula>0</formula>
    </cfRule>
  </conditionalFormatting>
  <conditionalFormatting sqref="U79">
    <cfRule type="cellIs" dxfId="388" priority="130" operator="equal">
      <formula>0</formula>
    </cfRule>
  </conditionalFormatting>
  <conditionalFormatting sqref="U79">
    <cfRule type="cellIs" dxfId="387" priority="131" operator="equal">
      <formula>0</formula>
    </cfRule>
  </conditionalFormatting>
  <conditionalFormatting sqref="W79">
    <cfRule type="cellIs" dxfId="386" priority="128" operator="equal">
      <formula>0</formula>
    </cfRule>
  </conditionalFormatting>
  <conditionalFormatting sqref="W79">
    <cfRule type="cellIs" dxfId="385" priority="129" operator="equal">
      <formula>0</formula>
    </cfRule>
  </conditionalFormatting>
  <conditionalFormatting sqref="X79">
    <cfRule type="cellIs" dxfId="384" priority="126" operator="equal">
      <formula>0</formula>
    </cfRule>
  </conditionalFormatting>
  <conditionalFormatting sqref="X79">
    <cfRule type="cellIs" dxfId="383" priority="127" operator="equal">
      <formula>0</formula>
    </cfRule>
  </conditionalFormatting>
  <conditionalFormatting sqref="E86">
    <cfRule type="cellIs" dxfId="382" priority="124" operator="equal">
      <formula>0</formula>
    </cfRule>
  </conditionalFormatting>
  <conditionalFormatting sqref="E86">
    <cfRule type="cellIs" dxfId="381" priority="125" operator="equal">
      <formula>0</formula>
    </cfRule>
  </conditionalFormatting>
  <conditionalFormatting sqref="F86">
    <cfRule type="cellIs" dxfId="380" priority="122" operator="equal">
      <formula>0</formula>
    </cfRule>
  </conditionalFormatting>
  <conditionalFormatting sqref="F86">
    <cfRule type="cellIs" dxfId="379" priority="123" operator="equal">
      <formula>0</formula>
    </cfRule>
  </conditionalFormatting>
  <conditionalFormatting sqref="H86">
    <cfRule type="cellIs" dxfId="378" priority="120" operator="equal">
      <formula>0</formula>
    </cfRule>
  </conditionalFormatting>
  <conditionalFormatting sqref="H86">
    <cfRule type="cellIs" dxfId="377" priority="121" operator="equal">
      <formula>0</formula>
    </cfRule>
  </conditionalFormatting>
  <conditionalFormatting sqref="I86">
    <cfRule type="cellIs" dxfId="376" priority="118" operator="equal">
      <formula>0</formula>
    </cfRule>
  </conditionalFormatting>
  <conditionalFormatting sqref="I86">
    <cfRule type="cellIs" dxfId="375" priority="119" operator="equal">
      <formula>0</formula>
    </cfRule>
  </conditionalFormatting>
  <conditionalFormatting sqref="K86">
    <cfRule type="cellIs" dxfId="374" priority="116" operator="equal">
      <formula>0</formula>
    </cfRule>
  </conditionalFormatting>
  <conditionalFormatting sqref="K86">
    <cfRule type="cellIs" dxfId="373" priority="117" operator="equal">
      <formula>0</formula>
    </cfRule>
  </conditionalFormatting>
  <conditionalFormatting sqref="L86">
    <cfRule type="cellIs" dxfId="372" priority="114" operator="equal">
      <formula>0</formula>
    </cfRule>
  </conditionalFormatting>
  <conditionalFormatting sqref="L86">
    <cfRule type="cellIs" dxfId="371" priority="115" operator="equal">
      <formula>0</formula>
    </cfRule>
  </conditionalFormatting>
  <conditionalFormatting sqref="N86">
    <cfRule type="cellIs" dxfId="370" priority="112" operator="equal">
      <formula>0</formula>
    </cfRule>
  </conditionalFormatting>
  <conditionalFormatting sqref="N86">
    <cfRule type="cellIs" dxfId="369" priority="113" operator="equal">
      <formula>0</formula>
    </cfRule>
  </conditionalFormatting>
  <conditionalFormatting sqref="O86">
    <cfRule type="cellIs" dxfId="368" priority="110" operator="equal">
      <formula>0</formula>
    </cfRule>
  </conditionalFormatting>
  <conditionalFormatting sqref="O86">
    <cfRule type="cellIs" dxfId="367" priority="111" operator="equal">
      <formula>0</formula>
    </cfRule>
  </conditionalFormatting>
  <conditionalFormatting sqref="Q86">
    <cfRule type="cellIs" dxfId="366" priority="108" operator="equal">
      <formula>0</formula>
    </cfRule>
  </conditionalFormatting>
  <conditionalFormatting sqref="Q86">
    <cfRule type="cellIs" dxfId="365" priority="109" operator="equal">
      <formula>0</formula>
    </cfRule>
  </conditionalFormatting>
  <conditionalFormatting sqref="R86">
    <cfRule type="cellIs" dxfId="364" priority="106" operator="equal">
      <formula>0</formula>
    </cfRule>
  </conditionalFormatting>
  <conditionalFormatting sqref="R86">
    <cfRule type="cellIs" dxfId="363" priority="107" operator="equal">
      <formula>0</formula>
    </cfRule>
  </conditionalFormatting>
  <conditionalFormatting sqref="T86">
    <cfRule type="cellIs" dxfId="362" priority="104" operator="equal">
      <formula>0</formula>
    </cfRule>
  </conditionalFormatting>
  <conditionalFormatting sqref="T86">
    <cfRule type="cellIs" dxfId="361" priority="105" operator="equal">
      <formula>0</formula>
    </cfRule>
  </conditionalFormatting>
  <conditionalFormatting sqref="U86">
    <cfRule type="cellIs" dxfId="360" priority="102" operator="equal">
      <formula>0</formula>
    </cfRule>
  </conditionalFormatting>
  <conditionalFormatting sqref="U86">
    <cfRule type="cellIs" dxfId="359" priority="103" operator="equal">
      <formula>0</formula>
    </cfRule>
  </conditionalFormatting>
  <conditionalFormatting sqref="W86">
    <cfRule type="cellIs" dxfId="358" priority="100" operator="equal">
      <formula>0</formula>
    </cfRule>
  </conditionalFormatting>
  <conditionalFormatting sqref="W86">
    <cfRule type="cellIs" dxfId="357" priority="101" operator="equal">
      <formula>0</formula>
    </cfRule>
  </conditionalFormatting>
  <conditionalFormatting sqref="X86">
    <cfRule type="cellIs" dxfId="356" priority="98" operator="equal">
      <formula>0</formula>
    </cfRule>
  </conditionalFormatting>
  <conditionalFormatting sqref="X86">
    <cfRule type="cellIs" dxfId="355" priority="99" operator="equal">
      <formula>0</formula>
    </cfRule>
  </conditionalFormatting>
  <conditionalFormatting sqref="E12">
    <cfRule type="cellIs" dxfId="354" priority="96" operator="equal">
      <formula>0</formula>
    </cfRule>
  </conditionalFormatting>
  <conditionalFormatting sqref="E12">
    <cfRule type="cellIs" dxfId="353" priority="97" operator="equal">
      <formula>0</formula>
    </cfRule>
  </conditionalFormatting>
  <conditionalFormatting sqref="F12">
    <cfRule type="cellIs" dxfId="352" priority="94" operator="equal">
      <formula>0</formula>
    </cfRule>
  </conditionalFormatting>
  <conditionalFormatting sqref="F12">
    <cfRule type="cellIs" dxfId="351" priority="95" operator="equal">
      <formula>0</formula>
    </cfRule>
  </conditionalFormatting>
  <conditionalFormatting sqref="H12">
    <cfRule type="cellIs" dxfId="350" priority="92" operator="equal">
      <formula>0</formula>
    </cfRule>
  </conditionalFormatting>
  <conditionalFormatting sqref="H12">
    <cfRule type="cellIs" dxfId="349" priority="93" operator="equal">
      <formula>0</formula>
    </cfRule>
  </conditionalFormatting>
  <conditionalFormatting sqref="I12">
    <cfRule type="cellIs" dxfId="348" priority="90" operator="equal">
      <formula>0</formula>
    </cfRule>
  </conditionalFormatting>
  <conditionalFormatting sqref="I12">
    <cfRule type="cellIs" dxfId="347" priority="91" operator="equal">
      <formula>0</formula>
    </cfRule>
  </conditionalFormatting>
  <conditionalFormatting sqref="K12">
    <cfRule type="cellIs" dxfId="346" priority="88" operator="equal">
      <formula>0</formula>
    </cfRule>
  </conditionalFormatting>
  <conditionalFormatting sqref="K12">
    <cfRule type="cellIs" dxfId="345" priority="89" operator="equal">
      <formula>0</formula>
    </cfRule>
  </conditionalFormatting>
  <conditionalFormatting sqref="L12">
    <cfRule type="cellIs" dxfId="344" priority="86" operator="equal">
      <formula>0</formula>
    </cfRule>
  </conditionalFormatting>
  <conditionalFormatting sqref="L12">
    <cfRule type="cellIs" dxfId="343" priority="87" operator="equal">
      <formula>0</formula>
    </cfRule>
  </conditionalFormatting>
  <conditionalFormatting sqref="N12">
    <cfRule type="cellIs" dxfId="342" priority="84" operator="equal">
      <formula>0</formula>
    </cfRule>
  </conditionalFormatting>
  <conditionalFormatting sqref="N12">
    <cfRule type="cellIs" dxfId="341" priority="85" operator="equal">
      <formula>0</formula>
    </cfRule>
  </conditionalFormatting>
  <conditionalFormatting sqref="O12">
    <cfRule type="cellIs" dxfId="340" priority="82" operator="equal">
      <formula>0</formula>
    </cfRule>
  </conditionalFormatting>
  <conditionalFormatting sqref="O12">
    <cfRule type="cellIs" dxfId="339" priority="83" operator="equal">
      <formula>0</formula>
    </cfRule>
  </conditionalFormatting>
  <conditionalFormatting sqref="Q12">
    <cfRule type="cellIs" dxfId="338" priority="80" operator="equal">
      <formula>0</formula>
    </cfRule>
  </conditionalFormatting>
  <conditionalFormatting sqref="Q12">
    <cfRule type="cellIs" dxfId="337" priority="81" operator="equal">
      <formula>0</formula>
    </cfRule>
  </conditionalFormatting>
  <conditionalFormatting sqref="R12">
    <cfRule type="cellIs" dxfId="336" priority="78" operator="equal">
      <formula>0</formula>
    </cfRule>
  </conditionalFormatting>
  <conditionalFormatting sqref="R12">
    <cfRule type="cellIs" dxfId="335" priority="79" operator="equal">
      <formula>0</formula>
    </cfRule>
  </conditionalFormatting>
  <conditionalFormatting sqref="T12">
    <cfRule type="cellIs" dxfId="334" priority="76" operator="equal">
      <formula>0</formula>
    </cfRule>
  </conditionalFormatting>
  <conditionalFormatting sqref="T12">
    <cfRule type="cellIs" dxfId="333" priority="77" operator="equal">
      <formula>0</formula>
    </cfRule>
  </conditionalFormatting>
  <conditionalFormatting sqref="U12">
    <cfRule type="cellIs" dxfId="332" priority="74" operator="equal">
      <formula>0</formula>
    </cfRule>
  </conditionalFormatting>
  <conditionalFormatting sqref="U12">
    <cfRule type="cellIs" dxfId="331" priority="75" operator="equal">
      <formula>0</formula>
    </cfRule>
  </conditionalFormatting>
  <conditionalFormatting sqref="W12">
    <cfRule type="cellIs" dxfId="330" priority="72" operator="equal">
      <formula>0</formula>
    </cfRule>
  </conditionalFormatting>
  <conditionalFormatting sqref="W12">
    <cfRule type="cellIs" dxfId="329" priority="73" operator="equal">
      <formula>0</formula>
    </cfRule>
  </conditionalFormatting>
  <conditionalFormatting sqref="X12">
    <cfRule type="cellIs" dxfId="328" priority="70" operator="equal">
      <formula>0</formula>
    </cfRule>
  </conditionalFormatting>
  <conditionalFormatting sqref="X12">
    <cfRule type="cellIs" dxfId="327" priority="71" operator="equal">
      <formula>0</formula>
    </cfRule>
  </conditionalFormatting>
  <conditionalFormatting sqref="E18">
    <cfRule type="cellIs" dxfId="326" priority="68" operator="equal">
      <formula>0</formula>
    </cfRule>
  </conditionalFormatting>
  <conditionalFormatting sqref="E18">
    <cfRule type="cellIs" dxfId="325" priority="69" operator="equal">
      <formula>0</formula>
    </cfRule>
  </conditionalFormatting>
  <conditionalFormatting sqref="F18">
    <cfRule type="cellIs" dxfId="324" priority="66" operator="equal">
      <formula>0</formula>
    </cfRule>
  </conditionalFormatting>
  <conditionalFormatting sqref="F18">
    <cfRule type="cellIs" dxfId="323" priority="67" operator="equal">
      <formula>0</formula>
    </cfRule>
  </conditionalFormatting>
  <conditionalFormatting sqref="H18">
    <cfRule type="cellIs" dxfId="322" priority="64" operator="equal">
      <formula>0</formula>
    </cfRule>
  </conditionalFormatting>
  <conditionalFormatting sqref="H18">
    <cfRule type="cellIs" dxfId="321" priority="65" operator="equal">
      <formula>0</formula>
    </cfRule>
  </conditionalFormatting>
  <conditionalFormatting sqref="I18">
    <cfRule type="cellIs" dxfId="320" priority="62" operator="equal">
      <formula>0</formula>
    </cfRule>
  </conditionalFormatting>
  <conditionalFormatting sqref="I18">
    <cfRule type="cellIs" dxfId="319" priority="63" operator="equal">
      <formula>0</formula>
    </cfRule>
  </conditionalFormatting>
  <conditionalFormatting sqref="K18">
    <cfRule type="cellIs" dxfId="318" priority="60" operator="equal">
      <formula>0</formula>
    </cfRule>
  </conditionalFormatting>
  <conditionalFormatting sqref="K18">
    <cfRule type="cellIs" dxfId="317" priority="61" operator="equal">
      <formula>0</formula>
    </cfRule>
  </conditionalFormatting>
  <conditionalFormatting sqref="L18">
    <cfRule type="cellIs" dxfId="316" priority="58" operator="equal">
      <formula>0</formula>
    </cfRule>
  </conditionalFormatting>
  <conditionalFormatting sqref="L18">
    <cfRule type="cellIs" dxfId="315" priority="59" operator="equal">
      <formula>0</formula>
    </cfRule>
  </conditionalFormatting>
  <conditionalFormatting sqref="N18">
    <cfRule type="cellIs" dxfId="314" priority="56" operator="equal">
      <formula>0</formula>
    </cfRule>
  </conditionalFormatting>
  <conditionalFormatting sqref="N18">
    <cfRule type="cellIs" dxfId="313" priority="57" operator="equal">
      <formula>0</formula>
    </cfRule>
  </conditionalFormatting>
  <conditionalFormatting sqref="O18">
    <cfRule type="cellIs" dxfId="312" priority="54" operator="equal">
      <formula>0</formula>
    </cfRule>
  </conditionalFormatting>
  <conditionalFormatting sqref="O18">
    <cfRule type="cellIs" dxfId="311" priority="55" operator="equal">
      <formula>0</formula>
    </cfRule>
  </conditionalFormatting>
  <conditionalFormatting sqref="Q18">
    <cfRule type="cellIs" dxfId="310" priority="52" operator="equal">
      <formula>0</formula>
    </cfRule>
  </conditionalFormatting>
  <conditionalFormatting sqref="Q18">
    <cfRule type="cellIs" dxfId="309" priority="53" operator="equal">
      <formula>0</formula>
    </cfRule>
  </conditionalFormatting>
  <conditionalFormatting sqref="R18">
    <cfRule type="cellIs" dxfId="308" priority="50" operator="equal">
      <formula>0</formula>
    </cfRule>
  </conditionalFormatting>
  <conditionalFormatting sqref="R18">
    <cfRule type="cellIs" dxfId="307" priority="51" operator="equal">
      <formula>0</formula>
    </cfRule>
  </conditionalFormatting>
  <conditionalFormatting sqref="T18">
    <cfRule type="cellIs" dxfId="306" priority="48" operator="equal">
      <formula>0</formula>
    </cfRule>
  </conditionalFormatting>
  <conditionalFormatting sqref="T18">
    <cfRule type="cellIs" dxfId="305" priority="49" operator="equal">
      <formula>0</formula>
    </cfRule>
  </conditionalFormatting>
  <conditionalFormatting sqref="U18">
    <cfRule type="cellIs" dxfId="304" priority="46" operator="equal">
      <formula>0</formula>
    </cfRule>
  </conditionalFormatting>
  <conditionalFormatting sqref="U18">
    <cfRule type="cellIs" dxfId="303" priority="47" operator="equal">
      <formula>0</formula>
    </cfRule>
  </conditionalFormatting>
  <conditionalFormatting sqref="W18">
    <cfRule type="cellIs" dxfId="302" priority="44" operator="equal">
      <formula>0</formula>
    </cfRule>
  </conditionalFormatting>
  <conditionalFormatting sqref="W18">
    <cfRule type="cellIs" dxfId="301" priority="45" operator="equal">
      <formula>0</formula>
    </cfRule>
  </conditionalFormatting>
  <conditionalFormatting sqref="X18">
    <cfRule type="cellIs" dxfId="300" priority="42" operator="equal">
      <formula>0</formula>
    </cfRule>
  </conditionalFormatting>
  <conditionalFormatting sqref="X18">
    <cfRule type="cellIs" dxfId="299" priority="43" operator="equal">
      <formula>0</formula>
    </cfRule>
  </conditionalFormatting>
  <conditionalFormatting sqref="E15">
    <cfRule type="cellIs" dxfId="298" priority="40" operator="equal">
      <formula>0</formula>
    </cfRule>
  </conditionalFormatting>
  <conditionalFormatting sqref="E15">
    <cfRule type="cellIs" dxfId="297" priority="41" operator="equal">
      <formula>0</formula>
    </cfRule>
  </conditionalFormatting>
  <conditionalFormatting sqref="F15">
    <cfRule type="cellIs" dxfId="296" priority="38" operator="equal">
      <formula>0</formula>
    </cfRule>
  </conditionalFormatting>
  <conditionalFormatting sqref="F15">
    <cfRule type="cellIs" dxfId="295" priority="39" operator="equal">
      <formula>0</formula>
    </cfRule>
  </conditionalFormatting>
  <conditionalFormatting sqref="H15">
    <cfRule type="cellIs" dxfId="294" priority="36" operator="equal">
      <formula>0</formula>
    </cfRule>
  </conditionalFormatting>
  <conditionalFormatting sqref="H15">
    <cfRule type="cellIs" dxfId="293" priority="37" operator="equal">
      <formula>0</formula>
    </cfRule>
  </conditionalFormatting>
  <conditionalFormatting sqref="I15">
    <cfRule type="cellIs" dxfId="292" priority="34" operator="equal">
      <formula>0</formula>
    </cfRule>
  </conditionalFormatting>
  <conditionalFormatting sqref="I15">
    <cfRule type="cellIs" dxfId="291" priority="35" operator="equal">
      <formula>0</formula>
    </cfRule>
  </conditionalFormatting>
  <conditionalFormatting sqref="K15">
    <cfRule type="cellIs" dxfId="290" priority="32" operator="equal">
      <formula>0</formula>
    </cfRule>
  </conditionalFormatting>
  <conditionalFormatting sqref="K15">
    <cfRule type="cellIs" dxfId="289" priority="33" operator="equal">
      <formula>0</formula>
    </cfRule>
  </conditionalFormatting>
  <conditionalFormatting sqref="L15">
    <cfRule type="cellIs" dxfId="288" priority="30" operator="equal">
      <formula>0</formula>
    </cfRule>
  </conditionalFormatting>
  <conditionalFormatting sqref="L15">
    <cfRule type="cellIs" dxfId="287" priority="31" operator="equal">
      <formula>0</formula>
    </cfRule>
  </conditionalFormatting>
  <conditionalFormatting sqref="N15">
    <cfRule type="cellIs" dxfId="286" priority="28" operator="equal">
      <formula>0</formula>
    </cfRule>
  </conditionalFormatting>
  <conditionalFormatting sqref="N15">
    <cfRule type="cellIs" dxfId="285" priority="29" operator="equal">
      <formula>0</formula>
    </cfRule>
  </conditionalFormatting>
  <conditionalFormatting sqref="O15">
    <cfRule type="cellIs" dxfId="284" priority="26" operator="equal">
      <formula>0</formula>
    </cfRule>
  </conditionalFormatting>
  <conditionalFormatting sqref="O15">
    <cfRule type="cellIs" dxfId="283" priority="27" operator="equal">
      <formula>0</formula>
    </cfRule>
  </conditionalFormatting>
  <conditionalFormatting sqref="Q15">
    <cfRule type="cellIs" dxfId="282" priority="24" operator="equal">
      <formula>0</formula>
    </cfRule>
  </conditionalFormatting>
  <conditionalFormatting sqref="Q15">
    <cfRule type="cellIs" dxfId="281" priority="25" operator="equal">
      <formula>0</formula>
    </cfRule>
  </conditionalFormatting>
  <conditionalFormatting sqref="R15">
    <cfRule type="cellIs" dxfId="280" priority="22" operator="equal">
      <formula>0</formula>
    </cfRule>
  </conditionalFormatting>
  <conditionalFormatting sqref="R15">
    <cfRule type="cellIs" dxfId="279" priority="23" operator="equal">
      <formula>0</formula>
    </cfRule>
  </conditionalFormatting>
  <conditionalFormatting sqref="T15">
    <cfRule type="cellIs" dxfId="278" priority="20" operator="equal">
      <formula>0</formula>
    </cfRule>
  </conditionalFormatting>
  <conditionalFormatting sqref="T15">
    <cfRule type="cellIs" dxfId="277" priority="21" operator="equal">
      <formula>0</formula>
    </cfRule>
  </conditionalFormatting>
  <conditionalFormatting sqref="U15">
    <cfRule type="cellIs" dxfId="276" priority="18" operator="equal">
      <formula>0</formula>
    </cfRule>
  </conditionalFormatting>
  <conditionalFormatting sqref="U15">
    <cfRule type="cellIs" dxfId="275" priority="19" operator="equal">
      <formula>0</formula>
    </cfRule>
  </conditionalFormatting>
  <conditionalFormatting sqref="W15">
    <cfRule type="cellIs" dxfId="274" priority="16" operator="equal">
      <formula>0</formula>
    </cfRule>
  </conditionalFormatting>
  <conditionalFormatting sqref="W15">
    <cfRule type="cellIs" dxfId="273" priority="17" operator="equal">
      <formula>0</formula>
    </cfRule>
  </conditionalFormatting>
  <conditionalFormatting sqref="X15">
    <cfRule type="cellIs" dxfId="272" priority="14" operator="equal">
      <formula>0</formula>
    </cfRule>
  </conditionalFormatting>
  <conditionalFormatting sqref="X15">
    <cfRule type="cellIs" dxfId="271" priority="15" operator="equal">
      <formula>0</formula>
    </cfRule>
  </conditionalFormatting>
  <conditionalFormatting sqref="D22:D23">
    <cfRule type="expression" dxfId="270" priority="13">
      <formula>$D$23&gt;6</formula>
    </cfRule>
  </conditionalFormatting>
  <conditionalFormatting sqref="D25:D26">
    <cfRule type="expression" dxfId="269" priority="11">
      <formula>$D$26&gt;6</formula>
    </cfRule>
  </conditionalFormatting>
  <conditionalFormatting sqref="D28:D29">
    <cfRule type="expression" dxfId="268" priority="10">
      <formula>$D$29&gt;6</formula>
    </cfRule>
  </conditionalFormatting>
  <conditionalFormatting sqref="D31:D32">
    <cfRule type="expression" dxfId="267" priority="9">
      <formula>$D$32&gt;6</formula>
    </cfRule>
  </conditionalFormatting>
  <conditionalFormatting sqref="D34:D35">
    <cfRule type="expression" dxfId="266" priority="8">
      <formula>$D$35&gt;6</formula>
    </cfRule>
  </conditionalFormatting>
  <conditionalFormatting sqref="D40:D41">
    <cfRule type="expression" dxfId="265" priority="7">
      <formula>$D$41&gt;6</formula>
    </cfRule>
  </conditionalFormatting>
  <conditionalFormatting sqref="D46:D47">
    <cfRule type="expression" dxfId="264" priority="6">
      <formula>$D$47&gt;6</formula>
    </cfRule>
  </conditionalFormatting>
  <conditionalFormatting sqref="D49:D50">
    <cfRule type="expression" dxfId="263" priority="5">
      <formula>$D$50&gt;6</formula>
    </cfRule>
  </conditionalFormatting>
  <conditionalFormatting sqref="D52:D53">
    <cfRule type="expression" dxfId="262" priority="4">
      <formula>$D$53&gt;6</formula>
    </cfRule>
  </conditionalFormatting>
  <conditionalFormatting sqref="D74:D75">
    <cfRule type="expression" dxfId="261" priority="3">
      <formula>$D$75&gt;6</formula>
    </cfRule>
  </conditionalFormatting>
  <conditionalFormatting sqref="D77:D78">
    <cfRule type="expression" dxfId="260" priority="2">
      <formula>$D$78&gt;6</formula>
    </cfRule>
  </conditionalFormatting>
  <conditionalFormatting sqref="D84:D85">
    <cfRule type="expression" dxfId="259" priority="1">
      <formula>$D$85&gt;6</formula>
    </cfRule>
  </conditionalFormatting>
  <pageMargins left="0.7" right="0.7" top="0.75" bottom="0.75" header="0.3" footer="0.3"/>
  <pageSetup paperSize="9" scale="31"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O144"/>
  <sheetViews>
    <sheetView topLeftCell="A22" zoomScale="70" zoomScaleNormal="70" workbookViewId="0">
      <selection activeCell="A103" sqref="A103:R127"/>
    </sheetView>
  </sheetViews>
  <sheetFormatPr baseColWidth="10" defaultColWidth="9.140625" defaultRowHeight="15" x14ac:dyDescent="0.25"/>
  <cols>
    <col min="1" max="1" width="17.42578125" style="1" bestFit="1" customWidth="1"/>
    <col min="2" max="2" width="9.140625" style="1"/>
    <col min="3" max="3" width="8.140625" style="1" bestFit="1" customWidth="1"/>
    <col min="4" max="4" width="11.42578125" style="1" bestFit="1" customWidth="1"/>
    <col min="5" max="6" width="9.140625" style="1"/>
    <col min="7" max="7" width="10.140625" style="1" bestFit="1" customWidth="1"/>
    <col min="8" max="9" width="9.140625" style="1"/>
    <col min="10" max="10" width="10.140625" style="1" bestFit="1" customWidth="1"/>
    <col min="11" max="12" width="9.140625" style="1"/>
    <col min="13" max="13" width="10.140625" style="1" bestFit="1" customWidth="1"/>
    <col min="14" max="15" width="9.140625" style="1"/>
    <col min="16" max="16" width="10.140625" style="1" bestFit="1" customWidth="1"/>
    <col min="17" max="18" width="9.140625" style="1"/>
    <col min="19" max="19" width="10.140625" style="1" bestFit="1" customWidth="1"/>
    <col min="20" max="21" width="9.140625" style="1"/>
    <col min="22" max="22" width="10.140625" style="1" bestFit="1" customWidth="1"/>
    <col min="23" max="24" width="9.140625" style="1"/>
    <col min="25" max="25" width="10.140625" style="1" bestFit="1" customWidth="1"/>
    <col min="26" max="26" width="23.5703125" style="1" bestFit="1" customWidth="1"/>
    <col min="27" max="16384" width="9.140625" style="1"/>
  </cols>
  <sheetData>
    <row r="1" spans="1:41" ht="15.75" x14ac:dyDescent="0.25">
      <c r="A1" s="2"/>
      <c r="B1" s="3"/>
      <c r="C1" s="4"/>
      <c r="D1" s="5"/>
      <c r="E1" s="6"/>
      <c r="F1" s="6"/>
      <c r="G1" s="7"/>
      <c r="H1" s="7"/>
      <c r="I1" s="7"/>
      <c r="J1" s="7"/>
      <c r="K1" s="7"/>
      <c r="L1" s="7"/>
      <c r="M1" s="8"/>
      <c r="N1" s="7"/>
      <c r="O1" s="7"/>
      <c r="P1" s="7"/>
      <c r="Q1" s="7"/>
      <c r="R1" s="7"/>
      <c r="S1" s="7"/>
      <c r="T1" s="7"/>
      <c r="U1" s="7"/>
      <c r="V1" s="7"/>
      <c r="W1" s="7"/>
      <c r="X1" s="7"/>
      <c r="Y1" s="9"/>
      <c r="Z1" s="9"/>
      <c r="AA1" s="9"/>
      <c r="AB1" s="9"/>
      <c r="AC1" s="10"/>
      <c r="AD1" s="10"/>
      <c r="AE1" s="10"/>
      <c r="AF1" s="10"/>
      <c r="AG1" s="10"/>
      <c r="AH1" s="10"/>
      <c r="AI1" s="10"/>
      <c r="AJ1" s="10"/>
      <c r="AK1" s="10"/>
      <c r="AL1" s="10"/>
      <c r="AM1" s="10"/>
      <c r="AN1" s="10"/>
      <c r="AO1" s="10"/>
    </row>
    <row r="2" spans="1:41" ht="15.75" x14ac:dyDescent="0.25">
      <c r="A2" s="2"/>
      <c r="B2" s="3"/>
      <c r="C2" s="4"/>
      <c r="D2" s="5"/>
      <c r="E2" s="12"/>
      <c r="F2" s="12"/>
      <c r="G2" s="12"/>
      <c r="H2" s="12"/>
      <c r="I2" s="12"/>
      <c r="J2" s="12"/>
      <c r="K2" s="12"/>
      <c r="L2" s="12"/>
      <c r="M2" s="12"/>
      <c r="N2" s="12"/>
      <c r="O2" s="12"/>
      <c r="P2" s="12"/>
      <c r="Q2" s="12"/>
      <c r="R2" s="12"/>
      <c r="S2" s="12"/>
      <c r="T2" s="12"/>
      <c r="U2" s="12"/>
      <c r="V2" s="12"/>
      <c r="W2" s="12"/>
      <c r="X2" s="12"/>
      <c r="Y2" s="9"/>
      <c r="Z2" s="9"/>
      <c r="AA2" s="9"/>
      <c r="AB2" s="9"/>
      <c r="AC2" s="10"/>
      <c r="AD2" s="10"/>
      <c r="AE2" s="10"/>
      <c r="AF2" s="10"/>
      <c r="AG2" s="10"/>
      <c r="AH2" s="10"/>
      <c r="AI2" s="10"/>
      <c r="AJ2" s="10"/>
      <c r="AK2" s="10"/>
      <c r="AL2" s="10"/>
      <c r="AM2" s="10"/>
      <c r="AN2" s="10"/>
      <c r="AO2" s="10"/>
    </row>
    <row r="3" spans="1:41" ht="15.75" x14ac:dyDescent="0.25">
      <c r="A3" s="2"/>
      <c r="B3" s="3"/>
      <c r="C3" s="4"/>
      <c r="D3" s="5"/>
      <c r="E3" s="13"/>
      <c r="F3" s="13"/>
      <c r="G3" s="14"/>
      <c r="H3" s="13"/>
      <c r="I3" s="13"/>
      <c r="J3" s="14"/>
      <c r="K3" s="13"/>
      <c r="L3" s="13"/>
      <c r="M3" s="14"/>
      <c r="N3" s="13"/>
      <c r="O3" s="13"/>
      <c r="P3" s="14"/>
      <c r="Q3" s="13"/>
      <c r="R3" s="13"/>
      <c r="S3" s="14"/>
      <c r="T3" s="13"/>
      <c r="U3" s="13"/>
      <c r="V3" s="14"/>
      <c r="W3" s="13"/>
      <c r="X3" s="13"/>
      <c r="Y3" s="9"/>
      <c r="Z3" s="9"/>
      <c r="AA3" s="9"/>
      <c r="AB3" s="9"/>
      <c r="AC3" s="15"/>
      <c r="AD3" s="15"/>
      <c r="AE3" s="15"/>
      <c r="AF3" s="15"/>
      <c r="AG3" s="15"/>
      <c r="AH3" s="15"/>
      <c r="AI3" s="15"/>
      <c r="AJ3" s="15"/>
      <c r="AK3" s="15"/>
      <c r="AL3" s="15"/>
      <c r="AM3" s="15"/>
      <c r="AN3" s="15"/>
      <c r="AO3" s="15"/>
    </row>
    <row r="4" spans="1:41" ht="15.75" x14ac:dyDescent="0.25">
      <c r="A4" s="2"/>
      <c r="B4" s="3"/>
      <c r="C4" s="4"/>
      <c r="D4" s="5"/>
      <c r="E4" s="149"/>
      <c r="F4" s="149"/>
      <c r="G4" s="13"/>
      <c r="H4" s="149"/>
      <c r="I4" s="149"/>
      <c r="J4" s="13"/>
      <c r="K4" s="149"/>
      <c r="L4" s="149"/>
      <c r="M4" s="13"/>
      <c r="N4" s="149"/>
      <c r="O4" s="149"/>
      <c r="P4" s="13"/>
      <c r="Q4" s="149"/>
      <c r="R4" s="149"/>
      <c r="S4" s="13"/>
      <c r="T4" s="149"/>
      <c r="U4" s="149"/>
      <c r="V4" s="13"/>
      <c r="W4" s="149"/>
      <c r="X4" s="149"/>
      <c r="Y4" s="16"/>
      <c r="Z4" s="9"/>
      <c r="AA4" s="9"/>
      <c r="AB4" s="9"/>
      <c r="AC4" s="15"/>
      <c r="AD4" s="15"/>
      <c r="AE4" s="15"/>
      <c r="AF4" s="15"/>
      <c r="AG4" s="15"/>
      <c r="AH4" s="15"/>
      <c r="AI4" s="15"/>
      <c r="AJ4" s="15"/>
      <c r="AK4" s="15"/>
      <c r="AL4" s="15"/>
      <c r="AM4" s="15"/>
      <c r="AN4" s="15"/>
      <c r="AO4" s="15"/>
    </row>
    <row r="5" spans="1:41" ht="59.25" x14ac:dyDescent="0.25">
      <c r="A5" s="17"/>
      <c r="B5" s="17"/>
      <c r="C5" s="17"/>
      <c r="D5" s="18"/>
      <c r="E5" s="197" t="s">
        <v>28</v>
      </c>
      <c r="F5" s="197"/>
      <c r="G5" s="197"/>
      <c r="H5" s="197"/>
      <c r="I5" s="197"/>
      <c r="J5" s="197"/>
      <c r="K5" s="197"/>
      <c r="L5" s="197"/>
      <c r="M5" s="197"/>
      <c r="N5" s="197"/>
      <c r="O5" s="197"/>
      <c r="P5" s="197"/>
      <c r="Q5" s="197"/>
      <c r="R5" s="197"/>
      <c r="S5" s="197"/>
      <c r="T5" s="197"/>
      <c r="U5" s="197"/>
      <c r="V5" s="197"/>
      <c r="W5" s="197"/>
      <c r="X5" s="197"/>
      <c r="Y5" s="197"/>
      <c r="Z5" s="197"/>
      <c r="AA5" s="9"/>
      <c r="AB5" s="9"/>
      <c r="AC5" s="10"/>
      <c r="AD5" s="10"/>
      <c r="AE5" s="15"/>
      <c r="AF5" s="15"/>
      <c r="AG5" s="15"/>
      <c r="AH5" s="15"/>
      <c r="AI5" s="15"/>
      <c r="AJ5" s="15"/>
      <c r="AK5" s="10"/>
      <c r="AL5" s="10"/>
      <c r="AM5" s="10"/>
      <c r="AN5" s="10"/>
      <c r="AO5" s="10"/>
    </row>
    <row r="6" spans="1:41" ht="15.75" thickBot="1" x14ac:dyDescent="0.3">
      <c r="A6" s="198"/>
      <c r="B6" s="198"/>
      <c r="C6" s="198"/>
      <c r="D6" s="198"/>
      <c r="E6" s="200" t="s">
        <v>31</v>
      </c>
      <c r="F6" s="200"/>
      <c r="G6" s="200"/>
      <c r="H6" s="202"/>
      <c r="I6" s="202"/>
      <c r="J6" s="202"/>
      <c r="K6" s="202"/>
      <c r="L6" s="202"/>
      <c r="M6" s="202"/>
      <c r="N6" s="202"/>
      <c r="O6" s="202"/>
      <c r="P6" s="202"/>
      <c r="Q6" s="200"/>
      <c r="R6" s="200"/>
      <c r="S6" s="200"/>
      <c r="T6" s="204"/>
      <c r="U6" s="204"/>
      <c r="V6" s="204"/>
      <c r="W6" s="204"/>
      <c r="X6" s="204"/>
      <c r="Y6" s="204"/>
      <c r="Z6" s="204"/>
      <c r="AA6" s="9"/>
      <c r="AB6" s="9"/>
      <c r="AC6" s="10"/>
      <c r="AD6" s="10"/>
      <c r="AE6" s="15"/>
      <c r="AF6" s="19"/>
      <c r="AG6" s="19"/>
      <c r="AH6" s="15"/>
      <c r="AI6" s="15"/>
      <c r="AJ6" s="15"/>
      <c r="AK6" s="15"/>
      <c r="AL6" s="15"/>
      <c r="AM6" s="10"/>
      <c r="AN6" s="10"/>
      <c r="AO6" s="10"/>
    </row>
    <row r="7" spans="1:41" ht="15.75" thickBot="1" x14ac:dyDescent="0.3">
      <c r="A7" s="198"/>
      <c r="B7" s="198"/>
      <c r="C7" s="198"/>
      <c r="D7" s="198"/>
      <c r="E7" s="201"/>
      <c r="F7" s="201"/>
      <c r="G7" s="201"/>
      <c r="H7" s="203"/>
      <c r="I7" s="203"/>
      <c r="J7" s="203"/>
      <c r="K7" s="203"/>
      <c r="L7" s="203"/>
      <c r="M7" s="203"/>
      <c r="N7" s="203"/>
      <c r="O7" s="203"/>
      <c r="P7" s="203"/>
      <c r="Q7" s="201"/>
      <c r="R7" s="201"/>
      <c r="S7" s="201"/>
      <c r="T7" s="205"/>
      <c r="U7" s="205"/>
      <c r="V7" s="205"/>
      <c r="W7" s="205"/>
      <c r="X7" s="205"/>
      <c r="Y7" s="205"/>
      <c r="Z7" s="205"/>
      <c r="AA7" s="20"/>
      <c r="AB7" s="223" t="s">
        <v>12</v>
      </c>
      <c r="AC7" s="223" t="s">
        <v>13</v>
      </c>
      <c r="AD7" s="10"/>
      <c r="AE7" s="21"/>
      <c r="AF7" s="22"/>
      <c r="AG7" s="23"/>
      <c r="AH7" s="15"/>
      <c r="AI7" s="15"/>
      <c r="AJ7" s="15"/>
      <c r="AK7" s="15"/>
      <c r="AL7" s="15"/>
      <c r="AM7" s="10"/>
      <c r="AN7" s="10"/>
      <c r="AO7" s="10"/>
    </row>
    <row r="8" spans="1:41" ht="17.25" thickBot="1" x14ac:dyDescent="0.3">
      <c r="A8" s="199"/>
      <c r="B8" s="199"/>
      <c r="C8" s="199"/>
      <c r="D8" s="199"/>
      <c r="E8" s="226" t="s">
        <v>0</v>
      </c>
      <c r="F8" s="227"/>
      <c r="G8" s="24">
        <v>43038</v>
      </c>
      <c r="H8" s="226" t="s">
        <v>1</v>
      </c>
      <c r="I8" s="227"/>
      <c r="J8" s="25">
        <f>G8+1</f>
        <v>43039</v>
      </c>
      <c r="K8" s="226" t="s">
        <v>2</v>
      </c>
      <c r="L8" s="227"/>
      <c r="M8" s="25">
        <f>J8+1</f>
        <v>43040</v>
      </c>
      <c r="N8" s="226" t="s">
        <v>3</v>
      </c>
      <c r="O8" s="227"/>
      <c r="P8" s="25">
        <f>M8+1</f>
        <v>43041</v>
      </c>
      <c r="Q8" s="226" t="s">
        <v>4</v>
      </c>
      <c r="R8" s="227"/>
      <c r="S8" s="25">
        <f>P8+1</f>
        <v>43042</v>
      </c>
      <c r="T8" s="226" t="s">
        <v>5</v>
      </c>
      <c r="U8" s="227"/>
      <c r="V8" s="25">
        <f>S8+1</f>
        <v>43043</v>
      </c>
      <c r="W8" s="226" t="s">
        <v>6</v>
      </c>
      <c r="X8" s="227"/>
      <c r="Y8" s="25">
        <f>V8+1</f>
        <v>43044</v>
      </c>
      <c r="Z8" s="26" t="s">
        <v>7</v>
      </c>
      <c r="AA8" s="20"/>
      <c r="AB8" s="224"/>
      <c r="AC8" s="224"/>
      <c r="AD8" s="10"/>
      <c r="AE8" s="27"/>
      <c r="AF8" s="22"/>
      <c r="AG8" s="23"/>
      <c r="AH8" s="15"/>
      <c r="AI8" s="15"/>
      <c r="AJ8" s="15"/>
      <c r="AK8" s="15"/>
      <c r="AL8" s="15"/>
      <c r="AM8" s="10"/>
      <c r="AN8" s="10"/>
      <c r="AO8" s="10"/>
    </row>
    <row r="9" spans="1:41" ht="18.75" thickBot="1" x14ac:dyDescent="0.3">
      <c r="A9" s="28" t="s">
        <v>8</v>
      </c>
      <c r="B9" s="29"/>
      <c r="C9" s="30" t="s">
        <v>9</v>
      </c>
      <c r="D9" s="31" t="s">
        <v>10</v>
      </c>
      <c r="E9" s="32">
        <f>E12+E15+E18</f>
        <v>2</v>
      </c>
      <c r="F9" s="32">
        <f>F12+F15+F18</f>
        <v>1</v>
      </c>
      <c r="G9" s="33"/>
      <c r="H9" s="32">
        <f>H12+H15+H18</f>
        <v>2</v>
      </c>
      <c r="I9" s="32">
        <f>I12+I15+I18</f>
        <v>1</v>
      </c>
      <c r="J9" s="33"/>
      <c r="K9" s="32">
        <f>K12+K15+K18</f>
        <v>2</v>
      </c>
      <c r="L9" s="32">
        <f>L12+L15+L18</f>
        <v>1</v>
      </c>
      <c r="M9" s="33"/>
      <c r="N9" s="32">
        <f>N12+N15+N18</f>
        <v>2</v>
      </c>
      <c r="O9" s="32">
        <f>O12+O15+O18</f>
        <v>1</v>
      </c>
      <c r="P9" s="33"/>
      <c r="Q9" s="32">
        <f>Q12+Q15+Q18</f>
        <v>2</v>
      </c>
      <c r="R9" s="32">
        <f>R12+R15+R18</f>
        <v>2</v>
      </c>
      <c r="S9" s="33"/>
      <c r="T9" s="32">
        <f>T12+T15+T18</f>
        <v>2</v>
      </c>
      <c r="U9" s="32">
        <f>U12+U15+U18</f>
        <v>3</v>
      </c>
      <c r="V9" s="33"/>
      <c r="W9" s="32">
        <f>W12+W15+W18</f>
        <v>1</v>
      </c>
      <c r="X9" s="32">
        <f>X12+X15+X18</f>
        <v>1</v>
      </c>
      <c r="Y9" s="34">
        <f>SUM(E9:X9)</f>
        <v>23</v>
      </c>
      <c r="Z9" s="174"/>
      <c r="AA9" s="17"/>
      <c r="AB9" s="225"/>
      <c r="AC9" s="225"/>
      <c r="AD9" s="10"/>
      <c r="AE9" s="27"/>
      <c r="AF9" s="22"/>
      <c r="AG9" s="23"/>
      <c r="AH9" s="35"/>
      <c r="AI9" s="36"/>
      <c r="AJ9" s="15"/>
      <c r="AK9" s="15"/>
      <c r="AL9" s="15"/>
      <c r="AM9" s="10"/>
      <c r="AN9" s="10"/>
      <c r="AO9" s="10"/>
    </row>
    <row r="10" spans="1:41" ht="15" customHeight="1" x14ac:dyDescent="0.25">
      <c r="A10" s="206"/>
      <c r="B10" s="207"/>
      <c r="C10" s="37"/>
      <c r="D10" s="38"/>
      <c r="E10" s="105"/>
      <c r="F10" s="106"/>
      <c r="G10" s="41"/>
      <c r="H10" s="42" t="s">
        <v>11</v>
      </c>
      <c r="I10" s="183"/>
      <c r="J10" s="41"/>
      <c r="K10" s="42" t="s">
        <v>11</v>
      </c>
      <c r="L10" s="183"/>
      <c r="M10" s="41"/>
      <c r="N10" s="42" t="s">
        <v>11</v>
      </c>
      <c r="O10" s="183"/>
      <c r="P10" s="41"/>
      <c r="Q10" s="42" t="s">
        <v>11</v>
      </c>
      <c r="R10" s="183"/>
      <c r="S10" s="41"/>
      <c r="T10" s="121" t="s">
        <v>11</v>
      </c>
      <c r="U10" s="183"/>
      <c r="V10" s="41"/>
      <c r="W10" s="105"/>
      <c r="X10" s="106"/>
      <c r="Y10" s="41"/>
      <c r="Z10" s="183" t="s">
        <v>22</v>
      </c>
      <c r="AA10" s="20"/>
      <c r="AB10" s="175"/>
      <c r="AC10" s="174">
        <f>COUNTA(E10,H10,K10,N10,Q10,T10,W10)</f>
        <v>5</v>
      </c>
      <c r="AD10" s="10"/>
      <c r="AE10" s="27"/>
      <c r="AF10" s="22"/>
      <c r="AG10" s="44"/>
      <c r="AH10" s="45"/>
      <c r="AI10" s="36"/>
      <c r="AJ10" s="15"/>
      <c r="AK10" s="15"/>
      <c r="AL10" s="15"/>
      <c r="AM10" s="10"/>
      <c r="AN10" s="10"/>
      <c r="AO10" s="10"/>
    </row>
    <row r="11" spans="1:41" ht="15.75" thickBot="1" x14ac:dyDescent="0.3">
      <c r="A11" s="208"/>
      <c r="B11" s="209"/>
      <c r="C11" s="114">
        <f>E12+F12+H12+I12+K12+L12+N12+O12+Q12+R12+T12+U12+W12+X12</f>
        <v>7</v>
      </c>
      <c r="D11" s="47"/>
      <c r="E11" s="107"/>
      <c r="F11" s="50"/>
      <c r="G11" s="48"/>
      <c r="H11" s="39"/>
      <c r="I11" s="40"/>
      <c r="J11" s="48"/>
      <c r="K11" s="39"/>
      <c r="L11" s="40"/>
      <c r="M11" s="48"/>
      <c r="N11" s="39"/>
      <c r="O11" s="40"/>
      <c r="P11" s="48"/>
      <c r="Q11" s="108" t="s">
        <v>14</v>
      </c>
      <c r="R11" s="49"/>
      <c r="S11" s="48"/>
      <c r="T11" s="122" t="s">
        <v>14</v>
      </c>
      <c r="U11" s="49"/>
      <c r="V11" s="48"/>
      <c r="W11" s="107"/>
      <c r="X11" s="50"/>
      <c r="Y11" s="48"/>
      <c r="Z11" s="51"/>
      <c r="AA11" s="20"/>
      <c r="AB11" s="176"/>
      <c r="AC11" s="63">
        <f>COUNTA(E11,H11,K11,N11,Q11,T11,W11)</f>
        <v>2</v>
      </c>
      <c r="AD11" s="10"/>
      <c r="AE11" s="27"/>
      <c r="AF11" s="22"/>
      <c r="AG11" s="44"/>
      <c r="AH11" s="45"/>
      <c r="AI11" s="36"/>
      <c r="AJ11" s="15"/>
      <c r="AK11" s="15"/>
      <c r="AL11" s="15"/>
      <c r="AM11" s="10"/>
      <c r="AN11" s="10"/>
      <c r="AO11" s="10"/>
    </row>
    <row r="12" spans="1:41" ht="15.75" thickBot="1" x14ac:dyDescent="0.3">
      <c r="A12" s="210" t="s">
        <v>15</v>
      </c>
      <c r="B12" s="211"/>
      <c r="C12" s="52"/>
      <c r="D12" s="65">
        <f>SUM(G12+J12+M12+P12+S12+V12+Y12)</f>
        <v>0</v>
      </c>
      <c r="E12" s="53">
        <f>IF(E10="",0,1)</f>
        <v>0</v>
      </c>
      <c r="F12" s="60">
        <f>IF(E11="",0,1)</f>
        <v>0</v>
      </c>
      <c r="G12" s="54"/>
      <c r="H12" s="53">
        <f>IF(H10="",0,1)</f>
        <v>1</v>
      </c>
      <c r="I12" s="60">
        <f>IF(H11="",0,1)</f>
        <v>0</v>
      </c>
      <c r="J12" s="54"/>
      <c r="K12" s="53">
        <f>IF(K10="",0,1)</f>
        <v>1</v>
      </c>
      <c r="L12" s="60">
        <f>IF(K11="",0,1)</f>
        <v>0</v>
      </c>
      <c r="M12" s="54"/>
      <c r="N12" s="53">
        <f>IF(N10="",0,1)</f>
        <v>1</v>
      </c>
      <c r="O12" s="60">
        <f>IF(N11="",0,1)</f>
        <v>0</v>
      </c>
      <c r="P12" s="54"/>
      <c r="Q12" s="53">
        <f>IF(Q10="",0,1)</f>
        <v>1</v>
      </c>
      <c r="R12" s="60">
        <f>IF(Q11="",0,1)</f>
        <v>1</v>
      </c>
      <c r="S12" s="54"/>
      <c r="T12" s="53">
        <f>IF(T10="",0,1)</f>
        <v>1</v>
      </c>
      <c r="U12" s="60">
        <f>IF(T11="",0,1)</f>
        <v>1</v>
      </c>
      <c r="V12" s="54"/>
      <c r="W12" s="53">
        <f>IF(W10="",0,1)</f>
        <v>0</v>
      </c>
      <c r="X12" s="60">
        <f>IF(W11="",0,1)</f>
        <v>0</v>
      </c>
      <c r="Y12" s="54"/>
      <c r="Z12" s="55"/>
      <c r="AA12" s="20"/>
      <c r="AB12" s="177"/>
      <c r="AC12" s="66"/>
      <c r="AD12" s="10"/>
      <c r="AE12" s="27"/>
      <c r="AF12" s="22"/>
      <c r="AG12" s="15"/>
      <c r="AH12" s="45"/>
      <c r="AI12" s="36"/>
      <c r="AJ12" s="15"/>
      <c r="AK12" s="15"/>
      <c r="AL12" s="15"/>
      <c r="AM12" s="10"/>
      <c r="AN12" s="10"/>
      <c r="AO12" s="10"/>
    </row>
    <row r="13" spans="1:41" ht="15" customHeight="1" x14ac:dyDescent="0.25">
      <c r="A13" s="212"/>
      <c r="B13" s="213"/>
      <c r="C13" s="37"/>
      <c r="D13" s="38"/>
      <c r="E13" s="145">
        <v>0.47916666666666669</v>
      </c>
      <c r="F13" s="146">
        <v>0.625</v>
      </c>
      <c r="G13" s="143">
        <f>IF((F13-E13)=0,0,(F13-E13)-$AB13)</f>
        <v>0.12499999999999999</v>
      </c>
      <c r="H13" s="39"/>
      <c r="I13" s="40"/>
      <c r="J13" s="143">
        <f>IF((I13-H13)=0,0,(I13-H13)-$AB13)</f>
        <v>0</v>
      </c>
      <c r="K13" s="39"/>
      <c r="L13" s="40"/>
      <c r="M13" s="143">
        <f>IF((L13-K13)=0,0,(L13-K13)-$AB13)</f>
        <v>0</v>
      </c>
      <c r="N13" s="147">
        <v>0.4375</v>
      </c>
      <c r="O13" s="102">
        <v>0.64583333333333337</v>
      </c>
      <c r="P13" s="143">
        <f>IF((O13-N13)=0,0,(O13-N13)-$AB13)</f>
        <v>0.18750000000000003</v>
      </c>
      <c r="Q13" s="145">
        <v>0.4375</v>
      </c>
      <c r="R13" s="102">
        <v>0.64583333333333337</v>
      </c>
      <c r="S13" s="143">
        <f>IF((R13-Q13)=0,0,(R13-Q13)-$AB13)</f>
        <v>0.18750000000000003</v>
      </c>
      <c r="T13" s="39"/>
      <c r="U13" s="40"/>
      <c r="V13" s="143">
        <f>IF((U13-T13)=0,0,(U13-T13)-$AB13)</f>
        <v>0</v>
      </c>
      <c r="W13" s="39"/>
      <c r="X13" s="40"/>
      <c r="Y13" s="143">
        <f>IF((X13-W13)=0,0,(X13-W13)-$AB13)</f>
        <v>0</v>
      </c>
      <c r="Z13" s="125"/>
      <c r="AA13" s="20"/>
      <c r="AB13" s="214">
        <v>2.0833333333333332E-2</v>
      </c>
      <c r="AC13" s="174">
        <f>COUNTA(E13,H13,K13,N13,Q13,T13,W13)</f>
        <v>3</v>
      </c>
      <c r="AD13" s="10"/>
      <c r="AE13" s="27"/>
      <c r="AF13" s="22"/>
      <c r="AG13" s="15"/>
      <c r="AH13" s="45"/>
      <c r="AI13" s="36"/>
      <c r="AJ13" s="15"/>
      <c r="AK13" s="15"/>
      <c r="AL13" s="15"/>
      <c r="AM13" s="10"/>
      <c r="AN13" s="10"/>
      <c r="AO13" s="10"/>
    </row>
    <row r="14" spans="1:41" ht="15.75" customHeight="1" thickBot="1" x14ac:dyDescent="0.3">
      <c r="A14" s="217">
        <v>1.625</v>
      </c>
      <c r="B14" s="218"/>
      <c r="C14" s="114">
        <f>E15+F15+H15+I15+K15+L15+N15+O15+Q15+R15+T15+U15+W15+X15</f>
        <v>8</v>
      </c>
      <c r="D14" s="47"/>
      <c r="E14" s="186">
        <v>0.70833333333333337</v>
      </c>
      <c r="F14" s="103">
        <v>0.97916666666666663</v>
      </c>
      <c r="G14" s="144">
        <f>IF((F14-E14)=0,0,(F14-E14)-$AB13)</f>
        <v>0.24999999999999992</v>
      </c>
      <c r="H14" s="39"/>
      <c r="I14" s="40"/>
      <c r="J14" s="144">
        <f>IF((I14-H14)=0,0,(I14-H14)-$AB13)</f>
        <v>0</v>
      </c>
      <c r="K14" s="39"/>
      <c r="L14" s="40"/>
      <c r="M14" s="144">
        <f>IF((L14-K14)=0,0,(L14-K14)-$AB13)</f>
        <v>0</v>
      </c>
      <c r="N14" s="104">
        <v>0.75</v>
      </c>
      <c r="O14" s="103">
        <v>0.97916666666666663</v>
      </c>
      <c r="P14" s="144">
        <f>IF((O14-N14)=0,0,(O14-N14)-$AB13)</f>
        <v>0.20833333333333329</v>
      </c>
      <c r="Q14" s="120">
        <v>0.75</v>
      </c>
      <c r="R14" s="103">
        <v>1.0208333333333333</v>
      </c>
      <c r="S14" s="144">
        <f>IF((R14-Q14)=0,0,(R14-Q14)-$AB13)</f>
        <v>0.24999999999999992</v>
      </c>
      <c r="T14" s="104">
        <v>0.75</v>
      </c>
      <c r="U14" s="103">
        <v>1.0208333333333333</v>
      </c>
      <c r="V14" s="144">
        <f>IF((U14-T14)=0,0,(U14-T14)-$AB13)</f>
        <v>0.24999999999999992</v>
      </c>
      <c r="W14" s="120">
        <v>0.75</v>
      </c>
      <c r="X14" s="103">
        <v>0.97916666666666663</v>
      </c>
      <c r="Y14" s="144">
        <f>IF((X14-W14)=0,0,(X14-W14)-$AB13)</f>
        <v>0.20833333333333329</v>
      </c>
      <c r="Z14" s="184" t="s">
        <v>22</v>
      </c>
      <c r="AA14" s="20"/>
      <c r="AB14" s="215"/>
      <c r="AC14" s="63">
        <f>COUNTA(E14,H14,K14,N14,Q14,T14,W14)</f>
        <v>5</v>
      </c>
      <c r="AD14" s="10"/>
      <c r="AE14" s="27"/>
      <c r="AF14" s="22"/>
      <c r="AG14" s="15"/>
      <c r="AH14" s="45"/>
      <c r="AI14" s="36"/>
      <c r="AJ14" s="15"/>
      <c r="AK14" s="15"/>
      <c r="AL14" s="15"/>
      <c r="AM14" s="10"/>
      <c r="AN14" s="10"/>
      <c r="AO14" s="10"/>
    </row>
    <row r="15" spans="1:41" ht="15.75" thickBot="1" x14ac:dyDescent="0.3">
      <c r="A15" s="221" t="s">
        <v>16</v>
      </c>
      <c r="B15" s="222"/>
      <c r="C15" s="52"/>
      <c r="D15" s="65">
        <f>SUM(G15+J15+M15+P15+S15+V15+Y15)</f>
        <v>1.6666666666666665</v>
      </c>
      <c r="E15" s="115">
        <f>IF(E13="",0,1)</f>
        <v>1</v>
      </c>
      <c r="F15" s="101">
        <f>IF(E14="",0,1)</f>
        <v>1</v>
      </c>
      <c r="G15" s="113">
        <f>G14+G13</f>
        <v>0.37499999999999989</v>
      </c>
      <c r="H15" s="53">
        <f>IF(H13="",0,1)</f>
        <v>0</v>
      </c>
      <c r="I15" s="60">
        <f>IF(H14="",0,1)</f>
        <v>0</v>
      </c>
      <c r="J15" s="113">
        <f>J14+J13</f>
        <v>0</v>
      </c>
      <c r="K15" s="53">
        <f>IF(K13="",0,1)</f>
        <v>0</v>
      </c>
      <c r="L15" s="60">
        <f>IF(K14="",0,1)</f>
        <v>0</v>
      </c>
      <c r="M15" s="113">
        <f>M14+M13</f>
        <v>0</v>
      </c>
      <c r="N15" s="53">
        <f>IF(N13="",0,1)</f>
        <v>1</v>
      </c>
      <c r="O15" s="60">
        <f>IF(N14="",0,1)</f>
        <v>1</v>
      </c>
      <c r="P15" s="113">
        <f>P14+P13</f>
        <v>0.39583333333333331</v>
      </c>
      <c r="Q15" s="53">
        <f>IF(Q13="",0,1)</f>
        <v>1</v>
      </c>
      <c r="R15" s="60">
        <f>IF(Q14="",0,1)</f>
        <v>1</v>
      </c>
      <c r="S15" s="113">
        <f>S14+S13</f>
        <v>0.43749999999999994</v>
      </c>
      <c r="T15" s="53">
        <f>IF(T13="",0,1)</f>
        <v>0</v>
      </c>
      <c r="U15" s="60">
        <f>IF(T14="",0,1)</f>
        <v>1</v>
      </c>
      <c r="V15" s="113">
        <f>V14+V13</f>
        <v>0.24999999999999992</v>
      </c>
      <c r="W15" s="53">
        <f>IF(W13="",0,1)</f>
        <v>0</v>
      </c>
      <c r="X15" s="60">
        <f>IF(W14="",0,1)</f>
        <v>1</v>
      </c>
      <c r="Y15" s="113">
        <f>Y14+Y13</f>
        <v>0.20833333333333329</v>
      </c>
      <c r="Z15" s="55"/>
      <c r="AA15" s="20"/>
      <c r="AB15" s="216"/>
      <c r="AC15" s="66"/>
      <c r="AD15" s="10"/>
      <c r="AE15" s="27"/>
      <c r="AF15" s="22"/>
      <c r="AG15" s="15"/>
      <c r="AH15" s="45"/>
      <c r="AI15" s="36"/>
      <c r="AJ15" s="15"/>
      <c r="AK15" s="15"/>
      <c r="AL15" s="15"/>
      <c r="AM15" s="10"/>
      <c r="AN15" s="10"/>
      <c r="AO15" s="10"/>
    </row>
    <row r="16" spans="1:41" ht="15.75" x14ac:dyDescent="0.25">
      <c r="A16" s="206"/>
      <c r="B16" s="207"/>
      <c r="C16" s="37"/>
      <c r="D16" s="98"/>
      <c r="E16" s="147">
        <v>0.4375</v>
      </c>
      <c r="F16" s="185">
        <v>0.72916666666666663</v>
      </c>
      <c r="G16" s="143">
        <f>IF((F16-E16)=0,0,(F16-E16)-$AB16)</f>
        <v>0.27083333333333331</v>
      </c>
      <c r="H16" s="147">
        <v>0.4375</v>
      </c>
      <c r="I16" s="102">
        <v>0.64583333333333337</v>
      </c>
      <c r="J16" s="143">
        <f>IF((I16-H16)=0,0,(I16-H16)-$AB16)</f>
        <v>0.18750000000000003</v>
      </c>
      <c r="K16" s="147">
        <v>0.4375</v>
      </c>
      <c r="L16" s="102">
        <v>0.64583333333333337</v>
      </c>
      <c r="M16" s="143">
        <f>IF((L16-K16)=0,0,(L16-K16)-$AB16)</f>
        <v>0.18750000000000003</v>
      </c>
      <c r="N16" s="39"/>
      <c r="O16" s="40"/>
      <c r="P16" s="143">
        <f>IF((O16-N16)=0,0,(O16-N16)-$AB16)</f>
        <v>0</v>
      </c>
      <c r="Q16" s="105"/>
      <c r="R16" s="106"/>
      <c r="S16" s="143">
        <f>IF((R16-Q16)=0,0,(R16-Q16)-$AB16)</f>
        <v>0</v>
      </c>
      <c r="T16" s="145">
        <v>0.4375</v>
      </c>
      <c r="U16" s="102">
        <v>0.64583333333333337</v>
      </c>
      <c r="V16" s="143">
        <f>IF((U16-T16)=0,0,(U16-T16)-$AB16)</f>
        <v>0.18750000000000003</v>
      </c>
      <c r="W16" s="145">
        <v>0.4375</v>
      </c>
      <c r="X16" s="102">
        <v>0.66666666666666663</v>
      </c>
      <c r="Y16" s="143">
        <f>IF((X16-W16)=0,0,(X16-W16)-$AB16)</f>
        <v>0.20833333333333329</v>
      </c>
      <c r="Z16" s="43"/>
      <c r="AA16" s="20"/>
      <c r="AB16" s="214">
        <v>2.0833333333333332E-2</v>
      </c>
      <c r="AC16" s="174">
        <f t="shared" ref="AC16:AC17" si="0">COUNTA(E16,H16,K16,N16,Q16,T16,W16)</f>
        <v>5</v>
      </c>
      <c r="AD16" s="69"/>
      <c r="AE16" s="70"/>
      <c r="AF16" s="45"/>
      <c r="AG16" s="15"/>
      <c r="AH16" s="15"/>
      <c r="AI16" s="15"/>
      <c r="AJ16" s="15"/>
      <c r="AK16" s="15"/>
      <c r="AL16" s="15"/>
    </row>
    <row r="17" spans="1:38" ht="16.5" thickBot="1" x14ac:dyDescent="0.3">
      <c r="A17" s="217">
        <v>1.625</v>
      </c>
      <c r="B17" s="218"/>
      <c r="C17" s="114">
        <f>E18+F18+H18+I18+K18+L18+N18+O18+Q18+R18+T18+U18+W18+X18</f>
        <v>8</v>
      </c>
      <c r="D17" s="99"/>
      <c r="E17" s="39"/>
      <c r="F17" s="40"/>
      <c r="G17" s="144">
        <f>IF((F17-E17)=0,0,(F17-E17)-$AB16)</f>
        <v>0</v>
      </c>
      <c r="H17" s="171">
        <v>0.75</v>
      </c>
      <c r="I17" s="103">
        <v>0.97916666666666663</v>
      </c>
      <c r="J17" s="144">
        <f>IF((I17-H17)=0,0,(I17-H17)-$AB16)</f>
        <v>0.20833333333333329</v>
      </c>
      <c r="K17" s="171">
        <v>0.75</v>
      </c>
      <c r="L17" s="103">
        <v>0.97916666666666663</v>
      </c>
      <c r="M17" s="144">
        <f>IF((L17-K17)=0,0,(L17-K17)-$AB16)</f>
        <v>0.20833333333333329</v>
      </c>
      <c r="N17" s="39"/>
      <c r="O17" s="40"/>
      <c r="P17" s="144">
        <f>IF((O17-N17)=0,0,(O17-N17)-$AB16)</f>
        <v>0</v>
      </c>
      <c r="Q17" s="107"/>
      <c r="R17" s="50"/>
      <c r="S17" s="144">
        <f>IF((R17-Q17)=0,0,(R17-Q17)-$AB16)</f>
        <v>0</v>
      </c>
      <c r="T17" s="120">
        <v>0.77083333333333337</v>
      </c>
      <c r="U17" s="148">
        <v>0.95833333333333337</v>
      </c>
      <c r="V17" s="144">
        <f>IF((U17-T17)=0,0,(U17-T17)-$AB16)</f>
        <v>0.16666666666666666</v>
      </c>
      <c r="W17" s="39"/>
      <c r="X17" s="40"/>
      <c r="Y17" s="144">
        <f>IF((X17-W17)=0,0,(X17-W17)-$AB16)</f>
        <v>0</v>
      </c>
      <c r="Z17" s="184" t="s">
        <v>22</v>
      </c>
      <c r="AA17" s="20"/>
      <c r="AB17" s="215"/>
      <c r="AC17" s="63">
        <f t="shared" si="0"/>
        <v>3</v>
      </c>
      <c r="AD17" s="69"/>
      <c r="AE17" s="15"/>
      <c r="AF17" s="15"/>
      <c r="AG17" s="15"/>
      <c r="AH17" s="15"/>
      <c r="AI17" s="15"/>
      <c r="AJ17" s="15"/>
      <c r="AK17" s="15"/>
      <c r="AL17" s="15"/>
    </row>
    <row r="18" spans="1:38" ht="15.75" thickBot="1" x14ac:dyDescent="0.3">
      <c r="A18" s="219" t="s">
        <v>16</v>
      </c>
      <c r="B18" s="220"/>
      <c r="C18" s="52"/>
      <c r="D18" s="65">
        <f>SUM(G18+J18+M18+P18+S18+V18+Y18)</f>
        <v>1.625</v>
      </c>
      <c r="E18" s="53">
        <f>IF(E16="",0,1)</f>
        <v>1</v>
      </c>
      <c r="F18" s="60">
        <f>IF(E17="",0,1)</f>
        <v>0</v>
      </c>
      <c r="G18" s="113">
        <f>G17+G16</f>
        <v>0.27083333333333331</v>
      </c>
      <c r="H18" s="53">
        <f>IF(H16="",0,1)</f>
        <v>1</v>
      </c>
      <c r="I18" s="60">
        <f>IF(H17="",0,1)</f>
        <v>1</v>
      </c>
      <c r="J18" s="113">
        <f>J17+J16</f>
        <v>0.39583333333333331</v>
      </c>
      <c r="K18" s="53">
        <f>IF(K16="",0,1)</f>
        <v>1</v>
      </c>
      <c r="L18" s="60">
        <f>IF(K17="",0,1)</f>
        <v>1</v>
      </c>
      <c r="M18" s="113">
        <f>M17+M16</f>
        <v>0.39583333333333331</v>
      </c>
      <c r="N18" s="53">
        <f>IF(N16="",0,1)</f>
        <v>0</v>
      </c>
      <c r="O18" s="60">
        <f>IF(N17="",0,1)</f>
        <v>0</v>
      </c>
      <c r="P18" s="113">
        <f>P17+P16</f>
        <v>0</v>
      </c>
      <c r="Q18" s="53">
        <f>IF(Q16="",0,1)</f>
        <v>0</v>
      </c>
      <c r="R18" s="60">
        <f>IF(Q17="",0,1)</f>
        <v>0</v>
      </c>
      <c r="S18" s="113">
        <f>S17+S16</f>
        <v>0</v>
      </c>
      <c r="T18" s="53">
        <f>IF(T16="",0,1)</f>
        <v>1</v>
      </c>
      <c r="U18" s="60">
        <f>IF(T17="",0,1)</f>
        <v>1</v>
      </c>
      <c r="V18" s="113">
        <f>V17+V16</f>
        <v>0.35416666666666669</v>
      </c>
      <c r="W18" s="53">
        <f>IF(W16="",0,1)</f>
        <v>1</v>
      </c>
      <c r="X18" s="60">
        <f>IF(W17="",0,1)</f>
        <v>0</v>
      </c>
      <c r="Y18" s="113">
        <f>Y17+Y16</f>
        <v>0.20833333333333329</v>
      </c>
      <c r="Z18" s="55"/>
      <c r="AA18" s="20"/>
      <c r="AB18" s="216"/>
      <c r="AC18" s="66"/>
      <c r="AD18" s="69"/>
      <c r="AE18" s="15"/>
      <c r="AF18" s="15"/>
      <c r="AG18" s="15"/>
      <c r="AH18" s="15"/>
      <c r="AI18" s="15"/>
      <c r="AJ18" s="15"/>
      <c r="AK18" s="15"/>
      <c r="AL18" s="15"/>
    </row>
    <row r="19" spans="1:38" ht="15.75" thickBot="1" x14ac:dyDescent="0.3">
      <c r="A19" s="72"/>
      <c r="B19" s="73"/>
      <c r="C19" s="73"/>
      <c r="D19" s="72"/>
      <c r="E19" s="74"/>
      <c r="F19" s="74"/>
      <c r="G19" s="74"/>
      <c r="H19" s="74"/>
      <c r="I19" s="74"/>
      <c r="J19" s="74"/>
      <c r="K19" s="74"/>
      <c r="L19" s="74"/>
      <c r="M19" s="74"/>
      <c r="N19" s="74"/>
      <c r="O19" s="74"/>
      <c r="P19" s="74"/>
      <c r="Q19" s="74"/>
      <c r="R19" s="74"/>
      <c r="S19" s="74"/>
      <c r="T19" s="74"/>
      <c r="U19" s="74"/>
      <c r="V19" s="74"/>
      <c r="W19" s="74"/>
      <c r="X19" s="74"/>
      <c r="Y19" s="74"/>
      <c r="Z19" s="74"/>
      <c r="AA19" s="10"/>
      <c r="AB19" s="10"/>
      <c r="AC19" s="10"/>
      <c r="AD19" s="10"/>
      <c r="AE19" s="75"/>
      <c r="AF19" s="45"/>
      <c r="AG19" s="2"/>
      <c r="AH19" s="2"/>
      <c r="AI19" s="2"/>
      <c r="AJ19" s="2"/>
      <c r="AK19" s="2"/>
      <c r="AL19" s="2"/>
    </row>
    <row r="20" spans="1:38" ht="15" customHeight="1" x14ac:dyDescent="0.25">
      <c r="A20" s="230" t="s">
        <v>8</v>
      </c>
      <c r="B20" s="231"/>
      <c r="C20" s="234" t="s">
        <v>9</v>
      </c>
      <c r="D20" s="236" t="s">
        <v>10</v>
      </c>
      <c r="E20" s="76">
        <f>E24+E27+E30+E33+E36+E39+E42+E45+E48+E51+E54+E57+E60+E63+E66+E69+E72</f>
        <v>6</v>
      </c>
      <c r="F20" s="76">
        <f>F24+F27+F30+F33+F36+F39+F42+F45+F48+F51+F54+F57+F60+F63+F66+F69+F72</f>
        <v>5</v>
      </c>
      <c r="G20" s="77"/>
      <c r="H20" s="76">
        <f>H24+H27+H30+H33+H36+H39+H42+H45+H48+H51+H54+H57+H60+H63+H66+H69+H72</f>
        <v>7</v>
      </c>
      <c r="I20" s="76">
        <f>I24+I27+I30+I33+I36+I39+I42+I45+I48+I51+I54+I57+I60+I63+I66+I69+I72</f>
        <v>5</v>
      </c>
      <c r="J20" s="77"/>
      <c r="K20" s="76">
        <f>K24+K27+K30+K33+K36+K39+K42+K45+K48+K51+K54+K57+K60+K63+K66+K69+K72</f>
        <v>7</v>
      </c>
      <c r="L20" s="76">
        <f>L24+L27+L30+L33+L36+L39+L42+L45+L48+L51+L54+L57+L60+L63+L66+L69+L72</f>
        <v>5</v>
      </c>
      <c r="M20" s="77"/>
      <c r="N20" s="76">
        <f>N24+N27+N30+N33+N36+N39+N42+N45+N48+N51+N54+N57+N60+N63+N66+N69+N72</f>
        <v>7</v>
      </c>
      <c r="O20" s="76">
        <f>O24+O27+O30+O33+O36+O39+O42+O45+O48+O51+O54+O57+O60+O63+O66+O69+O72</f>
        <v>5</v>
      </c>
      <c r="P20" s="77"/>
      <c r="Q20" s="76">
        <f>Q24+Q27+Q30+Q33+Q36+Q39+Q42+Q45+Q48+Q51+Q54+Q57+Q60+Q63+Q66+Q69+Q72</f>
        <v>7</v>
      </c>
      <c r="R20" s="76">
        <f>R24+R27+R30+R33+R36+R39+R42+R45+R48+R51+R54+R57+R60+R63+R66+R69+R72</f>
        <v>6</v>
      </c>
      <c r="S20" s="77"/>
      <c r="T20" s="76">
        <f>T24+T27+T30+T33+T36+T39+T42+T45+T48+T51+T54+T57+T60+T63+T66+T69+T72</f>
        <v>7</v>
      </c>
      <c r="U20" s="76">
        <f>U24+U27+U30+U33+U36+U39+U42+U45+U48+U51+U54+U57+U60+U63+U66+U69+U72</f>
        <v>7</v>
      </c>
      <c r="V20" s="77"/>
      <c r="W20" s="76">
        <f>W24+W27+W30+W33+W36+W39+W42+W45+W48+W51+W54+W57+W60+W63+W66+W69+W72</f>
        <v>5</v>
      </c>
      <c r="X20" s="76">
        <f>X24+X27+X30+X33+X36+X39+X42+X45+X48+X51+X54+X57+X60+X63+X66+X69+X72</f>
        <v>5</v>
      </c>
      <c r="Y20" s="77">
        <f>SUM(E20:X20)</f>
        <v>84</v>
      </c>
      <c r="Z20" s="238"/>
      <c r="AA20" s="10"/>
      <c r="AB20" s="10"/>
      <c r="AC20" s="10"/>
      <c r="AD20" s="10"/>
      <c r="AE20" s="15"/>
      <c r="AF20" s="15"/>
      <c r="AG20" s="15"/>
      <c r="AH20" s="15"/>
      <c r="AI20" s="15"/>
      <c r="AJ20" s="15"/>
      <c r="AK20" s="15"/>
      <c r="AL20" s="15"/>
    </row>
    <row r="21" spans="1:38" ht="15.75" customHeight="1" thickBot="1" x14ac:dyDescent="0.3">
      <c r="A21" s="232"/>
      <c r="B21" s="233"/>
      <c r="C21" s="235"/>
      <c r="D21" s="237"/>
      <c r="E21" s="78">
        <v>8</v>
      </c>
      <c r="F21" s="79">
        <v>5</v>
      </c>
      <c r="G21" s="80"/>
      <c r="H21" s="78">
        <v>7</v>
      </c>
      <c r="I21" s="79">
        <v>6</v>
      </c>
      <c r="J21" s="80"/>
      <c r="K21" s="78">
        <v>7</v>
      </c>
      <c r="L21" s="79">
        <v>7</v>
      </c>
      <c r="M21" s="80"/>
      <c r="N21" s="78">
        <v>8</v>
      </c>
      <c r="O21" s="79">
        <v>8</v>
      </c>
      <c r="P21" s="80"/>
      <c r="Q21" s="78">
        <v>7</v>
      </c>
      <c r="R21" s="79">
        <v>7</v>
      </c>
      <c r="S21" s="80"/>
      <c r="T21" s="78">
        <v>7</v>
      </c>
      <c r="U21" s="79">
        <v>7</v>
      </c>
      <c r="V21" s="80"/>
      <c r="W21" s="78">
        <v>6</v>
      </c>
      <c r="X21" s="79">
        <v>6</v>
      </c>
      <c r="Y21" s="81"/>
      <c r="Z21" s="239"/>
      <c r="AA21" s="10"/>
      <c r="AB21" s="10"/>
      <c r="AC21" s="10"/>
      <c r="AD21" s="10"/>
      <c r="AE21" s="10"/>
      <c r="AF21" s="10"/>
      <c r="AG21" s="10"/>
      <c r="AH21" s="10"/>
      <c r="AI21" s="10"/>
      <c r="AJ21" s="10"/>
      <c r="AK21" s="10"/>
      <c r="AL21" s="10"/>
    </row>
    <row r="22" spans="1:38" ht="15.75" x14ac:dyDescent="0.25">
      <c r="A22" s="206"/>
      <c r="B22" s="207"/>
      <c r="C22" s="61"/>
      <c r="D22" s="38"/>
      <c r="E22" s="109">
        <v>0.47916666666666669</v>
      </c>
      <c r="F22" s="84">
        <v>0.64583333333333337</v>
      </c>
      <c r="G22" s="111">
        <f>IF((F22-E22)=0,0,(F22-E22)-$AB22)</f>
        <v>0.14583333333333334</v>
      </c>
      <c r="H22" s="85">
        <v>0.4375</v>
      </c>
      <c r="I22" s="82">
        <v>0.625</v>
      </c>
      <c r="J22" s="111">
        <f>IF((I22-H22)=0,0,(I22-H22)-$AB22)</f>
        <v>0.16666666666666666</v>
      </c>
      <c r="K22" s="39"/>
      <c r="L22" s="40"/>
      <c r="M22" s="111">
        <f>IF((L22-K22)=0,0,(L22-K22)-$AB22)</f>
        <v>0</v>
      </c>
      <c r="N22" s="39"/>
      <c r="O22" s="40"/>
      <c r="P22" s="111">
        <f>IF((O22-N22)=0,0,(O22-N22)-$AB22)</f>
        <v>0</v>
      </c>
      <c r="Q22" s="82">
        <v>0.47916666666666669</v>
      </c>
      <c r="R22" s="153">
        <v>0.75</v>
      </c>
      <c r="S22" s="111">
        <f>IF((R22-Q22)=0,0,(R22-Q22)-$AB22)</f>
        <v>0.24999999999999997</v>
      </c>
      <c r="T22" s="85">
        <v>0.4375</v>
      </c>
      <c r="U22" s="84">
        <v>0.64583333333333337</v>
      </c>
      <c r="V22" s="111">
        <f>IF((U22-T22)=0,0,(U22-T22)-$AB22)</f>
        <v>0.18750000000000003</v>
      </c>
      <c r="W22" s="85">
        <v>0.4375</v>
      </c>
      <c r="X22" s="84">
        <v>0.66666666666666663</v>
      </c>
      <c r="Y22" s="111">
        <f>IF((X22-W22)=0,0,(X22-W22)-$AB22)</f>
        <v>0.20833333333333329</v>
      </c>
      <c r="Z22" s="67"/>
      <c r="AA22" s="20"/>
      <c r="AB22" s="214">
        <v>2.0833333333333332E-2</v>
      </c>
      <c r="AC22" s="174">
        <f t="shared" ref="AC22:AC71" si="1">COUNTA(E22,H22,K22,N22,Q22,T22,W22)</f>
        <v>5</v>
      </c>
    </row>
    <row r="23" spans="1:38" ht="16.5" thickBot="1" x14ac:dyDescent="0.3">
      <c r="A23" s="217">
        <v>1.4583333333333333</v>
      </c>
      <c r="B23" s="218"/>
      <c r="C23" s="62">
        <f>E24+F24+H24+I24+K24+L24+N24+O24+Q24+R24+T24+U24+W24+X24</f>
        <v>8</v>
      </c>
      <c r="D23" s="47"/>
      <c r="E23" s="110">
        <v>0.77083333333333337</v>
      </c>
      <c r="F23" s="57">
        <v>0.95833333333333337</v>
      </c>
      <c r="G23" s="112">
        <f>IF((F23-E23)=0,0,(F23-E23)-$AB22)</f>
        <v>0.16666666666666666</v>
      </c>
      <c r="H23" s="39"/>
      <c r="I23" s="40"/>
      <c r="J23" s="112">
        <f>IF((I23-H23)=0,0,(I23-H23)-$AB22)</f>
        <v>0</v>
      </c>
      <c r="K23" s="39"/>
      <c r="L23" s="40"/>
      <c r="M23" s="112">
        <f>IF((L23-K23)=0,0,(L23-K23)-$AB22)</f>
        <v>0</v>
      </c>
      <c r="N23" s="39"/>
      <c r="O23" s="40"/>
      <c r="P23" s="112">
        <f>IF((O23-N23)=0,0,(O23-N23)-$AB22)</f>
        <v>0</v>
      </c>
      <c r="Q23" s="39"/>
      <c r="R23" s="40"/>
      <c r="S23" s="112">
        <f>IF((R23-Q23)=0,0,(R23-Q23)-$AB22)</f>
        <v>0</v>
      </c>
      <c r="T23" s="83">
        <v>0.75</v>
      </c>
      <c r="U23" s="59">
        <v>0.95833333333333337</v>
      </c>
      <c r="V23" s="112">
        <f>IF((U23-T23)=0,0,(U23-T23)-$AB22)</f>
        <v>0.18750000000000003</v>
      </c>
      <c r="W23" s="56">
        <v>0.77083333333333337</v>
      </c>
      <c r="X23" s="59">
        <v>0.95833333333333337</v>
      </c>
      <c r="Y23" s="112">
        <f>IF((X23-W23)=0,0,(X23-W23)-$AB22)</f>
        <v>0.16666666666666666</v>
      </c>
      <c r="Z23" s="126" t="s">
        <v>22</v>
      </c>
      <c r="AA23" s="20"/>
      <c r="AB23" s="215"/>
      <c r="AC23" s="63">
        <f t="shared" si="1"/>
        <v>3</v>
      </c>
    </row>
    <row r="24" spans="1:38" ht="16.5" thickBot="1" x14ac:dyDescent="0.3">
      <c r="A24" s="228" t="s">
        <v>17</v>
      </c>
      <c r="B24" s="229"/>
      <c r="C24" s="64"/>
      <c r="D24" s="65">
        <f>SUM(G24+J24+M24+P24+S24+V24+Y24)</f>
        <v>1.4791666666666667</v>
      </c>
      <c r="E24" s="53">
        <f>IF(E22="",0,1)</f>
        <v>1</v>
      </c>
      <c r="F24" s="60">
        <f>IF(E23="",0,1)</f>
        <v>1</v>
      </c>
      <c r="G24" s="113">
        <f t="shared" ref="G24" si="2">G23+G22</f>
        <v>0.3125</v>
      </c>
      <c r="H24" s="53">
        <f>IF(H22="",0,1)</f>
        <v>1</v>
      </c>
      <c r="I24" s="60">
        <f>IF(H23="",0,1)</f>
        <v>0</v>
      </c>
      <c r="J24" s="113">
        <f t="shared" ref="J24" si="3">J23+J22</f>
        <v>0.16666666666666666</v>
      </c>
      <c r="K24" s="53">
        <f>IF(K22="",0,1)</f>
        <v>0</v>
      </c>
      <c r="L24" s="60">
        <f>IF(K23="",0,1)</f>
        <v>0</v>
      </c>
      <c r="M24" s="113">
        <f t="shared" ref="M24" si="4">M23+M22</f>
        <v>0</v>
      </c>
      <c r="N24" s="53">
        <f>IF(N22="",0,1)</f>
        <v>0</v>
      </c>
      <c r="O24" s="60">
        <f>IF(N23="",0,1)</f>
        <v>0</v>
      </c>
      <c r="P24" s="113">
        <f t="shared" ref="P24" si="5">P23+P22</f>
        <v>0</v>
      </c>
      <c r="Q24" s="53">
        <f>IF(Q22="",0,1)</f>
        <v>1</v>
      </c>
      <c r="R24" s="60">
        <f>IF(Q23="",0,1)</f>
        <v>0</v>
      </c>
      <c r="S24" s="113">
        <f t="shared" ref="S24" si="6">S23+S22</f>
        <v>0.24999999999999997</v>
      </c>
      <c r="T24" s="53">
        <f>IF(T22="",0,1)</f>
        <v>1</v>
      </c>
      <c r="U24" s="60">
        <f>IF(T23="",0,1)</f>
        <v>1</v>
      </c>
      <c r="V24" s="113">
        <f t="shared" ref="V24" si="7">V23+V22</f>
        <v>0.37500000000000006</v>
      </c>
      <c r="W24" s="53">
        <f>IF(W22="",0,1)</f>
        <v>1</v>
      </c>
      <c r="X24" s="60">
        <f>IF(W23="",0,1)</f>
        <v>1</v>
      </c>
      <c r="Y24" s="113">
        <f t="shared" ref="Y24" si="8">Y23+Y22</f>
        <v>0.37499999999999994</v>
      </c>
      <c r="Z24" s="88"/>
      <c r="AA24" s="20"/>
      <c r="AB24" s="216"/>
      <c r="AC24" s="66"/>
    </row>
    <row r="25" spans="1:38" ht="15.75" x14ac:dyDescent="0.25">
      <c r="A25" s="206"/>
      <c r="B25" s="207"/>
      <c r="C25" s="37"/>
      <c r="D25" s="38"/>
      <c r="E25" s="56">
        <v>0.47916666666666669</v>
      </c>
      <c r="F25" s="82">
        <v>0.625</v>
      </c>
      <c r="G25" s="111">
        <f>IF((F25-E25)=0,0,(F25-E25)-$AB25)</f>
        <v>0.12499999999999999</v>
      </c>
      <c r="H25" s="56">
        <v>0.47916666666666669</v>
      </c>
      <c r="I25" s="82">
        <v>0.625</v>
      </c>
      <c r="J25" s="111">
        <f>IF((I25-H25)=0,0,(I25-H25)-$AB25)</f>
        <v>0.12499999999999999</v>
      </c>
      <c r="K25" s="56">
        <v>0.47916666666666669</v>
      </c>
      <c r="L25" s="82">
        <v>0.625</v>
      </c>
      <c r="M25" s="111">
        <f>IF((L25-K25)=0,0,(L25-K25)-$AB25)</f>
        <v>0.12499999999999999</v>
      </c>
      <c r="N25" s="39"/>
      <c r="O25" s="40"/>
      <c r="P25" s="111">
        <f>IF((O25-N25)=0,0,(O25-N25)-$AB25)</f>
        <v>0</v>
      </c>
      <c r="Q25" s="85">
        <v>0.4375</v>
      </c>
      <c r="R25" s="82">
        <v>0.64583333333333337</v>
      </c>
      <c r="S25" s="111">
        <f>IF((R25-Q25)=0,0,(R25-Q25)-$AB25)</f>
        <v>0.18750000000000003</v>
      </c>
      <c r="T25" s="56">
        <v>0.47916666666666669</v>
      </c>
      <c r="U25" s="57">
        <v>0.64583333333333337</v>
      </c>
      <c r="V25" s="111">
        <f>IF((U25-T25)=0,0,(U25-T25)-$AB25)</f>
        <v>0.14583333333333334</v>
      </c>
      <c r="W25" s="39"/>
      <c r="X25" s="40"/>
      <c r="Y25" s="111">
        <f>IF((X25-W25)=0,0,(X25-W25)-$AB25)</f>
        <v>0</v>
      </c>
      <c r="Z25" s="67"/>
      <c r="AA25" s="20"/>
      <c r="AB25" s="214">
        <v>2.0833333333333332E-2</v>
      </c>
      <c r="AC25" s="174">
        <f t="shared" si="1"/>
        <v>5</v>
      </c>
    </row>
    <row r="26" spans="1:38" ht="16.5" thickBot="1" x14ac:dyDescent="0.3">
      <c r="A26" s="217">
        <v>1.4583333333333333</v>
      </c>
      <c r="B26" s="218"/>
      <c r="C26" s="62">
        <f>E27+F27+H27+I27+K27+L27+N27+O27+Q27+R27+T27+U27+W27+X27</f>
        <v>9</v>
      </c>
      <c r="D26" s="47"/>
      <c r="E26" s="56">
        <v>0.77083333333333337</v>
      </c>
      <c r="F26" s="57">
        <v>0.95833333333333337</v>
      </c>
      <c r="G26" s="112">
        <f>IF((F26-E26)=0,0,(F26-E26)-$AB25)</f>
        <v>0.16666666666666666</v>
      </c>
      <c r="H26" s="56">
        <v>0.77083333333333337</v>
      </c>
      <c r="I26" s="57">
        <v>0.95833333333333337</v>
      </c>
      <c r="J26" s="112">
        <f>IF((I26-H26)=0,0,(I26-H26)-$AB25)</f>
        <v>0.16666666666666666</v>
      </c>
      <c r="K26" s="152">
        <v>0.72916666666666663</v>
      </c>
      <c r="L26" s="57">
        <v>0.95833333333333337</v>
      </c>
      <c r="M26" s="112">
        <f>IF((L26-K26)=0,0,(L26-K26)-$AB25)</f>
        <v>0.2083333333333334</v>
      </c>
      <c r="N26" s="39"/>
      <c r="O26" s="40"/>
      <c r="P26" s="112">
        <f>IF((O26-N26)=0,0,(O26-N26)-$AB25)</f>
        <v>0</v>
      </c>
      <c r="Q26" s="39"/>
      <c r="R26" s="40"/>
      <c r="S26" s="112">
        <f>IF((R26-Q26)=0,0,(R26-Q26)-$AB25)</f>
        <v>0</v>
      </c>
      <c r="T26" s="83">
        <v>0.75</v>
      </c>
      <c r="U26" s="71">
        <v>1.0208333333333333</v>
      </c>
      <c r="V26" s="112">
        <f>IF((U26-T26)=0,0,(U26-T26)-$AB25)</f>
        <v>0.24999999999999992</v>
      </c>
      <c r="W26" s="39"/>
      <c r="X26" s="40"/>
      <c r="Y26" s="112">
        <f>IF((X26-W26)=0,0,(X26-W26)-$AB25)</f>
        <v>0</v>
      </c>
      <c r="Z26" s="51"/>
      <c r="AA26" s="20"/>
      <c r="AB26" s="215"/>
      <c r="AC26" s="63">
        <f t="shared" si="1"/>
        <v>4</v>
      </c>
    </row>
    <row r="27" spans="1:38" ht="16.5" thickBot="1" x14ac:dyDescent="0.3">
      <c r="A27" s="228" t="s">
        <v>17</v>
      </c>
      <c r="B27" s="229"/>
      <c r="C27" s="52"/>
      <c r="D27" s="65">
        <f>SUM(G27+J27+M27+P27+S27+V27+Y27)</f>
        <v>1.5</v>
      </c>
      <c r="E27" s="53">
        <f>IF(E25="",0,1)</f>
        <v>1</v>
      </c>
      <c r="F27" s="60">
        <f>IF(E26="",0,1)</f>
        <v>1</v>
      </c>
      <c r="G27" s="113">
        <f t="shared" ref="G27" si="9">G26+G25</f>
        <v>0.29166666666666663</v>
      </c>
      <c r="H27" s="53">
        <f>IF(H25="",0,1)</f>
        <v>1</v>
      </c>
      <c r="I27" s="60">
        <f>IF(H26="",0,1)</f>
        <v>1</v>
      </c>
      <c r="J27" s="113">
        <f t="shared" ref="J27" si="10">J26+J25</f>
        <v>0.29166666666666663</v>
      </c>
      <c r="K27" s="53">
        <f>IF(K25="",0,1)</f>
        <v>1</v>
      </c>
      <c r="L27" s="60">
        <f>IF(K26="",0,1)</f>
        <v>1</v>
      </c>
      <c r="M27" s="113">
        <f t="shared" ref="M27" si="11">M26+M25</f>
        <v>0.33333333333333337</v>
      </c>
      <c r="N27" s="53">
        <f>IF(N25="",0,1)</f>
        <v>0</v>
      </c>
      <c r="O27" s="60">
        <f>IF(N26="",0,1)</f>
        <v>0</v>
      </c>
      <c r="P27" s="113">
        <f t="shared" ref="P27" si="12">P26+P25</f>
        <v>0</v>
      </c>
      <c r="Q27" s="53">
        <f>IF(Q25="",0,1)</f>
        <v>1</v>
      </c>
      <c r="R27" s="60">
        <f>IF(Q26="",0,1)</f>
        <v>0</v>
      </c>
      <c r="S27" s="113">
        <f t="shared" ref="S27" si="13">S26+S25</f>
        <v>0.18750000000000003</v>
      </c>
      <c r="T27" s="53">
        <f>IF(T25="",0,1)</f>
        <v>1</v>
      </c>
      <c r="U27" s="60">
        <f>IF(T26="",0,1)</f>
        <v>1</v>
      </c>
      <c r="V27" s="113">
        <f t="shared" ref="V27" si="14">V26+V25</f>
        <v>0.39583333333333326</v>
      </c>
      <c r="W27" s="53">
        <f>IF(W25="",0,1)</f>
        <v>0</v>
      </c>
      <c r="X27" s="60">
        <f>IF(W26="",0,1)</f>
        <v>0</v>
      </c>
      <c r="Y27" s="113">
        <f t="shared" ref="Y27" si="15">Y26+Y25</f>
        <v>0</v>
      </c>
      <c r="Z27" s="88"/>
      <c r="AA27" s="20"/>
      <c r="AB27" s="216"/>
      <c r="AC27" s="66"/>
    </row>
    <row r="28" spans="1:38" ht="15.75" x14ac:dyDescent="0.25">
      <c r="A28" s="206"/>
      <c r="B28" s="207"/>
      <c r="C28" s="37"/>
      <c r="D28" s="38"/>
      <c r="E28" s="56">
        <v>0.47916666666666669</v>
      </c>
      <c r="F28" s="82">
        <v>0.625</v>
      </c>
      <c r="G28" s="111">
        <f>IF((F28-E28)=0,0,(F28-E28)-$AB28)</f>
        <v>0.12499999999999999</v>
      </c>
      <c r="H28" s="39"/>
      <c r="I28" s="40"/>
      <c r="J28" s="111">
        <f>IF((I28-H28)=0,0,(I28-H28)-$AB28)</f>
        <v>0</v>
      </c>
      <c r="K28" s="150">
        <v>0.39583333333333331</v>
      </c>
      <c r="L28" s="82">
        <v>0.625</v>
      </c>
      <c r="M28" s="111">
        <f>IF((L28-K28)=0,0,(L28-K28)-$AB28)</f>
        <v>0.20833333333333334</v>
      </c>
      <c r="N28" s="85">
        <v>0.4375</v>
      </c>
      <c r="O28" s="84">
        <v>0.64583333333333337</v>
      </c>
      <c r="P28" s="111">
        <f>IF((O28-N28)=0,0,(O28-N28)-$AB28)</f>
        <v>0.18750000000000003</v>
      </c>
      <c r="Q28" s="56">
        <v>0.47916666666666669</v>
      </c>
      <c r="R28" s="82">
        <v>0.625</v>
      </c>
      <c r="S28" s="111">
        <f>IF((R28-Q28)=0,0,(R28-Q28)-$AB28)</f>
        <v>0.12499999999999999</v>
      </c>
      <c r="T28" s="56">
        <v>0.5</v>
      </c>
      <c r="U28" s="152">
        <v>0.72916666666666663</v>
      </c>
      <c r="V28" s="111">
        <f>IF((U28-T28)=0,0,(U28-T28)-$AB28)</f>
        <v>0.20833333333333329</v>
      </c>
      <c r="W28" s="150">
        <v>0.41666666666666669</v>
      </c>
      <c r="X28" s="84">
        <v>0.64583333333333337</v>
      </c>
      <c r="Y28" s="111">
        <f>IF((X28-W28)=0,0,(X28-W28)-$AB28)</f>
        <v>0.20833333333333334</v>
      </c>
      <c r="Z28" s="151" t="s">
        <v>26</v>
      </c>
      <c r="AA28" s="20"/>
      <c r="AB28" s="214">
        <v>2.0833333333333332E-2</v>
      </c>
      <c r="AC28" s="174">
        <f t="shared" si="1"/>
        <v>6</v>
      </c>
    </row>
    <row r="29" spans="1:38" ht="16.5" thickBot="1" x14ac:dyDescent="0.3">
      <c r="A29" s="217">
        <v>1.4583333333333333</v>
      </c>
      <c r="B29" s="218"/>
      <c r="C29" s="62">
        <f>E30+F30+H30+I30+K30+L30+N30+O30+Q30+R30+T30+U30+W30+X30</f>
        <v>8</v>
      </c>
      <c r="D29" s="47"/>
      <c r="E29" s="152">
        <v>0.72916666666666663</v>
      </c>
      <c r="F29" s="57">
        <v>0.95833333333333337</v>
      </c>
      <c r="G29" s="112">
        <f>IF((F29-E29)=0,0,(F29-E29)-$AB28)</f>
        <v>0.2083333333333334</v>
      </c>
      <c r="H29" s="39"/>
      <c r="I29" s="40"/>
      <c r="J29" s="112">
        <f>IF((I29-H29)=0,0,(I29-H29)-$AB28)</f>
        <v>0</v>
      </c>
      <c r="K29" s="39"/>
      <c r="L29" s="40"/>
      <c r="M29" s="112">
        <f>IF((L29-K29)=0,0,(L29-K29)-$AB28)</f>
        <v>0</v>
      </c>
      <c r="N29" s="39"/>
      <c r="O29" s="40"/>
      <c r="P29" s="112">
        <f>IF((O29-N29)=0,0,(O29-N29)-$AB28)</f>
        <v>0</v>
      </c>
      <c r="Q29" s="56">
        <v>0.77083333333333337</v>
      </c>
      <c r="R29" s="119">
        <v>1.0208333333333333</v>
      </c>
      <c r="S29" s="112">
        <f>IF((R29-Q29)=0,0,(R29-Q29)-$AB28)</f>
        <v>0.22916666666666655</v>
      </c>
      <c r="T29" s="39"/>
      <c r="U29" s="40"/>
      <c r="V29" s="112">
        <f>IF((U29-T29)=0,0,(U29-T29)-$AB28)</f>
        <v>0</v>
      </c>
      <c r="W29" s="39"/>
      <c r="X29" s="40"/>
      <c r="Y29" s="112">
        <f>IF((X29-W29)=0,0,(X29-W29)-$AB28)</f>
        <v>0</v>
      </c>
      <c r="Z29" s="126" t="s">
        <v>22</v>
      </c>
      <c r="AA29" s="20"/>
      <c r="AB29" s="215"/>
      <c r="AC29" s="63">
        <f t="shared" si="1"/>
        <v>2</v>
      </c>
    </row>
    <row r="30" spans="1:38" ht="16.5" thickBot="1" x14ac:dyDescent="0.3">
      <c r="A30" s="228" t="s">
        <v>17</v>
      </c>
      <c r="B30" s="229"/>
      <c r="C30" s="52"/>
      <c r="D30" s="65">
        <f>SUM(G30+J30+M30+P30+S30+V30+Y30)</f>
        <v>1.4999999999999998</v>
      </c>
      <c r="E30" s="53">
        <f>IF(E28="",0,1)</f>
        <v>1</v>
      </c>
      <c r="F30" s="60">
        <f>IF(E29="",0,1)</f>
        <v>1</v>
      </c>
      <c r="G30" s="113">
        <f t="shared" ref="G30" si="16">G29+G28</f>
        <v>0.33333333333333337</v>
      </c>
      <c r="H30" s="53">
        <f>IF(H28="",0,1)</f>
        <v>0</v>
      </c>
      <c r="I30" s="60">
        <f>IF(H29="",0,1)</f>
        <v>0</v>
      </c>
      <c r="J30" s="113">
        <f t="shared" ref="J30" si="17">J29+J28</f>
        <v>0</v>
      </c>
      <c r="K30" s="53">
        <f>IF(K28="",0,1)</f>
        <v>1</v>
      </c>
      <c r="L30" s="60">
        <f>IF(K29="",0,1)</f>
        <v>0</v>
      </c>
      <c r="M30" s="113">
        <f t="shared" ref="M30" si="18">M29+M28</f>
        <v>0.20833333333333334</v>
      </c>
      <c r="N30" s="53">
        <f>IF(N28="",0,1)</f>
        <v>1</v>
      </c>
      <c r="O30" s="60">
        <f>IF(N29="",0,1)</f>
        <v>0</v>
      </c>
      <c r="P30" s="113">
        <f t="shared" ref="P30" si="19">P29+P28</f>
        <v>0.18750000000000003</v>
      </c>
      <c r="Q30" s="53">
        <f>IF(Q28="",0,1)</f>
        <v>1</v>
      </c>
      <c r="R30" s="60">
        <f>IF(Q29="",0,1)</f>
        <v>1</v>
      </c>
      <c r="S30" s="113">
        <f t="shared" ref="S30" si="20">S29+S28</f>
        <v>0.35416666666666652</v>
      </c>
      <c r="T30" s="53">
        <f>IF(T28="",0,1)</f>
        <v>1</v>
      </c>
      <c r="U30" s="60">
        <f>IF(T29="",0,1)</f>
        <v>0</v>
      </c>
      <c r="V30" s="113">
        <f t="shared" ref="V30" si="21">V29+V28</f>
        <v>0.20833333333333329</v>
      </c>
      <c r="W30" s="53">
        <f>IF(W28="",0,1)</f>
        <v>1</v>
      </c>
      <c r="X30" s="60">
        <f>IF(W29="",0,1)</f>
        <v>0</v>
      </c>
      <c r="Y30" s="113">
        <f t="shared" ref="Y30" si="22">Y29+Y28</f>
        <v>0.20833333333333334</v>
      </c>
      <c r="Z30" s="55"/>
      <c r="AA30" s="20"/>
      <c r="AB30" s="216"/>
      <c r="AC30" s="66"/>
    </row>
    <row r="31" spans="1:38" ht="15.75" x14ac:dyDescent="0.3">
      <c r="A31" s="206"/>
      <c r="B31" s="207"/>
      <c r="C31" s="37"/>
      <c r="D31" s="38"/>
      <c r="E31" s="56">
        <v>0.47916666666666669</v>
      </c>
      <c r="F31" s="84">
        <v>0.64583333333333337</v>
      </c>
      <c r="G31" s="111">
        <f>IF((F31-E31)=0,0,(F31-E31)-$AB31)</f>
        <v>0.14583333333333334</v>
      </c>
      <c r="H31" s="56">
        <v>0.47916666666666669</v>
      </c>
      <c r="I31" s="82">
        <v>0.625</v>
      </c>
      <c r="J31" s="111">
        <f>IF((I31-H31)=0,0,(I31-H31)-$AB31)</f>
        <v>0.12499999999999999</v>
      </c>
      <c r="K31" s="39"/>
      <c r="L31" s="40"/>
      <c r="M31" s="111">
        <f>IF((L31-K31)=0,0,(L31-K31)-$AB31)</f>
        <v>0</v>
      </c>
      <c r="N31" s="110">
        <v>0.47916666666666669</v>
      </c>
      <c r="O31" s="82">
        <v>0.625</v>
      </c>
      <c r="P31" s="111">
        <f>IF((O31-N31)=0,0,(O31-N31)-$AB31)</f>
        <v>0.12499999999999999</v>
      </c>
      <c r="Q31" s="39"/>
      <c r="R31" s="40"/>
      <c r="S31" s="111">
        <f>IF((R31-Q31)=0,0,(R31-Q31)-$AB31)</f>
        <v>0</v>
      </c>
      <c r="T31" s="56">
        <v>0.47916666666666669</v>
      </c>
      <c r="U31" s="82">
        <v>0.625</v>
      </c>
      <c r="V31" s="111">
        <f>IF((U31-T31)=0,0,(U31-T31)-$AB31)</f>
        <v>0.12499999999999999</v>
      </c>
      <c r="W31" s="85">
        <v>0.4375</v>
      </c>
      <c r="X31" s="84">
        <v>0.66666666666666663</v>
      </c>
      <c r="Y31" s="111">
        <f>IF((X31-W31)=0,0,(X31-W31)-$AB31)</f>
        <v>0.20833333333333329</v>
      </c>
      <c r="Z31" s="67"/>
      <c r="AA31" s="20"/>
      <c r="AB31" s="214">
        <v>2.0833333333333332E-2</v>
      </c>
      <c r="AC31" s="174">
        <f t="shared" si="1"/>
        <v>5</v>
      </c>
      <c r="AE31" s="189"/>
    </row>
    <row r="32" spans="1:38" ht="16.5" thickBot="1" x14ac:dyDescent="0.3">
      <c r="A32" s="217">
        <v>1.4583333333333333</v>
      </c>
      <c r="B32" s="218"/>
      <c r="C32" s="62">
        <f>E33+F33+H33+I33+K33+L33+N33+O33+Q33+R33+T33+U33+W33+X33</f>
        <v>9</v>
      </c>
      <c r="D32" s="47"/>
      <c r="E32" s="56">
        <v>0.77083333333333337</v>
      </c>
      <c r="F32" s="71">
        <v>0.97916666666666663</v>
      </c>
      <c r="G32" s="112">
        <f>IF((F32-E32)=0,0,(F32-E32)-$AB31)</f>
        <v>0.18749999999999992</v>
      </c>
      <c r="H32" s="83">
        <v>0.75</v>
      </c>
      <c r="I32" s="59">
        <v>0.95833333333333337</v>
      </c>
      <c r="J32" s="112">
        <f>IF((I32-H32)=0,0,(I32-H32)-$AB31)</f>
        <v>0.18750000000000003</v>
      </c>
      <c r="K32" s="39"/>
      <c r="L32" s="40"/>
      <c r="M32" s="112">
        <f>IF((L32-K32)=0,0,(L32-K32)-$AB31)</f>
        <v>0</v>
      </c>
      <c r="N32" s="110">
        <v>0.77083333333333337</v>
      </c>
      <c r="O32" s="71">
        <v>0.97916666666666663</v>
      </c>
      <c r="P32" s="112">
        <f>IF((O32-N32)=0,0,(O32-N32)-$AB31)</f>
        <v>0.18749999999999992</v>
      </c>
      <c r="Q32" s="39"/>
      <c r="R32" s="40"/>
      <c r="S32" s="112">
        <f>IF((R32-Q32)=0,0,(R32-Q32)-$AB31)</f>
        <v>0</v>
      </c>
      <c r="T32" s="56">
        <v>0.77083333333333337</v>
      </c>
      <c r="U32" s="59">
        <v>0.95833333333333337</v>
      </c>
      <c r="V32" s="112">
        <f>IF((U32-T32)=0,0,(U32-T32)-$AB31)</f>
        <v>0.16666666666666666</v>
      </c>
      <c r="W32" s="39"/>
      <c r="X32" s="40"/>
      <c r="Y32" s="112">
        <f>IF((X32-W32)=0,0,(X32-W32)-$AB31)</f>
        <v>0</v>
      </c>
      <c r="Z32" s="51"/>
      <c r="AA32" s="20"/>
      <c r="AB32" s="215"/>
      <c r="AC32" s="63">
        <f t="shared" si="1"/>
        <v>4</v>
      </c>
      <c r="AE32" s="188"/>
    </row>
    <row r="33" spans="1:31" ht="16.5" thickBot="1" x14ac:dyDescent="0.3">
      <c r="A33" s="228" t="s">
        <v>17</v>
      </c>
      <c r="B33" s="229"/>
      <c r="C33" s="52"/>
      <c r="D33" s="65">
        <f>SUM(G33+J33+M33+P33+S33+V33+Y33)</f>
        <v>1.458333333333333</v>
      </c>
      <c r="E33" s="53">
        <f>IF(E31="",0,1)</f>
        <v>1</v>
      </c>
      <c r="F33" s="60">
        <f>IF(E32="",0,1)</f>
        <v>1</v>
      </c>
      <c r="G33" s="113">
        <f t="shared" ref="G33" si="23">G32+G31</f>
        <v>0.33333333333333326</v>
      </c>
      <c r="H33" s="53">
        <f>IF(H31="",0,1)</f>
        <v>1</v>
      </c>
      <c r="I33" s="60">
        <f>IF(H32="",0,1)</f>
        <v>1</v>
      </c>
      <c r="J33" s="113">
        <f t="shared" ref="J33" si="24">J32+J31</f>
        <v>0.3125</v>
      </c>
      <c r="K33" s="53">
        <f>IF(K31="",0,1)</f>
        <v>0</v>
      </c>
      <c r="L33" s="60">
        <f>IF(K32="",0,1)</f>
        <v>0</v>
      </c>
      <c r="M33" s="113">
        <f t="shared" ref="M33" si="25">M32+M31</f>
        <v>0</v>
      </c>
      <c r="N33" s="53">
        <f>IF(N31="",0,1)</f>
        <v>1</v>
      </c>
      <c r="O33" s="60">
        <f>IF(N32="",0,1)</f>
        <v>1</v>
      </c>
      <c r="P33" s="113">
        <f t="shared" ref="P33" si="26">P32+P31</f>
        <v>0.31249999999999989</v>
      </c>
      <c r="Q33" s="53">
        <f>IF(Q31="",0,1)</f>
        <v>0</v>
      </c>
      <c r="R33" s="60">
        <f>IF(Q32="",0,1)</f>
        <v>0</v>
      </c>
      <c r="S33" s="113">
        <f t="shared" ref="S33" si="27">S32+S31</f>
        <v>0</v>
      </c>
      <c r="T33" s="53">
        <f>IF(T31="",0,1)</f>
        <v>1</v>
      </c>
      <c r="U33" s="60">
        <f>IF(T32="",0,1)</f>
        <v>1</v>
      </c>
      <c r="V33" s="113">
        <f t="shared" ref="V33" si="28">V32+V31</f>
        <v>0.29166666666666663</v>
      </c>
      <c r="W33" s="53">
        <f>IF(W31="",0,1)</f>
        <v>1</v>
      </c>
      <c r="X33" s="60">
        <f>IF(W32="",0,1)</f>
        <v>0</v>
      </c>
      <c r="Y33" s="113">
        <f t="shared" ref="Y33" si="29">Y32+Y31</f>
        <v>0.20833333333333329</v>
      </c>
      <c r="Z33" s="55"/>
      <c r="AA33" s="20"/>
      <c r="AB33" s="216"/>
      <c r="AC33" s="66"/>
      <c r="AE33" s="87"/>
    </row>
    <row r="34" spans="1:31" ht="15.75" x14ac:dyDescent="0.25">
      <c r="A34" s="206"/>
      <c r="B34" s="207"/>
      <c r="C34" s="37"/>
      <c r="D34" s="38"/>
      <c r="E34" s="56">
        <v>0.47916666666666669</v>
      </c>
      <c r="F34" s="82">
        <v>0.625</v>
      </c>
      <c r="G34" s="111">
        <f>IF((F34-E34)=0,0,(F34-E34)-$AB34)</f>
        <v>0.12499999999999999</v>
      </c>
      <c r="H34" s="39"/>
      <c r="I34" s="40"/>
      <c r="J34" s="111">
        <f>IF((I34-H34)=0,0,(I34-H34)-$AB34)</f>
        <v>0</v>
      </c>
      <c r="K34" s="56">
        <v>0.47916666666666669</v>
      </c>
      <c r="L34" s="82">
        <v>0.625</v>
      </c>
      <c r="M34" s="111">
        <f>IF((L34-K34)=0,0,(L34-K34)-$AB34)</f>
        <v>0.12499999999999999</v>
      </c>
      <c r="N34" s="56">
        <v>0.47916666666666669</v>
      </c>
      <c r="O34" s="153">
        <v>0.75</v>
      </c>
      <c r="P34" s="111">
        <f>IF((O34-N34)=0,0,(O34-N34)-$AB34)</f>
        <v>0.24999999999999997</v>
      </c>
      <c r="Q34" s="39"/>
      <c r="R34" s="40"/>
      <c r="S34" s="111">
        <f>IF((R34-Q34)=0,0,(R34-Q34)-$AB34)</f>
        <v>0</v>
      </c>
      <c r="T34" s="56">
        <v>0.47916666666666669</v>
      </c>
      <c r="U34" s="84">
        <v>0.64583333333333337</v>
      </c>
      <c r="V34" s="111">
        <f>IF((U34-T34)=0,0,(U34-T34)-$AB34)</f>
        <v>0.14583333333333334</v>
      </c>
      <c r="W34" s="39"/>
      <c r="X34" s="40"/>
      <c r="Y34" s="111">
        <f>IF((X34-W34)=0,0,(X34-W34)-$AB34)</f>
        <v>0</v>
      </c>
      <c r="Z34" s="67"/>
      <c r="AA34" s="20"/>
      <c r="AB34" s="214">
        <v>2.0833333333333332E-2</v>
      </c>
      <c r="AC34" s="174">
        <f t="shared" si="1"/>
        <v>4</v>
      </c>
      <c r="AE34" s="87"/>
    </row>
    <row r="35" spans="1:31" ht="16.5" thickBot="1" x14ac:dyDescent="0.3">
      <c r="A35" s="217">
        <v>1.4583333333333333</v>
      </c>
      <c r="B35" s="218"/>
      <c r="C35" s="62">
        <f>E36+F36+H36+I36+K36+L36+N36+O36+Q36+R36+T36+U36+W36+X36</f>
        <v>9</v>
      </c>
      <c r="D35" s="47"/>
      <c r="E35" s="56">
        <v>0.77083333333333337</v>
      </c>
      <c r="F35" s="57">
        <v>0.95833333333333337</v>
      </c>
      <c r="G35" s="112">
        <f>IF((F35-E35)=0,0,(F35-E35)-$AB34)</f>
        <v>0.16666666666666666</v>
      </c>
      <c r="H35" s="39"/>
      <c r="I35" s="40"/>
      <c r="J35" s="112">
        <f>IF((I35-H35)=0,0,(I35-H35)-$AB34)</f>
        <v>0</v>
      </c>
      <c r="K35" s="56">
        <v>0.77083333333333337</v>
      </c>
      <c r="L35" s="57">
        <v>0.95833333333333337</v>
      </c>
      <c r="M35" s="112">
        <f>IF((L35-K35)=0,0,(L35-K35)-$AB34)</f>
        <v>0.16666666666666666</v>
      </c>
      <c r="N35" s="39"/>
      <c r="O35" s="40"/>
      <c r="P35" s="112">
        <f>IF((O35-N35)=0,0,(O35-N35)-$AB34)</f>
        <v>0</v>
      </c>
      <c r="Q35" s="56">
        <v>0.77083333333333337</v>
      </c>
      <c r="R35" s="57">
        <v>0.95833333333333337</v>
      </c>
      <c r="S35" s="112">
        <f>IF((R35-Q35)=0,0,(R35-Q35)-$AB34)</f>
        <v>0.16666666666666666</v>
      </c>
      <c r="T35" s="56">
        <v>0.77083333333333337</v>
      </c>
      <c r="U35" s="59">
        <v>0.97916666666666663</v>
      </c>
      <c r="V35" s="112">
        <f>IF((U35-T35)=0,0,(U35-T35)-$AB34)</f>
        <v>0.18749999999999992</v>
      </c>
      <c r="W35" s="56">
        <v>0.77083333333333337</v>
      </c>
      <c r="X35" s="57">
        <v>0.95833333333333337</v>
      </c>
      <c r="Y35" s="112">
        <f>IF((X35-W35)=0,0,(X35-W35)-$AB34)</f>
        <v>0.16666666666666666</v>
      </c>
      <c r="Z35" s="126" t="s">
        <v>22</v>
      </c>
      <c r="AA35" s="20"/>
      <c r="AB35" s="215"/>
      <c r="AC35" s="63">
        <f t="shared" si="1"/>
        <v>5</v>
      </c>
      <c r="AE35" s="87"/>
    </row>
    <row r="36" spans="1:31" ht="16.5" thickBot="1" x14ac:dyDescent="0.3">
      <c r="A36" s="228" t="s">
        <v>17</v>
      </c>
      <c r="B36" s="229"/>
      <c r="C36" s="52"/>
      <c r="D36" s="65">
        <f>SUM(G36+J36+M36+P36+S36+V36+Y36)</f>
        <v>1.4999999999999998</v>
      </c>
      <c r="E36" s="53">
        <f>IF(E34="",0,1)</f>
        <v>1</v>
      </c>
      <c r="F36" s="60">
        <f>IF(E35="",0,1)</f>
        <v>1</v>
      </c>
      <c r="G36" s="113">
        <f t="shared" ref="G36" si="30">G35+G34</f>
        <v>0.29166666666666663</v>
      </c>
      <c r="H36" s="53">
        <f>IF(H34="",0,1)</f>
        <v>0</v>
      </c>
      <c r="I36" s="60">
        <f>IF(H35="",0,1)</f>
        <v>0</v>
      </c>
      <c r="J36" s="113">
        <f t="shared" ref="J36" si="31">J35+J34</f>
        <v>0</v>
      </c>
      <c r="K36" s="53">
        <f>IF(K34="",0,1)</f>
        <v>1</v>
      </c>
      <c r="L36" s="60">
        <f>IF(K35="",0,1)</f>
        <v>1</v>
      </c>
      <c r="M36" s="113">
        <f t="shared" ref="M36" si="32">M35+M34</f>
        <v>0.29166666666666663</v>
      </c>
      <c r="N36" s="53">
        <f>IF(N34="",0,1)</f>
        <v>1</v>
      </c>
      <c r="O36" s="60">
        <f>IF(N35="",0,1)</f>
        <v>0</v>
      </c>
      <c r="P36" s="113">
        <f t="shared" ref="P36" si="33">P35+P34</f>
        <v>0.24999999999999997</v>
      </c>
      <c r="Q36" s="53">
        <f>IF(Q34="",0,1)</f>
        <v>0</v>
      </c>
      <c r="R36" s="60">
        <f>IF(Q35="",0,1)</f>
        <v>1</v>
      </c>
      <c r="S36" s="113">
        <f t="shared" ref="S36" si="34">S35+S34</f>
        <v>0.16666666666666666</v>
      </c>
      <c r="T36" s="53">
        <f>IF(T34="",0,1)</f>
        <v>1</v>
      </c>
      <c r="U36" s="60">
        <f>IF(T35="",0,1)</f>
        <v>1</v>
      </c>
      <c r="V36" s="113">
        <f t="shared" ref="V36" si="35">V35+V34</f>
        <v>0.33333333333333326</v>
      </c>
      <c r="W36" s="53">
        <f>IF(W34="",0,1)</f>
        <v>0</v>
      </c>
      <c r="X36" s="60">
        <f>IF(W35="",0,1)</f>
        <v>1</v>
      </c>
      <c r="Y36" s="113">
        <f t="shared" ref="Y36" si="36">Y35+Y34</f>
        <v>0.16666666666666666</v>
      </c>
      <c r="Z36" s="55"/>
      <c r="AA36" s="20"/>
      <c r="AB36" s="216"/>
      <c r="AC36" s="66"/>
      <c r="AE36" s="87"/>
    </row>
    <row r="37" spans="1:31" ht="15.75" x14ac:dyDescent="0.25">
      <c r="A37" s="206"/>
      <c r="B37" s="207"/>
      <c r="C37" s="37"/>
      <c r="D37" s="38"/>
      <c r="E37" s="39"/>
      <c r="F37" s="40"/>
      <c r="G37" s="111">
        <f>IF((F37-E37)=0,0,(F37-E37)-$AB37)</f>
        <v>0</v>
      </c>
      <c r="H37" s="82">
        <v>0.47916666666666669</v>
      </c>
      <c r="I37" s="56">
        <v>0.625</v>
      </c>
      <c r="J37" s="111">
        <f>IF((I37-H37)=0,0,(I37-H37)-$AB37)</f>
        <v>0.12499999999999999</v>
      </c>
      <c r="K37" s="109">
        <v>0.47916666666666669</v>
      </c>
      <c r="L37" s="84">
        <v>0.64583333333333337</v>
      </c>
      <c r="M37" s="111">
        <f>IF((L37-K37)=0,0,(L37-K37)-$AB37)</f>
        <v>0.14583333333333334</v>
      </c>
      <c r="N37" s="56">
        <v>0.47916666666666669</v>
      </c>
      <c r="O37" s="82">
        <v>0.625</v>
      </c>
      <c r="P37" s="111">
        <f>IF((O37-N37)=0,0,(O37-N37)-$AB37)</f>
        <v>0.12499999999999999</v>
      </c>
      <c r="Q37" s="82">
        <v>0.47916666666666669</v>
      </c>
      <c r="R37" s="82">
        <v>0.625</v>
      </c>
      <c r="S37" s="111">
        <f>IF((R37-Q37)=0,0,(R37-Q37)-$AB37)</f>
        <v>0.12499999999999999</v>
      </c>
      <c r="T37" s="56">
        <v>0.47916666666666669</v>
      </c>
      <c r="U37" s="152">
        <v>0.72916666666666663</v>
      </c>
      <c r="V37" s="111">
        <f>IF((U37-T37)=0,0,(U37-T37)-$AB37)</f>
        <v>0.2291666666666666</v>
      </c>
      <c r="W37" s="56">
        <v>0.47916666666666669</v>
      </c>
      <c r="X37" s="84">
        <v>0.66666666666666663</v>
      </c>
      <c r="Y37" s="111">
        <f>IF((X37-W37)=0,0,(X37-W37)-$AB37)</f>
        <v>0.1666666666666666</v>
      </c>
      <c r="Z37" s="67"/>
      <c r="AA37" s="20"/>
      <c r="AB37" s="214">
        <v>2.0833333333333332E-2</v>
      </c>
      <c r="AC37" s="174">
        <f t="shared" si="1"/>
        <v>6</v>
      </c>
    </row>
    <row r="38" spans="1:31" ht="16.5" thickBot="1" x14ac:dyDescent="0.3">
      <c r="A38" s="217">
        <v>1.4583333333333333</v>
      </c>
      <c r="B38" s="218"/>
      <c r="C38" s="62">
        <f>E39+F39+H39+I39+K39+L39+N39+O39+Q39+R39+T39+U39+W39+X39</f>
        <v>9</v>
      </c>
      <c r="D38" s="47"/>
      <c r="E38" s="39"/>
      <c r="F38" s="40"/>
      <c r="G38" s="112">
        <f>IF((F38-E38)=0,0,(F38-E38)-$AB37)</f>
        <v>0</v>
      </c>
      <c r="H38" s="39"/>
      <c r="I38" s="40"/>
      <c r="J38" s="112">
        <f>IF((I38-H38)=0,0,(I38-H38)-$AB37)</f>
        <v>0</v>
      </c>
      <c r="K38" s="110">
        <v>0.77083333333333337</v>
      </c>
      <c r="L38" s="71">
        <v>0.97916666666666663</v>
      </c>
      <c r="M38" s="112">
        <f>IF((L38-K38)=0,0,(L38-K38)-$AB37)</f>
        <v>0.18749999999999992</v>
      </c>
      <c r="N38" s="56">
        <v>0.77083333333333337</v>
      </c>
      <c r="O38" s="57">
        <v>0.95833333333333337</v>
      </c>
      <c r="P38" s="112">
        <f>IF((O38-N38)=0,0,(O38-N38)-$AB37)</f>
        <v>0.16666666666666666</v>
      </c>
      <c r="Q38" s="39"/>
      <c r="R38" s="40"/>
      <c r="S38" s="112">
        <f>IF((R38-Q38)=0,0,(R38-Q38)-$AB37)</f>
        <v>0</v>
      </c>
      <c r="T38" s="39"/>
      <c r="U38" s="40"/>
      <c r="V38" s="112">
        <f>IF((U38-T38)=0,0,(U38-T38)-$AB37)</f>
        <v>0</v>
      </c>
      <c r="W38" s="83">
        <v>0.75</v>
      </c>
      <c r="X38" s="57">
        <v>0.95833333333333337</v>
      </c>
      <c r="Y38" s="112">
        <f>IF((X38-W38)=0,0,(X38-W38)-$AB37)</f>
        <v>0.18750000000000003</v>
      </c>
      <c r="Z38" s="126" t="s">
        <v>22</v>
      </c>
      <c r="AA38" s="20"/>
      <c r="AB38" s="215"/>
      <c r="AC38" s="63">
        <f t="shared" si="1"/>
        <v>3</v>
      </c>
    </row>
    <row r="39" spans="1:31" ht="16.5" thickBot="1" x14ac:dyDescent="0.3">
      <c r="A39" s="228" t="s">
        <v>17</v>
      </c>
      <c r="B39" s="229"/>
      <c r="C39" s="52"/>
      <c r="D39" s="65">
        <f>SUM(G39+J39+M39+P39+S39+V39+Y39)</f>
        <v>1.458333333333333</v>
      </c>
      <c r="E39" s="53">
        <f>IF(E37="",0,1)</f>
        <v>0</v>
      </c>
      <c r="F39" s="60">
        <f>IF(E38="",0,1)</f>
        <v>0</v>
      </c>
      <c r="G39" s="113">
        <f t="shared" ref="G39" si="37">G38+G37</f>
        <v>0</v>
      </c>
      <c r="H39" s="53">
        <f>IF(H37="",0,1)</f>
        <v>1</v>
      </c>
      <c r="I39" s="60">
        <f>IF(H38="",0,1)</f>
        <v>0</v>
      </c>
      <c r="J39" s="113">
        <f t="shared" ref="J39" si="38">J38+J37</f>
        <v>0.12499999999999999</v>
      </c>
      <c r="K39" s="53">
        <f>IF(K37="",0,1)</f>
        <v>1</v>
      </c>
      <c r="L39" s="60">
        <f>IF(K38="",0,1)</f>
        <v>1</v>
      </c>
      <c r="M39" s="113">
        <f t="shared" ref="M39" si="39">M38+M37</f>
        <v>0.33333333333333326</v>
      </c>
      <c r="N39" s="53">
        <f>IF(N37="",0,1)</f>
        <v>1</v>
      </c>
      <c r="O39" s="60">
        <f>IF(N38="",0,1)</f>
        <v>1</v>
      </c>
      <c r="P39" s="113">
        <f t="shared" ref="P39" si="40">P38+P37</f>
        <v>0.29166666666666663</v>
      </c>
      <c r="Q39" s="53">
        <f>IF(Q37="",0,1)</f>
        <v>1</v>
      </c>
      <c r="R39" s="60">
        <f>IF(Q38="",0,1)</f>
        <v>0</v>
      </c>
      <c r="S39" s="113">
        <f t="shared" ref="S39" si="41">S38+S37</f>
        <v>0.12499999999999999</v>
      </c>
      <c r="T39" s="53">
        <f>IF(T37="",0,1)</f>
        <v>1</v>
      </c>
      <c r="U39" s="60">
        <f>IF(T38="",0,1)</f>
        <v>0</v>
      </c>
      <c r="V39" s="113">
        <f t="shared" ref="V39" si="42">V38+V37</f>
        <v>0.2291666666666666</v>
      </c>
      <c r="W39" s="53">
        <f>IF(W37="",0,1)</f>
        <v>1</v>
      </c>
      <c r="X39" s="60">
        <f>IF(W38="",0,1)</f>
        <v>1</v>
      </c>
      <c r="Y39" s="113">
        <f t="shared" ref="Y39" si="43">Y38+Y37</f>
        <v>0.35416666666666663</v>
      </c>
      <c r="Z39" s="55"/>
      <c r="AA39" s="20"/>
      <c r="AB39" s="216"/>
      <c r="AC39" s="66"/>
    </row>
    <row r="40" spans="1:31" ht="15.75" x14ac:dyDescent="0.25">
      <c r="A40" s="206"/>
      <c r="B40" s="207"/>
      <c r="C40" s="37"/>
      <c r="D40" s="38"/>
      <c r="E40" s="85">
        <v>0.4375</v>
      </c>
      <c r="F40" s="153">
        <v>0.75</v>
      </c>
      <c r="G40" s="111">
        <f>IF((F40-E40)=0,0,(F40-E40)-$AB40)</f>
        <v>0.29166666666666669</v>
      </c>
      <c r="H40" s="83">
        <v>0.4375</v>
      </c>
      <c r="I40" s="82">
        <v>0.625</v>
      </c>
      <c r="J40" s="111">
        <f>IF((I40-H40)=0,0,(I40-H40)-$AB40)</f>
        <v>0.16666666666666666</v>
      </c>
      <c r="K40" s="56">
        <v>0.47916666666666669</v>
      </c>
      <c r="L40" s="116">
        <v>0.625</v>
      </c>
      <c r="M40" s="111">
        <f>IF((L40-K40)=0,0,(L40-K40)-$AB40)</f>
        <v>0.12499999999999999</v>
      </c>
      <c r="N40" s="39"/>
      <c r="O40" s="40"/>
      <c r="P40" s="111">
        <f>IF((O40-N40)=0,0,(O40-N40)-$AB40)</f>
        <v>0</v>
      </c>
      <c r="Q40" s="56">
        <v>0.47916666666666669</v>
      </c>
      <c r="R40" s="84">
        <v>0.64583333333333337</v>
      </c>
      <c r="S40" s="111">
        <f>IF((R40-Q40)=0,0,(R40-Q40)-$AB40)</f>
        <v>0.14583333333333334</v>
      </c>
      <c r="T40" s="39"/>
      <c r="U40" s="40"/>
      <c r="V40" s="111">
        <f>IF((U40-T40)=0,0,(U40-T40)-$AB40)</f>
        <v>0</v>
      </c>
      <c r="W40" s="39"/>
      <c r="X40" s="40"/>
      <c r="Y40" s="111">
        <f>IF((X40-W40)=0,0,(X40-W40)-$AB40)</f>
        <v>0</v>
      </c>
      <c r="Z40" s="67"/>
      <c r="AA40" s="20"/>
      <c r="AB40" s="214">
        <v>2.0833333333333332E-2</v>
      </c>
      <c r="AC40" s="174">
        <f t="shared" si="1"/>
        <v>4</v>
      </c>
    </row>
    <row r="41" spans="1:31" ht="16.5" thickBot="1" x14ac:dyDescent="0.3">
      <c r="A41" s="217">
        <v>1.4583333333333333</v>
      </c>
      <c r="B41" s="218"/>
      <c r="C41" s="62">
        <f>E42+F42+H42+I42+K42+L42+N42+O42+Q42+R42+T42+U42+W42+X42</f>
        <v>8</v>
      </c>
      <c r="D41" s="47"/>
      <c r="E41" s="39"/>
      <c r="F41" s="40"/>
      <c r="G41" s="112">
        <f>IF((F41-E41)=0,0,(F41-E41)-$AB40)</f>
        <v>0</v>
      </c>
      <c r="H41" s="56">
        <v>0.77083333333333337</v>
      </c>
      <c r="I41" s="57">
        <v>0.95833333333333337</v>
      </c>
      <c r="J41" s="112">
        <f>IF((I41-H41)=0,0,(I41-H41)-$AB40)</f>
        <v>0.16666666666666666</v>
      </c>
      <c r="K41" s="187">
        <v>0.75</v>
      </c>
      <c r="L41" s="59">
        <v>0.95833333333333337</v>
      </c>
      <c r="M41" s="112">
        <f>IF((L41-K41)=0,0,(L41-K41)-$AB40)</f>
        <v>0.18750000000000003</v>
      </c>
      <c r="N41" s="39"/>
      <c r="O41" s="40"/>
      <c r="P41" s="112">
        <f>IF((O41-N41)=0,0,(O41-N41)-$AB40)</f>
        <v>0</v>
      </c>
      <c r="Q41" s="83">
        <v>0.75</v>
      </c>
      <c r="R41" s="57">
        <v>0.97916666666666663</v>
      </c>
      <c r="S41" s="112">
        <f>IF((R41-Q41)=0,0,(R41-Q41)-$AB40)</f>
        <v>0.20833333333333329</v>
      </c>
      <c r="T41" s="152">
        <v>0.70833333333333337</v>
      </c>
      <c r="U41" s="57">
        <v>0.9375</v>
      </c>
      <c r="V41" s="112">
        <f>IF((U41-T41)=0,0,(U41-T41)-$AB40)</f>
        <v>0.20833333333333329</v>
      </c>
      <c r="W41" s="39"/>
      <c r="X41" s="40"/>
      <c r="Y41" s="112">
        <f>IF((X41-W41)=0,0,(X41-W41)-$AB40)</f>
        <v>0</v>
      </c>
      <c r="Z41" s="126" t="s">
        <v>22</v>
      </c>
      <c r="AA41" s="20"/>
      <c r="AB41" s="215"/>
      <c r="AC41" s="63">
        <f t="shared" si="1"/>
        <v>4</v>
      </c>
    </row>
    <row r="42" spans="1:31" ht="16.5" thickBot="1" x14ac:dyDescent="0.3">
      <c r="A42" s="228" t="s">
        <v>17</v>
      </c>
      <c r="B42" s="229"/>
      <c r="C42" s="52"/>
      <c r="D42" s="65">
        <f>SUM(G42+J42+M42+P42+S42+V42+Y42)</f>
        <v>1.4999999999999998</v>
      </c>
      <c r="E42" s="53">
        <f>IF(E40="",0,1)</f>
        <v>1</v>
      </c>
      <c r="F42" s="60">
        <f>IF(E41="",0,1)</f>
        <v>0</v>
      </c>
      <c r="G42" s="113">
        <f>G41+G40</f>
        <v>0.29166666666666669</v>
      </c>
      <c r="H42" s="53">
        <f>IF(H40="",0,1)</f>
        <v>1</v>
      </c>
      <c r="I42" s="60">
        <f>IF(H41="",0,1)</f>
        <v>1</v>
      </c>
      <c r="J42" s="113">
        <f>J41+J40</f>
        <v>0.33333333333333331</v>
      </c>
      <c r="K42" s="53">
        <f>IF(K40="",0,1)</f>
        <v>1</v>
      </c>
      <c r="L42" s="101">
        <f>IF(K41="",0,1)</f>
        <v>1</v>
      </c>
      <c r="M42" s="113">
        <f>M41+M40</f>
        <v>0.3125</v>
      </c>
      <c r="N42" s="53">
        <f>IF(N40="",0,1)</f>
        <v>0</v>
      </c>
      <c r="O42" s="60">
        <f>IF(N41="",0,1)</f>
        <v>0</v>
      </c>
      <c r="P42" s="113">
        <f>P41+P40</f>
        <v>0</v>
      </c>
      <c r="Q42" s="53">
        <f>IF(Q40="",0,1)</f>
        <v>1</v>
      </c>
      <c r="R42" s="60">
        <f>IF(Q41="",0,1)</f>
        <v>1</v>
      </c>
      <c r="S42" s="113">
        <f>S41+S40</f>
        <v>0.35416666666666663</v>
      </c>
      <c r="T42" s="53">
        <f>IF(T40="",0,1)</f>
        <v>0</v>
      </c>
      <c r="U42" s="60">
        <f>IF(T41="",0,1)</f>
        <v>1</v>
      </c>
      <c r="V42" s="113">
        <f>V41+V40</f>
        <v>0.20833333333333329</v>
      </c>
      <c r="W42" s="53">
        <f>IF(W40="",0,1)</f>
        <v>0</v>
      </c>
      <c r="X42" s="60">
        <f>IF(W41="",0,1)</f>
        <v>0</v>
      </c>
      <c r="Y42" s="113">
        <f>Y41+Y40</f>
        <v>0</v>
      </c>
      <c r="Z42" s="55"/>
      <c r="AA42" s="20"/>
      <c r="AB42" s="216"/>
      <c r="AC42" s="66"/>
    </row>
    <row r="43" spans="1:31" ht="16.5" hidden="1" customHeight="1" x14ac:dyDescent="0.25">
      <c r="A43" s="206"/>
      <c r="B43" s="207"/>
      <c r="C43" s="61"/>
      <c r="D43" s="38"/>
      <c r="E43" s="56"/>
      <c r="F43" s="57"/>
      <c r="G43" s="111">
        <f t="shared" ref="G43" si="44">IF((F43-E43)=0,0,(F43-E43)-$AB40)</f>
        <v>0</v>
      </c>
      <c r="H43" s="56"/>
      <c r="I43" s="57"/>
      <c r="J43" s="111">
        <f t="shared" ref="J43" si="45">IF((I43-H43)=0,0,(I43-H43)-$AB40)</f>
        <v>0</v>
      </c>
      <c r="K43" s="56"/>
      <c r="L43" s="57"/>
      <c r="M43" s="111">
        <f t="shared" ref="M43" si="46">IF((L43-K43)=0,0,(L43-K43)-$AB40)</f>
        <v>0</v>
      </c>
      <c r="N43" s="56"/>
      <c r="O43" s="57"/>
      <c r="P43" s="111">
        <f t="shared" ref="P43" si="47">IF((O43-N43)=0,0,(O43-N43)-$AB40)</f>
        <v>0</v>
      </c>
      <c r="Q43" s="56"/>
      <c r="R43" s="57"/>
      <c r="S43" s="111">
        <f t="shared" ref="S43" si="48">IF((R43-Q43)=0,0,(R43-Q43)-$AB40)</f>
        <v>0</v>
      </c>
      <c r="T43" s="56"/>
      <c r="U43" s="57"/>
      <c r="V43" s="111">
        <f t="shared" ref="V43" si="49">IF((U43-T43)=0,0,(U43-T43)-$AB40)</f>
        <v>0</v>
      </c>
      <c r="W43" s="56"/>
      <c r="X43" s="57"/>
      <c r="Y43" s="111">
        <f t="shared" ref="Y43" si="50">IF((X43-W43)=0,0,(X43-W43)-$AB40)</f>
        <v>0</v>
      </c>
      <c r="Z43" s="67"/>
      <c r="AA43" s="20"/>
      <c r="AB43" s="214">
        <v>2.0833333333333332E-2</v>
      </c>
      <c r="AC43" s="174">
        <f t="shared" si="1"/>
        <v>0</v>
      </c>
    </row>
    <row r="44" spans="1:31" ht="16.5" hidden="1" customHeight="1" thickBot="1" x14ac:dyDescent="0.3">
      <c r="A44" s="217">
        <v>1.4583333333333333</v>
      </c>
      <c r="B44" s="218"/>
      <c r="C44" s="62">
        <f>E45+F45+H45+I45+K45+L45+N45+O45+Q45+R45+T45+U45+W45+X45</f>
        <v>0</v>
      </c>
      <c r="D44" s="47"/>
      <c r="E44" s="56"/>
      <c r="F44" s="59"/>
      <c r="G44" s="112">
        <f t="shared" ref="G44" si="51">IF((F44-E44)=0,0,(F44-E44)-$AB40)</f>
        <v>0</v>
      </c>
      <c r="H44" s="56"/>
      <c r="I44" s="59"/>
      <c r="J44" s="112">
        <f t="shared" ref="J44" si="52">IF((I44-H44)=0,0,(I44-H44)-$AB40)</f>
        <v>0</v>
      </c>
      <c r="K44" s="56"/>
      <c r="L44" s="59"/>
      <c r="M44" s="112">
        <f t="shared" ref="M44" si="53">IF((L44-K44)=0,0,(L44-K44)-$AB40)</f>
        <v>0</v>
      </c>
      <c r="N44" s="56"/>
      <c r="O44" s="59"/>
      <c r="P44" s="112">
        <f t="shared" ref="P44" si="54">IF((O44-N44)=0,0,(O44-N44)-$AB40)</f>
        <v>0</v>
      </c>
      <c r="Q44" s="56"/>
      <c r="R44" s="59"/>
      <c r="S44" s="112">
        <f t="shared" ref="S44" si="55">IF((R44-Q44)=0,0,(R44-Q44)-$AB40)</f>
        <v>0</v>
      </c>
      <c r="T44" s="56"/>
      <c r="U44" s="57"/>
      <c r="V44" s="112">
        <f t="shared" ref="V44" si="56">IF((U44-T44)=0,0,(U44-T44)-$AB40)</f>
        <v>0</v>
      </c>
      <c r="W44" s="56"/>
      <c r="X44" s="57"/>
      <c r="Y44" s="112">
        <f t="shared" ref="Y44" si="57">IF((X44-W44)=0,0,(X44-W44)-$AB40)</f>
        <v>0</v>
      </c>
      <c r="Z44" s="51"/>
      <c r="AA44" s="20"/>
      <c r="AB44" s="215"/>
      <c r="AC44" s="63">
        <f t="shared" si="1"/>
        <v>0</v>
      </c>
    </row>
    <row r="45" spans="1:31" ht="16.5" hidden="1" customHeight="1" thickBot="1" x14ac:dyDescent="0.3">
      <c r="A45" s="228" t="s">
        <v>17</v>
      </c>
      <c r="B45" s="229"/>
      <c r="C45" s="64"/>
      <c r="D45" s="65">
        <f>SUM(G45+J45+M45+P45+S45+V45+Y45)</f>
        <v>0</v>
      </c>
      <c r="E45" s="53">
        <f>IF(E43="",0,1)</f>
        <v>0</v>
      </c>
      <c r="F45" s="60">
        <f>IF(E44="",0,1)</f>
        <v>0</v>
      </c>
      <c r="G45" s="113">
        <f t="shared" ref="G45" si="58">G44+G43</f>
        <v>0</v>
      </c>
      <c r="H45" s="53">
        <f>IF(H43="",0,1)</f>
        <v>0</v>
      </c>
      <c r="I45" s="60">
        <f>IF(H44="",0,1)</f>
        <v>0</v>
      </c>
      <c r="J45" s="113">
        <f t="shared" ref="J45" si="59">J44+J43</f>
        <v>0</v>
      </c>
      <c r="K45" s="53">
        <f>IF(K43="",0,1)</f>
        <v>0</v>
      </c>
      <c r="L45" s="60">
        <f>IF(K44="",0,1)</f>
        <v>0</v>
      </c>
      <c r="M45" s="113">
        <f t="shared" ref="M45" si="60">M44+M43</f>
        <v>0</v>
      </c>
      <c r="N45" s="53">
        <f>IF(N43="",0,1)</f>
        <v>0</v>
      </c>
      <c r="O45" s="60">
        <f>IF(N44="",0,1)</f>
        <v>0</v>
      </c>
      <c r="P45" s="113">
        <f t="shared" ref="P45" si="61">P44+P43</f>
        <v>0</v>
      </c>
      <c r="Q45" s="53">
        <f>IF(Q43="",0,1)</f>
        <v>0</v>
      </c>
      <c r="R45" s="60">
        <f>IF(Q44="",0,1)</f>
        <v>0</v>
      </c>
      <c r="S45" s="113">
        <f t="shared" ref="S45" si="62">S44+S43</f>
        <v>0</v>
      </c>
      <c r="T45" s="53">
        <f>IF(T43="",0,1)</f>
        <v>0</v>
      </c>
      <c r="U45" s="60">
        <f>IF(T44="",0,1)</f>
        <v>0</v>
      </c>
      <c r="V45" s="113">
        <f t="shared" ref="V45" si="63">V44+V43</f>
        <v>0</v>
      </c>
      <c r="W45" s="53">
        <f>IF(W43="",0,1)</f>
        <v>0</v>
      </c>
      <c r="X45" s="60">
        <f>IF(W44="",0,1)</f>
        <v>0</v>
      </c>
      <c r="Y45" s="113">
        <f t="shared" ref="Y45" si="64">Y44+Y43</f>
        <v>0</v>
      </c>
      <c r="Z45" s="55"/>
      <c r="AA45" s="20"/>
      <c r="AB45" s="216"/>
      <c r="AC45" s="66"/>
    </row>
    <row r="46" spans="1:31" ht="15.75" x14ac:dyDescent="0.25">
      <c r="A46" s="206"/>
      <c r="B46" s="207"/>
      <c r="C46" s="61"/>
      <c r="D46" s="38"/>
      <c r="E46" s="39"/>
      <c r="F46" s="40"/>
      <c r="G46" s="111">
        <f>IF((F46-E46)=0,0,(F46-E46)-$AB46)</f>
        <v>0</v>
      </c>
      <c r="H46" s="82">
        <v>0.5</v>
      </c>
      <c r="I46" s="152">
        <v>0.72916666666666663</v>
      </c>
      <c r="J46" s="111">
        <f>IF((I46-H46)=0,0,(I46-H46)-$AB46)</f>
        <v>0.20833333333333329</v>
      </c>
      <c r="K46" s="39"/>
      <c r="L46" s="40"/>
      <c r="M46" s="111">
        <f>IF((L46-K46)=0,0,(L46-K46)-$AB46)</f>
        <v>0</v>
      </c>
      <c r="N46" s="82">
        <v>0.47916666666666669</v>
      </c>
      <c r="O46" s="84">
        <v>0.64583333333333337</v>
      </c>
      <c r="P46" s="111">
        <f>IF((O46-N46)=0,0,(O46-N46)-$AB46)</f>
        <v>0.14583333333333334</v>
      </c>
      <c r="Q46" s="110">
        <v>0.47916666666666669</v>
      </c>
      <c r="R46" s="84">
        <v>0.64583333333333337</v>
      </c>
      <c r="S46" s="111">
        <f>IF((R46-Q46)=0,0,(R46-Q46)-$AB46)</f>
        <v>0.14583333333333334</v>
      </c>
      <c r="T46" s="124">
        <v>0.45833333333333331</v>
      </c>
      <c r="U46" s="178">
        <v>0.66666666666666663</v>
      </c>
      <c r="V46" s="111">
        <f>IF((U46-T46)=0,0,(U46-T46)-$AB46)</f>
        <v>0.18749999999999997</v>
      </c>
      <c r="W46" s="39"/>
      <c r="X46" s="40"/>
      <c r="Y46" s="111">
        <f>IF((X46-W46)=0,0,(X46-W46)-$AB46)</f>
        <v>0</v>
      </c>
      <c r="Z46" s="67"/>
      <c r="AA46" s="20"/>
      <c r="AB46" s="214">
        <v>2.0833333333333332E-2</v>
      </c>
      <c r="AC46" s="174">
        <f t="shared" si="1"/>
        <v>4</v>
      </c>
    </row>
    <row r="47" spans="1:31" ht="16.5" thickBot="1" x14ac:dyDescent="0.3">
      <c r="A47" s="217">
        <v>1.4583333333333333</v>
      </c>
      <c r="B47" s="218"/>
      <c r="C47" s="62">
        <f>E48+F48+H48+I48+K48+L48+N48+O48+Q48+R48+T48+U48+W48+X48</f>
        <v>7</v>
      </c>
      <c r="D47" s="47"/>
      <c r="E47" s="39"/>
      <c r="F47" s="40"/>
      <c r="G47" s="112">
        <f>IF((F47-E47)=0,0,(F47-E47)-$AB46)</f>
        <v>0</v>
      </c>
      <c r="H47" s="39"/>
      <c r="I47" s="40"/>
      <c r="J47" s="112">
        <f>IF((I47-H47)=0,0,(I47-H47)-$AB46)</f>
        <v>0</v>
      </c>
      <c r="K47" s="39"/>
      <c r="L47" s="40"/>
      <c r="M47" s="112">
        <f>IF((L47-K47)=0,0,(L47-K47)-$AB46)</f>
        <v>0</v>
      </c>
      <c r="N47" s="152">
        <v>0.72916666666666663</v>
      </c>
      <c r="O47" s="57">
        <v>0.95833333333333337</v>
      </c>
      <c r="P47" s="112">
        <f>IF((O47-N47)=0,0,(O47-N47)-$AB46)</f>
        <v>0.2083333333333334</v>
      </c>
      <c r="Q47" s="110">
        <v>0.77083333333333337</v>
      </c>
      <c r="R47" s="118">
        <v>0.97916666666666663</v>
      </c>
      <c r="S47" s="112">
        <f>IF((R47-Q47)=0,0,(R47-Q47)-$AB46)</f>
        <v>0.18749999999999992</v>
      </c>
      <c r="T47" s="56">
        <v>0.77083333333333337</v>
      </c>
      <c r="U47" s="119">
        <v>1.0208333333333333</v>
      </c>
      <c r="V47" s="112">
        <f>IF((U47-T47)=0,0,(U47-T47)-$AB46)</f>
        <v>0.22916666666666655</v>
      </c>
      <c r="W47" s="110">
        <v>0.75</v>
      </c>
      <c r="X47" s="71">
        <v>0.97916666666666663</v>
      </c>
      <c r="Y47" s="112">
        <f>IF((X47-W47)=0,0,(X47-W47)-$AB46)</f>
        <v>0.20833333333333329</v>
      </c>
      <c r="Z47" s="127" t="s">
        <v>25</v>
      </c>
      <c r="AA47" s="20"/>
      <c r="AB47" s="215"/>
      <c r="AC47" s="63">
        <f t="shared" si="1"/>
        <v>4</v>
      </c>
    </row>
    <row r="48" spans="1:31" ht="16.5" thickBot="1" x14ac:dyDescent="0.3">
      <c r="A48" s="228" t="s">
        <v>17</v>
      </c>
      <c r="B48" s="229"/>
      <c r="C48" s="64"/>
      <c r="D48" s="65">
        <f>SUM(G48+J48+M48+P48+S48+V48+Y48)</f>
        <v>1.520833333333333</v>
      </c>
      <c r="E48" s="53">
        <f>IF(E46="",0,1)</f>
        <v>0</v>
      </c>
      <c r="F48" s="60">
        <f>IF(E47="",0,1)</f>
        <v>0</v>
      </c>
      <c r="G48" s="113">
        <f>G47+G46</f>
        <v>0</v>
      </c>
      <c r="H48" s="53">
        <f>IF(H46="",0,1)</f>
        <v>1</v>
      </c>
      <c r="I48" s="60">
        <f>IF(H47="",0,1)</f>
        <v>0</v>
      </c>
      <c r="J48" s="113">
        <f>J47+J46</f>
        <v>0.20833333333333329</v>
      </c>
      <c r="K48" s="53">
        <f>IF(K46="",0,1)</f>
        <v>0</v>
      </c>
      <c r="L48" s="60">
        <f>IF(K47="",0,1)</f>
        <v>0</v>
      </c>
      <c r="M48" s="113">
        <f>M47+M46</f>
        <v>0</v>
      </c>
      <c r="N48" s="53">
        <f>IF(N46="",0,1)</f>
        <v>1</v>
      </c>
      <c r="O48" s="60">
        <f>IF(N47="",0,1)</f>
        <v>1</v>
      </c>
      <c r="P48" s="113">
        <f>P47+P46</f>
        <v>0.35416666666666674</v>
      </c>
      <c r="Q48" s="53">
        <f>IF(Q46="",0,1)</f>
        <v>1</v>
      </c>
      <c r="R48" s="60">
        <f>IF(Q47="",0,1)</f>
        <v>1</v>
      </c>
      <c r="S48" s="113">
        <f>S47+S46</f>
        <v>0.33333333333333326</v>
      </c>
      <c r="T48" s="53"/>
      <c r="U48" s="60">
        <f>IF(T47="",0,1)</f>
        <v>1</v>
      </c>
      <c r="V48" s="113">
        <f>V47+V46</f>
        <v>0.41666666666666652</v>
      </c>
      <c r="W48" s="53">
        <f>IF(W46="",0,1)</f>
        <v>0</v>
      </c>
      <c r="X48" s="60">
        <f>IF(W47="",0,1)</f>
        <v>1</v>
      </c>
      <c r="Y48" s="113">
        <f>Y47+Y46</f>
        <v>0.20833333333333329</v>
      </c>
      <c r="Z48" s="55"/>
      <c r="AA48" s="20"/>
      <c r="AB48" s="216"/>
      <c r="AC48" s="66"/>
    </row>
    <row r="49" spans="1:36" ht="15.75" x14ac:dyDescent="0.25">
      <c r="A49" s="206"/>
      <c r="B49" s="207"/>
      <c r="C49" s="61"/>
      <c r="D49" s="38"/>
      <c r="E49" s="39"/>
      <c r="F49" s="40"/>
      <c r="G49" s="111">
        <f>IF((F49-E49)=0,0,(F49-E49)-$AB49)</f>
        <v>0</v>
      </c>
      <c r="H49" s="109">
        <v>0.47916666666666669</v>
      </c>
      <c r="I49" s="84">
        <v>0.64583333333333337</v>
      </c>
      <c r="J49" s="111">
        <f>IF((I49-H49)=0,0,(I49-H49)-$AB49)</f>
        <v>0.14583333333333334</v>
      </c>
      <c r="K49" s="85">
        <v>0.4375</v>
      </c>
      <c r="L49" s="153">
        <v>0.75</v>
      </c>
      <c r="M49" s="111">
        <f>IF((L49-K49)=0,0,(L49-K49)-$AB49)</f>
        <v>0.29166666666666669</v>
      </c>
      <c r="N49" s="56">
        <v>0.47916666666666669</v>
      </c>
      <c r="O49" s="82">
        <v>0.625</v>
      </c>
      <c r="P49" s="111">
        <f>IF((O49-N49)=0,0,(O49-N49)-$AB49)</f>
        <v>0.12499999999999999</v>
      </c>
      <c r="Q49" s="56">
        <v>0.47916666666666669</v>
      </c>
      <c r="R49" s="82">
        <v>0.625</v>
      </c>
      <c r="S49" s="111">
        <f>IF((R49-Q49)=0,0,(R49-Q49)-$AB49)</f>
        <v>0.12499999999999999</v>
      </c>
      <c r="T49" s="39"/>
      <c r="U49" s="40"/>
      <c r="V49" s="111">
        <f>IF((U49-T49)=0,0,(U49-T49)-$AB49)</f>
        <v>0</v>
      </c>
      <c r="W49" s="39"/>
      <c r="X49" s="40"/>
      <c r="Y49" s="111">
        <f>IF((X49-W49)=0,0,(X49-W49)-$AB49)</f>
        <v>0</v>
      </c>
      <c r="Z49" s="67"/>
      <c r="AA49" s="20"/>
      <c r="AB49" s="214">
        <v>2.0833333333333332E-2</v>
      </c>
      <c r="AC49" s="174">
        <f t="shared" si="1"/>
        <v>4</v>
      </c>
      <c r="AD49" s="10"/>
      <c r="AE49" s="10"/>
      <c r="AF49" s="10"/>
      <c r="AG49" s="10"/>
      <c r="AH49" s="10"/>
      <c r="AI49" s="89"/>
      <c r="AJ49" s="89"/>
    </row>
    <row r="50" spans="1:36" ht="16.5" thickBot="1" x14ac:dyDescent="0.3">
      <c r="A50" s="217">
        <v>1.4583333333333333</v>
      </c>
      <c r="B50" s="218"/>
      <c r="C50" s="62">
        <f>E51+F51+H51+I51+K51+L51+N51+O51+Q51+R51+T51+U51+W51+X51</f>
        <v>8</v>
      </c>
      <c r="D50" s="47"/>
      <c r="E50" s="39"/>
      <c r="F50" s="40"/>
      <c r="G50" s="112">
        <f>IF((F50-E50)=0,0,(F50-E50)-$AB49)</f>
        <v>0</v>
      </c>
      <c r="H50" s="110">
        <v>0.77083333333333337</v>
      </c>
      <c r="I50" s="71">
        <v>0.97916666666666663</v>
      </c>
      <c r="J50" s="112">
        <f>IF((I50-H50)=0,0,(I50-H50)-$AB49)</f>
        <v>0.18749999999999992</v>
      </c>
      <c r="K50" s="39"/>
      <c r="L50" s="40"/>
      <c r="M50" s="112">
        <f>IF((L50-K50)=0,0,(L50-K50)-$AB49)</f>
        <v>0</v>
      </c>
      <c r="N50" s="83">
        <v>0.75</v>
      </c>
      <c r="O50" s="57">
        <v>0.95833333333333337</v>
      </c>
      <c r="P50" s="112">
        <f>IF((O50-N50)=0,0,(O50-N50)-$AB49)</f>
        <v>0.18750000000000003</v>
      </c>
      <c r="Q50" s="83">
        <v>0.75</v>
      </c>
      <c r="R50" s="118">
        <v>1</v>
      </c>
      <c r="S50" s="112">
        <f>IF((R50-Q50)=0,0,(R50-Q50)-$AB49)</f>
        <v>0.22916666666666666</v>
      </c>
      <c r="T50" s="152">
        <v>0.70833333333333337</v>
      </c>
      <c r="U50" s="118">
        <v>0.9375</v>
      </c>
      <c r="V50" s="112">
        <f>IF((U50-T50)=0,0,(U50-T50)-$AB49)</f>
        <v>0.20833333333333329</v>
      </c>
      <c r="W50" s="39"/>
      <c r="X50" s="40"/>
      <c r="Y50" s="112">
        <f>IF((X50-W50)=0,0,(X50-W50)-$AB49)</f>
        <v>0</v>
      </c>
      <c r="Z50" s="126" t="s">
        <v>22</v>
      </c>
      <c r="AA50" s="20"/>
      <c r="AB50" s="215"/>
      <c r="AC50" s="63">
        <f t="shared" si="1"/>
        <v>4</v>
      </c>
      <c r="AF50" s="11"/>
      <c r="AG50" s="11"/>
      <c r="AH50" s="11"/>
      <c r="AI50" s="90"/>
      <c r="AJ50" s="90"/>
    </row>
    <row r="51" spans="1:36" ht="16.5" thickBot="1" x14ac:dyDescent="0.3">
      <c r="A51" s="228" t="s">
        <v>17</v>
      </c>
      <c r="B51" s="229"/>
      <c r="C51" s="64"/>
      <c r="D51" s="65">
        <f>SUM(G51+J51+M51+P51+S51+V51+Y51)</f>
        <v>1.4999999999999998</v>
      </c>
      <c r="E51" s="53">
        <f>IF(E49="",0,1)</f>
        <v>0</v>
      </c>
      <c r="F51" s="60">
        <f>IF(E50="",0,1)</f>
        <v>0</v>
      </c>
      <c r="G51" s="113">
        <f t="shared" ref="G51" si="65">G50+G49</f>
        <v>0</v>
      </c>
      <c r="H51" s="53">
        <f>IF(H49="",0,1)</f>
        <v>1</v>
      </c>
      <c r="I51" s="60">
        <f>IF(H50="",0,1)</f>
        <v>1</v>
      </c>
      <c r="J51" s="113">
        <f t="shared" ref="J51" si="66">J50+J49</f>
        <v>0.33333333333333326</v>
      </c>
      <c r="K51" s="53">
        <f>IF(K49="",0,1)</f>
        <v>1</v>
      </c>
      <c r="L51" s="60">
        <f>IF(K50="",0,1)</f>
        <v>0</v>
      </c>
      <c r="M51" s="113">
        <f t="shared" ref="M51" si="67">M50+M49</f>
        <v>0.29166666666666669</v>
      </c>
      <c r="N51" s="53">
        <f>IF(N49="",0,1)</f>
        <v>1</v>
      </c>
      <c r="O51" s="60">
        <f>IF(N50="",0,1)</f>
        <v>1</v>
      </c>
      <c r="P51" s="113">
        <f t="shared" ref="P51" si="68">P50+P49</f>
        <v>0.3125</v>
      </c>
      <c r="Q51" s="53">
        <f>IF(Q49="",0,1)</f>
        <v>1</v>
      </c>
      <c r="R51" s="60">
        <f>IF(Q50="",0,1)</f>
        <v>1</v>
      </c>
      <c r="S51" s="113">
        <f t="shared" ref="S51" si="69">S50+S49</f>
        <v>0.35416666666666663</v>
      </c>
      <c r="T51" s="53">
        <f>IF(T49="",0,1)</f>
        <v>0</v>
      </c>
      <c r="U51" s="60">
        <f>IF(T50="",0,1)</f>
        <v>1</v>
      </c>
      <c r="V51" s="113">
        <f t="shared" ref="V51" si="70">V50+V49</f>
        <v>0.20833333333333329</v>
      </c>
      <c r="W51" s="53">
        <f>IF(W49="",0,1)</f>
        <v>0</v>
      </c>
      <c r="X51" s="60">
        <f>IF(W50="",0,1)</f>
        <v>0</v>
      </c>
      <c r="Y51" s="113">
        <f t="shared" ref="Y51" si="71">Y50+Y49</f>
        <v>0</v>
      </c>
      <c r="Z51" s="55"/>
      <c r="AA51" s="20"/>
      <c r="AB51" s="216"/>
      <c r="AC51" s="66"/>
      <c r="AF51" s="11"/>
      <c r="AG51" s="11"/>
      <c r="AH51" s="11"/>
      <c r="AI51" s="90"/>
      <c r="AJ51" s="90"/>
    </row>
    <row r="52" spans="1:36" ht="15.75" x14ac:dyDescent="0.25">
      <c r="A52" s="206"/>
      <c r="B52" s="207"/>
      <c r="C52" s="37"/>
      <c r="D52" s="38"/>
      <c r="E52" s="39"/>
      <c r="F52" s="40"/>
      <c r="G52" s="111">
        <f>IF((F52-E52)=0,0,(F52-E52)-$AB52)</f>
        <v>0</v>
      </c>
      <c r="H52" s="39"/>
      <c r="I52" s="40"/>
      <c r="J52" s="111">
        <f>IF((I52-H52)=0,0,(I52-H52)-$AB52)</f>
        <v>0</v>
      </c>
      <c r="K52" s="56">
        <v>0.47916666666666669</v>
      </c>
      <c r="L52" s="84">
        <v>0.64583333333333337</v>
      </c>
      <c r="M52" s="111">
        <f>IF((L52-K52)=0,0,(L52-K52)-$AB52)</f>
        <v>0.14583333333333334</v>
      </c>
      <c r="N52" s="56">
        <v>0.47916666666666669</v>
      </c>
      <c r="O52" s="82">
        <v>0.625</v>
      </c>
      <c r="P52" s="111">
        <f>IF((O52-N52)=0,0,(O52-N52)-$AB52)</f>
        <v>0.12499999999999999</v>
      </c>
      <c r="Q52" s="39"/>
      <c r="R52" s="40"/>
      <c r="S52" s="111">
        <f>IF((R52-Q52)=0,0,(R52-Q52)-$AB52)</f>
        <v>0</v>
      </c>
      <c r="T52" s="56">
        <v>0.47916666666666669</v>
      </c>
      <c r="U52" s="84">
        <v>0.64583333333333337</v>
      </c>
      <c r="V52" s="111">
        <f>IF((U52-T52)=0,0,(U52-T52)-$AB52)</f>
        <v>0.14583333333333334</v>
      </c>
      <c r="W52" s="56">
        <v>0.47916666666666669</v>
      </c>
      <c r="X52" s="84">
        <v>0.66666666666666663</v>
      </c>
      <c r="Y52" s="111">
        <f>IF((X52-W52)=0,0,(X52-W52)-$AB52)</f>
        <v>0.1666666666666666</v>
      </c>
      <c r="Z52" s="67"/>
      <c r="AA52" s="20"/>
      <c r="AB52" s="214">
        <v>2.0833333333333332E-2</v>
      </c>
      <c r="AC52" s="174">
        <f t="shared" si="1"/>
        <v>4</v>
      </c>
      <c r="AF52" s="11"/>
      <c r="AG52" s="11"/>
      <c r="AH52" s="11"/>
      <c r="AI52" s="90"/>
      <c r="AJ52" s="90"/>
    </row>
    <row r="53" spans="1:36" ht="16.5" thickBot="1" x14ac:dyDescent="0.3">
      <c r="A53" s="217">
        <v>1.4583333333333333</v>
      </c>
      <c r="B53" s="218"/>
      <c r="C53" s="62">
        <f>E54+F54+H54+I54+K54+L54+N54+O54+Q54+R54+T54+U54+W54+X54</f>
        <v>9</v>
      </c>
      <c r="D53" s="47"/>
      <c r="E53" s="39"/>
      <c r="F53" s="40"/>
      <c r="G53" s="112">
        <f>IF((F53-E53)=0,0,(F53-E53)-$AB52)</f>
        <v>0</v>
      </c>
      <c r="H53" s="152">
        <v>0.70833333333333337</v>
      </c>
      <c r="I53" s="57">
        <v>0.9375</v>
      </c>
      <c r="J53" s="112">
        <f>IF((I53-H53)=0,0,(I53-H53)-$AB52)</f>
        <v>0.20833333333333329</v>
      </c>
      <c r="K53" s="56">
        <v>0.77083333333333337</v>
      </c>
      <c r="L53" s="57">
        <v>0.95833333333333337</v>
      </c>
      <c r="M53" s="112">
        <f>IF((L53-K53)=0,0,(L53-K53)-$AB52)</f>
        <v>0.16666666666666666</v>
      </c>
      <c r="N53" s="56">
        <v>0.77083333333333337</v>
      </c>
      <c r="O53" s="57">
        <v>0.95833333333333337</v>
      </c>
      <c r="P53" s="112">
        <f>IF((O53-N53)=0,0,(O53-N53)-$AB52)</f>
        <v>0.16666666666666666</v>
      </c>
      <c r="Q53" s="56">
        <v>0.77083333333333337</v>
      </c>
      <c r="R53" s="57">
        <v>0.95833333333333337</v>
      </c>
      <c r="S53" s="112">
        <f>IF((R53-Q53)=0,0,(R53-Q53)-$AB52)</f>
        <v>0.16666666666666666</v>
      </c>
      <c r="T53" s="39"/>
      <c r="U53" s="40"/>
      <c r="V53" s="112">
        <f>IF((U53-T53)=0,0,(U53-T53)-$AB52)</f>
        <v>0</v>
      </c>
      <c r="W53" s="56">
        <v>0.77083333333333337</v>
      </c>
      <c r="X53" s="57">
        <v>0.95833333333333337</v>
      </c>
      <c r="Y53" s="112">
        <f>IF((X53-W53)=0,0,(X53-W53)-$AB52)</f>
        <v>0.16666666666666666</v>
      </c>
      <c r="Z53" s="126" t="s">
        <v>22</v>
      </c>
      <c r="AA53" s="20"/>
      <c r="AB53" s="215"/>
      <c r="AC53" s="63">
        <f t="shared" si="1"/>
        <v>5</v>
      </c>
      <c r="AG53" s="11"/>
      <c r="AH53" s="11"/>
      <c r="AI53" s="90"/>
      <c r="AJ53" s="90"/>
    </row>
    <row r="54" spans="1:36" ht="16.5" thickBot="1" x14ac:dyDescent="0.3">
      <c r="A54" s="228" t="s">
        <v>17</v>
      </c>
      <c r="B54" s="229"/>
      <c r="C54" s="52"/>
      <c r="D54" s="65">
        <f>SUM(G54+J54+M54+P54+S54+V54+Y54)</f>
        <v>1.458333333333333</v>
      </c>
      <c r="E54" s="53">
        <f>IF(E52="",0,1)</f>
        <v>0</v>
      </c>
      <c r="F54" s="60">
        <f>IF(E53="",0,1)</f>
        <v>0</v>
      </c>
      <c r="G54" s="113">
        <f t="shared" ref="G54" si="72">G53+G52</f>
        <v>0</v>
      </c>
      <c r="H54" s="53">
        <f>IF(H52="",0,1)</f>
        <v>0</v>
      </c>
      <c r="I54" s="60">
        <f>IF(H53="",0,1)</f>
        <v>1</v>
      </c>
      <c r="J54" s="113">
        <f t="shared" ref="J54" si="73">J53+J52</f>
        <v>0.20833333333333329</v>
      </c>
      <c r="K54" s="53">
        <f>IF(K52="",0,1)</f>
        <v>1</v>
      </c>
      <c r="L54" s="60">
        <f>IF(K53="",0,1)</f>
        <v>1</v>
      </c>
      <c r="M54" s="113">
        <f t="shared" ref="M54" si="74">M53+M52</f>
        <v>0.3125</v>
      </c>
      <c r="N54" s="53">
        <f>IF(N52="",0,1)</f>
        <v>1</v>
      </c>
      <c r="O54" s="60">
        <f>IF(N53="",0,1)</f>
        <v>1</v>
      </c>
      <c r="P54" s="113">
        <f t="shared" ref="P54" si="75">P53+P52</f>
        <v>0.29166666666666663</v>
      </c>
      <c r="Q54" s="53">
        <f>IF(Q52="",0,1)</f>
        <v>0</v>
      </c>
      <c r="R54" s="60">
        <f>IF(Q53="",0,1)</f>
        <v>1</v>
      </c>
      <c r="S54" s="113">
        <f t="shared" ref="S54" si="76">S53+S52</f>
        <v>0.16666666666666666</v>
      </c>
      <c r="T54" s="53">
        <f>IF(T52="",0,1)</f>
        <v>1</v>
      </c>
      <c r="U54" s="60">
        <f>IF(T53="",0,1)</f>
        <v>0</v>
      </c>
      <c r="V54" s="113">
        <f t="shared" ref="V54" si="77">V53+V52</f>
        <v>0.14583333333333334</v>
      </c>
      <c r="W54" s="53">
        <f>IF(W52="",0,1)</f>
        <v>1</v>
      </c>
      <c r="X54" s="60">
        <f>IF(W53="",0,1)</f>
        <v>1</v>
      </c>
      <c r="Y54" s="113">
        <f t="shared" ref="Y54" si="78">Y53+Y52</f>
        <v>0.33333333333333326</v>
      </c>
      <c r="Z54" s="55"/>
      <c r="AA54" s="20"/>
      <c r="AB54" s="216"/>
      <c r="AC54" s="66"/>
      <c r="AG54" s="240"/>
      <c r="AH54" s="240"/>
      <c r="AI54" s="241"/>
      <c r="AJ54" s="240"/>
    </row>
    <row r="55" spans="1:36" ht="16.5" hidden="1" customHeight="1" x14ac:dyDescent="0.25">
      <c r="A55" s="206" t="s">
        <v>17</v>
      </c>
      <c r="B55" s="207"/>
      <c r="C55" s="37"/>
      <c r="D55" s="38"/>
      <c r="E55" s="82"/>
      <c r="F55" s="82"/>
      <c r="G55" s="111">
        <f t="shared" ref="G55" si="79">IF((F55-E55)=0,0,(F55-E55)-$AB52)</f>
        <v>0</v>
      </c>
      <c r="H55" s="56"/>
      <c r="I55" s="57"/>
      <c r="J55" s="111">
        <f t="shared" ref="J55" si="80">IF((I55-H55)=0,0,(I55-H55)-$AB52)</f>
        <v>0</v>
      </c>
      <c r="K55" s="56"/>
      <c r="L55" s="57"/>
      <c r="M55" s="111">
        <f t="shared" ref="M55" si="81">IF((L55-K55)=0,0,(L55-K55)-$AB52)</f>
        <v>0</v>
      </c>
      <c r="N55" s="83"/>
      <c r="O55" s="84"/>
      <c r="P55" s="111">
        <f t="shared" ref="P55" si="82">IF((O55-N55)=0,0,(O55-N55)-$AB52)</f>
        <v>0</v>
      </c>
      <c r="Q55" s="82"/>
      <c r="R55" s="82"/>
      <c r="S55" s="111">
        <f t="shared" ref="S55" si="83">IF((R55-Q55)=0,0,(R55-Q55)-$AB52)</f>
        <v>0</v>
      </c>
      <c r="T55" s="82"/>
      <c r="U55" s="82"/>
      <c r="V55" s="111">
        <f t="shared" ref="V55" si="84">IF((U55-T55)=0,0,(U55-T55)-$AB52)</f>
        <v>0</v>
      </c>
      <c r="W55" s="85"/>
      <c r="X55" s="82"/>
      <c r="Y55" s="111">
        <f t="shared" ref="Y55" si="85">IF((X55-W55)=0,0,(X55-W55)-$AB52)</f>
        <v>0</v>
      </c>
      <c r="Z55" s="67"/>
      <c r="AA55" s="20"/>
      <c r="AB55" s="214">
        <v>2.0833333333333332E-2</v>
      </c>
      <c r="AC55" s="174">
        <f t="shared" si="1"/>
        <v>0</v>
      </c>
    </row>
    <row r="56" spans="1:36" ht="16.5" hidden="1" customHeight="1" thickBot="1" x14ac:dyDescent="0.3">
      <c r="A56" s="217">
        <v>1.4583333333333333</v>
      </c>
      <c r="B56" s="218"/>
      <c r="C56" s="62">
        <f>E57+F57+H57+I57+K57+L57+N57+O57+Q57+R57+T57+U57+W57+X57</f>
        <v>0</v>
      </c>
      <c r="D56" s="47"/>
      <c r="E56" s="56"/>
      <c r="F56" s="59"/>
      <c r="G56" s="112">
        <f t="shared" ref="G56" si="86">IF((F56-E56)=0,0,(F56-E56)-$AB52)</f>
        <v>0</v>
      </c>
      <c r="H56" s="56"/>
      <c r="I56" s="59"/>
      <c r="J56" s="112">
        <f t="shared" ref="J56" si="87">IF((I56-H56)=0,0,(I56-H56)-$AB52)</f>
        <v>0</v>
      </c>
      <c r="K56" s="56"/>
      <c r="L56" s="59"/>
      <c r="M56" s="112">
        <f t="shared" ref="M56" si="88">IF((L56-K56)=0,0,(L56-K56)-$AB52)</f>
        <v>0</v>
      </c>
      <c r="N56" s="56"/>
      <c r="O56" s="59"/>
      <c r="P56" s="112">
        <f t="shared" ref="P56" si="89">IF((O56-N56)=0,0,(O56-N56)-$AB52)</f>
        <v>0</v>
      </c>
      <c r="Q56" s="56"/>
      <c r="R56" s="59"/>
      <c r="S56" s="112">
        <f t="shared" ref="S56" si="90">IF((R56-Q56)=0,0,(R56-Q56)-$AB52)</f>
        <v>0</v>
      </c>
      <c r="T56" s="56"/>
      <c r="U56" s="59"/>
      <c r="V56" s="112">
        <f t="shared" ref="V56" si="91">IF((U56-T56)=0,0,(U56-T56)-$AB52)</f>
        <v>0</v>
      </c>
      <c r="W56" s="56"/>
      <c r="X56" s="59"/>
      <c r="Y56" s="112">
        <f t="shared" ref="Y56" si="92">IF((X56-W56)=0,0,(X56-W56)-$AB52)</f>
        <v>0</v>
      </c>
      <c r="Z56" s="51"/>
      <c r="AA56" s="20"/>
      <c r="AB56" s="215"/>
      <c r="AC56" s="63">
        <f t="shared" si="1"/>
        <v>0</v>
      </c>
    </row>
    <row r="57" spans="1:36" ht="16.5" hidden="1" customHeight="1" thickBot="1" x14ac:dyDescent="0.3">
      <c r="A57" s="228" t="s">
        <v>17</v>
      </c>
      <c r="B57" s="229"/>
      <c r="C57" s="52"/>
      <c r="D57" s="65">
        <f>SUM(G57+J57+M57+P57+S57+V57+Y57)</f>
        <v>0</v>
      </c>
      <c r="E57" s="53">
        <f>IF(E55="",0,1)</f>
        <v>0</v>
      </c>
      <c r="F57" s="60">
        <f>IF(E56="",0,1)</f>
        <v>0</v>
      </c>
      <c r="G57" s="113">
        <f t="shared" ref="G57" si="93">G56+G55</f>
        <v>0</v>
      </c>
      <c r="H57" s="53">
        <f>IF(H55="",0,1)</f>
        <v>0</v>
      </c>
      <c r="I57" s="60">
        <f>IF(H56="",0,1)</f>
        <v>0</v>
      </c>
      <c r="J57" s="113">
        <f t="shared" ref="J57" si="94">J56+J55</f>
        <v>0</v>
      </c>
      <c r="K57" s="53">
        <f>IF(K55="",0,1)</f>
        <v>0</v>
      </c>
      <c r="L57" s="60">
        <f>IF(K56="",0,1)</f>
        <v>0</v>
      </c>
      <c r="M57" s="113">
        <f t="shared" ref="M57" si="95">M56+M55</f>
        <v>0</v>
      </c>
      <c r="N57" s="53">
        <f>IF(N55="",0,1)</f>
        <v>0</v>
      </c>
      <c r="O57" s="60">
        <f>IF(N56="",0,1)</f>
        <v>0</v>
      </c>
      <c r="P57" s="113">
        <f t="shared" ref="P57" si="96">P56+P55</f>
        <v>0</v>
      </c>
      <c r="Q57" s="53">
        <f>IF(Q55="",0,1)</f>
        <v>0</v>
      </c>
      <c r="R57" s="60">
        <f>IF(Q56="",0,1)</f>
        <v>0</v>
      </c>
      <c r="S57" s="113">
        <f t="shared" ref="S57" si="97">S56+S55</f>
        <v>0</v>
      </c>
      <c r="T57" s="53">
        <f>IF(T55="",0,1)</f>
        <v>0</v>
      </c>
      <c r="U57" s="60">
        <f>IF(T56="",0,1)</f>
        <v>0</v>
      </c>
      <c r="V57" s="113">
        <f t="shared" ref="V57" si="98">V56+V55</f>
        <v>0</v>
      </c>
      <c r="W57" s="53">
        <f>IF(W55="",0,1)</f>
        <v>0</v>
      </c>
      <c r="X57" s="60">
        <f>IF(W56="",0,1)</f>
        <v>0</v>
      </c>
      <c r="Y57" s="113">
        <f t="shared" ref="Y57" si="99">Y56+Y55</f>
        <v>0</v>
      </c>
      <c r="Z57" s="55"/>
      <c r="AA57" s="20"/>
      <c r="AB57" s="216"/>
      <c r="AC57" s="66"/>
    </row>
    <row r="58" spans="1:36" ht="16.5" hidden="1" customHeight="1" x14ac:dyDescent="0.25">
      <c r="A58" s="206" t="s">
        <v>17</v>
      </c>
      <c r="B58" s="207"/>
      <c r="C58" s="37"/>
      <c r="D58" s="38"/>
      <c r="E58" s="82"/>
      <c r="F58" s="82"/>
      <c r="G58" s="111">
        <f t="shared" ref="G58" si="100">IF((F58-E58)=0,0,(F58-E58)-$AB55)</f>
        <v>0</v>
      </c>
      <c r="H58" s="56"/>
      <c r="I58" s="57"/>
      <c r="J58" s="111">
        <f t="shared" ref="J58" si="101">IF((I58-H58)=0,0,(I58-H58)-$AB55)</f>
        <v>0</v>
      </c>
      <c r="K58" s="56"/>
      <c r="L58" s="57"/>
      <c r="M58" s="111">
        <f t="shared" ref="M58" si="102">IF((L58-K58)=0,0,(L58-K58)-$AB55)</f>
        <v>0</v>
      </c>
      <c r="N58" s="83"/>
      <c r="O58" s="84"/>
      <c r="P58" s="111">
        <f t="shared" ref="P58" si="103">IF((O58-N58)=0,0,(O58-N58)-$AB55)</f>
        <v>0</v>
      </c>
      <c r="Q58" s="82"/>
      <c r="R58" s="82"/>
      <c r="S58" s="111">
        <f t="shared" ref="S58" si="104">IF((R58-Q58)=0,0,(R58-Q58)-$AB55)</f>
        <v>0</v>
      </c>
      <c r="T58" s="82"/>
      <c r="U58" s="82"/>
      <c r="V58" s="111">
        <f t="shared" ref="V58" si="105">IF((U58-T58)=0,0,(U58-T58)-$AB55)</f>
        <v>0</v>
      </c>
      <c r="W58" s="85"/>
      <c r="X58" s="82"/>
      <c r="Y58" s="111">
        <f t="shared" ref="Y58" si="106">IF((X58-W58)=0,0,(X58-W58)-$AB55)</f>
        <v>0</v>
      </c>
      <c r="Z58" s="67"/>
      <c r="AA58" s="20"/>
      <c r="AB58" s="214">
        <v>2.0833333333333332E-2</v>
      </c>
      <c r="AC58" s="174">
        <f t="shared" si="1"/>
        <v>0</v>
      </c>
    </row>
    <row r="59" spans="1:36" ht="16.5" hidden="1" customHeight="1" thickBot="1" x14ac:dyDescent="0.3">
      <c r="A59" s="217">
        <v>1.4583333333333333</v>
      </c>
      <c r="B59" s="218"/>
      <c r="C59" s="62">
        <f>E60+F60+H60+I60+K60+L60+N60+O60+Q60+R60+T60+U60+W60+X60</f>
        <v>0</v>
      </c>
      <c r="D59" s="47"/>
      <c r="E59" s="56"/>
      <c r="F59" s="59"/>
      <c r="G59" s="112">
        <f t="shared" ref="G59" si="107">IF((F59-E59)=0,0,(F59-E59)-$AB55)</f>
        <v>0</v>
      </c>
      <c r="H59" s="56"/>
      <c r="I59" s="59"/>
      <c r="J59" s="112">
        <f t="shared" ref="J59" si="108">IF((I59-H59)=0,0,(I59-H59)-$AB55)</f>
        <v>0</v>
      </c>
      <c r="K59" s="56"/>
      <c r="L59" s="59"/>
      <c r="M59" s="112">
        <f t="shared" ref="M59" si="109">IF((L59-K59)=0,0,(L59-K59)-$AB55)</f>
        <v>0</v>
      </c>
      <c r="N59" s="56"/>
      <c r="O59" s="59"/>
      <c r="P59" s="112">
        <f t="shared" ref="P59" si="110">IF((O59-N59)=0,0,(O59-N59)-$AB55)</f>
        <v>0</v>
      </c>
      <c r="Q59" s="56"/>
      <c r="R59" s="59"/>
      <c r="S59" s="112">
        <f t="shared" ref="S59" si="111">IF((R59-Q59)=0,0,(R59-Q59)-$AB55)</f>
        <v>0</v>
      </c>
      <c r="T59" s="56"/>
      <c r="U59" s="59"/>
      <c r="V59" s="112">
        <f t="shared" ref="V59" si="112">IF((U59-T59)=0,0,(U59-T59)-$AB55)</f>
        <v>0</v>
      </c>
      <c r="W59" s="56"/>
      <c r="X59" s="59"/>
      <c r="Y59" s="112">
        <f t="shared" ref="Y59" si="113">IF((X59-W59)=0,0,(X59-W59)-$AB55)</f>
        <v>0</v>
      </c>
      <c r="Z59" s="51"/>
      <c r="AA59" s="20"/>
      <c r="AB59" s="215"/>
      <c r="AC59" s="63">
        <f t="shared" si="1"/>
        <v>0</v>
      </c>
    </row>
    <row r="60" spans="1:36" ht="16.5" hidden="1" customHeight="1" thickBot="1" x14ac:dyDescent="0.3">
      <c r="A60" s="228" t="s">
        <v>17</v>
      </c>
      <c r="B60" s="229"/>
      <c r="C60" s="52"/>
      <c r="D60" s="65">
        <f>SUM(G60+J60+M60+P60+S60+V60+Y60)</f>
        <v>0</v>
      </c>
      <c r="E60" s="53">
        <f>IF(E58="",0,1)</f>
        <v>0</v>
      </c>
      <c r="F60" s="60">
        <f>IF(E59="",0,1)</f>
        <v>0</v>
      </c>
      <c r="G60" s="113">
        <f t="shared" ref="G60" si="114">G59+G58</f>
        <v>0</v>
      </c>
      <c r="H60" s="53">
        <f>IF(H58="",0,1)</f>
        <v>0</v>
      </c>
      <c r="I60" s="60">
        <f>IF(H59="",0,1)</f>
        <v>0</v>
      </c>
      <c r="J60" s="113">
        <f t="shared" ref="J60" si="115">J59+J58</f>
        <v>0</v>
      </c>
      <c r="K60" s="53">
        <f>IF(K58="",0,1)</f>
        <v>0</v>
      </c>
      <c r="L60" s="60">
        <f>IF(K59="",0,1)</f>
        <v>0</v>
      </c>
      <c r="M60" s="113">
        <f t="shared" ref="M60" si="116">M59+M58</f>
        <v>0</v>
      </c>
      <c r="N60" s="53">
        <f>IF(N58="",0,1)</f>
        <v>0</v>
      </c>
      <c r="O60" s="60">
        <f>IF(N59="",0,1)</f>
        <v>0</v>
      </c>
      <c r="P60" s="113">
        <f t="shared" ref="P60" si="117">P59+P58</f>
        <v>0</v>
      </c>
      <c r="Q60" s="53">
        <f>IF(Q58="",0,1)</f>
        <v>0</v>
      </c>
      <c r="R60" s="60">
        <f>IF(Q59="",0,1)</f>
        <v>0</v>
      </c>
      <c r="S60" s="113">
        <f t="shared" ref="S60" si="118">S59+S58</f>
        <v>0</v>
      </c>
      <c r="T60" s="53">
        <f>IF(T58="",0,1)</f>
        <v>0</v>
      </c>
      <c r="U60" s="60">
        <f>IF(T59="",0,1)</f>
        <v>0</v>
      </c>
      <c r="V60" s="113">
        <f t="shared" ref="V60" si="119">V59+V58</f>
        <v>0</v>
      </c>
      <c r="W60" s="53">
        <f>IF(W58="",0,1)</f>
        <v>0</v>
      </c>
      <c r="X60" s="60">
        <f>IF(W59="",0,1)</f>
        <v>0</v>
      </c>
      <c r="Y60" s="113">
        <f t="shared" ref="Y60" si="120">Y59+Y58</f>
        <v>0</v>
      </c>
      <c r="Z60" s="55"/>
      <c r="AA60" s="20"/>
      <c r="AB60" s="216"/>
      <c r="AC60" s="66"/>
    </row>
    <row r="61" spans="1:36" ht="16.5" hidden="1" customHeight="1" x14ac:dyDescent="0.25">
      <c r="A61" s="206" t="s">
        <v>17</v>
      </c>
      <c r="B61" s="207"/>
      <c r="C61" s="46"/>
      <c r="D61" s="38"/>
      <c r="E61" s="82"/>
      <c r="F61" s="82"/>
      <c r="G61" s="111">
        <f t="shared" ref="G61" si="121">IF((F61-E61)=0,0,(F61-E61)-$AB58)</f>
        <v>0</v>
      </c>
      <c r="H61" s="56"/>
      <c r="I61" s="57"/>
      <c r="J61" s="111">
        <f t="shared" ref="J61" si="122">IF((I61-H61)=0,0,(I61-H61)-$AB58)</f>
        <v>0</v>
      </c>
      <c r="K61" s="56"/>
      <c r="L61" s="57"/>
      <c r="M61" s="111">
        <f t="shared" ref="M61" si="123">IF((L61-K61)=0,0,(L61-K61)-$AB58)</f>
        <v>0</v>
      </c>
      <c r="N61" s="83"/>
      <c r="O61" s="84"/>
      <c r="P61" s="111">
        <f t="shared" ref="P61" si="124">IF((O61-N61)=0,0,(O61-N61)-$AB58)</f>
        <v>0</v>
      </c>
      <c r="Q61" s="82"/>
      <c r="R61" s="82"/>
      <c r="S61" s="111">
        <f t="shared" ref="S61" si="125">IF((R61-Q61)=0,0,(R61-Q61)-$AB58)</f>
        <v>0</v>
      </c>
      <c r="T61" s="82"/>
      <c r="U61" s="82"/>
      <c r="V61" s="111">
        <f t="shared" ref="V61" si="126">IF((U61-T61)=0,0,(U61-T61)-$AB58)</f>
        <v>0</v>
      </c>
      <c r="W61" s="85"/>
      <c r="X61" s="82"/>
      <c r="Y61" s="111">
        <f t="shared" ref="Y61" si="127">IF((X61-W61)=0,0,(X61-W61)-$AB58)</f>
        <v>0</v>
      </c>
      <c r="Z61" s="68"/>
      <c r="AA61" s="20"/>
      <c r="AB61" s="172"/>
      <c r="AC61" s="174">
        <f t="shared" si="1"/>
        <v>0</v>
      </c>
    </row>
    <row r="62" spans="1:36" ht="16.5" hidden="1" customHeight="1" thickBot="1" x14ac:dyDescent="0.3">
      <c r="A62" s="217">
        <v>1.4583333333333333</v>
      </c>
      <c r="B62" s="218"/>
      <c r="C62" s="62">
        <f>E63+F63+H63+I63+K63+L63+N63+O63+Q63+R63+T63+U63+W63+X63</f>
        <v>0</v>
      </c>
      <c r="D62" s="47"/>
      <c r="E62" s="56"/>
      <c r="F62" s="59"/>
      <c r="G62" s="112">
        <f t="shared" ref="G62" si="128">IF((F62-E62)=0,0,(F62-E62)-$AB58)</f>
        <v>0</v>
      </c>
      <c r="H62" s="56"/>
      <c r="I62" s="59"/>
      <c r="J62" s="112">
        <f t="shared" ref="J62" si="129">IF((I62-H62)=0,0,(I62-H62)-$AB58)</f>
        <v>0</v>
      </c>
      <c r="K62" s="56"/>
      <c r="L62" s="59"/>
      <c r="M62" s="112">
        <f t="shared" ref="M62" si="130">IF((L62-K62)=0,0,(L62-K62)-$AB58)</f>
        <v>0</v>
      </c>
      <c r="N62" s="56"/>
      <c r="O62" s="59"/>
      <c r="P62" s="112">
        <f t="shared" ref="P62" si="131">IF((O62-N62)=0,0,(O62-N62)-$AB58)</f>
        <v>0</v>
      </c>
      <c r="Q62" s="56"/>
      <c r="R62" s="59"/>
      <c r="S62" s="112">
        <f t="shared" ref="S62" si="132">IF((R62-Q62)=0,0,(R62-Q62)-$AB58)</f>
        <v>0</v>
      </c>
      <c r="T62" s="56"/>
      <c r="U62" s="59"/>
      <c r="V62" s="112">
        <f t="shared" ref="V62" si="133">IF((U62-T62)=0,0,(U62-T62)-$AB58)</f>
        <v>0</v>
      </c>
      <c r="W62" s="56"/>
      <c r="X62" s="59"/>
      <c r="Y62" s="112">
        <f t="shared" ref="Y62" si="134">IF((X62-W62)=0,0,(X62-W62)-$AB58)</f>
        <v>0</v>
      </c>
      <c r="Z62" s="68"/>
      <c r="AA62" s="20"/>
      <c r="AB62" s="172"/>
      <c r="AC62" s="63">
        <f t="shared" si="1"/>
        <v>0</v>
      </c>
    </row>
    <row r="63" spans="1:36" ht="16.5" hidden="1" customHeight="1" thickBot="1" x14ac:dyDescent="0.3">
      <c r="A63" s="228" t="s">
        <v>17</v>
      </c>
      <c r="B63" s="229"/>
      <c r="C63" s="46"/>
      <c r="D63" s="65">
        <f>SUM(G63+J63+M63+P63+S63+V63+Y63)</f>
        <v>0</v>
      </c>
      <c r="E63" s="53">
        <f>IF(E61="",0,1)</f>
        <v>0</v>
      </c>
      <c r="F63" s="60">
        <f>IF(E62="",0,1)</f>
        <v>0</v>
      </c>
      <c r="G63" s="113">
        <f t="shared" ref="G63" si="135">G62+G61</f>
        <v>0</v>
      </c>
      <c r="H63" s="53">
        <f>IF(H61="",0,1)</f>
        <v>0</v>
      </c>
      <c r="I63" s="60">
        <f>IF(H62="",0,1)</f>
        <v>0</v>
      </c>
      <c r="J63" s="113">
        <f t="shared" ref="J63" si="136">J62+J61</f>
        <v>0</v>
      </c>
      <c r="K63" s="53">
        <f>IF(K61="",0,1)</f>
        <v>0</v>
      </c>
      <c r="L63" s="60">
        <f>IF(K62="",0,1)</f>
        <v>0</v>
      </c>
      <c r="M63" s="113">
        <f t="shared" ref="M63" si="137">M62+M61</f>
        <v>0</v>
      </c>
      <c r="N63" s="53">
        <f>IF(N61="",0,1)</f>
        <v>0</v>
      </c>
      <c r="O63" s="60">
        <f>IF(N62="",0,1)</f>
        <v>0</v>
      </c>
      <c r="P63" s="113">
        <f t="shared" ref="P63" si="138">P62+P61</f>
        <v>0</v>
      </c>
      <c r="Q63" s="53">
        <f>IF(Q61="",0,1)</f>
        <v>0</v>
      </c>
      <c r="R63" s="60">
        <f>IF(Q62="",0,1)</f>
        <v>0</v>
      </c>
      <c r="S63" s="113">
        <f t="shared" ref="S63" si="139">S62+S61</f>
        <v>0</v>
      </c>
      <c r="T63" s="53">
        <f>IF(T61="",0,1)</f>
        <v>0</v>
      </c>
      <c r="U63" s="60">
        <f>IF(T62="",0,1)</f>
        <v>0</v>
      </c>
      <c r="V63" s="113">
        <f t="shared" ref="V63" si="140">V62+V61</f>
        <v>0</v>
      </c>
      <c r="W63" s="53">
        <f>IF(W61="",0,1)</f>
        <v>0</v>
      </c>
      <c r="X63" s="60">
        <f>IF(W62="",0,1)</f>
        <v>0</v>
      </c>
      <c r="Y63" s="113">
        <f t="shared" ref="Y63" si="141">Y62+Y61</f>
        <v>0</v>
      </c>
      <c r="Z63" s="68"/>
      <c r="AA63" s="20"/>
      <c r="AB63" s="172"/>
      <c r="AC63" s="66"/>
    </row>
    <row r="64" spans="1:36" ht="16.5" hidden="1" customHeight="1" x14ac:dyDescent="0.25">
      <c r="A64" s="206" t="s">
        <v>17</v>
      </c>
      <c r="B64" s="207"/>
      <c r="C64" s="37"/>
      <c r="D64" s="38"/>
      <c r="E64" s="82"/>
      <c r="F64" s="82"/>
      <c r="G64" s="111">
        <f t="shared" ref="G64" si="142">IF((F64-E64)=0,0,(F64-E64)-$AB61)</f>
        <v>0</v>
      </c>
      <c r="H64" s="56"/>
      <c r="I64" s="57"/>
      <c r="J64" s="111">
        <f t="shared" ref="J64" si="143">IF((I64-H64)=0,0,(I64-H64)-$AB61)</f>
        <v>0</v>
      </c>
      <c r="K64" s="83"/>
      <c r="L64" s="84"/>
      <c r="M64" s="111">
        <f t="shared" ref="M64" si="144">IF((L64-K64)=0,0,(L64-K64)-$AB61)</f>
        <v>0</v>
      </c>
      <c r="N64" s="83"/>
      <c r="O64" s="84"/>
      <c r="P64" s="111">
        <f t="shared" ref="P64" si="145">IF((O64-N64)=0,0,(O64-N64)-$AB61)</f>
        <v>0</v>
      </c>
      <c r="Q64" s="82"/>
      <c r="R64" s="82"/>
      <c r="S64" s="111">
        <f t="shared" ref="S64" si="146">IF((R64-Q64)=0,0,(R64-Q64)-$AB61)</f>
        <v>0</v>
      </c>
      <c r="T64" s="82"/>
      <c r="U64" s="82"/>
      <c r="V64" s="111">
        <f t="shared" ref="V64" si="147">IF((U64-T64)=0,0,(U64-T64)-$AB61)</f>
        <v>0</v>
      </c>
      <c r="W64" s="85"/>
      <c r="X64" s="82"/>
      <c r="Y64" s="111">
        <f t="shared" ref="Y64" si="148">IF((X64-W64)=0,0,(X64-W64)-$AB61)</f>
        <v>0</v>
      </c>
      <c r="Z64" s="67"/>
      <c r="AA64" s="20"/>
      <c r="AB64" s="214">
        <v>2.0833333333333332E-2</v>
      </c>
      <c r="AC64" s="174">
        <f t="shared" si="1"/>
        <v>0</v>
      </c>
    </row>
    <row r="65" spans="1:29" ht="16.5" hidden="1" customHeight="1" x14ac:dyDescent="0.25">
      <c r="A65" s="217">
        <v>1.4583333333333333</v>
      </c>
      <c r="B65" s="218"/>
      <c r="C65" s="62">
        <f>E66+F66+H66+I66+K66+L66+N66+O66+Q66+R66+T66+U66+W66+X66</f>
        <v>0</v>
      </c>
      <c r="D65" s="47"/>
      <c r="E65" s="56"/>
      <c r="F65" s="59"/>
      <c r="G65" s="112">
        <f t="shared" ref="G65" si="149">IF((F65-E65)=0,0,(F65-E65)-$AB61)</f>
        <v>0</v>
      </c>
      <c r="H65" s="56"/>
      <c r="I65" s="59"/>
      <c r="J65" s="112">
        <f t="shared" ref="J65" si="150">IF((I65-H65)=0,0,(I65-H65)-$AB61)</f>
        <v>0</v>
      </c>
      <c r="K65" s="56"/>
      <c r="L65" s="59"/>
      <c r="M65" s="112">
        <f t="shared" ref="M65" si="151">IF((L65-K65)=0,0,(L65-K65)-$AB61)</f>
        <v>0</v>
      </c>
      <c r="N65" s="56"/>
      <c r="O65" s="59"/>
      <c r="P65" s="112">
        <f t="shared" ref="P65" si="152">IF((O65-N65)=0,0,(O65-N65)-$AB61)</f>
        <v>0</v>
      </c>
      <c r="Q65" s="56"/>
      <c r="R65" s="59"/>
      <c r="S65" s="112">
        <f t="shared" ref="S65" si="153">IF((R65-Q65)=0,0,(R65-Q65)-$AB61)</f>
        <v>0</v>
      </c>
      <c r="T65" s="56"/>
      <c r="U65" s="59"/>
      <c r="V65" s="112">
        <f t="shared" ref="V65" si="154">IF((U65-T65)=0,0,(U65-T65)-$AB61)</f>
        <v>0</v>
      </c>
      <c r="W65" s="56"/>
      <c r="X65" s="59"/>
      <c r="Y65" s="112">
        <f t="shared" ref="Y65" si="155">IF((X65-W65)=0,0,(X65-W65)-$AB61)</f>
        <v>0</v>
      </c>
      <c r="Z65" s="51"/>
      <c r="AA65" s="20"/>
      <c r="AB65" s="215"/>
      <c r="AC65" s="63">
        <f t="shared" si="1"/>
        <v>0</v>
      </c>
    </row>
    <row r="66" spans="1:29" ht="16.5" hidden="1" customHeight="1" x14ac:dyDescent="0.25">
      <c r="A66" s="228" t="s">
        <v>17</v>
      </c>
      <c r="B66" s="229"/>
      <c r="C66" s="52"/>
      <c r="D66" s="65">
        <f>SUM(G66+J66+M66+P66+S66+V66+Y66)</f>
        <v>0</v>
      </c>
      <c r="E66" s="53">
        <f>IF(E64="",0,1)</f>
        <v>0</v>
      </c>
      <c r="F66" s="60">
        <f>IF(E65="",0,1)</f>
        <v>0</v>
      </c>
      <c r="G66" s="113">
        <f t="shared" ref="G66" si="156">G65+G64</f>
        <v>0</v>
      </c>
      <c r="H66" s="53">
        <f>IF(H64="",0,1)</f>
        <v>0</v>
      </c>
      <c r="I66" s="60">
        <f>IF(H65="",0,1)</f>
        <v>0</v>
      </c>
      <c r="J66" s="113">
        <f t="shared" ref="J66" si="157">J65+J64</f>
        <v>0</v>
      </c>
      <c r="K66" s="53">
        <f>IF(K64="",0,1)</f>
        <v>0</v>
      </c>
      <c r="L66" s="60">
        <f>IF(K65="",0,1)</f>
        <v>0</v>
      </c>
      <c r="M66" s="113">
        <f t="shared" ref="M66" si="158">M65+M64</f>
        <v>0</v>
      </c>
      <c r="N66" s="53">
        <f>IF(N64="",0,1)</f>
        <v>0</v>
      </c>
      <c r="O66" s="60">
        <f>IF(N65="",0,1)</f>
        <v>0</v>
      </c>
      <c r="P66" s="113">
        <f t="shared" ref="P66" si="159">P65+P64</f>
        <v>0</v>
      </c>
      <c r="Q66" s="53">
        <f>IF(Q64="",0,1)</f>
        <v>0</v>
      </c>
      <c r="R66" s="60">
        <f>IF(Q65="",0,1)</f>
        <v>0</v>
      </c>
      <c r="S66" s="113">
        <f t="shared" ref="S66" si="160">S65+S64</f>
        <v>0</v>
      </c>
      <c r="T66" s="53">
        <f>IF(T64="",0,1)</f>
        <v>0</v>
      </c>
      <c r="U66" s="60">
        <f>IF(T65="",0,1)</f>
        <v>0</v>
      </c>
      <c r="V66" s="113">
        <f t="shared" ref="V66" si="161">V65+V64</f>
        <v>0</v>
      </c>
      <c r="W66" s="53">
        <f>IF(W64="",0,1)</f>
        <v>0</v>
      </c>
      <c r="X66" s="60">
        <f>IF(W65="",0,1)</f>
        <v>0</v>
      </c>
      <c r="Y66" s="113">
        <f t="shared" ref="Y66" si="162">Y65+Y64</f>
        <v>0</v>
      </c>
      <c r="Z66" s="55"/>
      <c r="AA66" s="20"/>
      <c r="AB66" s="216"/>
      <c r="AC66" s="66"/>
    </row>
    <row r="67" spans="1:29" ht="16.5" hidden="1" customHeight="1" x14ac:dyDescent="0.25">
      <c r="A67" s="206" t="s">
        <v>17</v>
      </c>
      <c r="B67" s="207"/>
      <c r="C67" s="37"/>
      <c r="D67" s="38"/>
      <c r="E67" s="82"/>
      <c r="F67" s="82"/>
      <c r="G67" s="111">
        <f t="shared" ref="G67" si="163">IF((F67-E67)=0,0,(F67-E67)-$AB64)</f>
        <v>0</v>
      </c>
      <c r="H67" s="56"/>
      <c r="I67" s="57"/>
      <c r="J67" s="111">
        <f t="shared" ref="J67" si="164">IF((I67-H67)=0,0,(I67-H67)-$AB64)</f>
        <v>0</v>
      </c>
      <c r="K67" s="56"/>
      <c r="L67" s="57"/>
      <c r="M67" s="111">
        <f t="shared" ref="M67" si="165">IF((L67-K67)=0,0,(L67-K67)-$AB64)</f>
        <v>0</v>
      </c>
      <c r="N67" s="83"/>
      <c r="O67" s="84"/>
      <c r="P67" s="111">
        <f t="shared" ref="P67" si="166">IF((O67-N67)=0,0,(O67-N67)-$AB64)</f>
        <v>0</v>
      </c>
      <c r="Q67" s="82"/>
      <c r="R67" s="82"/>
      <c r="S67" s="111">
        <f t="shared" ref="S67" si="167">IF((R67-Q67)=0,0,(R67-Q67)-$AB64)</f>
        <v>0</v>
      </c>
      <c r="T67" s="82"/>
      <c r="U67" s="82"/>
      <c r="V67" s="111">
        <f t="shared" ref="V67" si="168">IF((U67-T67)=0,0,(U67-T67)-$AB64)</f>
        <v>0</v>
      </c>
      <c r="W67" s="85"/>
      <c r="X67" s="82"/>
      <c r="Y67" s="111">
        <f t="shared" ref="Y67" si="169">IF((X67-W67)=0,0,(X67-W67)-$AB64)</f>
        <v>0</v>
      </c>
      <c r="Z67" s="67"/>
      <c r="AA67" s="20"/>
      <c r="AB67" s="214">
        <v>2.0833333333333332E-2</v>
      </c>
      <c r="AC67" s="174">
        <f t="shared" si="1"/>
        <v>0</v>
      </c>
    </row>
    <row r="68" spans="1:29" ht="16.5" hidden="1" customHeight="1" x14ac:dyDescent="0.25">
      <c r="A68" s="217">
        <v>1.4583333333333333</v>
      </c>
      <c r="B68" s="218"/>
      <c r="C68" s="62">
        <f>E69+F69+H69+I69+K69+L69+N69+O69+Q69+R69+T69+U69+W69+X69</f>
        <v>0</v>
      </c>
      <c r="D68" s="47"/>
      <c r="E68" s="56"/>
      <c r="F68" s="59"/>
      <c r="G68" s="112">
        <f t="shared" ref="G68" si="170">IF((F68-E68)=0,0,(F68-E68)-$AB64)</f>
        <v>0</v>
      </c>
      <c r="H68" s="56"/>
      <c r="I68" s="59"/>
      <c r="J68" s="112">
        <f t="shared" ref="J68" si="171">IF((I68-H68)=0,0,(I68-H68)-$AB64)</f>
        <v>0</v>
      </c>
      <c r="K68" s="56"/>
      <c r="L68" s="59"/>
      <c r="M68" s="112">
        <f t="shared" ref="M68" si="172">IF((L68-K68)=0,0,(L68-K68)-$AB64)</f>
        <v>0</v>
      </c>
      <c r="N68" s="56"/>
      <c r="O68" s="59"/>
      <c r="P68" s="112">
        <f t="shared" ref="P68" si="173">IF((O68-N68)=0,0,(O68-N68)-$AB64)</f>
        <v>0</v>
      </c>
      <c r="Q68" s="56"/>
      <c r="R68" s="59"/>
      <c r="S68" s="112">
        <f t="shared" ref="S68" si="174">IF((R68-Q68)=0,0,(R68-Q68)-$AB64)</f>
        <v>0</v>
      </c>
      <c r="T68" s="56"/>
      <c r="U68" s="59"/>
      <c r="V68" s="112">
        <f t="shared" ref="V68" si="175">IF((U68-T68)=0,0,(U68-T68)-$AB64)</f>
        <v>0</v>
      </c>
      <c r="W68" s="56"/>
      <c r="X68" s="59"/>
      <c r="Y68" s="112">
        <f t="shared" ref="Y68" si="176">IF((X68-W68)=0,0,(X68-W68)-$AB64)</f>
        <v>0</v>
      </c>
      <c r="Z68" s="51"/>
      <c r="AA68" s="20"/>
      <c r="AB68" s="215"/>
      <c r="AC68" s="63">
        <f t="shared" si="1"/>
        <v>0</v>
      </c>
    </row>
    <row r="69" spans="1:29" ht="16.5" hidden="1" customHeight="1" x14ac:dyDescent="0.25">
      <c r="A69" s="228" t="s">
        <v>17</v>
      </c>
      <c r="B69" s="229"/>
      <c r="C69" s="52"/>
      <c r="D69" s="65">
        <f>SUM(G69+J69+M69+P69+S69+V69+Y69)</f>
        <v>0</v>
      </c>
      <c r="E69" s="53">
        <f>IF(E67="",0,1)</f>
        <v>0</v>
      </c>
      <c r="F69" s="60">
        <f>IF(E68="",0,1)</f>
        <v>0</v>
      </c>
      <c r="G69" s="113">
        <f t="shared" ref="G69" si="177">G68+G67</f>
        <v>0</v>
      </c>
      <c r="H69" s="53">
        <f>IF(H67="",0,1)</f>
        <v>0</v>
      </c>
      <c r="I69" s="60">
        <f>IF(H68="",0,1)</f>
        <v>0</v>
      </c>
      <c r="J69" s="113">
        <f t="shared" ref="J69" si="178">J68+J67</f>
        <v>0</v>
      </c>
      <c r="K69" s="53">
        <f>IF(K67="",0,1)</f>
        <v>0</v>
      </c>
      <c r="L69" s="60">
        <f>IF(K68="",0,1)</f>
        <v>0</v>
      </c>
      <c r="M69" s="113">
        <f t="shared" ref="M69" si="179">M68+M67</f>
        <v>0</v>
      </c>
      <c r="N69" s="53">
        <f>IF(N67="",0,1)</f>
        <v>0</v>
      </c>
      <c r="O69" s="60">
        <f>IF(N68="",0,1)</f>
        <v>0</v>
      </c>
      <c r="P69" s="113">
        <f t="shared" ref="P69" si="180">P68+P67</f>
        <v>0</v>
      </c>
      <c r="Q69" s="53">
        <f>IF(Q67="",0,1)</f>
        <v>0</v>
      </c>
      <c r="R69" s="60">
        <f>IF(Q68="",0,1)</f>
        <v>0</v>
      </c>
      <c r="S69" s="113">
        <f t="shared" ref="S69" si="181">S68+S67</f>
        <v>0</v>
      </c>
      <c r="T69" s="53">
        <f>IF(T67="",0,1)</f>
        <v>0</v>
      </c>
      <c r="U69" s="60">
        <f>IF(T68="",0,1)</f>
        <v>0</v>
      </c>
      <c r="V69" s="113">
        <f t="shared" ref="V69" si="182">V68+V67</f>
        <v>0</v>
      </c>
      <c r="W69" s="53">
        <f>IF(W67="",0,1)</f>
        <v>0</v>
      </c>
      <c r="X69" s="60">
        <f>IF(W68="",0,1)</f>
        <v>0</v>
      </c>
      <c r="Y69" s="113">
        <f t="shared" ref="Y69" si="183">Y68+Y67</f>
        <v>0</v>
      </c>
      <c r="Z69" s="55"/>
      <c r="AA69" s="20"/>
      <c r="AB69" s="216"/>
      <c r="AC69" s="66"/>
    </row>
    <row r="70" spans="1:29" ht="16.5" hidden="1" customHeight="1" x14ac:dyDescent="0.25">
      <c r="A70" s="206" t="s">
        <v>17</v>
      </c>
      <c r="B70" s="207"/>
      <c r="C70" s="37"/>
      <c r="D70" s="38"/>
      <c r="E70" s="82"/>
      <c r="F70" s="82"/>
      <c r="G70" s="111">
        <f t="shared" ref="G70" si="184">IF((F70-E70)=0,0,(F70-E70)-$AB67)</f>
        <v>0</v>
      </c>
      <c r="H70" s="56"/>
      <c r="I70" s="57"/>
      <c r="J70" s="111">
        <f t="shared" ref="J70" si="185">IF((I70-H70)=0,0,(I70-H70)-$AB67)</f>
        <v>0</v>
      </c>
      <c r="K70" s="56"/>
      <c r="L70" s="57"/>
      <c r="M70" s="111">
        <f t="shared" ref="M70" si="186">IF((L70-K70)=0,0,(L70-K70)-$AB67)</f>
        <v>0</v>
      </c>
      <c r="N70" s="83"/>
      <c r="O70" s="84"/>
      <c r="P70" s="111">
        <f t="shared" ref="P70" si="187">IF((O70-N70)=0,0,(O70-N70)-$AB67)</f>
        <v>0</v>
      </c>
      <c r="Q70" s="82"/>
      <c r="R70" s="82"/>
      <c r="S70" s="111">
        <f t="shared" ref="S70" si="188">IF((R70-Q70)=0,0,(R70-Q70)-$AB67)</f>
        <v>0</v>
      </c>
      <c r="T70" s="82"/>
      <c r="U70" s="82"/>
      <c r="V70" s="111">
        <f t="shared" ref="V70" si="189">IF((U70-T70)=0,0,(U70-T70)-$AB67)</f>
        <v>0</v>
      </c>
      <c r="W70" s="85"/>
      <c r="X70" s="82"/>
      <c r="Y70" s="111">
        <f t="shared" ref="Y70" si="190">IF((X70-W70)=0,0,(X70-W70)-$AB67)</f>
        <v>0</v>
      </c>
      <c r="Z70" s="67"/>
      <c r="AA70" s="20"/>
      <c r="AB70" s="214">
        <v>2.0833333333333332E-2</v>
      </c>
      <c r="AC70" s="174">
        <f t="shared" si="1"/>
        <v>0</v>
      </c>
    </row>
    <row r="71" spans="1:29" ht="16.5" hidden="1" customHeight="1" x14ac:dyDescent="0.25">
      <c r="A71" s="217">
        <v>1.4583333333333333</v>
      </c>
      <c r="B71" s="218"/>
      <c r="C71" s="62">
        <f>E72+F72+H72+I72+K72+L72+N72+O72+Q72+R72+T72+U72+W72+X72</f>
        <v>0</v>
      </c>
      <c r="D71" s="47"/>
      <c r="E71" s="56"/>
      <c r="F71" s="59"/>
      <c r="G71" s="112">
        <f t="shared" ref="G71" si="191">IF((F71-E71)=0,0,(F71-E71)-$AB67)</f>
        <v>0</v>
      </c>
      <c r="H71" s="56"/>
      <c r="I71" s="59"/>
      <c r="J71" s="112">
        <f t="shared" ref="J71" si="192">IF((I71-H71)=0,0,(I71-H71)-$AB67)</f>
        <v>0</v>
      </c>
      <c r="K71" s="56"/>
      <c r="L71" s="59"/>
      <c r="M71" s="112">
        <f t="shared" ref="M71" si="193">IF((L71-K71)=0,0,(L71-K71)-$AB67)</f>
        <v>0</v>
      </c>
      <c r="N71" s="56"/>
      <c r="O71" s="59"/>
      <c r="P71" s="112">
        <f t="shared" ref="P71" si="194">IF((O71-N71)=0,0,(O71-N71)-$AB67)</f>
        <v>0</v>
      </c>
      <c r="Q71" s="56"/>
      <c r="R71" s="59"/>
      <c r="S71" s="112">
        <f t="shared" ref="S71" si="195">IF((R71-Q71)=0,0,(R71-Q71)-$AB67)</f>
        <v>0</v>
      </c>
      <c r="T71" s="56"/>
      <c r="U71" s="59"/>
      <c r="V71" s="112">
        <f t="shared" ref="V71" si="196">IF((U71-T71)=0,0,(U71-T71)-$AB67)</f>
        <v>0</v>
      </c>
      <c r="W71" s="56"/>
      <c r="X71" s="59"/>
      <c r="Y71" s="112">
        <f t="shared" ref="Y71" si="197">IF((X71-W71)=0,0,(X71-W71)-$AB67)</f>
        <v>0</v>
      </c>
      <c r="Z71" s="51"/>
      <c r="AA71" s="20"/>
      <c r="AB71" s="215"/>
      <c r="AC71" s="63">
        <f t="shared" si="1"/>
        <v>0</v>
      </c>
    </row>
    <row r="72" spans="1:29" ht="16.5" hidden="1" customHeight="1" x14ac:dyDescent="0.25">
      <c r="A72" s="228" t="s">
        <v>17</v>
      </c>
      <c r="B72" s="229"/>
      <c r="C72" s="52"/>
      <c r="D72" s="65">
        <f>SUM(G72+J72+M72+P72+S72+V72+Y72)</f>
        <v>0</v>
      </c>
      <c r="E72" s="53">
        <f>IF(E70="",0,1)</f>
        <v>0</v>
      </c>
      <c r="F72" s="60">
        <f>IF(E71="",0,1)</f>
        <v>0</v>
      </c>
      <c r="G72" s="113">
        <f t="shared" ref="G72" si="198">G71+G70</f>
        <v>0</v>
      </c>
      <c r="H72" s="53">
        <f>IF(H70="",0,1)</f>
        <v>0</v>
      </c>
      <c r="I72" s="60">
        <f>IF(H71="",0,1)</f>
        <v>0</v>
      </c>
      <c r="J72" s="113">
        <f t="shared" ref="J72" si="199">J71+J70</f>
        <v>0</v>
      </c>
      <c r="K72" s="53">
        <f>IF(K70="",0,1)</f>
        <v>0</v>
      </c>
      <c r="L72" s="60">
        <f>IF(K71="",0,1)</f>
        <v>0</v>
      </c>
      <c r="M72" s="113">
        <f t="shared" ref="M72" si="200">M71+M70</f>
        <v>0</v>
      </c>
      <c r="N72" s="53">
        <f>IF(N70="",0,1)</f>
        <v>0</v>
      </c>
      <c r="O72" s="60">
        <f>IF(N71="",0,1)</f>
        <v>0</v>
      </c>
      <c r="P72" s="113">
        <f t="shared" ref="P72" si="201">P71+P70</f>
        <v>0</v>
      </c>
      <c r="Q72" s="53">
        <f>IF(Q70="",0,1)</f>
        <v>0</v>
      </c>
      <c r="R72" s="60">
        <f>IF(Q71="",0,1)</f>
        <v>0</v>
      </c>
      <c r="S72" s="113">
        <f t="shared" ref="S72" si="202">S71+S70</f>
        <v>0</v>
      </c>
      <c r="T72" s="53">
        <f>IF(T70="",0,1)</f>
        <v>0</v>
      </c>
      <c r="U72" s="60">
        <f>IF(T71="",0,1)</f>
        <v>0</v>
      </c>
      <c r="V72" s="113">
        <f t="shared" ref="V72" si="203">V71+V70</f>
        <v>0</v>
      </c>
      <c r="W72" s="53">
        <f>IF(W70="",0,1)</f>
        <v>0</v>
      </c>
      <c r="X72" s="60">
        <f>IF(W71="",0,1)</f>
        <v>0</v>
      </c>
      <c r="Y72" s="113">
        <f t="shared" ref="Y72" si="204">Y71+Y70</f>
        <v>0</v>
      </c>
      <c r="Z72" s="55"/>
      <c r="AA72" s="20"/>
      <c r="AB72" s="216"/>
      <c r="AC72" s="66"/>
    </row>
    <row r="73" spans="1:29" ht="15.75" thickBot="1" x14ac:dyDescent="0.3">
      <c r="A73" s="72"/>
      <c r="B73" s="92"/>
      <c r="C73" s="92"/>
      <c r="D73" s="93"/>
      <c r="E73" s="94">
        <f>E76+E79+E82</f>
        <v>1</v>
      </c>
      <c r="F73" s="94">
        <f>F76+F79+F82</f>
        <v>1</v>
      </c>
      <c r="G73" s="95"/>
      <c r="H73" s="94">
        <f>H76+H79+H82</f>
        <v>1</v>
      </c>
      <c r="I73" s="94">
        <f>I76+I79+I82</f>
        <v>1</v>
      </c>
      <c r="J73" s="95"/>
      <c r="K73" s="94">
        <f>K76+K79+K82</f>
        <v>1</v>
      </c>
      <c r="L73" s="94">
        <f>L76+L79+L82</f>
        <v>1</v>
      </c>
      <c r="M73" s="95"/>
      <c r="N73" s="94">
        <f>N76+N79+N82</f>
        <v>1</v>
      </c>
      <c r="O73" s="94">
        <f>O76+O79+O82</f>
        <v>1</v>
      </c>
      <c r="P73" s="95"/>
      <c r="Q73" s="94">
        <f>Q76+Q79+Q82</f>
        <v>1</v>
      </c>
      <c r="R73" s="94">
        <f>R76+R79+R82</f>
        <v>2</v>
      </c>
      <c r="S73" s="95"/>
      <c r="T73" s="94">
        <f>T76+T79+T82+1</f>
        <v>1</v>
      </c>
      <c r="U73" s="94">
        <f>U76+U79+U82</f>
        <v>2</v>
      </c>
      <c r="V73" s="95"/>
      <c r="W73" s="94">
        <f>W76+W79+W82</f>
        <v>1</v>
      </c>
      <c r="X73" s="94">
        <f>X76+X79+X82</f>
        <v>1</v>
      </c>
      <c r="Y73" s="96"/>
      <c r="Z73" s="92"/>
      <c r="AA73" s="10"/>
      <c r="AB73" s="10"/>
      <c r="AC73" s="10"/>
    </row>
    <row r="74" spans="1:29" ht="15.75" x14ac:dyDescent="0.25">
      <c r="A74" s="206"/>
      <c r="B74" s="207"/>
      <c r="C74" s="37"/>
      <c r="D74" s="38"/>
      <c r="E74" s="39"/>
      <c r="F74" s="40"/>
      <c r="G74" s="111">
        <f>IF((F74-E74)=0,0,(F74-E74)-$AB74)</f>
        <v>0</v>
      </c>
      <c r="H74" s="105"/>
      <c r="I74" s="106"/>
      <c r="J74" s="111">
        <f>IF((I74-H74)=0,0,(I74-H74)-$AB74)</f>
        <v>0</v>
      </c>
      <c r="K74" s="123">
        <v>0.45833333333333331</v>
      </c>
      <c r="L74" s="84">
        <v>0.64583333333333337</v>
      </c>
      <c r="M74" s="111">
        <f>IF((L74-K74)=0,0,(L74-K74)-$AB74)</f>
        <v>0.16666666666666671</v>
      </c>
      <c r="N74" s="123">
        <v>0.45833333333333331</v>
      </c>
      <c r="O74" s="84">
        <v>0.64583333333333337</v>
      </c>
      <c r="P74" s="111">
        <f>IF((O74-N74)=0,0,(O74-N74)-$AB74)</f>
        <v>0.16666666666666671</v>
      </c>
      <c r="Q74" s="123">
        <v>0.45833333333333331</v>
      </c>
      <c r="R74" s="84">
        <v>0.64583333333333337</v>
      </c>
      <c r="S74" s="111">
        <f>IF((R74-Q74)=0,0,(R74-Q74)-$AB74)</f>
        <v>0.16666666666666671</v>
      </c>
      <c r="T74" s="39"/>
      <c r="U74" s="40"/>
      <c r="V74" s="111">
        <f>IF((U74-T74)=0,0,(U74-T74)-$AB74)</f>
        <v>0</v>
      </c>
      <c r="W74" s="123">
        <v>0.45833333333333331</v>
      </c>
      <c r="X74" s="84">
        <v>0.64583333333333337</v>
      </c>
      <c r="Y74" s="111">
        <f>IF((X74-W74)=0,0,(X74-W74)-$AB74)</f>
        <v>0.16666666666666671</v>
      </c>
      <c r="Z74" s="67"/>
      <c r="AA74" s="20"/>
      <c r="AB74" s="214">
        <v>2.0833333333333332E-2</v>
      </c>
      <c r="AC74" s="174">
        <f t="shared" ref="AC74:AC91" si="205">COUNTA(E74,H74,K74,N74,Q74,T74,W74)</f>
        <v>4</v>
      </c>
    </row>
    <row r="75" spans="1:29" ht="16.5" thickBot="1" x14ac:dyDescent="0.3">
      <c r="A75" s="217">
        <v>1.4583333333333333</v>
      </c>
      <c r="B75" s="218"/>
      <c r="C75" s="62">
        <f>E76+F76+H76+I76+K76+L76+N76+O76+Q76+R76+T76+U76+W76+X76</f>
        <v>8</v>
      </c>
      <c r="D75" s="47"/>
      <c r="E75" s="39"/>
      <c r="F75" s="50"/>
      <c r="G75" s="112">
        <f>IF((F75-E75)=0,0,(F75-E75)-$AB74)</f>
        <v>0</v>
      </c>
      <c r="H75" s="107"/>
      <c r="I75" s="50"/>
      <c r="J75" s="112">
        <f>IF((I75-H75)=0,0,(I75-H75)-$AB74)</f>
        <v>0</v>
      </c>
      <c r="K75" s="123">
        <v>0.75</v>
      </c>
      <c r="L75" s="119">
        <v>0.97916666666666663</v>
      </c>
      <c r="M75" s="112">
        <f>IF((L75-K75)=0,0,(L75-K75)-$AB74)</f>
        <v>0.20833333333333329</v>
      </c>
      <c r="N75" s="123">
        <v>0.75</v>
      </c>
      <c r="O75" s="119">
        <v>0.97916666666666663</v>
      </c>
      <c r="P75" s="112">
        <f>IF((O75-N75)=0,0,(O75-N75)-$AB74)</f>
        <v>0.20833333333333329</v>
      </c>
      <c r="Q75" s="123">
        <v>0.75</v>
      </c>
      <c r="R75" s="118">
        <v>0.95833333333333337</v>
      </c>
      <c r="S75" s="112">
        <f>IF((R75-Q75)=0,0,(R75-Q75)-$AB74)</f>
        <v>0.18750000000000003</v>
      </c>
      <c r="T75" s="123">
        <v>0.75</v>
      </c>
      <c r="U75" s="118">
        <v>0.95833333333333337</v>
      </c>
      <c r="V75" s="112">
        <f>IF((U75-T75)=0,0,(U75-T75)-$AB74)</f>
        <v>0.18750000000000003</v>
      </c>
      <c r="W75" s="39"/>
      <c r="X75" s="40"/>
      <c r="Y75" s="112">
        <f>IF((X75-W75)=0,0,(X75-W75)-$AB74)</f>
        <v>0</v>
      </c>
      <c r="Z75" s="51"/>
      <c r="AA75" s="20"/>
      <c r="AB75" s="215"/>
      <c r="AC75" s="63">
        <f t="shared" si="205"/>
        <v>4</v>
      </c>
    </row>
    <row r="76" spans="1:29" ht="16.5" thickBot="1" x14ac:dyDescent="0.3">
      <c r="A76" s="228" t="s">
        <v>27</v>
      </c>
      <c r="B76" s="229"/>
      <c r="C76" s="52"/>
      <c r="D76" s="65">
        <f>SUM(G76+J76+M76+P76+S76+V76+Y76)</f>
        <v>1.4583333333333335</v>
      </c>
      <c r="E76" s="53">
        <f>IF(E74="",0,1)</f>
        <v>0</v>
      </c>
      <c r="F76" s="60">
        <f>IF(E75="",0,1)</f>
        <v>0</v>
      </c>
      <c r="G76" s="113">
        <f>G75+G74</f>
        <v>0</v>
      </c>
      <c r="H76" s="53">
        <f>IF(H74="",0,1)</f>
        <v>0</v>
      </c>
      <c r="I76" s="60">
        <f>IF(H75="",0,1)</f>
        <v>0</v>
      </c>
      <c r="J76" s="113">
        <f>J75+J74</f>
        <v>0</v>
      </c>
      <c r="K76" s="53">
        <f>IF(K74="",0,1)</f>
        <v>1</v>
      </c>
      <c r="L76" s="60">
        <f>IF(K75="",0,1)</f>
        <v>1</v>
      </c>
      <c r="M76" s="113">
        <f>M75+M74</f>
        <v>0.375</v>
      </c>
      <c r="N76" s="53">
        <f>IF(N74="",0,1)</f>
        <v>1</v>
      </c>
      <c r="O76" s="60">
        <f>IF(N75="",0,1)</f>
        <v>1</v>
      </c>
      <c r="P76" s="113">
        <f>P75+P74</f>
        <v>0.375</v>
      </c>
      <c r="Q76" s="53">
        <f>IF(Q74="",0,1)</f>
        <v>1</v>
      </c>
      <c r="R76" s="60">
        <f>IF(Q75="",0,1)</f>
        <v>1</v>
      </c>
      <c r="S76" s="113">
        <f>S75+S74</f>
        <v>0.35416666666666674</v>
      </c>
      <c r="T76" s="53">
        <f>IF(T74="",0,1)</f>
        <v>0</v>
      </c>
      <c r="U76" s="60">
        <f>IF(T75="",0,1)</f>
        <v>1</v>
      </c>
      <c r="V76" s="113">
        <f>V75+V74</f>
        <v>0.18750000000000003</v>
      </c>
      <c r="W76" s="53">
        <f>IF(W74="",0,1)</f>
        <v>1</v>
      </c>
      <c r="X76" s="60">
        <f>IF(W75="",0,1)</f>
        <v>0</v>
      </c>
      <c r="Y76" s="113">
        <f>Y75+Y74</f>
        <v>0.16666666666666671</v>
      </c>
      <c r="Z76" s="55"/>
      <c r="AA76" s="20"/>
      <c r="AB76" s="216"/>
      <c r="AC76" s="66"/>
    </row>
    <row r="77" spans="1:29" ht="15.75" customHeight="1" x14ac:dyDescent="0.25">
      <c r="A77" s="206"/>
      <c r="B77" s="207"/>
      <c r="C77" s="37"/>
      <c r="D77" s="38"/>
      <c r="E77" s="123">
        <v>0.45833333333333331</v>
      </c>
      <c r="F77" s="84">
        <v>0.625</v>
      </c>
      <c r="G77" s="111">
        <f>IF((F77-E77)=0,0,(F77-E77)-$AB77)</f>
        <v>0.14583333333333334</v>
      </c>
      <c r="H77" s="123">
        <v>0.45833333333333331</v>
      </c>
      <c r="I77" s="84">
        <v>0.625</v>
      </c>
      <c r="J77" s="111">
        <f>IF((I77-H77)=0,0,(I77-H77)-$AB77)</f>
        <v>0.14583333333333334</v>
      </c>
      <c r="K77" s="39"/>
      <c r="L77" s="40"/>
      <c r="M77" s="111">
        <f>IF((L77-K77)=0,0,(L77-K77)-$AB77)</f>
        <v>0</v>
      </c>
      <c r="N77" s="39"/>
      <c r="O77" s="40"/>
      <c r="P77" s="111">
        <f>IF((O77-N77)=0,0,(O77-N77)-$AB77)</f>
        <v>0</v>
      </c>
      <c r="Q77" s="39"/>
      <c r="R77" s="40"/>
      <c r="S77" s="111">
        <f>IF((R77-Q77)=0,0,(R77-Q77)-$AB77)</f>
        <v>0</v>
      </c>
      <c r="T77" s="39"/>
      <c r="U77" s="40"/>
      <c r="V77" s="111">
        <f>IF((U77-T77)=0,0,(U77-T77)-$AB77)</f>
        <v>0</v>
      </c>
      <c r="W77" s="39"/>
      <c r="X77" s="40"/>
      <c r="Y77" s="111">
        <f>IF((X77-W77)=0,0,(X77-W77)-$AB77)</f>
        <v>0</v>
      </c>
      <c r="Z77" s="67"/>
      <c r="AA77" s="20"/>
      <c r="AB77" s="214">
        <v>2.0833333333333332E-2</v>
      </c>
      <c r="AC77" s="174">
        <f t="shared" si="205"/>
        <v>2</v>
      </c>
    </row>
    <row r="78" spans="1:29" ht="16.5" thickBot="1" x14ac:dyDescent="0.3">
      <c r="A78" s="217">
        <v>1.4583333333333333</v>
      </c>
      <c r="B78" s="218"/>
      <c r="C78" s="62">
        <f>E79+F79+H79+I79+K79+L79+N79+O79+Q79+R79+T79+U79+W79+X79</f>
        <v>7</v>
      </c>
      <c r="D78" s="47"/>
      <c r="E78" s="123">
        <v>0.75</v>
      </c>
      <c r="F78" s="119">
        <v>0.97916666666666663</v>
      </c>
      <c r="G78" s="112">
        <f>IF((F78-E78)=0,0,(F78-E78)-$AB77)</f>
        <v>0.20833333333333329</v>
      </c>
      <c r="H78" s="123">
        <v>0.75</v>
      </c>
      <c r="I78" s="119">
        <v>0.97916666666666663</v>
      </c>
      <c r="J78" s="112">
        <f>IF((I78-H78)=0,0,(I78-H78)-$AB77)</f>
        <v>0.20833333333333329</v>
      </c>
      <c r="K78" s="39"/>
      <c r="L78" s="50"/>
      <c r="M78" s="112">
        <f>IF((L78-K78)=0,0,(L78-K78)-$AB77)</f>
        <v>0</v>
      </c>
      <c r="N78" s="39"/>
      <c r="O78" s="50"/>
      <c r="P78" s="112">
        <f>IF((O78-N78)=0,0,(O78-N78)-$AB77)</f>
        <v>0</v>
      </c>
      <c r="Q78" s="56">
        <v>0.77083333333333337</v>
      </c>
      <c r="R78" s="119">
        <v>1.0208333333333333</v>
      </c>
      <c r="S78" s="112">
        <f>IF((R78-Q78)=0,0,(R78-Q78)-$AB77)</f>
        <v>0.22916666666666655</v>
      </c>
      <c r="T78" s="179">
        <v>0.66666666666666663</v>
      </c>
      <c r="U78" s="119">
        <v>1.0208333333333333</v>
      </c>
      <c r="V78" s="112">
        <f>IF((U78-T78)=0,0,(U78-T78)-$AB77)</f>
        <v>0.33333333333333331</v>
      </c>
      <c r="W78" s="123">
        <v>0.75</v>
      </c>
      <c r="X78" s="119">
        <v>0.97916666666666663</v>
      </c>
      <c r="Y78" s="112">
        <f>IF((X78-W78)=0,0,(X78-W78)-$AB77)</f>
        <v>0.20833333333333329</v>
      </c>
      <c r="Z78" s="126" t="s">
        <v>22</v>
      </c>
      <c r="AA78" s="20"/>
      <c r="AB78" s="215"/>
      <c r="AC78" s="63">
        <f t="shared" si="205"/>
        <v>5</v>
      </c>
    </row>
    <row r="79" spans="1:29" ht="16.5" customHeight="1" thickBot="1" x14ac:dyDescent="0.3">
      <c r="A79" s="228" t="s">
        <v>27</v>
      </c>
      <c r="B79" s="229"/>
      <c r="C79" s="52"/>
      <c r="D79" s="65">
        <f>SUM(G79+J79+M79+P79+S79+V79+Y79)</f>
        <v>1.4791666666666663</v>
      </c>
      <c r="E79" s="53">
        <f>IF(E77="",0,1)</f>
        <v>1</v>
      </c>
      <c r="F79" s="60">
        <f>IF(E78="",0,1)</f>
        <v>1</v>
      </c>
      <c r="G79" s="113">
        <f>G78+G77</f>
        <v>0.35416666666666663</v>
      </c>
      <c r="H79" s="53">
        <f>IF(H77="",0,1)</f>
        <v>1</v>
      </c>
      <c r="I79" s="60">
        <f>IF(H78="",0,1)</f>
        <v>1</v>
      </c>
      <c r="J79" s="113">
        <f>J78+J77</f>
        <v>0.35416666666666663</v>
      </c>
      <c r="K79" s="53">
        <f>IF(K77="",0,1)</f>
        <v>0</v>
      </c>
      <c r="L79" s="60">
        <f>IF(K78="",0,1)</f>
        <v>0</v>
      </c>
      <c r="M79" s="113">
        <f>M78+M77</f>
        <v>0</v>
      </c>
      <c r="N79" s="53">
        <f>IF(N77="",0,1)</f>
        <v>0</v>
      </c>
      <c r="O79" s="60">
        <f>IF(N78="",0,1)</f>
        <v>0</v>
      </c>
      <c r="P79" s="113">
        <f>P78+P77</f>
        <v>0</v>
      </c>
      <c r="Q79" s="53">
        <f>IF(Q77="",0,1)</f>
        <v>0</v>
      </c>
      <c r="R79" s="60">
        <f>IF(Q78="",0,1)</f>
        <v>1</v>
      </c>
      <c r="S79" s="113">
        <f>S78+S77</f>
        <v>0.22916666666666655</v>
      </c>
      <c r="T79" s="53">
        <f>IF(T77="",0,1)</f>
        <v>0</v>
      </c>
      <c r="U79" s="60">
        <f>IF(T78="",0,1)</f>
        <v>1</v>
      </c>
      <c r="V79" s="113">
        <f>V78+V77</f>
        <v>0.33333333333333331</v>
      </c>
      <c r="W79" s="53">
        <f>IF(W77="",0,1)</f>
        <v>0</v>
      </c>
      <c r="X79" s="60">
        <f>IF(W78="",0,1)</f>
        <v>1</v>
      </c>
      <c r="Y79" s="113">
        <f>Y78+Y77</f>
        <v>0.20833333333333329</v>
      </c>
      <c r="Z79" s="55"/>
      <c r="AA79" s="20"/>
      <c r="AB79" s="216"/>
      <c r="AC79" s="66"/>
    </row>
    <row r="80" spans="1:29" ht="16.5" hidden="1" customHeight="1" x14ac:dyDescent="0.25">
      <c r="A80" s="206" t="s">
        <v>18</v>
      </c>
      <c r="B80" s="207"/>
      <c r="C80" s="61"/>
      <c r="D80" s="38"/>
      <c r="E80" s="56"/>
      <c r="F80" s="57"/>
      <c r="G80" s="41">
        <v>0</v>
      </c>
      <c r="H80" s="56"/>
      <c r="I80" s="57"/>
      <c r="J80" s="41">
        <v>0</v>
      </c>
      <c r="K80" s="56"/>
      <c r="L80" s="57"/>
      <c r="M80" s="41">
        <v>0</v>
      </c>
      <c r="N80" s="56"/>
      <c r="O80" s="57"/>
      <c r="P80" s="41">
        <v>0</v>
      </c>
      <c r="Q80" s="56"/>
      <c r="R80" s="57"/>
      <c r="S80" s="41">
        <v>0</v>
      </c>
      <c r="T80" s="56"/>
      <c r="U80" s="57"/>
      <c r="V80" s="41">
        <v>0</v>
      </c>
      <c r="W80" s="56"/>
      <c r="X80" s="57"/>
      <c r="Y80" s="41">
        <v>0</v>
      </c>
      <c r="Z80" s="67"/>
      <c r="AA80" s="20"/>
      <c r="AB80" s="214">
        <v>2.0833333333333332E-2</v>
      </c>
      <c r="AC80" s="174">
        <f t="shared" si="205"/>
        <v>0</v>
      </c>
    </row>
    <row r="81" spans="1:29" ht="16.5" hidden="1" customHeight="1" x14ac:dyDescent="0.25">
      <c r="A81" s="217">
        <v>1.4583333333333333</v>
      </c>
      <c r="B81" s="218"/>
      <c r="C81" s="62">
        <f>E82+F82+H82+I82+K82+L82+N82+O82+Q82+R82+T82+U82+W82+X82</f>
        <v>0</v>
      </c>
      <c r="D81" s="47"/>
      <c r="E81" s="56"/>
      <c r="F81" s="59"/>
      <c r="G81" s="48">
        <v>0</v>
      </c>
      <c r="H81" s="56"/>
      <c r="I81" s="59"/>
      <c r="J81" s="48">
        <v>0</v>
      </c>
      <c r="K81" s="56"/>
      <c r="L81" s="59"/>
      <c r="M81" s="48">
        <v>0</v>
      </c>
      <c r="N81" s="56"/>
      <c r="O81" s="59"/>
      <c r="P81" s="48">
        <v>0</v>
      </c>
      <c r="Q81" s="56"/>
      <c r="R81" s="59"/>
      <c r="S81" s="48">
        <v>0</v>
      </c>
      <c r="T81" s="56"/>
      <c r="U81" s="57"/>
      <c r="V81" s="48">
        <v>0</v>
      </c>
      <c r="W81" s="56"/>
      <c r="X81" s="57"/>
      <c r="Y81" s="48">
        <v>0</v>
      </c>
      <c r="Z81" s="51"/>
      <c r="AA81" s="20"/>
      <c r="AB81" s="215"/>
      <c r="AC81" s="63">
        <f t="shared" si="205"/>
        <v>0</v>
      </c>
    </row>
    <row r="82" spans="1:29" ht="16.5" hidden="1" customHeight="1" thickBot="1" x14ac:dyDescent="0.3">
      <c r="A82" s="228" t="s">
        <v>19</v>
      </c>
      <c r="B82" s="229"/>
      <c r="C82" s="64"/>
      <c r="D82" s="65">
        <f>SUM(G82+J82+M82+P82+S82+V82+Y82)</f>
        <v>0</v>
      </c>
      <c r="E82" s="53">
        <f>IF(E80="",0,1)</f>
        <v>0</v>
      </c>
      <c r="F82" s="53">
        <f>IF(F80="",0,1)</f>
        <v>0</v>
      </c>
      <c r="G82" s="54">
        <v>0</v>
      </c>
      <c r="H82" s="53">
        <f>IF(H80="",0,1)</f>
        <v>0</v>
      </c>
      <c r="I82" s="53">
        <f>IF(I80="",0,1)</f>
        <v>0</v>
      </c>
      <c r="J82" s="54">
        <v>0</v>
      </c>
      <c r="K82" s="53">
        <f>IF(K80="",0,1)</f>
        <v>0</v>
      </c>
      <c r="L82" s="53">
        <f>IF(L80="",0,1)</f>
        <v>0</v>
      </c>
      <c r="M82" s="54">
        <v>0</v>
      </c>
      <c r="N82" s="53">
        <f>IF(N80="",0,1)</f>
        <v>0</v>
      </c>
      <c r="O82" s="53">
        <f>IF(O80="",0,1)</f>
        <v>0</v>
      </c>
      <c r="P82" s="54">
        <v>0</v>
      </c>
      <c r="Q82" s="53">
        <f>IF(Q80="",0,1)</f>
        <v>0</v>
      </c>
      <c r="R82" s="53">
        <f>IF(R80="",0,1)</f>
        <v>0</v>
      </c>
      <c r="S82" s="54">
        <v>0</v>
      </c>
      <c r="T82" s="53">
        <f>IF(T80="",0,1)</f>
        <v>0</v>
      </c>
      <c r="U82" s="53">
        <f>IF(U80="",0,1)</f>
        <v>0</v>
      </c>
      <c r="V82" s="54">
        <v>0</v>
      </c>
      <c r="W82" s="53">
        <f>IF(W80="",0,1)</f>
        <v>0</v>
      </c>
      <c r="X82" s="53">
        <f>IF(X80="",0,1)</f>
        <v>0</v>
      </c>
      <c r="Y82" s="54">
        <v>0</v>
      </c>
      <c r="Z82" s="55"/>
      <c r="AA82" s="20"/>
      <c r="AB82" s="216"/>
      <c r="AC82" s="66"/>
    </row>
    <row r="83" spans="1:29" ht="15.75" thickBot="1" x14ac:dyDescent="0.3">
      <c r="A83" s="130"/>
      <c r="B83" s="131"/>
      <c r="C83" s="131"/>
      <c r="D83" s="132"/>
      <c r="E83" s="133">
        <f>E86+E89+E92</f>
        <v>1</v>
      </c>
      <c r="F83" s="133">
        <f>F86+F89+F92</f>
        <v>0</v>
      </c>
      <c r="G83" s="134"/>
      <c r="H83" s="133">
        <f>H86+H89+H92</f>
        <v>1</v>
      </c>
      <c r="I83" s="133">
        <f>I86+I89+I92</f>
        <v>0</v>
      </c>
      <c r="J83" s="134"/>
      <c r="K83" s="133">
        <f>K86+K89+K92</f>
        <v>0</v>
      </c>
      <c r="L83" s="133">
        <f>L86+L89+L92</f>
        <v>0</v>
      </c>
      <c r="M83" s="134"/>
      <c r="N83" s="133">
        <f>N86+N89+N92</f>
        <v>1</v>
      </c>
      <c r="O83" s="133">
        <f>O86+O89+O92</f>
        <v>0</v>
      </c>
      <c r="P83" s="134"/>
      <c r="Q83" s="133">
        <f>Q86+Q89+Q92</f>
        <v>1</v>
      </c>
      <c r="R83" s="133">
        <f>R86+R89+R92</f>
        <v>1</v>
      </c>
      <c r="S83" s="134"/>
      <c r="T83" s="133">
        <f>T86+T89+T92</f>
        <v>1</v>
      </c>
      <c r="U83" s="133">
        <f>U86+U89+U92</f>
        <v>1</v>
      </c>
      <c r="V83" s="134"/>
      <c r="W83" s="133">
        <f>W86+W89+W92</f>
        <v>0</v>
      </c>
      <c r="X83" s="133">
        <f>X86+X89+X92</f>
        <v>0</v>
      </c>
      <c r="Y83" s="135"/>
      <c r="Z83" s="136"/>
      <c r="AA83" s="20"/>
      <c r="AB83" s="172"/>
      <c r="AC83" s="91"/>
    </row>
    <row r="84" spans="1:29" ht="15.75" customHeight="1" x14ac:dyDescent="0.25">
      <c r="A84" s="208"/>
      <c r="B84" s="209"/>
      <c r="C84" s="128"/>
      <c r="D84" s="129"/>
      <c r="E84" s="56">
        <v>0.35416666666666669</v>
      </c>
      <c r="F84" s="57">
        <v>0.5</v>
      </c>
      <c r="G84" s="111">
        <f>IF((F84-E84)=0,0,(F84-E84)-$AB81)</f>
        <v>0.14583333333333331</v>
      </c>
      <c r="H84" s="56">
        <v>0.35416666666666669</v>
      </c>
      <c r="I84" s="57">
        <v>0.5</v>
      </c>
      <c r="J84" s="111">
        <f>IF((I84-H84)=0,0,(I84-H84)-$AB81)</f>
        <v>0.14583333333333331</v>
      </c>
      <c r="K84" s="39"/>
      <c r="L84" s="40"/>
      <c r="M84" s="111">
        <f>IF((L84-K84)=0,0,(L84-K84)-$AB81)</f>
        <v>0</v>
      </c>
      <c r="N84" s="56">
        <v>0.33333333333333331</v>
      </c>
      <c r="O84" s="57">
        <v>0.5</v>
      </c>
      <c r="P84" s="111">
        <f>IF((O84-N84)=0,0,(O84-N84)-$AB81)</f>
        <v>0.16666666666666669</v>
      </c>
      <c r="Q84" s="56">
        <v>0.33333333333333331</v>
      </c>
      <c r="R84" s="57">
        <v>0.5</v>
      </c>
      <c r="S84" s="111">
        <f>IF((R84-Q84)=0,0,(R84-Q84)-$AB81)</f>
        <v>0.16666666666666669</v>
      </c>
      <c r="T84" s="56">
        <v>0.33333333333333331</v>
      </c>
      <c r="U84" s="57">
        <v>0.5</v>
      </c>
      <c r="V84" s="111">
        <f>IF((U84-T84)=0,0,(U84-T84)-$AB81)</f>
        <v>0.16666666666666669</v>
      </c>
      <c r="W84" s="39"/>
      <c r="X84" s="40"/>
      <c r="Y84" s="111">
        <f>IF((X84-W84)=0,0,(X84-W84)-$AB81)</f>
        <v>0</v>
      </c>
      <c r="Z84" s="43"/>
      <c r="AA84" s="20"/>
      <c r="AB84" s="214"/>
      <c r="AC84" s="174">
        <f t="shared" si="205"/>
        <v>5</v>
      </c>
    </row>
    <row r="85" spans="1:29" ht="16.5" thickBot="1" x14ac:dyDescent="0.3">
      <c r="A85" s="217">
        <v>1</v>
      </c>
      <c r="B85" s="218"/>
      <c r="C85" s="62">
        <f>E86+F86+H86+I86+K86+L86+N86+O86+Q86+R86+T86+U86+W86+X86</f>
        <v>7</v>
      </c>
      <c r="D85" s="47"/>
      <c r="E85" s="39"/>
      <c r="F85" s="50"/>
      <c r="G85" s="112">
        <f>IF((F85-E85)=0,0,(F85-E85)-$AB81)</f>
        <v>0</v>
      </c>
      <c r="H85" s="39"/>
      <c r="I85" s="50"/>
      <c r="J85" s="112">
        <f>IF((I85-H85)=0,0,(I85-H85)-$AB81)</f>
        <v>0</v>
      </c>
      <c r="K85" s="39"/>
      <c r="L85" s="50"/>
      <c r="M85" s="112">
        <f>IF((L85-K85)=0,0,(L85-K85)-$AB81)</f>
        <v>0</v>
      </c>
      <c r="N85" s="39"/>
      <c r="O85" s="50"/>
      <c r="P85" s="112">
        <f>IF((O85-N85)=0,0,(O85-N85)-$AB81)</f>
        <v>0</v>
      </c>
      <c r="Q85" s="56">
        <v>0.625</v>
      </c>
      <c r="R85" s="59">
        <v>0.72916666666666663</v>
      </c>
      <c r="S85" s="112">
        <f>IF((R85-Q85)=0,0,(R85-Q85)-$AB81)</f>
        <v>0.10416666666666663</v>
      </c>
      <c r="T85" s="56">
        <v>0.625</v>
      </c>
      <c r="U85" s="59">
        <v>0.72916666666666663</v>
      </c>
      <c r="V85" s="112">
        <f>IF((U85-T85)=0,0,(U85-T85)-$AB81)</f>
        <v>0.10416666666666663</v>
      </c>
      <c r="W85" s="39"/>
      <c r="X85" s="50"/>
      <c r="Y85" s="112">
        <f>IF((X85-W85)=0,0,(X85-W85)-$AB81)</f>
        <v>0</v>
      </c>
      <c r="Z85" s="51"/>
      <c r="AA85" s="20"/>
      <c r="AB85" s="215"/>
      <c r="AC85" s="63">
        <f t="shared" si="205"/>
        <v>2</v>
      </c>
    </row>
    <row r="86" spans="1:29" ht="16.5" customHeight="1" thickBot="1" x14ac:dyDescent="0.3">
      <c r="A86" s="228" t="s">
        <v>21</v>
      </c>
      <c r="B86" s="229"/>
      <c r="C86" s="64"/>
      <c r="D86" s="65">
        <f>SUM(G86+J86+M86+P86+S86+V86+Y86)</f>
        <v>1</v>
      </c>
      <c r="E86" s="53">
        <f>IF(E84="",0,1)</f>
        <v>1</v>
      </c>
      <c r="F86" s="60">
        <f>IF(E85="",0,1)</f>
        <v>0</v>
      </c>
      <c r="G86" s="113">
        <f>G85+G84</f>
        <v>0.14583333333333331</v>
      </c>
      <c r="H86" s="53">
        <f>IF(H84="",0,1)</f>
        <v>1</v>
      </c>
      <c r="I86" s="60">
        <f>IF(H85="",0,1)</f>
        <v>0</v>
      </c>
      <c r="J86" s="113">
        <f>J85+J84</f>
        <v>0.14583333333333331</v>
      </c>
      <c r="K86" s="53">
        <f>IF(K84="",0,1)</f>
        <v>0</v>
      </c>
      <c r="L86" s="60">
        <f>IF(K85="",0,1)</f>
        <v>0</v>
      </c>
      <c r="M86" s="113">
        <f>M85+M84</f>
        <v>0</v>
      </c>
      <c r="N86" s="53">
        <f>IF(N84="",0,1)</f>
        <v>1</v>
      </c>
      <c r="O86" s="60">
        <f>IF(N85="",0,1)</f>
        <v>0</v>
      </c>
      <c r="P86" s="113">
        <f>P85+P84</f>
        <v>0.16666666666666669</v>
      </c>
      <c r="Q86" s="53">
        <f>IF(Q84="",0,1)</f>
        <v>1</v>
      </c>
      <c r="R86" s="60">
        <f>IF(Q85="",0,1)</f>
        <v>1</v>
      </c>
      <c r="S86" s="113">
        <f>S85+S84</f>
        <v>0.27083333333333331</v>
      </c>
      <c r="T86" s="53">
        <f>IF(T84="",0,1)</f>
        <v>1</v>
      </c>
      <c r="U86" s="60">
        <f>IF(T85="",0,1)</f>
        <v>1</v>
      </c>
      <c r="V86" s="113">
        <f>V85+V84</f>
        <v>0.27083333333333331</v>
      </c>
      <c r="W86" s="53">
        <f>IF(W84="",0,1)</f>
        <v>0</v>
      </c>
      <c r="X86" s="60">
        <f>IF(W85="",0,1)</f>
        <v>0</v>
      </c>
      <c r="Y86" s="113">
        <f>Y85+Y84</f>
        <v>0</v>
      </c>
      <c r="Z86" s="55"/>
      <c r="AA86" s="20"/>
      <c r="AB86" s="216"/>
      <c r="AC86" s="66"/>
    </row>
    <row r="87" spans="1:29" ht="15.75" hidden="1" customHeight="1" thickBot="1" x14ac:dyDescent="0.3">
      <c r="A87" s="206" t="s">
        <v>20</v>
      </c>
      <c r="B87" s="207"/>
      <c r="C87" s="61"/>
      <c r="D87" s="38"/>
      <c r="E87" s="56"/>
      <c r="F87" s="57"/>
      <c r="G87" s="58">
        <v>0.16666666666666669</v>
      </c>
      <c r="H87" s="56"/>
      <c r="I87" s="57"/>
      <c r="J87" s="41">
        <v>0</v>
      </c>
      <c r="K87" s="56"/>
      <c r="L87" s="57"/>
      <c r="M87" s="58">
        <v>0.16666666666666669</v>
      </c>
      <c r="N87" s="56"/>
      <c r="O87" s="57"/>
      <c r="P87" s="41">
        <v>0</v>
      </c>
      <c r="Q87" s="56"/>
      <c r="R87" s="57"/>
      <c r="S87" s="41">
        <v>0.16666666666666669</v>
      </c>
      <c r="T87" s="56"/>
      <c r="U87" s="57"/>
      <c r="V87" s="41">
        <v>0.16666666666666669</v>
      </c>
      <c r="W87" s="56"/>
      <c r="X87" s="57"/>
      <c r="Y87" s="41">
        <v>0.16666666666666669</v>
      </c>
      <c r="Z87" s="67"/>
      <c r="AA87" s="20"/>
      <c r="AB87" s="214">
        <v>2.0833333333333332E-2</v>
      </c>
      <c r="AC87" s="174">
        <f t="shared" si="205"/>
        <v>0</v>
      </c>
    </row>
    <row r="88" spans="1:29" ht="16.5" hidden="1" thickBot="1" x14ac:dyDescent="0.3">
      <c r="A88" s="217">
        <v>1.4583333333333333</v>
      </c>
      <c r="B88" s="218"/>
      <c r="C88" s="62">
        <f>E89+F89+H89+I89+K89+L89+N89+O89+Q89+R89+T89+U89+W89+X89</f>
        <v>0</v>
      </c>
      <c r="D88" s="47"/>
      <c r="E88" s="56"/>
      <c r="F88" s="59"/>
      <c r="G88" s="100">
        <v>0.125</v>
      </c>
      <c r="H88" s="56"/>
      <c r="I88" s="59"/>
      <c r="J88" s="48">
        <v>0</v>
      </c>
      <c r="K88" s="56"/>
      <c r="L88" s="59"/>
      <c r="M88" s="100">
        <v>0.125</v>
      </c>
      <c r="N88" s="56"/>
      <c r="O88" s="59"/>
      <c r="P88" s="48">
        <v>0</v>
      </c>
      <c r="Q88" s="56"/>
      <c r="R88" s="59"/>
      <c r="S88" s="48">
        <v>0.125</v>
      </c>
      <c r="T88" s="56"/>
      <c r="U88" s="59"/>
      <c r="V88" s="48">
        <v>0.125</v>
      </c>
      <c r="W88" s="56"/>
      <c r="X88" s="59"/>
      <c r="Y88" s="48">
        <v>0.125</v>
      </c>
      <c r="Z88" s="51"/>
      <c r="AA88" s="20"/>
      <c r="AB88" s="215"/>
      <c r="AC88" s="63">
        <f t="shared" si="205"/>
        <v>0</v>
      </c>
    </row>
    <row r="89" spans="1:29" ht="16.5" hidden="1" thickBot="1" x14ac:dyDescent="0.3">
      <c r="A89" s="228" t="s">
        <v>21</v>
      </c>
      <c r="B89" s="229"/>
      <c r="C89" s="64"/>
      <c r="D89" s="65">
        <f>SUM(G89+J89+M89+P89+S89+V89+Y89)</f>
        <v>1.4583333333333335</v>
      </c>
      <c r="E89" s="53">
        <f>IF(E87="",0,1)</f>
        <v>0</v>
      </c>
      <c r="F89" s="60">
        <f>IF(F87="",0,1)</f>
        <v>0</v>
      </c>
      <c r="G89" s="54">
        <v>0.29166666666666669</v>
      </c>
      <c r="H89" s="53">
        <f>IF(H87="",0,1)</f>
        <v>0</v>
      </c>
      <c r="I89" s="60">
        <f>IF(I87="",0,1)</f>
        <v>0</v>
      </c>
      <c r="J89" s="54">
        <v>0</v>
      </c>
      <c r="K89" s="53">
        <f>IF(K87="",0,1)</f>
        <v>0</v>
      </c>
      <c r="L89" s="60">
        <f>IF(L87="",0,1)</f>
        <v>0</v>
      </c>
      <c r="M89" s="54">
        <v>0.29166666666666669</v>
      </c>
      <c r="N89" s="53">
        <f>IF(N87="",0,1)</f>
        <v>0</v>
      </c>
      <c r="O89" s="60">
        <f>IF(O87="",0,1)</f>
        <v>0</v>
      </c>
      <c r="P89" s="54">
        <v>0</v>
      </c>
      <c r="Q89" s="53">
        <f>IF(Q87="",0,1)</f>
        <v>0</v>
      </c>
      <c r="R89" s="60">
        <f>IF(R87="",0,1)</f>
        <v>0</v>
      </c>
      <c r="S89" s="54">
        <v>0.29166666666666669</v>
      </c>
      <c r="T89" s="53">
        <f>IF(T87="",0,1)</f>
        <v>0</v>
      </c>
      <c r="U89" s="60">
        <f>IF(U87="",0,1)</f>
        <v>0</v>
      </c>
      <c r="V89" s="54">
        <v>0.29166666666666669</v>
      </c>
      <c r="W89" s="53">
        <f>IF(W87="",0,1)</f>
        <v>0</v>
      </c>
      <c r="X89" s="60">
        <f>IF(X87="",0,1)</f>
        <v>0</v>
      </c>
      <c r="Y89" s="54">
        <v>0.29166666666666669</v>
      </c>
      <c r="Z89" s="55"/>
      <c r="AB89" s="216"/>
      <c r="AC89" s="66"/>
    </row>
    <row r="90" spans="1:29" ht="15.75" hidden="1" x14ac:dyDescent="0.25">
      <c r="A90" s="206" t="s">
        <v>20</v>
      </c>
      <c r="B90" s="207"/>
      <c r="C90" s="61"/>
      <c r="D90" s="38"/>
      <c r="E90" s="56"/>
      <c r="F90" s="57"/>
      <c r="G90" s="41">
        <v>0</v>
      </c>
      <c r="H90" s="56"/>
      <c r="I90" s="57"/>
      <c r="J90" s="41">
        <v>0</v>
      </c>
      <c r="K90" s="56"/>
      <c r="L90" s="57"/>
      <c r="M90" s="41">
        <v>0</v>
      </c>
      <c r="N90" s="56"/>
      <c r="O90" s="57"/>
      <c r="P90" s="41">
        <v>0</v>
      </c>
      <c r="Q90" s="56"/>
      <c r="R90" s="57"/>
      <c r="S90" s="41">
        <v>0</v>
      </c>
      <c r="T90" s="56"/>
      <c r="U90" s="57"/>
      <c r="V90" s="41">
        <v>0</v>
      </c>
      <c r="W90" s="56"/>
      <c r="X90" s="57"/>
      <c r="Y90" s="41">
        <v>0</v>
      </c>
      <c r="Z90" s="67"/>
      <c r="AA90" s="20"/>
      <c r="AB90" s="214"/>
      <c r="AC90" s="174">
        <f t="shared" si="205"/>
        <v>0</v>
      </c>
    </row>
    <row r="91" spans="1:29" ht="16.5" hidden="1" thickBot="1" x14ac:dyDescent="0.3">
      <c r="A91" s="217">
        <v>1.4583333333333333</v>
      </c>
      <c r="B91" s="218"/>
      <c r="C91" s="62">
        <f>E92+F92+H92+I92+K92+L92+N92+O92+Q92+R92+T92+U92+W92+X92</f>
        <v>0</v>
      </c>
      <c r="D91" s="47"/>
      <c r="E91" s="56"/>
      <c r="F91" s="59"/>
      <c r="G91" s="48">
        <v>0</v>
      </c>
      <c r="H91" s="56"/>
      <c r="I91" s="59"/>
      <c r="J91" s="48">
        <v>0</v>
      </c>
      <c r="K91" s="56"/>
      <c r="L91" s="59"/>
      <c r="M91" s="48">
        <v>0</v>
      </c>
      <c r="N91" s="56"/>
      <c r="O91" s="59"/>
      <c r="P91" s="48">
        <v>0</v>
      </c>
      <c r="Q91" s="56"/>
      <c r="R91" s="59"/>
      <c r="S91" s="48">
        <v>0</v>
      </c>
      <c r="T91" s="56"/>
      <c r="U91" s="59"/>
      <c r="V91" s="48">
        <v>0</v>
      </c>
      <c r="W91" s="56"/>
      <c r="X91" s="59"/>
      <c r="Y91" s="48">
        <v>0</v>
      </c>
      <c r="Z91" s="51"/>
      <c r="AA91" s="20"/>
      <c r="AB91" s="215"/>
      <c r="AC91" s="63">
        <f t="shared" si="205"/>
        <v>0</v>
      </c>
    </row>
    <row r="92" spans="1:29" ht="16.5" hidden="1" thickBot="1" x14ac:dyDescent="0.3">
      <c r="A92" s="228" t="s">
        <v>21</v>
      </c>
      <c r="B92" s="229"/>
      <c r="C92" s="64"/>
      <c r="D92" s="65">
        <f>SUM(G92+J92+M92+P92+S92+V92+Y92)</f>
        <v>0</v>
      </c>
      <c r="E92" s="53">
        <f>IF(E90="",0,1)</f>
        <v>0</v>
      </c>
      <c r="F92" s="53">
        <f>IF(F90="",0,1)</f>
        <v>0</v>
      </c>
      <c r="G92" s="54">
        <v>0</v>
      </c>
      <c r="H92" s="53">
        <f>IF(H90="",0,1)</f>
        <v>0</v>
      </c>
      <c r="I92" s="53">
        <f>IF(I90="",0,1)</f>
        <v>0</v>
      </c>
      <c r="J92" s="54">
        <v>0</v>
      </c>
      <c r="K92" s="53">
        <f>IF(K90="",0,1)</f>
        <v>0</v>
      </c>
      <c r="L92" s="53">
        <f>IF(L90="",0,1)</f>
        <v>0</v>
      </c>
      <c r="M92" s="54">
        <v>0</v>
      </c>
      <c r="N92" s="53">
        <f>IF(N90="",0,1)</f>
        <v>0</v>
      </c>
      <c r="O92" s="53">
        <f>IF(O90="",0,1)</f>
        <v>0</v>
      </c>
      <c r="P92" s="54">
        <v>0</v>
      </c>
      <c r="Q92" s="53">
        <f>IF(Q90="",0,1)</f>
        <v>0</v>
      </c>
      <c r="R92" s="53">
        <f>IF(R90="",0,1)</f>
        <v>0</v>
      </c>
      <c r="S92" s="54">
        <v>0</v>
      </c>
      <c r="T92" s="53">
        <f>IF(T90="",0,1)</f>
        <v>0</v>
      </c>
      <c r="U92" s="53">
        <f>IF(U90="",0,1)</f>
        <v>0</v>
      </c>
      <c r="V92" s="54">
        <v>0</v>
      </c>
      <c r="W92" s="53">
        <f>IF(W90="",0,1)</f>
        <v>0</v>
      </c>
      <c r="X92" s="53">
        <f>IF(X90="",0,1)</f>
        <v>0</v>
      </c>
      <c r="Y92" s="54">
        <v>0</v>
      </c>
      <c r="Z92" s="55"/>
      <c r="AA92" s="20"/>
      <c r="AB92" s="216"/>
      <c r="AC92" s="66"/>
    </row>
    <row r="93" spans="1:29" x14ac:dyDescent="0.25">
      <c r="E93" s="97"/>
      <c r="F93" s="173"/>
      <c r="G93" s="173"/>
      <c r="H93" s="97"/>
      <c r="I93" s="173"/>
      <c r="J93" s="173"/>
      <c r="K93" s="97"/>
      <c r="L93" s="173"/>
      <c r="M93" s="173"/>
      <c r="N93" s="97"/>
      <c r="O93" s="173"/>
      <c r="P93" s="173"/>
      <c r="Q93" s="97"/>
      <c r="R93" s="173"/>
      <c r="S93" s="173"/>
      <c r="T93" s="97"/>
      <c r="U93" s="173"/>
      <c r="V93" s="173"/>
      <c r="W93" s="97"/>
      <c r="X93" s="173"/>
      <c r="Y93" s="173"/>
    </row>
    <row r="94" spans="1:29" x14ac:dyDescent="0.25">
      <c r="E94" s="97"/>
      <c r="F94" s="173"/>
      <c r="G94" s="173"/>
      <c r="H94" s="97"/>
      <c r="I94" s="173"/>
      <c r="J94" s="173"/>
      <c r="K94" s="97"/>
      <c r="L94" s="173"/>
      <c r="M94" s="173"/>
      <c r="N94" s="97"/>
      <c r="O94" s="173"/>
      <c r="P94" s="173"/>
      <c r="Q94" s="97"/>
      <c r="R94" s="173"/>
      <c r="S94" s="173"/>
      <c r="T94" s="97"/>
      <c r="U94" s="173"/>
      <c r="V94" s="173"/>
      <c r="W94" s="97"/>
      <c r="X94" s="173"/>
      <c r="Y94" s="173"/>
    </row>
    <row r="95" spans="1:29" x14ac:dyDescent="0.25">
      <c r="E95" s="97"/>
      <c r="F95" s="173"/>
      <c r="G95" s="173"/>
      <c r="H95" s="97"/>
      <c r="I95" s="173"/>
      <c r="J95" s="173"/>
      <c r="K95" s="97"/>
      <c r="L95" s="173"/>
      <c r="M95" s="173"/>
      <c r="N95" s="97"/>
      <c r="O95" s="173"/>
      <c r="P95" s="173"/>
      <c r="Q95" s="97"/>
      <c r="R95" s="173"/>
      <c r="S95" s="173"/>
      <c r="T95" s="97"/>
      <c r="U95" s="173"/>
      <c r="V95" s="173"/>
      <c r="W95" s="97"/>
      <c r="X95" s="173"/>
      <c r="Y95" s="173"/>
    </row>
    <row r="96" spans="1:29" x14ac:dyDescent="0.25">
      <c r="E96" s="97"/>
      <c r="F96" s="173"/>
      <c r="G96" s="173"/>
      <c r="H96" s="97"/>
      <c r="I96" s="173"/>
      <c r="J96" s="173"/>
      <c r="K96" s="97"/>
      <c r="L96" s="173"/>
      <c r="M96" s="173"/>
      <c r="N96" s="97"/>
      <c r="O96" s="173"/>
      <c r="P96" s="173"/>
      <c r="Q96" s="97"/>
      <c r="R96" s="173"/>
      <c r="S96" s="173"/>
      <c r="T96" s="97"/>
      <c r="U96" s="173"/>
      <c r="V96" s="173"/>
      <c r="W96" s="97"/>
      <c r="X96" s="173"/>
      <c r="Y96" s="173"/>
    </row>
    <row r="97" spans="1:27" x14ac:dyDescent="0.25">
      <c r="E97" s="97"/>
      <c r="F97" s="173"/>
      <c r="G97" s="173"/>
      <c r="H97" s="97"/>
      <c r="I97" s="173"/>
      <c r="J97" s="173"/>
      <c r="K97" s="97"/>
      <c r="L97" s="173"/>
      <c r="M97" s="173"/>
      <c r="N97" s="97"/>
      <c r="O97" s="173"/>
      <c r="P97" s="173"/>
      <c r="Q97" s="97"/>
      <c r="R97" s="173"/>
      <c r="S97" s="173"/>
      <c r="T97" s="97"/>
      <c r="U97" s="173"/>
      <c r="V97" s="173"/>
      <c r="W97" s="97"/>
      <c r="X97" s="173"/>
      <c r="Y97" s="173"/>
    </row>
    <row r="98" spans="1:27" x14ac:dyDescent="0.25">
      <c r="E98" s="97"/>
      <c r="F98" s="173"/>
      <c r="G98" s="173"/>
      <c r="H98" s="97"/>
      <c r="I98" s="173"/>
      <c r="J98" s="173"/>
      <c r="K98" s="97"/>
      <c r="L98" s="173"/>
      <c r="M98" s="173"/>
      <c r="N98" s="97"/>
      <c r="O98" s="173"/>
      <c r="P98" s="173"/>
      <c r="Q98" s="97"/>
      <c r="R98" s="173"/>
      <c r="S98" s="173"/>
      <c r="T98" s="97"/>
      <c r="U98" s="173"/>
      <c r="V98" s="173"/>
      <c r="W98" s="97"/>
      <c r="X98" s="173"/>
      <c r="Y98" s="173"/>
    </row>
    <row r="99" spans="1:27" x14ac:dyDescent="0.25">
      <c r="E99" s="97"/>
      <c r="F99" s="173"/>
      <c r="G99" s="173"/>
      <c r="H99" s="97"/>
      <c r="I99" s="173"/>
      <c r="J99" s="173"/>
      <c r="K99" s="97"/>
      <c r="L99" s="173"/>
      <c r="M99" s="173"/>
      <c r="N99" s="97"/>
      <c r="O99" s="173"/>
      <c r="P99" s="173"/>
      <c r="Q99" s="97"/>
      <c r="R99" s="173"/>
      <c r="S99" s="173"/>
      <c r="T99" s="97"/>
      <c r="U99" s="173"/>
      <c r="V99" s="173"/>
      <c r="W99" s="97"/>
      <c r="X99" s="173"/>
      <c r="Y99" s="173"/>
    </row>
    <row r="100" spans="1:27" x14ac:dyDescent="0.25">
      <c r="E100" s="97"/>
      <c r="F100" s="173"/>
      <c r="G100" s="173"/>
      <c r="H100" s="97"/>
      <c r="I100" s="173"/>
      <c r="J100" s="173"/>
      <c r="K100" s="97"/>
      <c r="L100" s="173"/>
      <c r="M100" s="173"/>
      <c r="N100" s="97"/>
      <c r="O100" s="173"/>
      <c r="P100" s="173"/>
      <c r="Q100" s="97"/>
      <c r="R100" s="173"/>
      <c r="S100" s="173"/>
      <c r="T100" s="97"/>
      <c r="U100" s="173"/>
      <c r="V100" s="173"/>
      <c r="W100" s="97"/>
      <c r="X100" s="173"/>
      <c r="Y100" s="173"/>
    </row>
    <row r="101" spans="1:27" x14ac:dyDescent="0.25">
      <c r="E101" s="97"/>
      <c r="F101" s="173"/>
      <c r="G101" s="173"/>
      <c r="H101" s="97"/>
      <c r="I101" s="173"/>
      <c r="J101" s="173"/>
      <c r="K101" s="97"/>
      <c r="L101" s="173"/>
      <c r="M101" s="173"/>
      <c r="N101" s="97"/>
      <c r="O101" s="173"/>
      <c r="P101" s="173"/>
      <c r="Q101" s="97"/>
      <c r="R101" s="173"/>
      <c r="S101" s="173"/>
      <c r="T101" s="97"/>
      <c r="U101" s="173"/>
      <c r="V101" s="173"/>
      <c r="W101" s="97"/>
      <c r="X101" s="173"/>
      <c r="Y101" s="173"/>
      <c r="Z101" s="10"/>
      <c r="AA101" s="11"/>
    </row>
    <row r="102" spans="1:27" x14ac:dyDescent="0.25">
      <c r="A102" s="11"/>
      <c r="Z102" s="10"/>
      <c r="AA102" s="11"/>
    </row>
    <row r="103" spans="1:27" ht="15" customHeight="1" x14ac:dyDescent="0.25">
      <c r="A103" s="15"/>
      <c r="B103" s="248"/>
      <c r="C103" s="248"/>
      <c r="D103" s="245"/>
      <c r="E103" s="190"/>
      <c r="F103" s="190"/>
      <c r="G103" s="248"/>
      <c r="H103" s="248"/>
      <c r="I103" s="248"/>
      <c r="J103" s="248"/>
      <c r="K103" s="248"/>
      <c r="L103" s="248"/>
      <c r="M103" s="248"/>
      <c r="N103" s="248"/>
      <c r="O103" s="248"/>
      <c r="P103" s="248"/>
      <c r="Q103" s="248"/>
      <c r="R103" s="248"/>
      <c r="Z103" s="10"/>
      <c r="AA103" s="11"/>
    </row>
    <row r="104" spans="1:27" ht="15.75" customHeight="1" x14ac:dyDescent="0.25">
      <c r="A104" s="15"/>
      <c r="B104" s="248"/>
      <c r="C104" s="248"/>
      <c r="D104" s="249"/>
      <c r="E104" s="190"/>
      <c r="F104" s="190"/>
      <c r="G104" s="248"/>
      <c r="H104" s="248"/>
      <c r="I104" s="248"/>
      <c r="J104" s="248"/>
      <c r="K104" s="248"/>
      <c r="L104" s="248"/>
      <c r="M104" s="248"/>
      <c r="N104" s="248"/>
      <c r="O104" s="248"/>
      <c r="P104" s="248"/>
      <c r="Q104" s="248"/>
      <c r="R104" s="248"/>
      <c r="Z104" s="10"/>
      <c r="AA104" s="11"/>
    </row>
    <row r="105" spans="1:27" x14ac:dyDescent="0.25">
      <c r="A105" s="15"/>
      <c r="B105" s="190"/>
      <c r="C105" s="190"/>
      <c r="D105" s="15"/>
      <c r="E105" s="190"/>
      <c r="F105" s="190"/>
      <c r="G105" s="242"/>
      <c r="H105" s="242"/>
      <c r="I105" s="242"/>
      <c r="J105" s="243"/>
      <c r="K105" s="243"/>
      <c r="L105" s="243"/>
      <c r="M105" s="244"/>
      <c r="N105" s="244"/>
      <c r="O105" s="244"/>
      <c r="P105" s="245"/>
      <c r="Q105" s="245"/>
      <c r="R105" s="245"/>
      <c r="Z105" s="10"/>
      <c r="AA105" s="11"/>
    </row>
    <row r="106" spans="1:27" x14ac:dyDescent="0.25">
      <c r="A106" s="15"/>
      <c r="B106" s="190"/>
      <c r="C106" s="190"/>
      <c r="D106" s="15"/>
      <c r="E106" s="190"/>
      <c r="F106" s="190"/>
      <c r="G106" s="242"/>
      <c r="H106" s="242"/>
      <c r="I106" s="242"/>
      <c r="J106" s="243"/>
      <c r="K106" s="243"/>
      <c r="L106" s="243"/>
      <c r="M106" s="244"/>
      <c r="N106" s="244"/>
      <c r="O106" s="244"/>
      <c r="P106" s="245"/>
      <c r="Q106" s="245"/>
      <c r="R106" s="245"/>
    </row>
    <row r="107" spans="1:27" x14ac:dyDescent="0.25">
      <c r="A107" s="15"/>
      <c r="B107" s="190"/>
      <c r="C107" s="190"/>
      <c r="D107" s="15"/>
      <c r="E107" s="190"/>
      <c r="F107" s="190"/>
      <c r="G107" s="190"/>
      <c r="H107" s="190"/>
      <c r="I107" s="190"/>
      <c r="J107" s="246"/>
      <c r="K107" s="246"/>
      <c r="L107" s="246"/>
      <c r="M107" s="246"/>
      <c r="N107" s="246"/>
      <c r="O107" s="246"/>
      <c r="P107" s="247"/>
      <c r="Q107" s="247"/>
      <c r="R107" s="247"/>
    </row>
    <row r="108" spans="1:27" x14ac:dyDescent="0.25">
      <c r="A108" s="15"/>
      <c r="B108" s="190"/>
      <c r="C108" s="195"/>
      <c r="D108" s="15"/>
      <c r="E108" s="190"/>
      <c r="F108" s="190"/>
      <c r="G108" s="190"/>
      <c r="H108" s="190"/>
      <c r="I108" s="190"/>
      <c r="J108" s="190"/>
      <c r="K108" s="190"/>
      <c r="L108" s="190"/>
      <c r="M108" s="190"/>
      <c r="N108" s="190"/>
      <c r="O108" s="190"/>
      <c r="P108" s="190"/>
      <c r="Q108" s="190"/>
      <c r="R108" s="190"/>
    </row>
    <row r="109" spans="1:27" x14ac:dyDescent="0.25">
      <c r="A109" s="15"/>
      <c r="B109" s="190"/>
      <c r="C109" s="190"/>
      <c r="D109" s="15"/>
      <c r="E109" s="190"/>
      <c r="F109" s="190"/>
      <c r="G109" s="190"/>
      <c r="H109" s="190"/>
      <c r="I109" s="190"/>
      <c r="J109" s="190"/>
      <c r="K109" s="190"/>
      <c r="L109" s="190"/>
      <c r="M109" s="190"/>
      <c r="N109" s="190"/>
      <c r="O109" s="190"/>
      <c r="P109" s="190"/>
      <c r="Q109" s="190"/>
      <c r="R109" s="190"/>
    </row>
    <row r="110" spans="1:27" x14ac:dyDescent="0.25">
      <c r="A110" s="15"/>
      <c r="B110" s="190"/>
      <c r="C110" s="190"/>
      <c r="D110" s="15"/>
      <c r="E110" s="190"/>
      <c r="F110" s="190"/>
      <c r="G110" s="190"/>
      <c r="H110" s="190"/>
      <c r="I110" s="190"/>
      <c r="J110" s="190"/>
      <c r="K110" s="190"/>
      <c r="L110" s="190"/>
      <c r="M110" s="190"/>
      <c r="N110" s="190"/>
      <c r="O110" s="190"/>
      <c r="P110" s="190"/>
      <c r="Q110" s="190"/>
      <c r="R110" s="190"/>
      <c r="Z110" s="10"/>
      <c r="AA110" s="11"/>
    </row>
    <row r="111" spans="1:27" x14ac:dyDescent="0.25">
      <c r="A111" s="15"/>
      <c r="B111" s="190"/>
      <c r="C111" s="190"/>
      <c r="D111" s="15"/>
      <c r="E111" s="190"/>
      <c r="F111" s="190"/>
      <c r="G111" s="190"/>
      <c r="H111" s="190"/>
      <c r="I111" s="190"/>
      <c r="J111" s="190"/>
      <c r="K111" s="190"/>
      <c r="L111" s="190"/>
      <c r="M111" s="190"/>
      <c r="N111" s="190"/>
      <c r="O111" s="190"/>
      <c r="P111" s="190"/>
      <c r="Q111" s="190"/>
      <c r="R111" s="190"/>
      <c r="Z111" s="10"/>
      <c r="AA111" s="11"/>
    </row>
    <row r="112" spans="1:27" ht="15" customHeight="1" x14ac:dyDescent="0.25">
      <c r="A112" s="15"/>
      <c r="B112" s="248"/>
      <c r="C112" s="248"/>
      <c r="D112" s="245"/>
      <c r="E112" s="190"/>
      <c r="F112" s="190"/>
      <c r="G112" s="248"/>
      <c r="H112" s="248"/>
      <c r="I112" s="248"/>
      <c r="J112" s="248"/>
      <c r="K112" s="248"/>
      <c r="L112" s="248"/>
      <c r="M112" s="248"/>
      <c r="N112" s="248"/>
      <c r="O112" s="248"/>
      <c r="P112" s="248"/>
      <c r="Q112" s="248"/>
      <c r="R112" s="248"/>
      <c r="Z112" s="10"/>
      <c r="AA112" s="11"/>
    </row>
    <row r="113" spans="1:41" ht="15.75" customHeight="1" x14ac:dyDescent="0.25">
      <c r="A113" s="15"/>
      <c r="B113" s="248"/>
      <c r="C113" s="248"/>
      <c r="D113" s="245"/>
      <c r="E113" s="190"/>
      <c r="F113" s="190"/>
      <c r="G113" s="248"/>
      <c r="H113" s="248"/>
      <c r="I113" s="248"/>
      <c r="J113" s="248"/>
      <c r="K113" s="248"/>
      <c r="L113" s="248"/>
      <c r="M113" s="248"/>
      <c r="N113" s="248"/>
      <c r="O113" s="248"/>
      <c r="P113" s="248"/>
      <c r="Q113" s="248"/>
      <c r="R113" s="248"/>
      <c r="Z113" s="10"/>
      <c r="AA113" s="11"/>
    </row>
    <row r="114" spans="1:41" x14ac:dyDescent="0.25">
      <c r="A114" s="15"/>
      <c r="B114" s="190"/>
      <c r="C114" s="190"/>
      <c r="D114" s="15"/>
      <c r="E114" s="190"/>
      <c r="F114" s="190"/>
      <c r="G114" s="242"/>
      <c r="H114" s="242"/>
      <c r="I114" s="242"/>
      <c r="J114" s="243"/>
      <c r="K114" s="243"/>
      <c r="L114" s="243"/>
      <c r="M114" s="244"/>
      <c r="N114" s="244"/>
      <c r="O114" s="244"/>
      <c r="P114" s="245"/>
      <c r="Q114" s="245"/>
      <c r="R114" s="245"/>
      <c r="Z114" s="10"/>
      <c r="AA114" s="11"/>
    </row>
    <row r="115" spans="1:41" x14ac:dyDescent="0.25">
      <c r="A115" s="15"/>
      <c r="B115" s="190"/>
      <c r="C115" s="190"/>
      <c r="D115" s="15"/>
      <c r="E115" s="190"/>
      <c r="F115" s="190"/>
      <c r="G115" s="242"/>
      <c r="H115" s="242"/>
      <c r="I115" s="242"/>
      <c r="J115" s="243"/>
      <c r="K115" s="243"/>
      <c r="L115" s="243"/>
      <c r="M115" s="244"/>
      <c r="N115" s="244"/>
      <c r="O115" s="244"/>
      <c r="P115" s="245"/>
      <c r="Q115" s="245"/>
      <c r="R115" s="245"/>
      <c r="S115" s="11"/>
      <c r="T115" s="11"/>
      <c r="U115" s="11"/>
      <c r="V115" s="11"/>
      <c r="W115" s="11"/>
      <c r="X115" s="11"/>
      <c r="Y115" s="11"/>
      <c r="Z115" s="11"/>
      <c r="AA115" s="11"/>
    </row>
    <row r="116" spans="1:41" x14ac:dyDescent="0.25">
      <c r="A116" s="15"/>
      <c r="B116" s="190"/>
      <c r="C116" s="190"/>
      <c r="D116" s="15"/>
      <c r="E116" s="190"/>
      <c r="F116" s="190"/>
      <c r="G116" s="190"/>
      <c r="H116" s="190"/>
      <c r="I116" s="190"/>
      <c r="J116" s="246"/>
      <c r="K116" s="246"/>
      <c r="L116" s="246"/>
      <c r="M116" s="246"/>
      <c r="N116" s="246"/>
      <c r="O116" s="246"/>
      <c r="P116" s="250"/>
      <c r="Q116" s="250"/>
      <c r="R116" s="250"/>
      <c r="S116" s="11"/>
      <c r="T116" s="11"/>
      <c r="U116" s="11"/>
      <c r="V116" s="11"/>
      <c r="W116" s="11"/>
      <c r="X116" s="11"/>
      <c r="Y116" s="11"/>
      <c r="Z116" s="11"/>
      <c r="AA116" s="11"/>
    </row>
    <row r="117" spans="1:41" x14ac:dyDescent="0.25">
      <c r="A117" s="15"/>
      <c r="B117" s="190"/>
      <c r="C117" s="190"/>
      <c r="D117" s="15"/>
      <c r="E117" s="190"/>
      <c r="F117" s="190"/>
      <c r="G117" s="190"/>
      <c r="H117" s="190"/>
      <c r="I117" s="190"/>
      <c r="J117" s="190"/>
      <c r="K117" s="190"/>
      <c r="L117" s="190"/>
      <c r="M117" s="15"/>
      <c r="N117" s="190"/>
      <c r="O117" s="15"/>
      <c r="P117" s="15"/>
      <c r="Q117" s="15"/>
      <c r="R117" s="15"/>
      <c r="S117" s="11"/>
      <c r="T117" s="11"/>
      <c r="U117" s="11"/>
      <c r="V117" s="11"/>
      <c r="W117" s="11"/>
      <c r="X117" s="11"/>
      <c r="Y117" s="11"/>
      <c r="Z117" s="11"/>
      <c r="AA117" s="11"/>
    </row>
    <row r="118" spans="1:41" x14ac:dyDescent="0.25">
      <c r="A118" s="196"/>
      <c r="B118" s="190"/>
      <c r="C118" s="190"/>
      <c r="D118" s="15"/>
      <c r="E118" s="190"/>
      <c r="F118" s="190"/>
      <c r="G118" s="190"/>
      <c r="H118" s="190"/>
      <c r="I118" s="190"/>
      <c r="J118" s="190"/>
      <c r="K118" s="190"/>
      <c r="L118" s="190"/>
      <c r="M118" s="15"/>
      <c r="N118" s="190"/>
      <c r="O118" s="15"/>
      <c r="P118" s="15"/>
      <c r="Q118" s="15"/>
      <c r="R118" s="15"/>
      <c r="S118" s="11"/>
      <c r="T118" s="11"/>
      <c r="U118" s="11"/>
      <c r="V118" s="11"/>
      <c r="W118" s="11"/>
      <c r="X118" s="11"/>
      <c r="Y118" s="11"/>
      <c r="Z118" s="11"/>
      <c r="AA118" s="11"/>
    </row>
    <row r="119" spans="1:41" x14ac:dyDescent="0.25">
      <c r="A119" s="196"/>
      <c r="B119" s="190"/>
      <c r="C119" s="190"/>
      <c r="D119" s="15"/>
      <c r="E119" s="190"/>
      <c r="F119" s="190"/>
      <c r="G119" s="190"/>
      <c r="H119" s="190"/>
      <c r="I119" s="190"/>
      <c r="J119" s="190"/>
      <c r="K119" s="190"/>
      <c r="L119" s="190"/>
      <c r="M119" s="15"/>
      <c r="N119" s="190"/>
      <c r="O119" s="15"/>
      <c r="P119" s="15"/>
      <c r="Q119" s="15"/>
      <c r="R119" s="15"/>
      <c r="S119" s="11"/>
      <c r="T119" s="11"/>
      <c r="U119" s="11"/>
      <c r="V119" s="11"/>
      <c r="W119" s="11"/>
      <c r="X119" s="11"/>
      <c r="Y119" s="11"/>
      <c r="Z119" s="11"/>
      <c r="AA119" s="11"/>
    </row>
    <row r="120" spans="1:41" x14ac:dyDescent="0.25">
      <c r="A120" s="196"/>
      <c r="B120" s="190"/>
      <c r="C120" s="190"/>
      <c r="D120" s="15"/>
      <c r="E120" s="190"/>
      <c r="F120" s="190"/>
      <c r="G120" s="190"/>
      <c r="H120" s="190"/>
      <c r="I120" s="190"/>
      <c r="J120" s="190"/>
      <c r="K120" s="190"/>
      <c r="L120" s="190"/>
      <c r="M120" s="15"/>
      <c r="N120" s="190"/>
      <c r="O120" s="15"/>
      <c r="P120" s="15"/>
      <c r="Q120" s="15"/>
      <c r="R120" s="15"/>
      <c r="S120" s="11"/>
      <c r="T120" s="11"/>
      <c r="U120" s="11"/>
      <c r="V120" s="11"/>
      <c r="W120" s="11"/>
      <c r="X120" s="11"/>
      <c r="Y120" s="11"/>
      <c r="Z120" s="11"/>
      <c r="AA120" s="11"/>
    </row>
    <row r="121" spans="1:41" ht="15" customHeight="1" x14ac:dyDescent="0.25">
      <c r="A121" s="196"/>
      <c r="B121" s="248"/>
      <c r="C121" s="248"/>
      <c r="D121" s="245"/>
      <c r="E121" s="190"/>
      <c r="F121" s="190"/>
      <c r="G121" s="248"/>
      <c r="H121" s="248"/>
      <c r="I121" s="248"/>
      <c r="J121" s="248"/>
      <c r="K121" s="248"/>
      <c r="L121" s="248"/>
      <c r="M121" s="248"/>
      <c r="N121" s="248"/>
      <c r="O121" s="248"/>
      <c r="P121" s="248"/>
      <c r="Q121" s="248"/>
      <c r="R121" s="248"/>
      <c r="S121" s="11"/>
      <c r="T121" s="11"/>
      <c r="U121" s="11"/>
      <c r="V121" s="11"/>
      <c r="W121" s="11"/>
      <c r="X121" s="11"/>
      <c r="Y121" s="11"/>
      <c r="Z121" s="11"/>
      <c r="AA121" s="11"/>
    </row>
    <row r="122" spans="1:41" ht="15.75" customHeight="1" x14ac:dyDescent="0.25">
      <c r="A122" s="196"/>
      <c r="B122" s="248"/>
      <c r="C122" s="248"/>
      <c r="D122" s="245"/>
      <c r="E122" s="190"/>
      <c r="F122" s="190"/>
      <c r="G122" s="248"/>
      <c r="H122" s="248"/>
      <c r="I122" s="248"/>
      <c r="J122" s="248"/>
      <c r="K122" s="248"/>
      <c r="L122" s="248"/>
      <c r="M122" s="248"/>
      <c r="N122" s="248"/>
      <c r="O122" s="248"/>
      <c r="P122" s="248"/>
      <c r="Q122" s="248"/>
      <c r="R122" s="248"/>
    </row>
    <row r="123" spans="1:41" x14ac:dyDescent="0.25">
      <c r="A123" s="196"/>
      <c r="B123" s="190"/>
      <c r="C123" s="190"/>
      <c r="D123" s="15"/>
      <c r="E123" s="190"/>
      <c r="F123" s="190"/>
      <c r="G123" s="242"/>
      <c r="H123" s="242"/>
      <c r="I123" s="242"/>
      <c r="J123" s="243"/>
      <c r="K123" s="243"/>
      <c r="L123" s="243"/>
      <c r="M123" s="244"/>
      <c r="N123" s="244"/>
      <c r="O123" s="244"/>
      <c r="P123" s="245"/>
      <c r="Q123" s="245"/>
      <c r="R123" s="245"/>
    </row>
    <row r="124" spans="1:41" x14ac:dyDescent="0.25">
      <c r="A124" s="15"/>
      <c r="B124" s="190"/>
      <c r="C124" s="190"/>
      <c r="D124" s="15"/>
      <c r="E124" s="190"/>
      <c r="F124" s="190"/>
      <c r="G124" s="242"/>
      <c r="H124" s="242"/>
      <c r="I124" s="242"/>
      <c r="J124" s="243"/>
      <c r="K124" s="243"/>
      <c r="L124" s="243"/>
      <c r="M124" s="244"/>
      <c r="N124" s="244"/>
      <c r="O124" s="244"/>
      <c r="P124" s="245"/>
      <c r="Q124" s="245"/>
      <c r="R124" s="245"/>
      <c r="S124" s="173"/>
      <c r="T124" s="173"/>
      <c r="U124" s="173"/>
      <c r="V124" s="173"/>
      <c r="W124" s="173"/>
      <c r="X124" s="173"/>
      <c r="Y124" s="173"/>
      <c r="Z124" s="173"/>
      <c r="AA124" s="10"/>
      <c r="AB124" s="11"/>
      <c r="AC124" s="11"/>
      <c r="AD124" s="11"/>
      <c r="AE124" s="11"/>
      <c r="AF124" s="11"/>
      <c r="AG124" s="11"/>
      <c r="AH124" s="11"/>
      <c r="AI124" s="11"/>
      <c r="AJ124" s="11"/>
      <c r="AK124" s="11"/>
      <c r="AL124" s="11"/>
      <c r="AM124" s="11"/>
      <c r="AN124" s="11"/>
      <c r="AO124" s="11"/>
    </row>
    <row r="125" spans="1:41" x14ac:dyDescent="0.25">
      <c r="A125" s="15"/>
      <c r="B125" s="190"/>
      <c r="C125" s="190"/>
      <c r="D125" s="15"/>
      <c r="E125" s="190"/>
      <c r="F125" s="190"/>
      <c r="G125" s="190"/>
      <c r="H125" s="190"/>
      <c r="I125" s="190"/>
      <c r="J125" s="246"/>
      <c r="K125" s="246"/>
      <c r="L125" s="246"/>
      <c r="M125" s="246"/>
      <c r="N125" s="246"/>
      <c r="O125" s="246"/>
      <c r="P125" s="250"/>
      <c r="Q125" s="250"/>
      <c r="R125" s="250"/>
      <c r="S125" s="173"/>
      <c r="T125" s="173"/>
      <c r="U125" s="173"/>
      <c r="V125" s="173"/>
      <c r="W125" s="173"/>
      <c r="X125" s="173"/>
      <c r="Y125" s="173"/>
      <c r="Z125" s="173"/>
      <c r="AA125" s="10"/>
      <c r="AB125" s="11"/>
      <c r="AC125" s="11"/>
      <c r="AD125" s="11"/>
      <c r="AE125" s="11"/>
      <c r="AF125" s="11"/>
      <c r="AG125" s="11"/>
      <c r="AH125" s="11"/>
      <c r="AI125" s="11"/>
      <c r="AJ125" s="11"/>
      <c r="AK125" s="11"/>
      <c r="AL125" s="11"/>
      <c r="AM125" s="11"/>
      <c r="AN125" s="11"/>
      <c r="AO125" s="11"/>
    </row>
    <row r="126" spans="1:41" x14ac:dyDescent="0.25">
      <c r="A126" s="196"/>
      <c r="B126" s="196"/>
      <c r="C126" s="196"/>
      <c r="D126" s="196"/>
      <c r="E126" s="196"/>
      <c r="F126" s="196"/>
      <c r="G126" s="196"/>
      <c r="H126" s="196"/>
      <c r="I126" s="196"/>
      <c r="J126" s="196"/>
      <c r="K126" s="196"/>
      <c r="L126" s="196"/>
      <c r="M126" s="196"/>
      <c r="N126" s="196"/>
      <c r="O126" s="196"/>
      <c r="P126" s="196"/>
      <c r="Q126" s="196"/>
      <c r="R126" s="196"/>
    </row>
    <row r="127" spans="1:41" x14ac:dyDescent="0.25">
      <c r="A127" s="196"/>
      <c r="B127" s="196"/>
      <c r="C127" s="196"/>
      <c r="D127" s="196"/>
      <c r="E127" s="196"/>
      <c r="F127" s="196"/>
      <c r="G127" s="196"/>
      <c r="H127" s="196"/>
      <c r="I127" s="196"/>
      <c r="J127" s="196"/>
      <c r="K127" s="196"/>
      <c r="L127" s="196"/>
      <c r="M127" s="196"/>
      <c r="N127" s="196"/>
      <c r="O127" s="196"/>
      <c r="P127" s="196"/>
      <c r="Q127" s="196"/>
      <c r="R127" s="196"/>
    </row>
    <row r="134" spans="1:27" x14ac:dyDescent="0.25">
      <c r="A134" s="11"/>
      <c r="B134" s="11"/>
      <c r="C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row>
    <row r="135" spans="1:27" x14ac:dyDescent="0.25">
      <c r="A135" s="11"/>
      <c r="B135" s="11"/>
      <c r="C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row>
    <row r="136" spans="1:27" x14ac:dyDescent="0.25">
      <c r="A136" s="11"/>
      <c r="B136" s="11"/>
      <c r="C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row>
    <row r="137" spans="1:27" x14ac:dyDescent="0.25">
      <c r="A137" s="11"/>
      <c r="B137" s="11"/>
      <c r="C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row>
    <row r="138" spans="1:27" x14ac:dyDescent="0.25">
      <c r="A138" s="11"/>
      <c r="B138" s="11"/>
      <c r="C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row>
    <row r="139" spans="1:27" x14ac:dyDescent="0.25">
      <c r="A139" s="11"/>
      <c r="B139" s="11"/>
      <c r="C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row>
    <row r="140" spans="1:27" x14ac:dyDescent="0.25">
      <c r="A140" s="11"/>
      <c r="B140" s="11"/>
      <c r="C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row>
    <row r="141" spans="1:27" x14ac:dyDescent="0.25">
      <c r="A141" s="11"/>
      <c r="B141" s="11"/>
      <c r="C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row>
    <row r="142" spans="1:27" x14ac:dyDescent="0.25">
      <c r="A142" s="11"/>
      <c r="B142" s="11"/>
      <c r="C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row>
    <row r="143" spans="1:27" x14ac:dyDescent="0.25">
      <c r="A143" s="11"/>
      <c r="B143" s="11"/>
      <c r="C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row>
    <row r="144" spans="1:27" x14ac:dyDescent="0.25">
      <c r="A144" s="11"/>
      <c r="B144" s="11"/>
      <c r="C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row>
  </sheetData>
  <mergeCells count="161">
    <mergeCell ref="A86:B86"/>
    <mergeCell ref="A87:B87"/>
    <mergeCell ref="A88:B88"/>
    <mergeCell ref="A89:B89"/>
    <mergeCell ref="A90:B90"/>
    <mergeCell ref="A91:B91"/>
    <mergeCell ref="A92:B92"/>
    <mergeCell ref="A79:B79"/>
    <mergeCell ref="A80:B80"/>
    <mergeCell ref="A81:B81"/>
    <mergeCell ref="A84:B84"/>
    <mergeCell ref="A85:B85"/>
    <mergeCell ref="AG54:AH54"/>
    <mergeCell ref="AI54:AJ54"/>
    <mergeCell ref="AB70:AB72"/>
    <mergeCell ref="AB74:AB76"/>
    <mergeCell ref="AB77:AB79"/>
    <mergeCell ref="G123:I124"/>
    <mergeCell ref="J123:L124"/>
    <mergeCell ref="M123:O124"/>
    <mergeCell ref="P123:R124"/>
    <mergeCell ref="G114:I115"/>
    <mergeCell ref="J114:L115"/>
    <mergeCell ref="M114:O115"/>
    <mergeCell ref="P114:R115"/>
    <mergeCell ref="J116:L116"/>
    <mergeCell ref="M116:O116"/>
    <mergeCell ref="P116:R116"/>
    <mergeCell ref="AB84:AB86"/>
    <mergeCell ref="AB87:AB89"/>
    <mergeCell ref="AB90:AB92"/>
    <mergeCell ref="J105:L106"/>
    <mergeCell ref="M105:O106"/>
    <mergeCell ref="P105:R106"/>
    <mergeCell ref="J107:L107"/>
    <mergeCell ref="M107:O107"/>
    <mergeCell ref="J125:L125"/>
    <mergeCell ref="M125:O125"/>
    <mergeCell ref="P125:R125"/>
    <mergeCell ref="B121:C122"/>
    <mergeCell ref="D121:D122"/>
    <mergeCell ref="G121:I122"/>
    <mergeCell ref="J121:L122"/>
    <mergeCell ref="M121:O122"/>
    <mergeCell ref="P121:R122"/>
    <mergeCell ref="B112:C113"/>
    <mergeCell ref="D112:D113"/>
    <mergeCell ref="G112:I113"/>
    <mergeCell ref="J112:L113"/>
    <mergeCell ref="M112:O113"/>
    <mergeCell ref="P112:R113"/>
    <mergeCell ref="B103:C104"/>
    <mergeCell ref="D103:D104"/>
    <mergeCell ref="G103:I104"/>
    <mergeCell ref="J103:L104"/>
    <mergeCell ref="M103:O104"/>
    <mergeCell ref="P103:R104"/>
    <mergeCell ref="G105:I106"/>
    <mergeCell ref="P107:R107"/>
    <mergeCell ref="A75:B75"/>
    <mergeCell ref="A76:B76"/>
    <mergeCell ref="A77:B77"/>
    <mergeCell ref="A78:B78"/>
    <mergeCell ref="AB80:AB82"/>
    <mergeCell ref="A82:B82"/>
    <mergeCell ref="A67:B67"/>
    <mergeCell ref="AB67:AB69"/>
    <mergeCell ref="A68:B68"/>
    <mergeCell ref="A69:B69"/>
    <mergeCell ref="A70:B70"/>
    <mergeCell ref="A71:B71"/>
    <mergeCell ref="A72:B72"/>
    <mergeCell ref="A74:B74"/>
    <mergeCell ref="A64:B64"/>
    <mergeCell ref="AB64:AB66"/>
    <mergeCell ref="A65:B65"/>
    <mergeCell ref="A66:B66"/>
    <mergeCell ref="A58:B58"/>
    <mergeCell ref="AB58:AB60"/>
    <mergeCell ref="A59:B59"/>
    <mergeCell ref="A60:B60"/>
    <mergeCell ref="A61:B61"/>
    <mergeCell ref="A62:B62"/>
    <mergeCell ref="A63:B63"/>
    <mergeCell ref="A52:B52"/>
    <mergeCell ref="AB52:AB54"/>
    <mergeCell ref="A53:B53"/>
    <mergeCell ref="A54:B54"/>
    <mergeCell ref="A55:B55"/>
    <mergeCell ref="AB55:AB57"/>
    <mergeCell ref="A56:B56"/>
    <mergeCell ref="A57:B57"/>
    <mergeCell ref="A46:B46"/>
    <mergeCell ref="AB46:AB48"/>
    <mergeCell ref="A47:B47"/>
    <mergeCell ref="A48:B48"/>
    <mergeCell ref="A49:B49"/>
    <mergeCell ref="AB49:AB51"/>
    <mergeCell ref="A50:B50"/>
    <mergeCell ref="A51:B51"/>
    <mergeCell ref="A40:B40"/>
    <mergeCell ref="AB40:AB42"/>
    <mergeCell ref="A41:B41"/>
    <mergeCell ref="A42:B42"/>
    <mergeCell ref="A43:B43"/>
    <mergeCell ref="AB43:AB45"/>
    <mergeCell ref="A44:B44"/>
    <mergeCell ref="A45:B45"/>
    <mergeCell ref="A34:B34"/>
    <mergeCell ref="AB34:AB36"/>
    <mergeCell ref="A35:B35"/>
    <mergeCell ref="A36:B36"/>
    <mergeCell ref="A37:B37"/>
    <mergeCell ref="AB37:AB39"/>
    <mergeCell ref="A38:B38"/>
    <mergeCell ref="A39:B39"/>
    <mergeCell ref="A31:B31"/>
    <mergeCell ref="AB31:AB33"/>
    <mergeCell ref="A32:B32"/>
    <mergeCell ref="A33:B33"/>
    <mergeCell ref="A22:B22"/>
    <mergeCell ref="AB22:AB24"/>
    <mergeCell ref="A23:B23"/>
    <mergeCell ref="A24:B24"/>
    <mergeCell ref="A25:B25"/>
    <mergeCell ref="AB25:AB27"/>
    <mergeCell ref="A26:B26"/>
    <mergeCell ref="A27:B27"/>
    <mergeCell ref="A28:B28"/>
    <mergeCell ref="AB28:AB30"/>
    <mergeCell ref="A29:B29"/>
    <mergeCell ref="A30:B30"/>
    <mergeCell ref="AB16:AB18"/>
    <mergeCell ref="A17:B17"/>
    <mergeCell ref="A18:B18"/>
    <mergeCell ref="A20:B21"/>
    <mergeCell ref="C20:C21"/>
    <mergeCell ref="D20:D21"/>
    <mergeCell ref="Z20:Z21"/>
    <mergeCell ref="A14:B14"/>
    <mergeCell ref="A15:B15"/>
    <mergeCell ref="A16:B16"/>
    <mergeCell ref="AB13:AB15"/>
    <mergeCell ref="AB7:AB9"/>
    <mergeCell ref="AC7:AC9"/>
    <mergeCell ref="E8:F8"/>
    <mergeCell ref="H8:I8"/>
    <mergeCell ref="K8:L8"/>
    <mergeCell ref="N8:O8"/>
    <mergeCell ref="Q8:R8"/>
    <mergeCell ref="T8:U8"/>
    <mergeCell ref="W8:X8"/>
    <mergeCell ref="E5:Z5"/>
    <mergeCell ref="A6:D8"/>
    <mergeCell ref="E6:G7"/>
    <mergeCell ref="H6:P7"/>
    <mergeCell ref="Q6:S7"/>
    <mergeCell ref="T6:Z7"/>
    <mergeCell ref="A10:B11"/>
    <mergeCell ref="A12:B12"/>
    <mergeCell ref="A13:B13"/>
  </mergeCells>
  <conditionalFormatting sqref="D15 D18 D92 D89">
    <cfRule type="cellIs" dxfId="5589" priority="392" operator="equal">
      <formula>0</formula>
    </cfRule>
  </conditionalFormatting>
  <conditionalFormatting sqref="D15 D18 D92 D89">
    <cfRule type="cellIs" dxfId="5588" priority="393" operator="equal">
      <formula>0</formula>
    </cfRule>
  </conditionalFormatting>
  <conditionalFormatting sqref="D15 D18 D92 D89">
    <cfRule type="cellIs" dxfId="5587" priority="394" operator="lessThan">
      <formula>$A14</formula>
    </cfRule>
    <cfRule type="cellIs" dxfId="5586" priority="395" operator="greaterThan">
      <formula>$A14</formula>
    </cfRule>
  </conditionalFormatting>
  <conditionalFormatting sqref="D12">
    <cfRule type="cellIs" dxfId="5585" priority="388" operator="equal">
      <formula>0</formula>
    </cfRule>
  </conditionalFormatting>
  <conditionalFormatting sqref="D12">
    <cfRule type="cellIs" dxfId="5584" priority="389" operator="equal">
      <formula>0</formula>
    </cfRule>
  </conditionalFormatting>
  <conditionalFormatting sqref="D12">
    <cfRule type="cellIs" dxfId="5583" priority="390" operator="lessThan">
      <formula>$A11</formula>
    </cfRule>
    <cfRule type="cellIs" dxfId="5582" priority="391" operator="greaterThan">
      <formula>$A11</formula>
    </cfRule>
  </conditionalFormatting>
  <conditionalFormatting sqref="AC13:AC18">
    <cfRule type="cellIs" dxfId="5581" priority="387" operator="greaterThan">
      <formula>5</formula>
    </cfRule>
  </conditionalFormatting>
  <conditionalFormatting sqref="AC22:AC72">
    <cfRule type="cellIs" dxfId="5580" priority="386" operator="greaterThan">
      <formula>5</formula>
    </cfRule>
  </conditionalFormatting>
  <conditionalFormatting sqref="AC74:AC82">
    <cfRule type="cellIs" dxfId="5579" priority="385" operator="greaterThan">
      <formula>5</formula>
    </cfRule>
  </conditionalFormatting>
  <conditionalFormatting sqref="AC84:AC86">
    <cfRule type="cellIs" dxfId="5578" priority="384" operator="greaterThan">
      <formula>5</formula>
    </cfRule>
  </conditionalFormatting>
  <conditionalFormatting sqref="AC87:AC89">
    <cfRule type="cellIs" dxfId="5577" priority="383" operator="greaterThan">
      <formula>5</formula>
    </cfRule>
  </conditionalFormatting>
  <conditionalFormatting sqref="AC90:AC92">
    <cfRule type="cellIs" dxfId="5576" priority="382" operator="greaterThan">
      <formula>5</formula>
    </cfRule>
  </conditionalFormatting>
  <conditionalFormatting sqref="W92:X92 T92:U92 Q92:R92 N92:O92 K92:L92 H92:I92 E92:F92">
    <cfRule type="cellIs" dxfId="5575" priority="380" operator="equal">
      <formula>0</formula>
    </cfRule>
  </conditionalFormatting>
  <conditionalFormatting sqref="W92:X92 T92:U92 Q92:R92 N92:O92 K92:L92 H92:I92 E92:F92">
    <cfRule type="cellIs" dxfId="5574" priority="381" operator="equal">
      <formula>0</formula>
    </cfRule>
  </conditionalFormatting>
  <conditionalFormatting sqref="AC10:AC12">
    <cfRule type="cellIs" dxfId="5573" priority="379" operator="greaterThan">
      <formula>5</formula>
    </cfRule>
  </conditionalFormatting>
  <conditionalFormatting sqref="E89">
    <cfRule type="cellIs" dxfId="5572" priority="377" operator="equal">
      <formula>0</formula>
    </cfRule>
  </conditionalFormatting>
  <conditionalFormatting sqref="E89">
    <cfRule type="cellIs" dxfId="5571" priority="378" operator="equal">
      <formula>0</formula>
    </cfRule>
  </conditionalFormatting>
  <conditionalFormatting sqref="F89">
    <cfRule type="cellIs" dxfId="5570" priority="375" operator="equal">
      <formula>0</formula>
    </cfRule>
  </conditionalFormatting>
  <conditionalFormatting sqref="F89">
    <cfRule type="cellIs" dxfId="5569" priority="376" operator="equal">
      <formula>0</formula>
    </cfRule>
  </conditionalFormatting>
  <conditionalFormatting sqref="H89">
    <cfRule type="cellIs" dxfId="5568" priority="373" operator="equal">
      <formula>0</formula>
    </cfRule>
  </conditionalFormatting>
  <conditionalFormatting sqref="H89">
    <cfRule type="cellIs" dxfId="5567" priority="374" operator="equal">
      <formula>0</formula>
    </cfRule>
  </conditionalFormatting>
  <conditionalFormatting sqref="I89">
    <cfRule type="cellIs" dxfId="5566" priority="371" operator="equal">
      <formula>0</formula>
    </cfRule>
  </conditionalFormatting>
  <conditionalFormatting sqref="I89">
    <cfRule type="cellIs" dxfId="5565" priority="372" operator="equal">
      <formula>0</formula>
    </cfRule>
  </conditionalFormatting>
  <conditionalFormatting sqref="K89">
    <cfRule type="cellIs" dxfId="5564" priority="369" operator="equal">
      <formula>0</formula>
    </cfRule>
  </conditionalFormatting>
  <conditionalFormatting sqref="K89">
    <cfRule type="cellIs" dxfId="5563" priority="370" operator="equal">
      <formula>0</formula>
    </cfRule>
  </conditionalFormatting>
  <conditionalFormatting sqref="L89">
    <cfRule type="cellIs" dxfId="5562" priority="367" operator="equal">
      <formula>0</formula>
    </cfRule>
  </conditionalFormatting>
  <conditionalFormatting sqref="L89">
    <cfRule type="cellIs" dxfId="5561" priority="368" operator="equal">
      <formula>0</formula>
    </cfRule>
  </conditionalFormatting>
  <conditionalFormatting sqref="N89">
    <cfRule type="cellIs" dxfId="5560" priority="365" operator="equal">
      <formula>0</formula>
    </cfRule>
  </conditionalFormatting>
  <conditionalFormatting sqref="N89">
    <cfRule type="cellIs" dxfId="5559" priority="366" operator="equal">
      <formula>0</formula>
    </cfRule>
  </conditionalFormatting>
  <conditionalFormatting sqref="O89">
    <cfRule type="cellIs" dxfId="5558" priority="363" operator="equal">
      <formula>0</formula>
    </cfRule>
  </conditionalFormatting>
  <conditionalFormatting sqref="O89">
    <cfRule type="cellIs" dxfId="5557" priority="364" operator="equal">
      <formula>0</formula>
    </cfRule>
  </conditionalFormatting>
  <conditionalFormatting sqref="Q89">
    <cfRule type="cellIs" dxfId="5556" priority="361" operator="equal">
      <formula>0</formula>
    </cfRule>
  </conditionalFormatting>
  <conditionalFormatting sqref="Q89">
    <cfRule type="cellIs" dxfId="5555" priority="362" operator="equal">
      <formula>0</formula>
    </cfRule>
  </conditionalFormatting>
  <conditionalFormatting sqref="R89">
    <cfRule type="cellIs" dxfId="5554" priority="359" operator="equal">
      <formula>0</formula>
    </cfRule>
  </conditionalFormatting>
  <conditionalFormatting sqref="R89">
    <cfRule type="cellIs" dxfId="5553" priority="360" operator="equal">
      <formula>0</formula>
    </cfRule>
  </conditionalFormatting>
  <conditionalFormatting sqref="T89">
    <cfRule type="cellIs" dxfId="5552" priority="357" operator="equal">
      <formula>0</formula>
    </cfRule>
  </conditionalFormatting>
  <conditionalFormatting sqref="T89">
    <cfRule type="cellIs" dxfId="5551" priority="358" operator="equal">
      <formula>0</formula>
    </cfRule>
  </conditionalFormatting>
  <conditionalFormatting sqref="U89">
    <cfRule type="cellIs" dxfId="5550" priority="355" operator="equal">
      <formula>0</formula>
    </cfRule>
  </conditionalFormatting>
  <conditionalFormatting sqref="U89">
    <cfRule type="cellIs" dxfId="5549" priority="356" operator="equal">
      <formula>0</formula>
    </cfRule>
  </conditionalFormatting>
  <conditionalFormatting sqref="W89">
    <cfRule type="cellIs" dxfId="5548" priority="353" operator="equal">
      <formula>0</formula>
    </cfRule>
  </conditionalFormatting>
  <conditionalFormatting sqref="W89">
    <cfRule type="cellIs" dxfId="5547" priority="354" operator="equal">
      <formula>0</formula>
    </cfRule>
  </conditionalFormatting>
  <conditionalFormatting sqref="X89">
    <cfRule type="cellIs" dxfId="5546" priority="351" operator="equal">
      <formula>0</formula>
    </cfRule>
  </conditionalFormatting>
  <conditionalFormatting sqref="X89">
    <cfRule type="cellIs" dxfId="5545" priority="352" operator="equal">
      <formula>0</formula>
    </cfRule>
  </conditionalFormatting>
  <conditionalFormatting sqref="T45 W45 T57 W57 W60 T60 T63 W63 W66 T66 T69 W69 W72 T72 Q72 Q69 Q66 Q63 Q60 Q57 Q45 N45 N57 N60 N63 N66 N69 N72 K72 K69 K66 K63 K60 K57 K45 H45 H57 H60 H63 H66 H69 H72 E72 E69 E66 E63 E60 E57 E45">
    <cfRule type="cellIs" dxfId="5544" priority="253" operator="equal">
      <formula>0</formula>
    </cfRule>
  </conditionalFormatting>
  <conditionalFormatting sqref="T45 W45 T57 W57 W60 T60 T63 W63 W66 T66 T69 W69 W72 T72 Q72 Q69 Q66 Q63 Q60 Q57 Q45 N45 N57 N60 N63 N66 N69 N72 K72 K69 K66 K63 K60 K57 K45 H45 H57 H60 H63 H66 H69 H72 E72 E69 E66 E63 E60 E57 E45">
    <cfRule type="cellIs" dxfId="5543" priority="254" operator="equal">
      <formula>0</formula>
    </cfRule>
  </conditionalFormatting>
  <conditionalFormatting sqref="X45 U45 R45 O45 L45 I45 I57 L57 O57 R57 U57 X57 X66 X63 X60 U60 U63 U66 O66 R66 R63 R60 O60 O63 L63 L60 I60 I63 I69 I66 L66 L69 O69 R69 U69 X69 X72 U72 R72 O72 L72 I72 F72 F69 F66 F63 F60 F57 F45">
    <cfRule type="cellIs" dxfId="5542" priority="247" operator="equal">
      <formula>0</formula>
    </cfRule>
  </conditionalFormatting>
  <conditionalFormatting sqref="X45 U45 R45 O45 L45 I45 I57 L57 O57 R57 U57 X57 X66 X63 X60 U60 U63 U66 O66 R66 R63 R60 O60 O63 L63 L60 I60 I63 I69 I66 L66 L69 O69 R69 U69 X69 X72 U72 R72 O72 L72 I72 F72 F69 F66 F63 F60 F57 F45">
    <cfRule type="cellIs" dxfId="5541" priority="248" operator="equal">
      <formula>0</formula>
    </cfRule>
  </conditionalFormatting>
  <conditionalFormatting sqref="D24">
    <cfRule type="cellIs" dxfId="5540" priority="243" operator="equal">
      <formula>0</formula>
    </cfRule>
  </conditionalFormatting>
  <conditionalFormatting sqref="D24">
    <cfRule type="cellIs" dxfId="5539" priority="244" operator="equal">
      <formula>0</formula>
    </cfRule>
  </conditionalFormatting>
  <conditionalFormatting sqref="D24">
    <cfRule type="cellIs" dxfId="5538" priority="245" operator="lessThan">
      <formula>$A23</formula>
    </cfRule>
    <cfRule type="cellIs" dxfId="5537" priority="246" operator="greaterThan">
      <formula>$A23</formula>
    </cfRule>
  </conditionalFormatting>
  <conditionalFormatting sqref="D82 D79 D76 D72 D69 D66 D63 D60 D57 D54 D51 D48 D45 D42 D39 D36 D33 D30 D27 D86">
    <cfRule type="cellIs" dxfId="5536" priority="239" operator="equal">
      <formula>0</formula>
    </cfRule>
  </conditionalFormatting>
  <conditionalFormatting sqref="D82 D79 D76 D72 D69 D66 D63 D60 D57 D54 D51 D48 D45 D42 D39 D36 D33 D30 D27 D86">
    <cfRule type="cellIs" dxfId="5535" priority="240" operator="equal">
      <formula>0</formula>
    </cfRule>
  </conditionalFormatting>
  <conditionalFormatting sqref="D82 D79 D76 D72 D69 D66 D63 D60 D57 D54 D51 D48 D45 D42 D39 D36 D33 D30 D27 D86">
    <cfRule type="cellIs" dxfId="5534" priority="241" operator="lessThan">
      <formula>$A26</formula>
    </cfRule>
    <cfRule type="cellIs" dxfId="5533" priority="242" operator="greaterThan">
      <formula>$A26</formula>
    </cfRule>
  </conditionalFormatting>
  <conditionalFormatting sqref="W82:X82 T82:U82 Q82:R82 N82:O82 K82:L82 H82:I82 E82:F82">
    <cfRule type="cellIs" dxfId="5532" priority="237" operator="equal">
      <formula>0</formula>
    </cfRule>
  </conditionalFormatting>
  <conditionalFormatting sqref="W82:X82 T82:U82 Q82:R82 N82:O82 K82:L82 H82:I82 E82:F82">
    <cfRule type="cellIs" dxfId="5531" priority="238" operator="equal">
      <formula>0</formula>
    </cfRule>
  </conditionalFormatting>
  <conditionalFormatting sqref="E76">
    <cfRule type="cellIs" dxfId="5530" priority="231" operator="equal">
      <formula>0</formula>
    </cfRule>
  </conditionalFormatting>
  <conditionalFormatting sqref="E76">
    <cfRule type="cellIs" dxfId="5529" priority="232" operator="equal">
      <formula>0</formula>
    </cfRule>
  </conditionalFormatting>
  <conditionalFormatting sqref="F76">
    <cfRule type="cellIs" dxfId="5528" priority="229" operator="equal">
      <formula>0</formula>
    </cfRule>
  </conditionalFormatting>
  <conditionalFormatting sqref="F76">
    <cfRule type="cellIs" dxfId="5527" priority="230" operator="equal">
      <formula>0</formula>
    </cfRule>
  </conditionalFormatting>
  <conditionalFormatting sqref="H76">
    <cfRule type="cellIs" dxfId="5526" priority="227" operator="equal">
      <formula>0</formula>
    </cfRule>
  </conditionalFormatting>
  <conditionalFormatting sqref="H76">
    <cfRule type="cellIs" dxfId="5525" priority="228" operator="equal">
      <formula>0</formula>
    </cfRule>
  </conditionalFormatting>
  <conditionalFormatting sqref="I76">
    <cfRule type="cellIs" dxfId="5524" priority="225" operator="equal">
      <formula>0</formula>
    </cfRule>
  </conditionalFormatting>
  <conditionalFormatting sqref="I76">
    <cfRule type="cellIs" dxfId="5523" priority="226" operator="equal">
      <formula>0</formula>
    </cfRule>
  </conditionalFormatting>
  <conditionalFormatting sqref="K76">
    <cfRule type="cellIs" dxfId="5522" priority="223" operator="equal">
      <formula>0</formula>
    </cfRule>
  </conditionalFormatting>
  <conditionalFormatting sqref="K76">
    <cfRule type="cellIs" dxfId="5521" priority="224" operator="equal">
      <formula>0</formula>
    </cfRule>
  </conditionalFormatting>
  <conditionalFormatting sqref="L76">
    <cfRule type="cellIs" dxfId="5520" priority="221" operator="equal">
      <formula>0</formula>
    </cfRule>
  </conditionalFormatting>
  <conditionalFormatting sqref="L76">
    <cfRule type="cellIs" dxfId="5519" priority="222" operator="equal">
      <formula>0</formula>
    </cfRule>
  </conditionalFormatting>
  <conditionalFormatting sqref="N76">
    <cfRule type="cellIs" dxfId="5518" priority="219" operator="equal">
      <formula>0</formula>
    </cfRule>
  </conditionalFormatting>
  <conditionalFormatting sqref="N76">
    <cfRule type="cellIs" dxfId="5517" priority="220" operator="equal">
      <formula>0</formula>
    </cfRule>
  </conditionalFormatting>
  <conditionalFormatting sqref="O76">
    <cfRule type="cellIs" dxfId="5516" priority="217" operator="equal">
      <formula>0</formula>
    </cfRule>
  </conditionalFormatting>
  <conditionalFormatting sqref="O76">
    <cfRule type="cellIs" dxfId="5515" priority="218" operator="equal">
      <formula>0</formula>
    </cfRule>
  </conditionalFormatting>
  <conditionalFormatting sqref="Q76">
    <cfRule type="cellIs" dxfId="5514" priority="215" operator="equal">
      <formula>0</formula>
    </cfRule>
  </conditionalFormatting>
  <conditionalFormatting sqref="Q76">
    <cfRule type="cellIs" dxfId="5513" priority="216" operator="equal">
      <formula>0</formula>
    </cfRule>
  </conditionalFormatting>
  <conditionalFormatting sqref="R76">
    <cfRule type="cellIs" dxfId="5512" priority="213" operator="equal">
      <formula>0</formula>
    </cfRule>
  </conditionalFormatting>
  <conditionalFormatting sqref="R76">
    <cfRule type="cellIs" dxfId="5511" priority="214" operator="equal">
      <formula>0</formula>
    </cfRule>
  </conditionalFormatting>
  <conditionalFormatting sqref="T76">
    <cfRule type="cellIs" dxfId="5510" priority="211" operator="equal">
      <formula>0</formula>
    </cfRule>
  </conditionalFormatting>
  <conditionalFormatting sqref="T76">
    <cfRule type="cellIs" dxfId="5509" priority="212" operator="equal">
      <formula>0</formula>
    </cfRule>
  </conditionalFormatting>
  <conditionalFormatting sqref="U76">
    <cfRule type="cellIs" dxfId="5508" priority="209" operator="equal">
      <formula>0</formula>
    </cfRule>
  </conditionalFormatting>
  <conditionalFormatting sqref="U76">
    <cfRule type="cellIs" dxfId="5507" priority="210" operator="equal">
      <formula>0</formula>
    </cfRule>
  </conditionalFormatting>
  <conditionalFormatting sqref="W76">
    <cfRule type="cellIs" dxfId="5506" priority="207" operator="equal">
      <formula>0</formula>
    </cfRule>
  </conditionalFormatting>
  <conditionalFormatting sqref="W76">
    <cfRule type="cellIs" dxfId="5505" priority="208" operator="equal">
      <formula>0</formula>
    </cfRule>
  </conditionalFormatting>
  <conditionalFormatting sqref="X76">
    <cfRule type="cellIs" dxfId="5504" priority="205" operator="equal">
      <formula>0</formula>
    </cfRule>
  </conditionalFormatting>
  <conditionalFormatting sqref="X76">
    <cfRule type="cellIs" dxfId="5503" priority="206" operator="equal">
      <formula>0</formula>
    </cfRule>
  </conditionalFormatting>
  <conditionalFormatting sqref="E79">
    <cfRule type="cellIs" dxfId="5502" priority="203" operator="equal">
      <formula>0</formula>
    </cfRule>
  </conditionalFormatting>
  <conditionalFormatting sqref="E79">
    <cfRule type="cellIs" dxfId="5501" priority="204" operator="equal">
      <formula>0</formula>
    </cfRule>
  </conditionalFormatting>
  <conditionalFormatting sqref="F79">
    <cfRule type="cellIs" dxfId="5500" priority="201" operator="equal">
      <formula>0</formula>
    </cfRule>
  </conditionalFormatting>
  <conditionalFormatting sqref="F79">
    <cfRule type="cellIs" dxfId="5499" priority="202" operator="equal">
      <formula>0</formula>
    </cfRule>
  </conditionalFormatting>
  <conditionalFormatting sqref="H79">
    <cfRule type="cellIs" dxfId="5498" priority="199" operator="equal">
      <formula>0</formula>
    </cfRule>
  </conditionalFormatting>
  <conditionalFormatting sqref="H79">
    <cfRule type="cellIs" dxfId="5497" priority="200" operator="equal">
      <formula>0</formula>
    </cfRule>
  </conditionalFormatting>
  <conditionalFormatting sqref="I79">
    <cfRule type="cellIs" dxfId="5496" priority="197" operator="equal">
      <formula>0</formula>
    </cfRule>
  </conditionalFormatting>
  <conditionalFormatting sqref="I79">
    <cfRule type="cellIs" dxfId="5495" priority="198" operator="equal">
      <formula>0</formula>
    </cfRule>
  </conditionalFormatting>
  <conditionalFormatting sqref="K79">
    <cfRule type="cellIs" dxfId="5494" priority="195" operator="equal">
      <formula>0</formula>
    </cfRule>
  </conditionalFormatting>
  <conditionalFormatting sqref="K79">
    <cfRule type="cellIs" dxfId="5493" priority="196" operator="equal">
      <formula>0</formula>
    </cfRule>
  </conditionalFormatting>
  <conditionalFormatting sqref="L79">
    <cfRule type="cellIs" dxfId="5492" priority="193" operator="equal">
      <formula>0</formula>
    </cfRule>
  </conditionalFormatting>
  <conditionalFormatting sqref="L79">
    <cfRule type="cellIs" dxfId="5491" priority="194" operator="equal">
      <formula>0</formula>
    </cfRule>
  </conditionalFormatting>
  <conditionalFormatting sqref="N79">
    <cfRule type="cellIs" dxfId="5490" priority="191" operator="equal">
      <formula>0</formula>
    </cfRule>
  </conditionalFormatting>
  <conditionalFormatting sqref="N79">
    <cfRule type="cellIs" dxfId="5489" priority="192" operator="equal">
      <formula>0</formula>
    </cfRule>
  </conditionalFormatting>
  <conditionalFormatting sqref="O79">
    <cfRule type="cellIs" dxfId="5488" priority="189" operator="equal">
      <formula>0</formula>
    </cfRule>
  </conditionalFormatting>
  <conditionalFormatting sqref="O79">
    <cfRule type="cellIs" dxfId="5487" priority="190" operator="equal">
      <formula>0</formula>
    </cfRule>
  </conditionalFormatting>
  <conditionalFormatting sqref="Q79">
    <cfRule type="cellIs" dxfId="5486" priority="187" operator="equal">
      <formula>0</formula>
    </cfRule>
  </conditionalFormatting>
  <conditionalFormatting sqref="Q79">
    <cfRule type="cellIs" dxfId="5485" priority="188" operator="equal">
      <formula>0</formula>
    </cfRule>
  </conditionalFormatting>
  <conditionalFormatting sqref="R79">
    <cfRule type="cellIs" dxfId="5484" priority="185" operator="equal">
      <formula>0</formula>
    </cfRule>
  </conditionalFormatting>
  <conditionalFormatting sqref="R79">
    <cfRule type="cellIs" dxfId="5483" priority="186" operator="equal">
      <formula>0</formula>
    </cfRule>
  </conditionalFormatting>
  <conditionalFormatting sqref="T79">
    <cfRule type="cellIs" dxfId="5482" priority="183" operator="equal">
      <formula>0</formula>
    </cfRule>
  </conditionalFormatting>
  <conditionalFormatting sqref="T79">
    <cfRule type="cellIs" dxfId="5481" priority="184" operator="equal">
      <formula>0</formula>
    </cfRule>
  </conditionalFormatting>
  <conditionalFormatting sqref="U79">
    <cfRule type="cellIs" dxfId="5480" priority="181" operator="equal">
      <formula>0</formula>
    </cfRule>
  </conditionalFormatting>
  <conditionalFormatting sqref="U79">
    <cfRule type="cellIs" dxfId="5479" priority="182" operator="equal">
      <formula>0</formula>
    </cfRule>
  </conditionalFormatting>
  <conditionalFormatting sqref="W79">
    <cfRule type="cellIs" dxfId="5478" priority="179" operator="equal">
      <formula>0</formula>
    </cfRule>
  </conditionalFormatting>
  <conditionalFormatting sqref="W79">
    <cfRule type="cellIs" dxfId="5477" priority="180" operator="equal">
      <formula>0</formula>
    </cfRule>
  </conditionalFormatting>
  <conditionalFormatting sqref="X79">
    <cfRule type="cellIs" dxfId="5476" priority="177" operator="equal">
      <formula>0</formula>
    </cfRule>
  </conditionalFormatting>
  <conditionalFormatting sqref="X79">
    <cfRule type="cellIs" dxfId="5475" priority="178" operator="equal">
      <formula>0</formula>
    </cfRule>
  </conditionalFormatting>
  <conditionalFormatting sqref="E86">
    <cfRule type="cellIs" dxfId="5474" priority="175" operator="equal">
      <formula>0</formula>
    </cfRule>
  </conditionalFormatting>
  <conditionalFormatting sqref="E86">
    <cfRule type="cellIs" dxfId="5473" priority="176" operator="equal">
      <formula>0</formula>
    </cfRule>
  </conditionalFormatting>
  <conditionalFormatting sqref="F86">
    <cfRule type="cellIs" dxfId="5472" priority="173" operator="equal">
      <formula>0</formula>
    </cfRule>
  </conditionalFormatting>
  <conditionalFormatting sqref="F86">
    <cfRule type="cellIs" dxfId="5471" priority="174" operator="equal">
      <formula>0</formula>
    </cfRule>
  </conditionalFormatting>
  <conditionalFormatting sqref="H86">
    <cfRule type="cellIs" dxfId="5470" priority="171" operator="equal">
      <formula>0</formula>
    </cfRule>
  </conditionalFormatting>
  <conditionalFormatting sqref="H86">
    <cfRule type="cellIs" dxfId="5469" priority="172" operator="equal">
      <formula>0</formula>
    </cfRule>
  </conditionalFormatting>
  <conditionalFormatting sqref="I86">
    <cfRule type="cellIs" dxfId="5468" priority="169" operator="equal">
      <formula>0</formula>
    </cfRule>
  </conditionalFormatting>
  <conditionalFormatting sqref="I86">
    <cfRule type="cellIs" dxfId="5467" priority="170" operator="equal">
      <formula>0</formula>
    </cfRule>
  </conditionalFormatting>
  <conditionalFormatting sqref="K86">
    <cfRule type="cellIs" dxfId="5466" priority="167" operator="equal">
      <formula>0</formula>
    </cfRule>
  </conditionalFormatting>
  <conditionalFormatting sqref="K86">
    <cfRule type="cellIs" dxfId="5465" priority="168" operator="equal">
      <formula>0</formula>
    </cfRule>
  </conditionalFormatting>
  <conditionalFormatting sqref="L86">
    <cfRule type="cellIs" dxfId="5464" priority="165" operator="equal">
      <formula>0</formula>
    </cfRule>
  </conditionalFormatting>
  <conditionalFormatting sqref="L86">
    <cfRule type="cellIs" dxfId="5463" priority="166" operator="equal">
      <formula>0</formula>
    </cfRule>
  </conditionalFormatting>
  <conditionalFormatting sqref="N86">
    <cfRule type="cellIs" dxfId="5462" priority="163" operator="equal">
      <formula>0</formula>
    </cfRule>
  </conditionalFormatting>
  <conditionalFormatting sqref="N86">
    <cfRule type="cellIs" dxfId="5461" priority="164" operator="equal">
      <formula>0</formula>
    </cfRule>
  </conditionalFormatting>
  <conditionalFormatting sqref="O86">
    <cfRule type="cellIs" dxfId="5460" priority="161" operator="equal">
      <formula>0</formula>
    </cfRule>
  </conditionalFormatting>
  <conditionalFormatting sqref="O86">
    <cfRule type="cellIs" dxfId="5459" priority="162" operator="equal">
      <formula>0</formula>
    </cfRule>
  </conditionalFormatting>
  <conditionalFormatting sqref="Q86">
    <cfRule type="cellIs" dxfId="5458" priority="159" operator="equal">
      <formula>0</formula>
    </cfRule>
  </conditionalFormatting>
  <conditionalFormatting sqref="Q86">
    <cfRule type="cellIs" dxfId="5457" priority="160" operator="equal">
      <formula>0</formula>
    </cfRule>
  </conditionalFormatting>
  <conditionalFormatting sqref="R86">
    <cfRule type="cellIs" dxfId="5456" priority="157" operator="equal">
      <formula>0</formula>
    </cfRule>
  </conditionalFormatting>
  <conditionalFormatting sqref="R86">
    <cfRule type="cellIs" dxfId="5455" priority="158" operator="equal">
      <formula>0</formula>
    </cfRule>
  </conditionalFormatting>
  <conditionalFormatting sqref="T86">
    <cfRule type="cellIs" dxfId="5454" priority="155" operator="equal">
      <formula>0</formula>
    </cfRule>
  </conditionalFormatting>
  <conditionalFormatting sqref="T86">
    <cfRule type="cellIs" dxfId="5453" priority="156" operator="equal">
      <formula>0</formula>
    </cfRule>
  </conditionalFormatting>
  <conditionalFormatting sqref="U86">
    <cfRule type="cellIs" dxfId="5452" priority="153" operator="equal">
      <formula>0</formula>
    </cfRule>
  </conditionalFormatting>
  <conditionalFormatting sqref="U86">
    <cfRule type="cellIs" dxfId="5451" priority="154" operator="equal">
      <formula>0</formula>
    </cfRule>
  </conditionalFormatting>
  <conditionalFormatting sqref="W86">
    <cfRule type="cellIs" dxfId="5450" priority="151" operator="equal">
      <formula>0</formula>
    </cfRule>
  </conditionalFormatting>
  <conditionalFormatting sqref="W86">
    <cfRule type="cellIs" dxfId="5449" priority="152" operator="equal">
      <formula>0</formula>
    </cfRule>
  </conditionalFormatting>
  <conditionalFormatting sqref="X86">
    <cfRule type="cellIs" dxfId="5448" priority="149" operator="equal">
      <formula>0</formula>
    </cfRule>
  </conditionalFormatting>
  <conditionalFormatting sqref="X86">
    <cfRule type="cellIs" dxfId="5447" priority="150" operator="equal">
      <formula>0</formula>
    </cfRule>
  </conditionalFormatting>
  <conditionalFormatting sqref="E12">
    <cfRule type="cellIs" dxfId="5446" priority="147" operator="equal">
      <formula>0</formula>
    </cfRule>
  </conditionalFormatting>
  <conditionalFormatting sqref="E12">
    <cfRule type="cellIs" dxfId="5445" priority="148" operator="equal">
      <formula>0</formula>
    </cfRule>
  </conditionalFormatting>
  <conditionalFormatting sqref="F12">
    <cfRule type="cellIs" dxfId="5444" priority="145" operator="equal">
      <formula>0</formula>
    </cfRule>
  </conditionalFormatting>
  <conditionalFormatting sqref="F12">
    <cfRule type="cellIs" dxfId="5443" priority="146" operator="equal">
      <formula>0</formula>
    </cfRule>
  </conditionalFormatting>
  <conditionalFormatting sqref="H12">
    <cfRule type="cellIs" dxfId="5442" priority="143" operator="equal">
      <formula>0</formula>
    </cfRule>
  </conditionalFormatting>
  <conditionalFormatting sqref="H12">
    <cfRule type="cellIs" dxfId="5441" priority="144" operator="equal">
      <formula>0</formula>
    </cfRule>
  </conditionalFormatting>
  <conditionalFormatting sqref="I12">
    <cfRule type="cellIs" dxfId="5440" priority="141" operator="equal">
      <formula>0</formula>
    </cfRule>
  </conditionalFormatting>
  <conditionalFormatting sqref="I12">
    <cfRule type="cellIs" dxfId="5439" priority="142" operator="equal">
      <formula>0</formula>
    </cfRule>
  </conditionalFormatting>
  <conditionalFormatting sqref="K12">
    <cfRule type="cellIs" dxfId="5438" priority="139" operator="equal">
      <formula>0</formula>
    </cfRule>
  </conditionalFormatting>
  <conditionalFormatting sqref="K12">
    <cfRule type="cellIs" dxfId="5437" priority="140" operator="equal">
      <formula>0</formula>
    </cfRule>
  </conditionalFormatting>
  <conditionalFormatting sqref="L12">
    <cfRule type="cellIs" dxfId="5436" priority="137" operator="equal">
      <formula>0</formula>
    </cfRule>
  </conditionalFormatting>
  <conditionalFormatting sqref="L12">
    <cfRule type="cellIs" dxfId="5435" priority="138" operator="equal">
      <formula>0</formula>
    </cfRule>
  </conditionalFormatting>
  <conditionalFormatting sqref="N12">
    <cfRule type="cellIs" dxfId="5434" priority="135" operator="equal">
      <formula>0</formula>
    </cfRule>
  </conditionalFormatting>
  <conditionalFormatting sqref="N12">
    <cfRule type="cellIs" dxfId="5433" priority="136" operator="equal">
      <formula>0</formula>
    </cfRule>
  </conditionalFormatting>
  <conditionalFormatting sqref="O12">
    <cfRule type="cellIs" dxfId="5432" priority="133" operator="equal">
      <formula>0</formula>
    </cfRule>
  </conditionalFormatting>
  <conditionalFormatting sqref="O12">
    <cfRule type="cellIs" dxfId="5431" priority="134" operator="equal">
      <formula>0</formula>
    </cfRule>
  </conditionalFormatting>
  <conditionalFormatting sqref="Q12">
    <cfRule type="cellIs" dxfId="5430" priority="131" operator="equal">
      <formula>0</formula>
    </cfRule>
  </conditionalFormatting>
  <conditionalFormatting sqref="Q12">
    <cfRule type="cellIs" dxfId="5429" priority="132" operator="equal">
      <formula>0</formula>
    </cfRule>
  </conditionalFormatting>
  <conditionalFormatting sqref="R12">
    <cfRule type="cellIs" dxfId="5428" priority="129" operator="equal">
      <formula>0</formula>
    </cfRule>
  </conditionalFormatting>
  <conditionalFormatting sqref="R12">
    <cfRule type="cellIs" dxfId="5427" priority="130" operator="equal">
      <formula>0</formula>
    </cfRule>
  </conditionalFormatting>
  <conditionalFormatting sqref="T12">
    <cfRule type="cellIs" dxfId="5426" priority="127" operator="equal">
      <formula>0</formula>
    </cfRule>
  </conditionalFormatting>
  <conditionalFormatting sqref="T12">
    <cfRule type="cellIs" dxfId="5425" priority="128" operator="equal">
      <formula>0</formula>
    </cfRule>
  </conditionalFormatting>
  <conditionalFormatting sqref="U12">
    <cfRule type="cellIs" dxfId="5424" priority="125" operator="equal">
      <formula>0</formula>
    </cfRule>
  </conditionalFormatting>
  <conditionalFormatting sqref="U12">
    <cfRule type="cellIs" dxfId="5423" priority="126" operator="equal">
      <formula>0</formula>
    </cfRule>
  </conditionalFormatting>
  <conditionalFormatting sqref="W12">
    <cfRule type="cellIs" dxfId="5422" priority="123" operator="equal">
      <formula>0</formula>
    </cfRule>
  </conditionalFormatting>
  <conditionalFormatting sqref="W12">
    <cfRule type="cellIs" dxfId="5421" priority="124" operator="equal">
      <formula>0</formula>
    </cfRule>
  </conditionalFormatting>
  <conditionalFormatting sqref="X12">
    <cfRule type="cellIs" dxfId="5420" priority="121" operator="equal">
      <formula>0</formula>
    </cfRule>
  </conditionalFormatting>
  <conditionalFormatting sqref="X12">
    <cfRule type="cellIs" dxfId="5419" priority="122" operator="equal">
      <formula>0</formula>
    </cfRule>
  </conditionalFormatting>
  <conditionalFormatting sqref="E15">
    <cfRule type="cellIs" dxfId="5418" priority="119" operator="equal">
      <formula>0</formula>
    </cfRule>
  </conditionalFormatting>
  <conditionalFormatting sqref="E15">
    <cfRule type="cellIs" dxfId="5417" priority="120" operator="equal">
      <formula>0</formula>
    </cfRule>
  </conditionalFormatting>
  <conditionalFormatting sqref="F15">
    <cfRule type="cellIs" dxfId="5416" priority="117" operator="equal">
      <formula>0</formula>
    </cfRule>
  </conditionalFormatting>
  <conditionalFormatting sqref="F15">
    <cfRule type="cellIs" dxfId="5415" priority="118" operator="equal">
      <formula>0</formula>
    </cfRule>
  </conditionalFormatting>
  <conditionalFormatting sqref="H15">
    <cfRule type="cellIs" dxfId="5414" priority="115" operator="equal">
      <formula>0</formula>
    </cfRule>
  </conditionalFormatting>
  <conditionalFormatting sqref="H15">
    <cfRule type="cellIs" dxfId="5413" priority="116" operator="equal">
      <formula>0</formula>
    </cfRule>
  </conditionalFormatting>
  <conditionalFormatting sqref="I15">
    <cfRule type="cellIs" dxfId="5412" priority="113" operator="equal">
      <formula>0</formula>
    </cfRule>
  </conditionalFormatting>
  <conditionalFormatting sqref="I15">
    <cfRule type="cellIs" dxfId="5411" priority="114" operator="equal">
      <formula>0</formula>
    </cfRule>
  </conditionalFormatting>
  <conditionalFormatting sqref="K15">
    <cfRule type="cellIs" dxfId="5410" priority="111" operator="equal">
      <formula>0</formula>
    </cfRule>
  </conditionalFormatting>
  <conditionalFormatting sqref="K15">
    <cfRule type="cellIs" dxfId="5409" priority="112" operator="equal">
      <formula>0</formula>
    </cfRule>
  </conditionalFormatting>
  <conditionalFormatting sqref="L15">
    <cfRule type="cellIs" dxfId="5408" priority="109" operator="equal">
      <formula>0</formula>
    </cfRule>
  </conditionalFormatting>
  <conditionalFormatting sqref="L15">
    <cfRule type="cellIs" dxfId="5407" priority="110" operator="equal">
      <formula>0</formula>
    </cfRule>
  </conditionalFormatting>
  <conditionalFormatting sqref="N15">
    <cfRule type="cellIs" dxfId="5406" priority="107" operator="equal">
      <formula>0</formula>
    </cfRule>
  </conditionalFormatting>
  <conditionalFormatting sqref="N15">
    <cfRule type="cellIs" dxfId="5405" priority="108" operator="equal">
      <formula>0</formula>
    </cfRule>
  </conditionalFormatting>
  <conditionalFormatting sqref="O15">
    <cfRule type="cellIs" dxfId="5404" priority="105" operator="equal">
      <formula>0</formula>
    </cfRule>
  </conditionalFormatting>
  <conditionalFormatting sqref="O15">
    <cfRule type="cellIs" dxfId="5403" priority="106" operator="equal">
      <formula>0</formula>
    </cfRule>
  </conditionalFormatting>
  <conditionalFormatting sqref="Q15">
    <cfRule type="cellIs" dxfId="5402" priority="103" operator="equal">
      <formula>0</formula>
    </cfRule>
  </conditionalFormatting>
  <conditionalFormatting sqref="Q15">
    <cfRule type="cellIs" dxfId="5401" priority="104" operator="equal">
      <formula>0</formula>
    </cfRule>
  </conditionalFormatting>
  <conditionalFormatting sqref="R15">
    <cfRule type="cellIs" dxfId="5400" priority="101" operator="equal">
      <formula>0</formula>
    </cfRule>
  </conditionalFormatting>
  <conditionalFormatting sqref="R15">
    <cfRule type="cellIs" dxfId="5399" priority="102" operator="equal">
      <formula>0</formula>
    </cfRule>
  </conditionalFormatting>
  <conditionalFormatting sqref="T15">
    <cfRule type="cellIs" dxfId="5398" priority="99" operator="equal">
      <formula>0</formula>
    </cfRule>
  </conditionalFormatting>
  <conditionalFormatting sqref="T15">
    <cfRule type="cellIs" dxfId="5397" priority="100" operator="equal">
      <formula>0</formula>
    </cfRule>
  </conditionalFormatting>
  <conditionalFormatting sqref="U15">
    <cfRule type="cellIs" dxfId="5396" priority="97" operator="equal">
      <formula>0</formula>
    </cfRule>
  </conditionalFormatting>
  <conditionalFormatting sqref="U15">
    <cfRule type="cellIs" dxfId="5395" priority="98" operator="equal">
      <formula>0</formula>
    </cfRule>
  </conditionalFormatting>
  <conditionalFormatting sqref="W15">
    <cfRule type="cellIs" dxfId="5394" priority="95" operator="equal">
      <formula>0</formula>
    </cfRule>
  </conditionalFormatting>
  <conditionalFormatting sqref="W15">
    <cfRule type="cellIs" dxfId="5393" priority="96" operator="equal">
      <formula>0</formula>
    </cfRule>
  </conditionalFormatting>
  <conditionalFormatting sqref="X15">
    <cfRule type="cellIs" dxfId="5392" priority="93" operator="equal">
      <formula>0</formula>
    </cfRule>
  </conditionalFormatting>
  <conditionalFormatting sqref="X15">
    <cfRule type="cellIs" dxfId="5391" priority="94" operator="equal">
      <formula>0</formula>
    </cfRule>
  </conditionalFormatting>
  <conditionalFormatting sqref="E18">
    <cfRule type="cellIs" dxfId="5390" priority="91" operator="equal">
      <formula>0</formula>
    </cfRule>
  </conditionalFormatting>
  <conditionalFormatting sqref="E18">
    <cfRule type="cellIs" dxfId="5389" priority="92" operator="equal">
      <formula>0</formula>
    </cfRule>
  </conditionalFormatting>
  <conditionalFormatting sqref="F18">
    <cfRule type="cellIs" dxfId="5388" priority="89" operator="equal">
      <formula>0</formula>
    </cfRule>
  </conditionalFormatting>
  <conditionalFormatting sqref="F18">
    <cfRule type="cellIs" dxfId="5387" priority="90" operator="equal">
      <formula>0</formula>
    </cfRule>
  </conditionalFormatting>
  <conditionalFormatting sqref="H18">
    <cfRule type="cellIs" dxfId="5386" priority="87" operator="equal">
      <formula>0</formula>
    </cfRule>
  </conditionalFormatting>
  <conditionalFormatting sqref="H18">
    <cfRule type="cellIs" dxfId="5385" priority="88" operator="equal">
      <formula>0</formula>
    </cfRule>
  </conditionalFormatting>
  <conditionalFormatting sqref="I18">
    <cfRule type="cellIs" dxfId="5384" priority="85" operator="equal">
      <formula>0</formula>
    </cfRule>
  </conditionalFormatting>
  <conditionalFormatting sqref="I18">
    <cfRule type="cellIs" dxfId="5383" priority="86" operator="equal">
      <formula>0</formula>
    </cfRule>
  </conditionalFormatting>
  <conditionalFormatting sqref="K18">
    <cfRule type="cellIs" dxfId="5382" priority="83" operator="equal">
      <formula>0</formula>
    </cfRule>
  </conditionalFormatting>
  <conditionalFormatting sqref="K18">
    <cfRule type="cellIs" dxfId="5381" priority="84" operator="equal">
      <formula>0</formula>
    </cfRule>
  </conditionalFormatting>
  <conditionalFormatting sqref="L18">
    <cfRule type="cellIs" dxfId="5380" priority="81" operator="equal">
      <formula>0</formula>
    </cfRule>
  </conditionalFormatting>
  <conditionalFormatting sqref="L18">
    <cfRule type="cellIs" dxfId="5379" priority="82" operator="equal">
      <formula>0</formula>
    </cfRule>
  </conditionalFormatting>
  <conditionalFormatting sqref="N18">
    <cfRule type="cellIs" dxfId="5378" priority="79" operator="equal">
      <formula>0</formula>
    </cfRule>
  </conditionalFormatting>
  <conditionalFormatting sqref="N18">
    <cfRule type="cellIs" dxfId="5377" priority="80" operator="equal">
      <formula>0</formula>
    </cfRule>
  </conditionalFormatting>
  <conditionalFormatting sqref="O18">
    <cfRule type="cellIs" dxfId="5376" priority="77" operator="equal">
      <formula>0</formula>
    </cfRule>
  </conditionalFormatting>
  <conditionalFormatting sqref="O18">
    <cfRule type="cellIs" dxfId="5375" priority="78" operator="equal">
      <formula>0</formula>
    </cfRule>
  </conditionalFormatting>
  <conditionalFormatting sqref="Q18">
    <cfRule type="cellIs" dxfId="5374" priority="75" operator="equal">
      <formula>0</formula>
    </cfRule>
  </conditionalFormatting>
  <conditionalFormatting sqref="Q18">
    <cfRule type="cellIs" dxfId="5373" priority="76" operator="equal">
      <formula>0</formula>
    </cfRule>
  </conditionalFormatting>
  <conditionalFormatting sqref="R18">
    <cfRule type="cellIs" dxfId="5372" priority="73" operator="equal">
      <formula>0</formula>
    </cfRule>
  </conditionalFormatting>
  <conditionalFormatting sqref="R18">
    <cfRule type="cellIs" dxfId="5371" priority="74" operator="equal">
      <formula>0</formula>
    </cfRule>
  </conditionalFormatting>
  <conditionalFormatting sqref="T18">
    <cfRule type="cellIs" dxfId="5370" priority="71" operator="equal">
      <formula>0</formula>
    </cfRule>
  </conditionalFormatting>
  <conditionalFormatting sqref="T18">
    <cfRule type="cellIs" dxfId="5369" priority="72" operator="equal">
      <formula>0</formula>
    </cfRule>
  </conditionalFormatting>
  <conditionalFormatting sqref="U18">
    <cfRule type="cellIs" dxfId="5368" priority="69" operator="equal">
      <formula>0</formula>
    </cfRule>
  </conditionalFormatting>
  <conditionalFormatting sqref="U18">
    <cfRule type="cellIs" dxfId="5367" priority="70" operator="equal">
      <formula>0</formula>
    </cfRule>
  </conditionalFormatting>
  <conditionalFormatting sqref="W18">
    <cfRule type="cellIs" dxfId="5366" priority="67" operator="equal">
      <formula>0</formula>
    </cfRule>
  </conditionalFormatting>
  <conditionalFormatting sqref="W18">
    <cfRule type="cellIs" dxfId="5365" priority="68" operator="equal">
      <formula>0</formula>
    </cfRule>
  </conditionalFormatting>
  <conditionalFormatting sqref="X18">
    <cfRule type="cellIs" dxfId="5364" priority="65" operator="equal">
      <formula>0</formula>
    </cfRule>
  </conditionalFormatting>
  <conditionalFormatting sqref="X18">
    <cfRule type="cellIs" dxfId="5363" priority="66" operator="equal">
      <formula>0</formula>
    </cfRule>
  </conditionalFormatting>
  <conditionalFormatting sqref="E48">
    <cfRule type="cellIs" dxfId="5362" priority="63" operator="equal">
      <formula>0</formula>
    </cfRule>
  </conditionalFormatting>
  <conditionalFormatting sqref="E48">
    <cfRule type="cellIs" dxfId="5361" priority="64" operator="equal">
      <formula>0</formula>
    </cfRule>
  </conditionalFormatting>
  <conditionalFormatting sqref="Q48 N48 K48 H48">
    <cfRule type="cellIs" dxfId="5360" priority="61" operator="equal">
      <formula>0</formula>
    </cfRule>
  </conditionalFormatting>
  <conditionalFormatting sqref="Q48 N48 K48 H48">
    <cfRule type="cellIs" dxfId="5359" priority="62" operator="equal">
      <formula>0</formula>
    </cfRule>
  </conditionalFormatting>
  <conditionalFormatting sqref="W48">
    <cfRule type="cellIs" dxfId="5358" priority="59" operator="equal">
      <formula>0</formula>
    </cfRule>
  </conditionalFormatting>
  <conditionalFormatting sqref="W48">
    <cfRule type="cellIs" dxfId="5357" priority="60" operator="equal">
      <formula>0</formula>
    </cfRule>
  </conditionalFormatting>
  <conditionalFormatting sqref="F48">
    <cfRule type="cellIs" dxfId="5356" priority="57" operator="equal">
      <formula>0</formula>
    </cfRule>
  </conditionalFormatting>
  <conditionalFormatting sqref="F48">
    <cfRule type="cellIs" dxfId="5355" priority="58" operator="equal">
      <formula>0</formula>
    </cfRule>
  </conditionalFormatting>
  <conditionalFormatting sqref="I48 L48 O48 R48 U48 X48">
    <cfRule type="cellIs" dxfId="5354" priority="55" operator="equal">
      <formula>0</formula>
    </cfRule>
  </conditionalFormatting>
  <conditionalFormatting sqref="I48 L48 O48 R48 U48 X48">
    <cfRule type="cellIs" dxfId="5353" priority="56" operator="equal">
      <formula>0</formula>
    </cfRule>
  </conditionalFormatting>
  <conditionalFormatting sqref="T48">
    <cfRule type="cellIs" dxfId="5352" priority="53" operator="equal">
      <formula>0</formula>
    </cfRule>
  </conditionalFormatting>
  <conditionalFormatting sqref="T48">
    <cfRule type="cellIs" dxfId="5351" priority="54" operator="equal">
      <formula>0</formula>
    </cfRule>
  </conditionalFormatting>
  <conditionalFormatting sqref="E30">
    <cfRule type="cellIs" dxfId="5350" priority="51" operator="equal">
      <formula>0</formula>
    </cfRule>
  </conditionalFormatting>
  <conditionalFormatting sqref="E30">
    <cfRule type="cellIs" dxfId="5349" priority="52" operator="equal">
      <formula>0</formula>
    </cfRule>
  </conditionalFormatting>
  <conditionalFormatting sqref="Q30 N30 K30 H30 W30 T30">
    <cfRule type="cellIs" dxfId="5348" priority="49" operator="equal">
      <formula>0</formula>
    </cfRule>
  </conditionalFormatting>
  <conditionalFormatting sqref="Q30 N30 K30 H30 W30 T30">
    <cfRule type="cellIs" dxfId="5347" priority="50" operator="equal">
      <formula>0</formula>
    </cfRule>
  </conditionalFormatting>
  <conditionalFormatting sqref="X30 U30 R30 O30 L30 I30 F30">
    <cfRule type="cellIs" dxfId="5346" priority="47" operator="equal">
      <formula>0</formula>
    </cfRule>
  </conditionalFormatting>
  <conditionalFormatting sqref="X30 U30 R30 O30 L30 I30 F30">
    <cfRule type="cellIs" dxfId="5345" priority="48" operator="equal">
      <formula>0</formula>
    </cfRule>
  </conditionalFormatting>
  <conditionalFormatting sqref="E33">
    <cfRule type="cellIs" dxfId="5344" priority="45" operator="equal">
      <formula>0</formula>
    </cfRule>
  </conditionalFormatting>
  <conditionalFormatting sqref="E33">
    <cfRule type="cellIs" dxfId="5343" priority="46" operator="equal">
      <formula>0</formula>
    </cfRule>
  </conditionalFormatting>
  <conditionalFormatting sqref="W33 Q33 N33 K33 H33 T33">
    <cfRule type="cellIs" dxfId="5342" priority="43" operator="equal">
      <formula>0</formula>
    </cfRule>
  </conditionalFormatting>
  <conditionalFormatting sqref="W33 Q33 N33 K33 H33 T33">
    <cfRule type="cellIs" dxfId="5341" priority="44" operator="equal">
      <formula>0</formula>
    </cfRule>
  </conditionalFormatting>
  <conditionalFormatting sqref="I33 L33 O33 R33 U33 X33 F33">
    <cfRule type="cellIs" dxfId="5340" priority="41" operator="equal">
      <formula>0</formula>
    </cfRule>
  </conditionalFormatting>
  <conditionalFormatting sqref="I33 L33 O33 R33 U33 X33 F33">
    <cfRule type="cellIs" dxfId="5339" priority="42" operator="equal">
      <formula>0</formula>
    </cfRule>
  </conditionalFormatting>
  <conditionalFormatting sqref="E27">
    <cfRule type="cellIs" dxfId="5338" priority="39" operator="equal">
      <formula>0</formula>
    </cfRule>
  </conditionalFormatting>
  <conditionalFormatting sqref="E27">
    <cfRule type="cellIs" dxfId="5337" priority="40" operator="equal">
      <formula>0</formula>
    </cfRule>
  </conditionalFormatting>
  <conditionalFormatting sqref="W27 Q27 N27 K27 H27 T27">
    <cfRule type="cellIs" dxfId="5336" priority="37" operator="equal">
      <formula>0</formula>
    </cfRule>
  </conditionalFormatting>
  <conditionalFormatting sqref="W27 Q27 N27 K27 H27 T27">
    <cfRule type="cellIs" dxfId="5335" priority="38" operator="equal">
      <formula>0</formula>
    </cfRule>
  </conditionalFormatting>
  <conditionalFormatting sqref="X27 U27 R27 O27 L27 I27 F27">
    <cfRule type="cellIs" dxfId="5334" priority="35" operator="equal">
      <formula>0</formula>
    </cfRule>
  </conditionalFormatting>
  <conditionalFormatting sqref="X27 U27 R27 O27 L27 I27 F27">
    <cfRule type="cellIs" dxfId="5333" priority="36" operator="equal">
      <formula>0</formula>
    </cfRule>
  </conditionalFormatting>
  <conditionalFormatting sqref="E24">
    <cfRule type="cellIs" dxfId="5332" priority="33" operator="equal">
      <formula>0</formula>
    </cfRule>
  </conditionalFormatting>
  <conditionalFormatting sqref="E24">
    <cfRule type="cellIs" dxfId="5331" priority="34" operator="equal">
      <formula>0</formula>
    </cfRule>
  </conditionalFormatting>
  <conditionalFormatting sqref="W24 T24 Q24 N24 K24 H24">
    <cfRule type="cellIs" dxfId="5330" priority="31" operator="equal">
      <formula>0</formula>
    </cfRule>
  </conditionalFormatting>
  <conditionalFormatting sqref="W24 T24 Q24 N24 K24 H24">
    <cfRule type="cellIs" dxfId="5329" priority="32" operator="equal">
      <formula>0</formula>
    </cfRule>
  </conditionalFormatting>
  <conditionalFormatting sqref="I24 L24 O24 R24 U24 X24 F24">
    <cfRule type="cellIs" dxfId="5328" priority="29" operator="equal">
      <formula>0</formula>
    </cfRule>
  </conditionalFormatting>
  <conditionalFormatting sqref="I24 L24 O24 R24 U24 X24 F24">
    <cfRule type="cellIs" dxfId="5327" priority="30" operator="equal">
      <formula>0</formula>
    </cfRule>
  </conditionalFormatting>
  <conditionalFormatting sqref="E36">
    <cfRule type="cellIs" dxfId="5326" priority="27" operator="equal">
      <formula>0</formula>
    </cfRule>
  </conditionalFormatting>
  <conditionalFormatting sqref="E36">
    <cfRule type="cellIs" dxfId="5325" priority="28" operator="equal">
      <formula>0</formula>
    </cfRule>
  </conditionalFormatting>
  <conditionalFormatting sqref="T36 W36 Q36 N36 K36 H36">
    <cfRule type="cellIs" dxfId="5324" priority="25" operator="equal">
      <formula>0</formula>
    </cfRule>
  </conditionalFormatting>
  <conditionalFormatting sqref="T36 W36 Q36 N36 K36 H36">
    <cfRule type="cellIs" dxfId="5323" priority="26" operator="equal">
      <formula>0</formula>
    </cfRule>
  </conditionalFormatting>
  <conditionalFormatting sqref="X36 U36 R36 O36 L36 I36 F36">
    <cfRule type="cellIs" dxfId="5322" priority="23" operator="equal">
      <formula>0</formula>
    </cfRule>
  </conditionalFormatting>
  <conditionalFormatting sqref="X36 U36 R36 O36 L36 I36 F36">
    <cfRule type="cellIs" dxfId="5321" priority="24" operator="equal">
      <formula>0</formula>
    </cfRule>
  </conditionalFormatting>
  <conditionalFormatting sqref="W51 T51 Q51 N51 K51 H51 E51">
    <cfRule type="cellIs" dxfId="5320" priority="17" operator="equal">
      <formula>0</formula>
    </cfRule>
  </conditionalFormatting>
  <conditionalFormatting sqref="W51 T51 Q51 N51 K51 H51 E51">
    <cfRule type="cellIs" dxfId="5319" priority="18" operator="equal">
      <formula>0</formula>
    </cfRule>
  </conditionalFormatting>
  <conditionalFormatting sqref="I51 L51 O51 R51 U51 X51 F51">
    <cfRule type="cellIs" dxfId="5318" priority="15" operator="equal">
      <formula>0</formula>
    </cfRule>
  </conditionalFormatting>
  <conditionalFormatting sqref="I51 L51 O51 R51 U51 X51 F51">
    <cfRule type="cellIs" dxfId="5317" priority="16" operator="equal">
      <formula>0</formula>
    </cfRule>
  </conditionalFormatting>
  <conditionalFormatting sqref="W39 T39 Q39 N39 K39 H39 E39">
    <cfRule type="cellIs" dxfId="5316" priority="13" operator="equal">
      <formula>0</formula>
    </cfRule>
  </conditionalFormatting>
  <conditionalFormatting sqref="W39 T39 Q39 N39 K39 H39 E39">
    <cfRule type="cellIs" dxfId="5315" priority="14" operator="equal">
      <formula>0</formula>
    </cfRule>
  </conditionalFormatting>
  <conditionalFormatting sqref="X39 U39 R39 O39 L39 I39 F39">
    <cfRule type="cellIs" dxfId="5314" priority="11" operator="equal">
      <formula>0</formula>
    </cfRule>
  </conditionalFormatting>
  <conditionalFormatting sqref="X39 U39 R39 O39 L39 I39 F39">
    <cfRule type="cellIs" dxfId="5313" priority="12" operator="equal">
      <formula>0</formula>
    </cfRule>
  </conditionalFormatting>
  <conditionalFormatting sqref="T54 W54 Q54 N54 K54 H54 E54">
    <cfRule type="cellIs" dxfId="5312" priority="9" operator="equal">
      <formula>0</formula>
    </cfRule>
  </conditionalFormatting>
  <conditionalFormatting sqref="T54 W54 Q54 N54 K54 H54 E54">
    <cfRule type="cellIs" dxfId="5311" priority="10" operator="equal">
      <formula>0</formula>
    </cfRule>
  </conditionalFormatting>
  <conditionalFormatting sqref="I54 L54 O54 R54 U54 X54 F54">
    <cfRule type="cellIs" dxfId="5310" priority="7" operator="equal">
      <formula>0</formula>
    </cfRule>
  </conditionalFormatting>
  <conditionalFormatting sqref="I54 L54 O54 R54 U54 X54 F54">
    <cfRule type="cellIs" dxfId="5309" priority="8" operator="equal">
      <formula>0</formula>
    </cfRule>
  </conditionalFormatting>
  <conditionalFormatting sqref="W42 T42 Q42 N42 H42 E42">
    <cfRule type="cellIs" dxfId="5308" priority="5" operator="equal">
      <formula>0</formula>
    </cfRule>
  </conditionalFormatting>
  <conditionalFormatting sqref="W42 T42 Q42 N42 H42 E42">
    <cfRule type="cellIs" dxfId="5307" priority="6" operator="equal">
      <formula>0</formula>
    </cfRule>
  </conditionalFormatting>
  <conditionalFormatting sqref="X42 U42 R42 O42 L42 I42 F42">
    <cfRule type="cellIs" dxfId="5306" priority="3" operator="equal">
      <formula>0</formula>
    </cfRule>
  </conditionalFormatting>
  <conditionalFormatting sqref="X42 U42 R42 O42 L42 I42 F42">
    <cfRule type="cellIs" dxfId="5305" priority="4" operator="equal">
      <formula>0</formula>
    </cfRule>
  </conditionalFormatting>
  <conditionalFormatting sqref="K42">
    <cfRule type="cellIs" dxfId="5304" priority="1" operator="equal">
      <formula>0</formula>
    </cfRule>
  </conditionalFormatting>
  <conditionalFormatting sqref="K42">
    <cfRule type="cellIs" dxfId="5303" priority="2" operator="equal">
      <formula>0</formula>
    </cfRule>
  </conditionalFormatting>
  <pageMargins left="0.70866141732283472" right="0.70866141732283472" top="0.74803149606299213" bottom="0.74803149606299213" header="0.31496062992125984" footer="0.31496062992125984"/>
  <pageSetup paperSize="9" scale="2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O144"/>
  <sheetViews>
    <sheetView zoomScale="70" zoomScaleNormal="70" workbookViewId="0">
      <selection activeCell="C1" sqref="C1:Y4"/>
    </sheetView>
  </sheetViews>
  <sheetFormatPr baseColWidth="10" defaultColWidth="9.140625" defaultRowHeight="15" x14ac:dyDescent="0.25"/>
  <cols>
    <col min="1" max="1" width="17.42578125" style="1" bestFit="1" customWidth="1"/>
    <col min="2" max="2" width="9.140625" style="1"/>
    <col min="3" max="3" width="8.140625" style="1" bestFit="1" customWidth="1"/>
    <col min="4" max="4" width="11.42578125" style="1" bestFit="1" customWidth="1"/>
    <col min="5" max="6" width="9.140625" style="1"/>
    <col min="7" max="7" width="10.140625" style="1" bestFit="1" customWidth="1"/>
    <col min="8" max="9" width="9.140625" style="1"/>
    <col min="10" max="10" width="10.140625" style="1" bestFit="1" customWidth="1"/>
    <col min="11" max="12" width="9.140625" style="1"/>
    <col min="13" max="13" width="10.140625" style="1" bestFit="1" customWidth="1"/>
    <col min="14" max="15" width="9.140625" style="1"/>
    <col min="16" max="16" width="10.140625" style="1" bestFit="1" customWidth="1"/>
    <col min="17" max="18" width="9.140625" style="1"/>
    <col min="19" max="19" width="10.140625" style="1" bestFit="1" customWidth="1"/>
    <col min="20" max="21" width="9.140625" style="1"/>
    <col min="22" max="22" width="10.140625" style="1" bestFit="1" customWidth="1"/>
    <col min="23" max="24" width="9.140625" style="1"/>
    <col min="25" max="25" width="10.140625" style="1" bestFit="1" customWidth="1"/>
    <col min="26" max="26" width="23.5703125" style="1" bestFit="1" customWidth="1"/>
    <col min="27" max="16384" width="9.140625" style="1"/>
  </cols>
  <sheetData>
    <row r="1" spans="1:41" ht="15.75" x14ac:dyDescent="0.25">
      <c r="A1" s="2"/>
      <c r="B1" s="3"/>
      <c r="C1" s="4"/>
      <c r="D1" s="5"/>
      <c r="E1" s="6"/>
      <c r="F1" s="6"/>
      <c r="G1" s="7"/>
      <c r="H1" s="7"/>
      <c r="I1" s="7"/>
      <c r="J1" s="7"/>
      <c r="K1" s="7"/>
      <c r="L1" s="7"/>
      <c r="M1" s="8"/>
      <c r="N1" s="7"/>
      <c r="O1" s="7"/>
      <c r="P1" s="7"/>
      <c r="Q1" s="7"/>
      <c r="R1" s="7"/>
      <c r="S1" s="7"/>
      <c r="T1" s="7"/>
      <c r="U1" s="7"/>
      <c r="V1" s="7"/>
      <c r="W1" s="7"/>
      <c r="X1" s="7"/>
      <c r="Y1" s="9"/>
      <c r="Z1" s="9"/>
      <c r="AA1" s="9"/>
      <c r="AB1" s="9"/>
      <c r="AC1" s="10"/>
      <c r="AD1" s="10"/>
      <c r="AE1" s="10"/>
      <c r="AF1" s="10"/>
      <c r="AG1" s="10"/>
      <c r="AH1" s="10"/>
      <c r="AI1" s="10"/>
      <c r="AJ1" s="10"/>
      <c r="AK1" s="10"/>
      <c r="AL1" s="10"/>
      <c r="AM1" s="10"/>
      <c r="AN1" s="10"/>
      <c r="AO1" s="10"/>
    </row>
    <row r="2" spans="1:41" ht="15.75" x14ac:dyDescent="0.25">
      <c r="A2" s="2"/>
      <c r="B2" s="3"/>
      <c r="C2" s="4"/>
      <c r="D2" s="5"/>
      <c r="E2" s="12"/>
      <c r="F2" s="12"/>
      <c r="G2" s="12"/>
      <c r="H2" s="12"/>
      <c r="I2" s="12"/>
      <c r="J2" s="12"/>
      <c r="K2" s="12"/>
      <c r="L2" s="12"/>
      <c r="M2" s="12"/>
      <c r="N2" s="12"/>
      <c r="O2" s="12"/>
      <c r="P2" s="12"/>
      <c r="Q2" s="12"/>
      <c r="R2" s="12"/>
      <c r="S2" s="12"/>
      <c r="T2" s="12"/>
      <c r="U2" s="12"/>
      <c r="V2" s="12"/>
      <c r="W2" s="12"/>
      <c r="X2" s="12"/>
      <c r="Y2" s="9"/>
      <c r="Z2" s="9"/>
      <c r="AA2" s="9"/>
      <c r="AB2" s="9"/>
      <c r="AC2" s="10"/>
      <c r="AD2" s="10"/>
      <c r="AE2" s="10"/>
      <c r="AF2" s="10"/>
      <c r="AG2" s="10"/>
      <c r="AH2" s="10"/>
      <c r="AI2" s="10"/>
      <c r="AJ2" s="10"/>
      <c r="AK2" s="10"/>
      <c r="AL2" s="10"/>
      <c r="AM2" s="10"/>
      <c r="AN2" s="10"/>
      <c r="AO2" s="10"/>
    </row>
    <row r="3" spans="1:41" ht="15.75" x14ac:dyDescent="0.25">
      <c r="A3" s="2"/>
      <c r="B3" s="3"/>
      <c r="C3" s="4"/>
      <c r="D3" s="5"/>
      <c r="E3" s="13"/>
      <c r="F3" s="13"/>
      <c r="G3" s="14"/>
      <c r="H3" s="13"/>
      <c r="I3" s="13"/>
      <c r="J3" s="14"/>
      <c r="K3" s="13"/>
      <c r="L3" s="13"/>
      <c r="M3" s="14"/>
      <c r="N3" s="13"/>
      <c r="O3" s="13"/>
      <c r="P3" s="14"/>
      <c r="Q3" s="13"/>
      <c r="R3" s="13"/>
      <c r="S3" s="14"/>
      <c r="T3" s="13"/>
      <c r="U3" s="13"/>
      <c r="V3" s="14"/>
      <c r="W3" s="13"/>
      <c r="X3" s="13"/>
      <c r="Y3" s="9"/>
      <c r="Z3" s="9"/>
      <c r="AA3" s="9"/>
      <c r="AB3" s="9"/>
      <c r="AC3" s="15"/>
      <c r="AD3" s="15"/>
      <c r="AE3" s="15"/>
      <c r="AF3" s="15"/>
      <c r="AG3" s="15"/>
      <c r="AH3" s="15"/>
      <c r="AI3" s="15"/>
      <c r="AJ3" s="15"/>
      <c r="AK3" s="15"/>
      <c r="AL3" s="15"/>
      <c r="AM3" s="15"/>
      <c r="AN3" s="15"/>
      <c r="AO3" s="15"/>
    </row>
    <row r="4" spans="1:41" ht="15.75" x14ac:dyDescent="0.25">
      <c r="A4" s="2"/>
      <c r="B4" s="3"/>
      <c r="C4" s="4"/>
      <c r="D4" s="5"/>
      <c r="E4" s="149"/>
      <c r="F4" s="149"/>
      <c r="G4" s="13"/>
      <c r="H4" s="149"/>
      <c r="I4" s="149"/>
      <c r="J4" s="13"/>
      <c r="K4" s="149"/>
      <c r="L4" s="149"/>
      <c r="M4" s="13"/>
      <c r="N4" s="149"/>
      <c r="O4" s="149"/>
      <c r="P4" s="13"/>
      <c r="Q4" s="149"/>
      <c r="R4" s="149"/>
      <c r="S4" s="13"/>
      <c r="T4" s="149"/>
      <c r="U4" s="149"/>
      <c r="V4" s="13"/>
      <c r="W4" s="149"/>
      <c r="X4" s="149"/>
      <c r="Y4" s="16"/>
      <c r="Z4" s="9"/>
      <c r="AA4" s="9"/>
      <c r="AB4" s="9"/>
      <c r="AC4" s="15"/>
      <c r="AD4" s="15"/>
      <c r="AE4" s="15"/>
      <c r="AF4" s="15"/>
      <c r="AG4" s="15"/>
      <c r="AH4" s="15"/>
      <c r="AI4" s="15"/>
      <c r="AJ4" s="15"/>
      <c r="AK4" s="15"/>
      <c r="AL4" s="15"/>
      <c r="AM4" s="15"/>
      <c r="AN4" s="15"/>
      <c r="AO4" s="15"/>
    </row>
    <row r="5" spans="1:41" ht="59.25" x14ac:dyDescent="0.25">
      <c r="A5" s="17"/>
      <c r="B5" s="17"/>
      <c r="C5" s="17"/>
      <c r="D5" s="18"/>
      <c r="E5" s="197" t="s">
        <v>29</v>
      </c>
      <c r="F5" s="197"/>
      <c r="G5" s="197"/>
      <c r="H5" s="197"/>
      <c r="I5" s="197"/>
      <c r="J5" s="197"/>
      <c r="K5" s="197"/>
      <c r="L5" s="197"/>
      <c r="M5" s="197"/>
      <c r="N5" s="197"/>
      <c r="O5" s="197"/>
      <c r="P5" s="197"/>
      <c r="Q5" s="197"/>
      <c r="R5" s="197"/>
      <c r="S5" s="197"/>
      <c r="T5" s="197"/>
      <c r="U5" s="197"/>
      <c r="V5" s="197"/>
      <c r="W5" s="197"/>
      <c r="X5" s="197"/>
      <c r="Y5" s="197"/>
      <c r="Z5" s="197"/>
      <c r="AA5" s="9"/>
      <c r="AB5" s="9"/>
      <c r="AC5" s="10"/>
      <c r="AD5" s="10"/>
      <c r="AE5" s="15"/>
      <c r="AF5" s="15"/>
      <c r="AG5" s="15"/>
      <c r="AH5" s="15"/>
      <c r="AI5" s="15"/>
      <c r="AJ5" s="15"/>
      <c r="AK5" s="10"/>
      <c r="AL5" s="10"/>
      <c r="AM5" s="10"/>
      <c r="AN5" s="10"/>
      <c r="AO5" s="10"/>
    </row>
    <row r="6" spans="1:41" ht="15.75" thickBot="1" x14ac:dyDescent="0.3">
      <c r="A6" s="198"/>
      <c r="B6" s="198"/>
      <c r="C6" s="198"/>
      <c r="D6" s="198"/>
      <c r="E6" s="200" t="s">
        <v>30</v>
      </c>
      <c r="F6" s="200"/>
      <c r="G6" s="200"/>
      <c r="H6" s="202"/>
      <c r="I6" s="202"/>
      <c r="J6" s="202"/>
      <c r="K6" s="202"/>
      <c r="L6" s="202"/>
      <c r="M6" s="202"/>
      <c r="N6" s="202"/>
      <c r="O6" s="202"/>
      <c r="P6" s="202"/>
      <c r="Q6" s="200"/>
      <c r="R6" s="200"/>
      <c r="S6" s="200"/>
      <c r="T6" s="204"/>
      <c r="U6" s="204"/>
      <c r="V6" s="204"/>
      <c r="W6" s="204"/>
      <c r="X6" s="204"/>
      <c r="Y6" s="204"/>
      <c r="Z6" s="204"/>
      <c r="AA6" s="9"/>
      <c r="AB6" s="9"/>
      <c r="AC6" s="10"/>
      <c r="AD6" s="10"/>
      <c r="AE6" s="15"/>
      <c r="AF6" s="19"/>
      <c r="AG6" s="19"/>
      <c r="AH6" s="15"/>
      <c r="AI6" s="15"/>
      <c r="AJ6" s="15"/>
      <c r="AK6" s="15"/>
      <c r="AL6" s="15"/>
      <c r="AM6" s="10"/>
      <c r="AN6" s="10"/>
      <c r="AO6" s="10"/>
    </row>
    <row r="7" spans="1:41" ht="15.75" thickBot="1" x14ac:dyDescent="0.3">
      <c r="A7" s="198"/>
      <c r="B7" s="198"/>
      <c r="C7" s="198"/>
      <c r="D7" s="198"/>
      <c r="E7" s="201"/>
      <c r="F7" s="201"/>
      <c r="G7" s="201"/>
      <c r="H7" s="203"/>
      <c r="I7" s="203"/>
      <c r="J7" s="203"/>
      <c r="K7" s="203"/>
      <c r="L7" s="203"/>
      <c r="M7" s="203"/>
      <c r="N7" s="203"/>
      <c r="O7" s="203"/>
      <c r="P7" s="203"/>
      <c r="Q7" s="201"/>
      <c r="R7" s="201"/>
      <c r="S7" s="201"/>
      <c r="T7" s="205"/>
      <c r="U7" s="205"/>
      <c r="V7" s="205"/>
      <c r="W7" s="205"/>
      <c r="X7" s="205"/>
      <c r="Y7" s="205"/>
      <c r="Z7" s="205"/>
      <c r="AA7" s="20"/>
      <c r="AB7" s="223" t="s">
        <v>12</v>
      </c>
      <c r="AC7" s="223" t="s">
        <v>13</v>
      </c>
      <c r="AD7" s="10"/>
      <c r="AE7" s="21"/>
      <c r="AF7" s="22"/>
      <c r="AG7" s="23"/>
      <c r="AH7" s="15"/>
      <c r="AI7" s="15"/>
      <c r="AJ7" s="15"/>
      <c r="AK7" s="15"/>
      <c r="AL7" s="15"/>
      <c r="AM7" s="10"/>
      <c r="AN7" s="10"/>
      <c r="AO7" s="10"/>
    </row>
    <row r="8" spans="1:41" ht="17.25" thickBot="1" x14ac:dyDescent="0.3">
      <c r="A8" s="199"/>
      <c r="B8" s="199"/>
      <c r="C8" s="199"/>
      <c r="D8" s="199"/>
      <c r="E8" s="226" t="s">
        <v>0</v>
      </c>
      <c r="F8" s="227"/>
      <c r="G8" s="24">
        <v>43045</v>
      </c>
      <c r="H8" s="226" t="s">
        <v>1</v>
      </c>
      <c r="I8" s="227"/>
      <c r="J8" s="25">
        <f>G8+1</f>
        <v>43046</v>
      </c>
      <c r="K8" s="226" t="s">
        <v>2</v>
      </c>
      <c r="L8" s="227"/>
      <c r="M8" s="25">
        <f>J8+1</f>
        <v>43047</v>
      </c>
      <c r="N8" s="226" t="s">
        <v>3</v>
      </c>
      <c r="O8" s="227"/>
      <c r="P8" s="25">
        <f>M8+1</f>
        <v>43048</v>
      </c>
      <c r="Q8" s="226" t="s">
        <v>4</v>
      </c>
      <c r="R8" s="227"/>
      <c r="S8" s="25">
        <f>P8+1</f>
        <v>43049</v>
      </c>
      <c r="T8" s="226" t="s">
        <v>5</v>
      </c>
      <c r="U8" s="227"/>
      <c r="V8" s="25">
        <f>S8+1</f>
        <v>43050</v>
      </c>
      <c r="W8" s="226" t="s">
        <v>6</v>
      </c>
      <c r="X8" s="227"/>
      <c r="Y8" s="25">
        <f>V8+1</f>
        <v>43051</v>
      </c>
      <c r="Z8" s="26" t="s">
        <v>7</v>
      </c>
      <c r="AA8" s="20"/>
      <c r="AB8" s="224"/>
      <c r="AC8" s="224"/>
      <c r="AD8" s="10"/>
      <c r="AE8" s="27"/>
      <c r="AF8" s="22"/>
      <c r="AG8" s="23"/>
      <c r="AH8" s="15"/>
      <c r="AI8" s="15"/>
      <c r="AJ8" s="15"/>
      <c r="AK8" s="15"/>
      <c r="AL8" s="15"/>
      <c r="AM8" s="10"/>
      <c r="AN8" s="10"/>
      <c r="AO8" s="10"/>
    </row>
    <row r="9" spans="1:41" ht="18.75" thickBot="1" x14ac:dyDescent="0.3">
      <c r="A9" s="28" t="s">
        <v>8</v>
      </c>
      <c r="B9" s="29"/>
      <c r="C9" s="30" t="s">
        <v>9</v>
      </c>
      <c r="D9" s="31" t="s">
        <v>10</v>
      </c>
      <c r="E9" s="32">
        <f>E12+E15+E18</f>
        <v>2</v>
      </c>
      <c r="F9" s="32">
        <f>F12+F15+F18</f>
        <v>1</v>
      </c>
      <c r="G9" s="33"/>
      <c r="H9" s="32">
        <f>H12+H15+H18</f>
        <v>2</v>
      </c>
      <c r="I9" s="32">
        <f>I12+I15+I18</f>
        <v>1</v>
      </c>
      <c r="J9" s="33"/>
      <c r="K9" s="32">
        <f>K12+K15+K18</f>
        <v>2</v>
      </c>
      <c r="L9" s="32">
        <f>L12+L15+L18</f>
        <v>1</v>
      </c>
      <c r="M9" s="33"/>
      <c r="N9" s="32">
        <f>N12+N15+N18</f>
        <v>2</v>
      </c>
      <c r="O9" s="32">
        <f>O12+O15+O18</f>
        <v>1</v>
      </c>
      <c r="P9" s="33"/>
      <c r="Q9" s="32">
        <f>Q12+Q15+Q18</f>
        <v>2</v>
      </c>
      <c r="R9" s="32">
        <f>R12+R15+R18</f>
        <v>2</v>
      </c>
      <c r="S9" s="33"/>
      <c r="T9" s="32">
        <f>T12+T15+T18</f>
        <v>2</v>
      </c>
      <c r="U9" s="32">
        <f>U12+U15+U18</f>
        <v>3</v>
      </c>
      <c r="V9" s="33"/>
      <c r="W9" s="32">
        <f>W12+W15+W18</f>
        <v>1</v>
      </c>
      <c r="X9" s="32">
        <f>X12+X15+X18</f>
        <v>1</v>
      </c>
      <c r="Y9" s="34">
        <f>SUM(E9:X9)</f>
        <v>23</v>
      </c>
      <c r="Z9" s="174"/>
      <c r="AA9" s="17"/>
      <c r="AB9" s="225"/>
      <c r="AC9" s="225"/>
      <c r="AD9" s="10"/>
      <c r="AE9" s="27"/>
      <c r="AF9" s="22"/>
      <c r="AG9" s="23"/>
      <c r="AH9" s="35"/>
      <c r="AI9" s="36"/>
      <c r="AJ9" s="15"/>
      <c r="AK9" s="15"/>
      <c r="AL9" s="15"/>
      <c r="AM9" s="10"/>
      <c r="AN9" s="10"/>
      <c r="AO9" s="10"/>
    </row>
    <row r="10" spans="1:41" ht="15" customHeight="1" x14ac:dyDescent="0.25">
      <c r="A10" s="206"/>
      <c r="B10" s="207"/>
      <c r="C10" s="37"/>
      <c r="D10" s="38"/>
      <c r="E10" s="105"/>
      <c r="F10" s="106"/>
      <c r="G10" s="41"/>
      <c r="H10" s="42" t="s">
        <v>11</v>
      </c>
      <c r="I10" s="183"/>
      <c r="J10" s="41"/>
      <c r="K10" s="42" t="s">
        <v>11</v>
      </c>
      <c r="L10" s="183"/>
      <c r="M10" s="41"/>
      <c r="N10" s="42" t="s">
        <v>11</v>
      </c>
      <c r="O10" s="183"/>
      <c r="P10" s="41"/>
      <c r="Q10" s="42" t="s">
        <v>11</v>
      </c>
      <c r="R10" s="183"/>
      <c r="S10" s="41"/>
      <c r="T10" s="121" t="s">
        <v>11</v>
      </c>
      <c r="U10" s="183"/>
      <c r="V10" s="41"/>
      <c r="W10" s="105"/>
      <c r="X10" s="106"/>
      <c r="Y10" s="41"/>
      <c r="Z10" s="183" t="s">
        <v>22</v>
      </c>
      <c r="AA10" s="20"/>
      <c r="AB10" s="175"/>
      <c r="AC10" s="174">
        <f>COUNTA(E10,H10,K10,N10,Q10,T10,W10)</f>
        <v>5</v>
      </c>
      <c r="AD10" s="10"/>
      <c r="AE10" s="27"/>
      <c r="AF10" s="22"/>
      <c r="AG10" s="44"/>
      <c r="AH10" s="45"/>
      <c r="AI10" s="36"/>
      <c r="AJ10" s="15"/>
      <c r="AK10" s="15"/>
      <c r="AL10" s="15"/>
      <c r="AM10" s="10"/>
      <c r="AN10" s="10"/>
      <c r="AO10" s="10"/>
    </row>
    <row r="11" spans="1:41" ht="15.75" thickBot="1" x14ac:dyDescent="0.3">
      <c r="A11" s="208"/>
      <c r="B11" s="209"/>
      <c r="C11" s="114">
        <f>E12+F12+H12+I12+K12+L12+N12+O12+Q12+R12+T12+U12+W12+X12</f>
        <v>7</v>
      </c>
      <c r="D11" s="47"/>
      <c r="E11" s="107"/>
      <c r="F11" s="50"/>
      <c r="G11" s="48"/>
      <c r="H11" s="39"/>
      <c r="I11" s="40"/>
      <c r="J11" s="48"/>
      <c r="K11" s="39"/>
      <c r="L11" s="40"/>
      <c r="M11" s="48"/>
      <c r="N11" s="39"/>
      <c r="O11" s="40"/>
      <c r="P11" s="48"/>
      <c r="Q11" s="108" t="s">
        <v>14</v>
      </c>
      <c r="R11" s="49"/>
      <c r="S11" s="48"/>
      <c r="T11" s="122" t="s">
        <v>14</v>
      </c>
      <c r="U11" s="49"/>
      <c r="V11" s="48"/>
      <c r="W11" s="107"/>
      <c r="X11" s="50"/>
      <c r="Y11" s="48"/>
      <c r="Z11" s="51"/>
      <c r="AA11" s="20"/>
      <c r="AB11" s="176"/>
      <c r="AC11" s="63">
        <f>COUNTA(E11,H11,K11,N11,Q11,T11,W11)</f>
        <v>2</v>
      </c>
      <c r="AD11" s="10"/>
      <c r="AE11" s="27"/>
      <c r="AF11" s="22"/>
      <c r="AG11" s="44"/>
      <c r="AH11" s="45"/>
      <c r="AI11" s="36"/>
      <c r="AJ11" s="15"/>
      <c r="AK11" s="15"/>
      <c r="AL11" s="15"/>
      <c r="AM11" s="10"/>
      <c r="AN11" s="10"/>
      <c r="AO11" s="10"/>
    </row>
    <row r="12" spans="1:41" ht="15.75" thickBot="1" x14ac:dyDescent="0.3">
      <c r="A12" s="210" t="s">
        <v>15</v>
      </c>
      <c r="B12" s="211"/>
      <c r="C12" s="52"/>
      <c r="D12" s="65">
        <f>SUM(G12+J12+M12+P12+S12+V12+Y12)</f>
        <v>0</v>
      </c>
      <c r="E12" s="53">
        <f>IF(E10="",0,1)</f>
        <v>0</v>
      </c>
      <c r="F12" s="60">
        <f>IF(E11="",0,1)</f>
        <v>0</v>
      </c>
      <c r="G12" s="54"/>
      <c r="H12" s="53">
        <f>IF(H10="",0,1)</f>
        <v>1</v>
      </c>
      <c r="I12" s="60">
        <f>IF(H11="",0,1)</f>
        <v>0</v>
      </c>
      <c r="J12" s="54"/>
      <c r="K12" s="53">
        <f>IF(K10="",0,1)</f>
        <v>1</v>
      </c>
      <c r="L12" s="60">
        <f>IF(K11="",0,1)</f>
        <v>0</v>
      </c>
      <c r="M12" s="54"/>
      <c r="N12" s="53">
        <f>IF(N10="",0,1)</f>
        <v>1</v>
      </c>
      <c r="O12" s="60">
        <f>IF(N11="",0,1)</f>
        <v>0</v>
      </c>
      <c r="P12" s="54"/>
      <c r="Q12" s="53">
        <f>IF(Q10="",0,1)</f>
        <v>1</v>
      </c>
      <c r="R12" s="60">
        <f>IF(Q11="",0,1)</f>
        <v>1</v>
      </c>
      <c r="S12" s="54"/>
      <c r="T12" s="53">
        <f>IF(T10="",0,1)</f>
        <v>1</v>
      </c>
      <c r="U12" s="60">
        <f>IF(T11="",0,1)</f>
        <v>1</v>
      </c>
      <c r="V12" s="54"/>
      <c r="W12" s="53">
        <f>IF(W10="",0,1)</f>
        <v>0</v>
      </c>
      <c r="X12" s="60">
        <f>IF(W11="",0,1)</f>
        <v>0</v>
      </c>
      <c r="Y12" s="54"/>
      <c r="Z12" s="55"/>
      <c r="AA12" s="20"/>
      <c r="AB12" s="177"/>
      <c r="AC12" s="66"/>
      <c r="AD12" s="10"/>
      <c r="AE12" s="27"/>
      <c r="AF12" s="22"/>
      <c r="AG12" s="15"/>
      <c r="AH12" s="45"/>
      <c r="AI12" s="36"/>
      <c r="AJ12" s="15"/>
      <c r="AK12" s="15"/>
      <c r="AL12" s="15"/>
      <c r="AM12" s="10"/>
      <c r="AN12" s="10"/>
      <c r="AO12" s="10"/>
    </row>
    <row r="13" spans="1:41" ht="15" customHeight="1" x14ac:dyDescent="0.25">
      <c r="A13" s="212"/>
      <c r="B13" s="213"/>
      <c r="C13" s="37"/>
      <c r="D13" s="38"/>
      <c r="E13" s="147">
        <v>0.4375</v>
      </c>
      <c r="F13" s="185">
        <v>0.72916666666666663</v>
      </c>
      <c r="G13" s="143">
        <f>IF((F13-E13)=0,0,(F13-E13)-$AB13)</f>
        <v>0.27083333333333331</v>
      </c>
      <c r="H13" s="147">
        <v>0.4375</v>
      </c>
      <c r="I13" s="102">
        <v>0.64583333333333337</v>
      </c>
      <c r="J13" s="143">
        <f>IF((I13-H13)=0,0,(I13-H13)-$AB13)</f>
        <v>0.18750000000000003</v>
      </c>
      <c r="K13" s="147">
        <v>0.4375</v>
      </c>
      <c r="L13" s="102">
        <v>0.64583333333333337</v>
      </c>
      <c r="M13" s="143">
        <f>IF((L13-K13)=0,0,(L13-K13)-$AB13)</f>
        <v>0.18750000000000003</v>
      </c>
      <c r="N13" s="39"/>
      <c r="O13" s="40"/>
      <c r="P13" s="143">
        <f>IF((O13-N13)=0,0,(O13-N13)-$AB13)</f>
        <v>0</v>
      </c>
      <c r="Q13" s="105"/>
      <c r="R13" s="106"/>
      <c r="S13" s="143">
        <f>IF((R13-Q13)=0,0,(R13-Q13)-$AB13)</f>
        <v>0</v>
      </c>
      <c r="T13" s="145">
        <v>0.4375</v>
      </c>
      <c r="U13" s="102">
        <v>0.64583333333333337</v>
      </c>
      <c r="V13" s="143">
        <f>IF((U13-T13)=0,0,(U13-T13)-$AB13)</f>
        <v>0.18750000000000003</v>
      </c>
      <c r="W13" s="145">
        <v>0.4375</v>
      </c>
      <c r="X13" s="102">
        <v>0.66666666666666663</v>
      </c>
      <c r="Y13" s="143">
        <f>IF((X13-W13)=0,0,(X13-W13)-$AB13)</f>
        <v>0.20833333333333329</v>
      </c>
      <c r="Z13" s="43"/>
      <c r="AA13" s="20"/>
      <c r="AB13" s="214">
        <v>2.0833333333333332E-2</v>
      </c>
      <c r="AC13" s="174">
        <f>COUNTA(E13,H13,K13,N13,Q13,T13,W13)</f>
        <v>5</v>
      </c>
      <c r="AD13" s="10"/>
      <c r="AE13" s="27"/>
      <c r="AF13" s="22"/>
      <c r="AG13" s="15"/>
      <c r="AH13" s="45"/>
      <c r="AI13" s="36"/>
      <c r="AJ13" s="15"/>
      <c r="AK13" s="15"/>
      <c r="AL13" s="15"/>
      <c r="AM13" s="10"/>
      <c r="AN13" s="10"/>
      <c r="AO13" s="10"/>
    </row>
    <row r="14" spans="1:41" ht="15.75" customHeight="1" thickBot="1" x14ac:dyDescent="0.3">
      <c r="A14" s="217">
        <v>1.625</v>
      </c>
      <c r="B14" s="218"/>
      <c r="C14" s="114">
        <f>E15+F15+H15+I15+K15+L15+N15+O15+Q15+R15+T15+U15+W15+X15</f>
        <v>8</v>
      </c>
      <c r="D14" s="47"/>
      <c r="E14" s="39"/>
      <c r="F14" s="40"/>
      <c r="G14" s="144">
        <f>IF((F14-E14)=0,0,(F14-E14)-$AB13)</f>
        <v>0</v>
      </c>
      <c r="H14" s="171">
        <v>0.75</v>
      </c>
      <c r="I14" s="103">
        <v>0.97916666666666663</v>
      </c>
      <c r="J14" s="144">
        <f>IF((I14-H14)=0,0,(I14-H14)-$AB13)</f>
        <v>0.20833333333333329</v>
      </c>
      <c r="K14" s="171">
        <v>0.75</v>
      </c>
      <c r="L14" s="103">
        <v>0.97916666666666663</v>
      </c>
      <c r="M14" s="144">
        <f>IF((L14-K14)=0,0,(L14-K14)-$AB13)</f>
        <v>0.20833333333333329</v>
      </c>
      <c r="N14" s="39"/>
      <c r="O14" s="40"/>
      <c r="P14" s="144">
        <f>IF((O14-N14)=0,0,(O14-N14)-$AB13)</f>
        <v>0</v>
      </c>
      <c r="Q14" s="107"/>
      <c r="R14" s="50"/>
      <c r="S14" s="144">
        <f>IF((R14-Q14)=0,0,(R14-Q14)-$AB13)</f>
        <v>0</v>
      </c>
      <c r="T14" s="120">
        <v>0.77083333333333337</v>
      </c>
      <c r="U14" s="148">
        <v>0.95833333333333337</v>
      </c>
      <c r="V14" s="144">
        <f>IF((U14-T14)=0,0,(U14-T14)-$AB13)</f>
        <v>0.16666666666666666</v>
      </c>
      <c r="W14" s="39"/>
      <c r="X14" s="40"/>
      <c r="Y14" s="144">
        <f>IF((X14-W14)=0,0,(X14-W14)-$AB13)</f>
        <v>0</v>
      </c>
      <c r="Z14" s="184" t="s">
        <v>22</v>
      </c>
      <c r="AA14" s="20"/>
      <c r="AB14" s="215"/>
      <c r="AC14" s="63">
        <f>COUNTA(E14,H14,K14,N14,Q14,T14,W14)</f>
        <v>3</v>
      </c>
      <c r="AD14" s="10"/>
      <c r="AE14" s="27"/>
      <c r="AF14" s="22"/>
      <c r="AG14" s="15"/>
      <c r="AH14" s="45"/>
      <c r="AI14" s="36"/>
      <c r="AJ14" s="15"/>
      <c r="AK14" s="15"/>
      <c r="AL14" s="15"/>
      <c r="AM14" s="10"/>
      <c r="AN14" s="10"/>
      <c r="AO14" s="10"/>
    </row>
    <row r="15" spans="1:41" ht="15.75" thickBot="1" x14ac:dyDescent="0.3">
      <c r="A15" s="221" t="s">
        <v>16</v>
      </c>
      <c r="B15" s="222"/>
      <c r="C15" s="52"/>
      <c r="D15" s="65">
        <f>SUM(G15+J15+M15+P15+S15+V15+Y15)</f>
        <v>1.625</v>
      </c>
      <c r="E15" s="53">
        <f>IF(E13="",0,1)</f>
        <v>1</v>
      </c>
      <c r="F15" s="60">
        <f>IF(E14="",0,1)</f>
        <v>0</v>
      </c>
      <c r="G15" s="113">
        <f>G14+G13</f>
        <v>0.27083333333333331</v>
      </c>
      <c r="H15" s="53">
        <f>IF(H13="",0,1)</f>
        <v>1</v>
      </c>
      <c r="I15" s="60">
        <f>IF(H14="",0,1)</f>
        <v>1</v>
      </c>
      <c r="J15" s="113">
        <f>J14+J13</f>
        <v>0.39583333333333331</v>
      </c>
      <c r="K15" s="53">
        <f>IF(K13="",0,1)</f>
        <v>1</v>
      </c>
      <c r="L15" s="60">
        <f>IF(K14="",0,1)</f>
        <v>1</v>
      </c>
      <c r="M15" s="113">
        <f>M14+M13</f>
        <v>0.39583333333333331</v>
      </c>
      <c r="N15" s="53">
        <f>IF(N13="",0,1)</f>
        <v>0</v>
      </c>
      <c r="O15" s="60">
        <f>IF(N14="",0,1)</f>
        <v>0</v>
      </c>
      <c r="P15" s="113">
        <f>P14+P13</f>
        <v>0</v>
      </c>
      <c r="Q15" s="53">
        <f>IF(Q13="",0,1)</f>
        <v>0</v>
      </c>
      <c r="R15" s="60">
        <f>IF(Q14="",0,1)</f>
        <v>0</v>
      </c>
      <c r="S15" s="113">
        <f>S14+S13</f>
        <v>0</v>
      </c>
      <c r="T15" s="53">
        <f>IF(T13="",0,1)</f>
        <v>1</v>
      </c>
      <c r="U15" s="60">
        <f>IF(T14="",0,1)</f>
        <v>1</v>
      </c>
      <c r="V15" s="113">
        <f>V14+V13</f>
        <v>0.35416666666666669</v>
      </c>
      <c r="W15" s="53">
        <f>IF(W13="",0,1)</f>
        <v>1</v>
      </c>
      <c r="X15" s="60">
        <f>IF(W14="",0,1)</f>
        <v>0</v>
      </c>
      <c r="Y15" s="113">
        <f>Y14+Y13</f>
        <v>0.20833333333333329</v>
      </c>
      <c r="Z15" s="55"/>
      <c r="AA15" s="20"/>
      <c r="AB15" s="216"/>
      <c r="AC15" s="66"/>
      <c r="AD15" s="10"/>
      <c r="AE15" s="27"/>
      <c r="AF15" s="22"/>
      <c r="AG15" s="15"/>
      <c r="AH15" s="45"/>
      <c r="AI15" s="36"/>
      <c r="AJ15" s="15"/>
      <c r="AK15" s="15"/>
      <c r="AL15" s="15"/>
      <c r="AM15" s="10"/>
      <c r="AN15" s="10"/>
      <c r="AO15" s="10"/>
    </row>
    <row r="16" spans="1:41" ht="15.75" x14ac:dyDescent="0.25">
      <c r="A16" s="206"/>
      <c r="B16" s="207"/>
      <c r="C16" s="37"/>
      <c r="D16" s="98"/>
      <c r="E16" s="145">
        <v>0.47916666666666669</v>
      </c>
      <c r="F16" s="146">
        <v>0.625</v>
      </c>
      <c r="G16" s="143">
        <f>IF((F16-E16)=0,0,(F16-E16)-$AB16)</f>
        <v>0.12499999999999999</v>
      </c>
      <c r="H16" s="39"/>
      <c r="I16" s="40"/>
      <c r="J16" s="143">
        <f>IF((I16-H16)=0,0,(I16-H16)-$AB16)</f>
        <v>0</v>
      </c>
      <c r="K16" s="39"/>
      <c r="L16" s="40"/>
      <c r="M16" s="143">
        <f>IF((L16-K16)=0,0,(L16-K16)-$AB16)</f>
        <v>0</v>
      </c>
      <c r="N16" s="147">
        <v>0.4375</v>
      </c>
      <c r="O16" s="102">
        <v>0.64583333333333337</v>
      </c>
      <c r="P16" s="143">
        <f>IF((O16-N16)=0,0,(O16-N16)-$AB16)</f>
        <v>0.18750000000000003</v>
      </c>
      <c r="Q16" s="145">
        <v>0.4375</v>
      </c>
      <c r="R16" s="102">
        <v>0.64583333333333337</v>
      </c>
      <c r="S16" s="143">
        <f>IF((R16-Q16)=0,0,(R16-Q16)-$AB16)</f>
        <v>0.18750000000000003</v>
      </c>
      <c r="T16" s="39"/>
      <c r="U16" s="40"/>
      <c r="V16" s="143">
        <f>IF((U16-T16)=0,0,(U16-T16)-$AB16)</f>
        <v>0</v>
      </c>
      <c r="W16" s="39"/>
      <c r="X16" s="40"/>
      <c r="Y16" s="143">
        <f>IF((X16-W16)=0,0,(X16-W16)-$AB16)</f>
        <v>0</v>
      </c>
      <c r="Z16" s="125"/>
      <c r="AA16" s="20"/>
      <c r="AB16" s="214">
        <v>2.0833333333333332E-2</v>
      </c>
      <c r="AC16" s="174">
        <f t="shared" ref="AC16:AC17" si="0">COUNTA(E16,H16,K16,N16,Q16,T16,W16)</f>
        <v>3</v>
      </c>
      <c r="AD16" s="69"/>
      <c r="AE16" s="70"/>
      <c r="AF16" s="45"/>
      <c r="AG16" s="15"/>
      <c r="AH16" s="15"/>
      <c r="AI16" s="15"/>
      <c r="AJ16" s="15"/>
      <c r="AK16" s="15"/>
      <c r="AL16" s="15"/>
    </row>
    <row r="17" spans="1:38" ht="16.5" thickBot="1" x14ac:dyDescent="0.3">
      <c r="A17" s="217">
        <v>1.625</v>
      </c>
      <c r="B17" s="218"/>
      <c r="C17" s="114">
        <f>E18+F18+H18+I18+K18+L18+N18+O18+Q18+R18+T18+U18+W18+X18</f>
        <v>8</v>
      </c>
      <c r="D17" s="99"/>
      <c r="E17" s="186">
        <v>0.70833333333333337</v>
      </c>
      <c r="F17" s="103">
        <v>0.97916666666666663</v>
      </c>
      <c r="G17" s="144">
        <f>IF((F17-E17)=0,0,(F17-E17)-$AB16)</f>
        <v>0.24999999999999992</v>
      </c>
      <c r="H17" s="39"/>
      <c r="I17" s="40"/>
      <c r="J17" s="144">
        <f>IF((I17-H17)=0,0,(I17-H17)-$AB16)</f>
        <v>0</v>
      </c>
      <c r="K17" s="39"/>
      <c r="L17" s="40"/>
      <c r="M17" s="144">
        <f>IF((L17-K17)=0,0,(L17-K17)-$AB16)</f>
        <v>0</v>
      </c>
      <c r="N17" s="104">
        <v>0.75</v>
      </c>
      <c r="O17" s="103">
        <v>0.97916666666666663</v>
      </c>
      <c r="P17" s="144">
        <f>IF((O17-N17)=0,0,(O17-N17)-$AB16)</f>
        <v>0.20833333333333329</v>
      </c>
      <c r="Q17" s="120">
        <v>0.75</v>
      </c>
      <c r="R17" s="103">
        <v>1.0208333333333333</v>
      </c>
      <c r="S17" s="144">
        <f>IF((R17-Q17)=0,0,(R17-Q17)-$AB16)</f>
        <v>0.24999999999999992</v>
      </c>
      <c r="T17" s="104">
        <v>0.75</v>
      </c>
      <c r="U17" s="103">
        <v>1.0208333333333333</v>
      </c>
      <c r="V17" s="144">
        <f>IF((U17-T17)=0,0,(U17-T17)-$AB16)</f>
        <v>0.24999999999999992</v>
      </c>
      <c r="W17" s="120">
        <v>0.75</v>
      </c>
      <c r="X17" s="103">
        <v>0.97916666666666663</v>
      </c>
      <c r="Y17" s="144">
        <f>IF((X17-W17)=0,0,(X17-W17)-$AB16)</f>
        <v>0.20833333333333329</v>
      </c>
      <c r="Z17" s="184" t="s">
        <v>22</v>
      </c>
      <c r="AA17" s="20"/>
      <c r="AB17" s="215"/>
      <c r="AC17" s="63">
        <f t="shared" si="0"/>
        <v>5</v>
      </c>
      <c r="AD17" s="69"/>
      <c r="AE17" s="15"/>
      <c r="AF17" s="15"/>
      <c r="AG17" s="15"/>
      <c r="AH17" s="15"/>
      <c r="AI17" s="15"/>
      <c r="AJ17" s="15"/>
      <c r="AK17" s="15"/>
      <c r="AL17" s="15"/>
    </row>
    <row r="18" spans="1:38" ht="15.75" thickBot="1" x14ac:dyDescent="0.3">
      <c r="A18" s="219" t="s">
        <v>16</v>
      </c>
      <c r="B18" s="220"/>
      <c r="C18" s="52"/>
      <c r="D18" s="65">
        <f>SUM(G18+J18+M18+P18+S18+V18+Y18)</f>
        <v>1.6666666666666665</v>
      </c>
      <c r="E18" s="115">
        <f>IF(E16="",0,1)</f>
        <v>1</v>
      </c>
      <c r="F18" s="101">
        <f>IF(E17="",0,1)</f>
        <v>1</v>
      </c>
      <c r="G18" s="113">
        <f>G17+G16</f>
        <v>0.37499999999999989</v>
      </c>
      <c r="H18" s="53">
        <f>IF(H16="",0,1)</f>
        <v>0</v>
      </c>
      <c r="I18" s="60">
        <f>IF(H17="",0,1)</f>
        <v>0</v>
      </c>
      <c r="J18" s="113">
        <f>J17+J16</f>
        <v>0</v>
      </c>
      <c r="K18" s="53">
        <f>IF(K16="",0,1)</f>
        <v>0</v>
      </c>
      <c r="L18" s="60">
        <f>IF(K17="",0,1)</f>
        <v>0</v>
      </c>
      <c r="M18" s="113">
        <f>M17+M16</f>
        <v>0</v>
      </c>
      <c r="N18" s="53">
        <f>IF(N16="",0,1)</f>
        <v>1</v>
      </c>
      <c r="O18" s="60">
        <f>IF(N17="",0,1)</f>
        <v>1</v>
      </c>
      <c r="P18" s="113">
        <f>P17+P16</f>
        <v>0.39583333333333331</v>
      </c>
      <c r="Q18" s="53">
        <f>IF(Q16="",0,1)</f>
        <v>1</v>
      </c>
      <c r="R18" s="60">
        <f>IF(Q17="",0,1)</f>
        <v>1</v>
      </c>
      <c r="S18" s="113">
        <f>S17+S16</f>
        <v>0.43749999999999994</v>
      </c>
      <c r="T18" s="53">
        <f>IF(T16="",0,1)</f>
        <v>0</v>
      </c>
      <c r="U18" s="60">
        <f>IF(T17="",0,1)</f>
        <v>1</v>
      </c>
      <c r="V18" s="113">
        <f>V17+V16</f>
        <v>0.24999999999999992</v>
      </c>
      <c r="W18" s="53">
        <f>IF(W16="",0,1)</f>
        <v>0</v>
      </c>
      <c r="X18" s="60">
        <f>IF(W17="",0,1)</f>
        <v>1</v>
      </c>
      <c r="Y18" s="113">
        <f>Y17+Y16</f>
        <v>0.20833333333333329</v>
      </c>
      <c r="Z18" s="55"/>
      <c r="AA18" s="20"/>
      <c r="AB18" s="216"/>
      <c r="AC18" s="66"/>
      <c r="AD18" s="69"/>
      <c r="AE18" s="15"/>
      <c r="AF18" s="15"/>
      <c r="AG18" s="15"/>
      <c r="AH18" s="15"/>
      <c r="AI18" s="15"/>
      <c r="AJ18" s="15"/>
      <c r="AK18" s="15"/>
      <c r="AL18" s="15"/>
    </row>
    <row r="19" spans="1:38" ht="15.75" thickBot="1" x14ac:dyDescent="0.3">
      <c r="A19" s="72"/>
      <c r="B19" s="73"/>
      <c r="C19" s="73"/>
      <c r="D19" s="72"/>
      <c r="E19" s="74"/>
      <c r="F19" s="74"/>
      <c r="G19" s="74"/>
      <c r="H19" s="74"/>
      <c r="I19" s="74"/>
      <c r="J19" s="74"/>
      <c r="K19" s="74"/>
      <c r="L19" s="74"/>
      <c r="M19" s="74"/>
      <c r="N19" s="74"/>
      <c r="O19" s="74"/>
      <c r="P19" s="74"/>
      <c r="Q19" s="74"/>
      <c r="R19" s="74"/>
      <c r="S19" s="74"/>
      <c r="T19" s="74"/>
      <c r="U19" s="74"/>
      <c r="V19" s="74"/>
      <c r="W19" s="74"/>
      <c r="X19" s="74"/>
      <c r="Y19" s="74"/>
      <c r="Z19" s="74"/>
      <c r="AA19" s="10"/>
      <c r="AB19" s="10"/>
      <c r="AC19" s="10"/>
      <c r="AD19" s="10"/>
      <c r="AE19" s="75"/>
      <c r="AF19" s="45"/>
      <c r="AG19" s="2"/>
      <c r="AH19" s="2"/>
      <c r="AI19" s="2"/>
      <c r="AJ19" s="2"/>
      <c r="AK19" s="2"/>
      <c r="AL19" s="2"/>
    </row>
    <row r="20" spans="1:38" ht="15" customHeight="1" x14ac:dyDescent="0.25">
      <c r="A20" s="230" t="s">
        <v>8</v>
      </c>
      <c r="B20" s="231"/>
      <c r="C20" s="234" t="s">
        <v>9</v>
      </c>
      <c r="D20" s="236" t="s">
        <v>10</v>
      </c>
      <c r="E20" s="76">
        <f>E24+E27+E30+E33+E36+E39+E42+E45+E48+E51+E54+E57+E60+E63+E66+E69+E72</f>
        <v>6</v>
      </c>
      <c r="F20" s="76">
        <f>F24+F27+F30+F33+F36+F39+F42+F45+F48+F51+F54+F57+F60+F63+F66+F69+F72</f>
        <v>5</v>
      </c>
      <c r="G20" s="77"/>
      <c r="H20" s="76">
        <f>H24+H27+H30+H33+H36+H39+H42+H45+H48+H51+H54+H57+H60+H63+H66+H69+H72</f>
        <v>7</v>
      </c>
      <c r="I20" s="76">
        <f>I24+I27+I30+I33+I36+I39+I42+I45+I48+I51+I54+I57+I60+I63+I66+I69+I72</f>
        <v>5</v>
      </c>
      <c r="J20" s="77"/>
      <c r="K20" s="76">
        <f>K24+K27+K30+K33+K36+K39+K42+K45+K48+K51+K54+K57+K60+K63+K66+K69+K72</f>
        <v>7</v>
      </c>
      <c r="L20" s="76">
        <f>L24+L27+L30+L33+L36+L39+L42+L45+L48+L51+L54+L57+L60+L63+L66+L69+L72</f>
        <v>5</v>
      </c>
      <c r="M20" s="77"/>
      <c r="N20" s="76">
        <f>N24+N27+N30+N33+N36+N39+N42+N45+N48+N51+N54+N57+N60+N63+N66+N69+N72</f>
        <v>7</v>
      </c>
      <c r="O20" s="76">
        <f>O24+O27+O30+O33+O36+O39+O42+O45+O48+O51+O54+O57+O60+O63+O66+O69+O72</f>
        <v>5</v>
      </c>
      <c r="P20" s="77"/>
      <c r="Q20" s="76">
        <f>Q24+Q27+Q30+Q33+Q36+Q39+Q42+Q45+Q48+Q51+Q54+Q57+Q60+Q63+Q66+Q69+Q72</f>
        <v>7</v>
      </c>
      <c r="R20" s="76">
        <f>R24+R27+R30+R33+R36+R39+R42+R45+R48+R51+R54+R57+R60+R63+R66+R69+R72</f>
        <v>6</v>
      </c>
      <c r="S20" s="77"/>
      <c r="T20" s="76">
        <f>T24+T27+T30+T33+T36+T39+T42+T45+T48+T51+T54+T57+T60+T63+T66+T69+T72</f>
        <v>7</v>
      </c>
      <c r="U20" s="76">
        <f>U24+U27+U30+U33+U36+U39+U42+U45+U48+U51+U54+U57+U60+U63+U66+U69+U72</f>
        <v>7</v>
      </c>
      <c r="V20" s="77"/>
      <c r="W20" s="76">
        <f>W24+W27+W30+W33+W36+W39+W42+W45+W48+W51+W54+W57+W60+W63+W66+W69+W72</f>
        <v>5</v>
      </c>
      <c r="X20" s="76">
        <f>X24+X27+X30+X33+X36+X39+X42+X45+X48+X51+X54+X57+X60+X63+X66+X69+X72</f>
        <v>5</v>
      </c>
      <c r="Y20" s="77">
        <f>SUM(E20:X20)</f>
        <v>84</v>
      </c>
      <c r="Z20" s="238"/>
      <c r="AA20" s="10"/>
      <c r="AB20" s="10"/>
      <c r="AC20" s="10"/>
      <c r="AD20" s="10"/>
      <c r="AE20" s="15"/>
      <c r="AF20" s="15"/>
      <c r="AG20" s="15"/>
      <c r="AH20" s="15"/>
      <c r="AI20" s="15"/>
      <c r="AJ20" s="15"/>
      <c r="AK20" s="15"/>
      <c r="AL20" s="15"/>
    </row>
    <row r="21" spans="1:38" ht="15.75" customHeight="1" thickBot="1" x14ac:dyDescent="0.3">
      <c r="A21" s="232"/>
      <c r="B21" s="233"/>
      <c r="C21" s="235"/>
      <c r="D21" s="237"/>
      <c r="E21" s="180">
        <v>8</v>
      </c>
      <c r="F21" s="181">
        <v>5</v>
      </c>
      <c r="G21" s="80"/>
      <c r="H21" s="78">
        <v>7</v>
      </c>
      <c r="I21" s="79">
        <v>6</v>
      </c>
      <c r="J21" s="80"/>
      <c r="K21" s="78">
        <v>7</v>
      </c>
      <c r="L21" s="79">
        <v>7</v>
      </c>
      <c r="M21" s="80"/>
      <c r="N21" s="78">
        <v>8</v>
      </c>
      <c r="O21" s="79">
        <v>8</v>
      </c>
      <c r="P21" s="80"/>
      <c r="Q21" s="78">
        <v>7</v>
      </c>
      <c r="R21" s="79">
        <v>7</v>
      </c>
      <c r="S21" s="80"/>
      <c r="T21" s="78">
        <v>7</v>
      </c>
      <c r="U21" s="79">
        <v>7</v>
      </c>
      <c r="V21" s="80"/>
      <c r="W21" s="78">
        <v>6</v>
      </c>
      <c r="X21" s="79">
        <v>6</v>
      </c>
      <c r="Y21" s="81"/>
      <c r="Z21" s="239"/>
      <c r="AA21" s="10"/>
      <c r="AB21" s="10"/>
      <c r="AC21" s="10"/>
      <c r="AD21" s="10"/>
      <c r="AE21" s="10"/>
      <c r="AF21" s="10"/>
      <c r="AG21" s="10"/>
      <c r="AH21" s="10"/>
      <c r="AI21" s="10"/>
      <c r="AJ21" s="10"/>
      <c r="AK21" s="10"/>
      <c r="AL21" s="10"/>
    </row>
    <row r="22" spans="1:38" ht="15.75" x14ac:dyDescent="0.25">
      <c r="A22" s="206"/>
      <c r="B22" s="207"/>
      <c r="C22" s="61"/>
      <c r="D22" s="98"/>
      <c r="E22" s="161">
        <v>0.47916666666666669</v>
      </c>
      <c r="F22" s="116">
        <v>0.625</v>
      </c>
      <c r="G22" s="143">
        <f>IF((F22-E22)=0,0,(F22-E22)-$AB22)</f>
        <v>0.12499999999999999</v>
      </c>
      <c r="H22" s="39"/>
      <c r="I22" s="40"/>
      <c r="J22" s="111">
        <f>IF((I22-H22)=0,0,(I22-H22)-$AB22)</f>
        <v>0</v>
      </c>
      <c r="K22" s="150">
        <v>0.39583333333333331</v>
      </c>
      <c r="L22" s="82">
        <v>0.625</v>
      </c>
      <c r="M22" s="111">
        <f>IF((L22-K22)=0,0,(L22-K22)-$AB22)</f>
        <v>0.20833333333333334</v>
      </c>
      <c r="N22" s="85">
        <v>0.4375</v>
      </c>
      <c r="O22" s="84">
        <v>0.64583333333333337</v>
      </c>
      <c r="P22" s="111">
        <f>IF((O22-N22)=0,0,(O22-N22)-$AB22)</f>
        <v>0.18750000000000003</v>
      </c>
      <c r="Q22" s="56">
        <v>0.47916666666666669</v>
      </c>
      <c r="R22" s="82">
        <v>0.625</v>
      </c>
      <c r="S22" s="111">
        <f>IF((R22-Q22)=0,0,(R22-Q22)-$AB22)</f>
        <v>0.12499999999999999</v>
      </c>
      <c r="T22" s="56">
        <v>0.5</v>
      </c>
      <c r="U22" s="152">
        <v>0.72916666666666663</v>
      </c>
      <c r="V22" s="111">
        <f>IF((U22-T22)=0,0,(U22-T22)-$AB22)</f>
        <v>0.20833333333333329</v>
      </c>
      <c r="W22" s="150">
        <v>0.41666666666666669</v>
      </c>
      <c r="X22" s="84">
        <v>0.64583333333333337</v>
      </c>
      <c r="Y22" s="111">
        <f>IF((X22-W22)=0,0,(X22-W22)-$AB22)</f>
        <v>0.20833333333333334</v>
      </c>
      <c r="Z22" s="67"/>
      <c r="AA22" s="20"/>
      <c r="AB22" s="214">
        <v>2.0833333333333332E-2</v>
      </c>
      <c r="AC22" s="174">
        <f t="shared" ref="AC22:AC71" si="1">COUNTA(E22,H22,K22,N22,Q22,T22,W22)</f>
        <v>6</v>
      </c>
    </row>
    <row r="23" spans="1:38" ht="16.5" thickBot="1" x14ac:dyDescent="0.3">
      <c r="A23" s="217">
        <v>1.4583333333333333</v>
      </c>
      <c r="B23" s="218"/>
      <c r="C23" s="62">
        <f>E24+F24+H24+I24+K24+L24+N24+O24+Q24+R24+T24+U24+W24+X24</f>
        <v>7</v>
      </c>
      <c r="D23" s="99"/>
      <c r="E23" s="182">
        <v>0.72916666666666663</v>
      </c>
      <c r="F23" s="59">
        <v>0.95833333333333337</v>
      </c>
      <c r="G23" s="144">
        <f>IF((F23-E23)=0,0,(F23-E23)-$AB22)</f>
        <v>0.2083333333333334</v>
      </c>
      <c r="H23" s="39"/>
      <c r="I23" s="40"/>
      <c r="J23" s="112">
        <f>IF((I23-H23)=0,0,(I23-H23)-$AB22)</f>
        <v>0</v>
      </c>
      <c r="K23" s="39"/>
      <c r="L23" s="40"/>
      <c r="M23" s="112">
        <f>IF((L23-K23)=0,0,(L23-K23)-$AB22)</f>
        <v>0</v>
      </c>
      <c r="N23" s="39"/>
      <c r="O23" s="40"/>
      <c r="P23" s="112">
        <f>IF((O23-N23)=0,0,(O23-N23)-$AB22)</f>
        <v>0</v>
      </c>
      <c r="Q23" s="56">
        <v>0.77083333333333337</v>
      </c>
      <c r="R23" s="119">
        <v>1.0208333333333333</v>
      </c>
      <c r="S23" s="112">
        <f>IF((R23-Q23)=0,0,(R23-Q23)-$AB22)</f>
        <v>0.22916666666666655</v>
      </c>
      <c r="T23" s="39"/>
      <c r="U23" s="40"/>
      <c r="V23" s="112">
        <f>IF((U23-T23)=0,0,(U23-T23)-$AB22)</f>
        <v>0</v>
      </c>
      <c r="W23" s="39"/>
      <c r="X23" s="40"/>
      <c r="Y23" s="112">
        <f>IF((X23-W23)=0,0,(X23-W23)-$AB22)</f>
        <v>0</v>
      </c>
      <c r="Z23" s="126" t="s">
        <v>22</v>
      </c>
      <c r="AA23" s="20"/>
      <c r="AB23" s="215"/>
      <c r="AC23" s="63">
        <f t="shared" si="1"/>
        <v>2</v>
      </c>
    </row>
    <row r="24" spans="1:38" ht="16.5" thickBot="1" x14ac:dyDescent="0.3">
      <c r="A24" s="228" t="s">
        <v>17</v>
      </c>
      <c r="B24" s="229"/>
      <c r="C24" s="64"/>
      <c r="D24" s="65">
        <f>SUM(G24+J24+M24+P24+S24+V24+Y24)</f>
        <v>1.4999999999999998</v>
      </c>
      <c r="E24" s="115">
        <f>IF(E22="",0,1)</f>
        <v>1</v>
      </c>
      <c r="F24" s="101">
        <f>IF(E23="",0,1)</f>
        <v>1</v>
      </c>
      <c r="G24" s="113">
        <f>G23+G22</f>
        <v>0.33333333333333337</v>
      </c>
      <c r="H24" s="53">
        <f>IF(H22="",0,1)</f>
        <v>0</v>
      </c>
      <c r="I24" s="60">
        <f>IF(H23="",0,1)</f>
        <v>0</v>
      </c>
      <c r="J24" s="113">
        <f>J23+J22</f>
        <v>0</v>
      </c>
      <c r="K24" s="53">
        <f>IF(K22="",0,1)</f>
        <v>1</v>
      </c>
      <c r="L24" s="60">
        <f>IF(K23="",0,1)</f>
        <v>0</v>
      </c>
      <c r="M24" s="113">
        <f>M23+M22</f>
        <v>0.20833333333333334</v>
      </c>
      <c r="N24" s="53">
        <f>IF(N22="",0,1)</f>
        <v>1</v>
      </c>
      <c r="O24" s="60">
        <f>IF(N23="",0,1)</f>
        <v>0</v>
      </c>
      <c r="P24" s="113">
        <f>P23+P22</f>
        <v>0.18750000000000003</v>
      </c>
      <c r="Q24" s="53">
        <f>IF(Q22="",0,1)</f>
        <v>1</v>
      </c>
      <c r="R24" s="60">
        <f>IF(Q23="",0,1)</f>
        <v>1</v>
      </c>
      <c r="S24" s="113">
        <f>S23+S22</f>
        <v>0.35416666666666652</v>
      </c>
      <c r="T24" s="53"/>
      <c r="U24" s="60">
        <f>IF(T23="",0,1)</f>
        <v>0</v>
      </c>
      <c r="V24" s="113">
        <f>V23+V22</f>
        <v>0.20833333333333329</v>
      </c>
      <c r="W24" s="53">
        <f>IF(W22="",0,1)</f>
        <v>1</v>
      </c>
      <c r="X24" s="60">
        <f>IF(W23="",0,1)</f>
        <v>0</v>
      </c>
      <c r="Y24" s="113">
        <f>Y23+Y22</f>
        <v>0.20833333333333334</v>
      </c>
      <c r="Z24" s="55"/>
      <c r="AA24" s="20"/>
      <c r="AB24" s="216"/>
      <c r="AC24" s="66"/>
    </row>
    <row r="25" spans="1:38" ht="15.75" x14ac:dyDescent="0.25">
      <c r="A25" s="206"/>
      <c r="B25" s="207"/>
      <c r="C25" s="37"/>
      <c r="D25" s="38"/>
      <c r="E25" s="39"/>
      <c r="F25" s="40"/>
      <c r="G25" s="111">
        <f>IF((F25-E25)=0,0,(F25-E25)-$AB25)</f>
        <v>0</v>
      </c>
      <c r="H25" s="82">
        <v>0.5</v>
      </c>
      <c r="I25" s="153">
        <v>0.72916666666666663</v>
      </c>
      <c r="J25" s="111">
        <f>IF((I25-H25)=0,0,(I25-H25)-$AB25)</f>
        <v>0.20833333333333329</v>
      </c>
      <c r="K25" s="39"/>
      <c r="L25" s="40"/>
      <c r="M25" s="111">
        <f>IF((L25-K25)=0,0,(L25-K25)-$AB25)</f>
        <v>0</v>
      </c>
      <c r="N25" s="82">
        <v>0.47916666666666669</v>
      </c>
      <c r="O25" s="84">
        <v>0.64583333333333337</v>
      </c>
      <c r="P25" s="111">
        <f>IF((O25-N25)=0,0,(O25-N25)-$AB25)</f>
        <v>0.14583333333333334</v>
      </c>
      <c r="Q25" s="110">
        <v>0.47916666666666669</v>
      </c>
      <c r="R25" s="84">
        <v>0.64583333333333337</v>
      </c>
      <c r="S25" s="111">
        <f>IF((R25-Q25)=0,0,(R25-Q25)-$AB25)</f>
        <v>0.14583333333333334</v>
      </c>
      <c r="T25" s="124">
        <v>0.45833333333333331</v>
      </c>
      <c r="U25" s="178">
        <v>0.66666666666666663</v>
      </c>
      <c r="V25" s="111">
        <f>IF((U25-T25)=0,0,(U25-T25)-$AB25)</f>
        <v>0.18749999999999997</v>
      </c>
      <c r="W25" s="39"/>
      <c r="X25" s="40"/>
      <c r="Y25" s="111">
        <f>IF((X25-W25)=0,0,(X25-W25)-$AB25)</f>
        <v>0</v>
      </c>
      <c r="Z25" s="168"/>
      <c r="AA25" s="20"/>
      <c r="AB25" s="214">
        <v>2.0833333333333332E-2</v>
      </c>
      <c r="AC25" s="174">
        <f t="shared" si="1"/>
        <v>4</v>
      </c>
    </row>
    <row r="26" spans="1:38" ht="16.5" thickBot="1" x14ac:dyDescent="0.3">
      <c r="A26" s="217">
        <v>1.4583333333333333</v>
      </c>
      <c r="B26" s="218"/>
      <c r="C26" s="62">
        <f>E27+F27+H27+I27+K27+L27+N27+O27+Q27+R27+T27+U27+W27+X27</f>
        <v>8</v>
      </c>
      <c r="D26" s="47"/>
      <c r="E26" s="39"/>
      <c r="F26" s="40"/>
      <c r="G26" s="112">
        <f>IF((F26-E26)=0,0,(F26-E26)-$AB25)</f>
        <v>0</v>
      </c>
      <c r="H26" s="39"/>
      <c r="I26" s="40"/>
      <c r="J26" s="112">
        <f>IF((I26-H26)=0,0,(I26-H26)-$AB25)</f>
        <v>0</v>
      </c>
      <c r="K26" s="39"/>
      <c r="L26" s="40"/>
      <c r="M26" s="112">
        <f>IF((L26-K26)=0,0,(L26-K26)-$AB25)</f>
        <v>0</v>
      </c>
      <c r="N26" s="152">
        <v>0.72916666666666663</v>
      </c>
      <c r="O26" s="57">
        <v>0.95833333333333337</v>
      </c>
      <c r="P26" s="112">
        <f>IF((O26-N26)=0,0,(O26-N26)-$AB25)</f>
        <v>0.2083333333333334</v>
      </c>
      <c r="Q26" s="110">
        <v>0.77083333333333337</v>
      </c>
      <c r="R26" s="118">
        <v>0.97916666666666663</v>
      </c>
      <c r="S26" s="112">
        <f>IF((R26-Q26)=0,0,(R26-Q26)-$AB25)</f>
        <v>0.18749999999999992</v>
      </c>
      <c r="T26" s="56">
        <v>0.77083333333333337</v>
      </c>
      <c r="U26" s="119">
        <v>1.0208333333333333</v>
      </c>
      <c r="V26" s="112">
        <f>IF((U26-T26)=0,0,(U26-T26)-$AB25)</f>
        <v>0.22916666666666655</v>
      </c>
      <c r="W26" s="110">
        <v>0.75</v>
      </c>
      <c r="X26" s="71">
        <v>0.97916666666666663</v>
      </c>
      <c r="Y26" s="112">
        <f>IF((X26-W26)=0,0,(X26-W26)-$AB25)</f>
        <v>0.20833333333333329</v>
      </c>
      <c r="Z26" s="127" t="s">
        <v>25</v>
      </c>
      <c r="AA26" s="20"/>
      <c r="AB26" s="215"/>
      <c r="AC26" s="63">
        <f t="shared" si="1"/>
        <v>4</v>
      </c>
    </row>
    <row r="27" spans="1:38" ht="16.5" thickBot="1" x14ac:dyDescent="0.3">
      <c r="A27" s="228" t="s">
        <v>17</v>
      </c>
      <c r="B27" s="229"/>
      <c r="C27" s="52"/>
      <c r="D27" s="65">
        <f>SUM(G27+J27+M27+P27+S27+V27+Y27)</f>
        <v>1.520833333333333</v>
      </c>
      <c r="E27" s="53">
        <f>IF(E25="",0,1)</f>
        <v>0</v>
      </c>
      <c r="F27" s="60">
        <f>IF(E26="",0,1)</f>
        <v>0</v>
      </c>
      <c r="G27" s="113">
        <f t="shared" ref="G27" si="2">G26+G25</f>
        <v>0</v>
      </c>
      <c r="H27" s="53">
        <f>IF(H25="",0,1)</f>
        <v>1</v>
      </c>
      <c r="I27" s="60">
        <f>IF(H26="",0,1)</f>
        <v>0</v>
      </c>
      <c r="J27" s="113">
        <f t="shared" ref="J27" si="3">J26+J25</f>
        <v>0.20833333333333329</v>
      </c>
      <c r="K27" s="53">
        <f>IF(K25="",0,1)</f>
        <v>0</v>
      </c>
      <c r="L27" s="60">
        <f>IF(K26="",0,1)</f>
        <v>0</v>
      </c>
      <c r="M27" s="113">
        <f t="shared" ref="M27" si="4">M26+M25</f>
        <v>0</v>
      </c>
      <c r="N27" s="53">
        <f>IF(N25="",0,1)</f>
        <v>1</v>
      </c>
      <c r="O27" s="60">
        <f>IF(N26="",0,1)</f>
        <v>1</v>
      </c>
      <c r="P27" s="113">
        <f t="shared" ref="P27" si="5">P26+P25</f>
        <v>0.35416666666666674</v>
      </c>
      <c r="Q27" s="53">
        <f>IF(Q25="",0,1)</f>
        <v>1</v>
      </c>
      <c r="R27" s="60">
        <f>IF(Q26="",0,1)</f>
        <v>1</v>
      </c>
      <c r="S27" s="113">
        <f t="shared" ref="S27" si="6">S26+S25</f>
        <v>0.33333333333333326</v>
      </c>
      <c r="T27" s="53">
        <f>IF(T25="",0,1)</f>
        <v>1</v>
      </c>
      <c r="U27" s="60">
        <f>IF(T26="",0,1)</f>
        <v>1</v>
      </c>
      <c r="V27" s="113">
        <f t="shared" ref="V27" si="7">V26+V25</f>
        <v>0.41666666666666652</v>
      </c>
      <c r="W27" s="53">
        <f>IF(W25="",0,1)</f>
        <v>0</v>
      </c>
      <c r="X27" s="60">
        <f>IF(W26="",0,1)</f>
        <v>1</v>
      </c>
      <c r="Y27" s="113">
        <f t="shared" ref="Y27" si="8">Y26+Y25</f>
        <v>0.20833333333333329</v>
      </c>
      <c r="Z27" s="55"/>
      <c r="AA27" s="20"/>
      <c r="AB27" s="216"/>
      <c r="AC27" s="66"/>
    </row>
    <row r="28" spans="1:38" ht="15.75" x14ac:dyDescent="0.25">
      <c r="A28" s="206"/>
      <c r="B28" s="207"/>
      <c r="C28" s="37"/>
      <c r="D28" s="38"/>
      <c r="E28" s="85">
        <v>0.4375</v>
      </c>
      <c r="F28" s="153">
        <v>0.75</v>
      </c>
      <c r="G28" s="111">
        <f>IF((F28-E28)=0,0,(F28-E28)-$AB28)</f>
        <v>0.29166666666666669</v>
      </c>
      <c r="H28" s="56">
        <v>0.4375</v>
      </c>
      <c r="I28" s="82">
        <v>0.625</v>
      </c>
      <c r="J28" s="111">
        <f>IF((I28-H28)=0,0,(I28-H28)-$AB28)</f>
        <v>0.16666666666666666</v>
      </c>
      <c r="K28" s="56">
        <v>0.47916666666666669</v>
      </c>
      <c r="L28" s="116">
        <v>0.625</v>
      </c>
      <c r="M28" s="111">
        <f>IF((L28-K28)=0,0,(L28-K28)-$AB28)</f>
        <v>0.12499999999999999</v>
      </c>
      <c r="N28" s="39"/>
      <c r="O28" s="40"/>
      <c r="P28" s="111">
        <f>IF((O28-N28)=0,0,(O28-N28)-$AB28)</f>
        <v>0</v>
      </c>
      <c r="Q28" s="56">
        <v>0.47916666666666669</v>
      </c>
      <c r="R28" s="84">
        <v>0.64583333333333337</v>
      </c>
      <c r="S28" s="111">
        <f>IF((R28-Q28)=0,0,(R28-Q28)-$AB28)</f>
        <v>0.14583333333333334</v>
      </c>
      <c r="T28" s="39"/>
      <c r="U28" s="40"/>
      <c r="V28" s="111">
        <f>IF((U28-T28)=0,0,(U28-T28)-$AB28)</f>
        <v>0</v>
      </c>
      <c r="W28" s="39"/>
      <c r="X28" s="40"/>
      <c r="Y28" s="111">
        <f>IF((X28-W28)=0,0,(X28-W28)-$AB28)</f>
        <v>0</v>
      </c>
      <c r="Z28" s="67"/>
      <c r="AA28" s="20"/>
      <c r="AB28" s="214">
        <v>2.0833333333333332E-2</v>
      </c>
      <c r="AC28" s="174">
        <f t="shared" si="1"/>
        <v>4</v>
      </c>
    </row>
    <row r="29" spans="1:38" ht="16.5" thickBot="1" x14ac:dyDescent="0.3">
      <c r="A29" s="217">
        <v>1.4583333333333333</v>
      </c>
      <c r="B29" s="218"/>
      <c r="C29" s="62">
        <f>E30+F30+H30+I30+K30+L30+N30+O30+Q30+R30+T30+U30+W30+X30</f>
        <v>8</v>
      </c>
      <c r="D29" s="47"/>
      <c r="E29" s="39"/>
      <c r="F29" s="40"/>
      <c r="G29" s="112">
        <f>IF((F29-E29)=0,0,(F29-E29)-$AB28)</f>
        <v>0</v>
      </c>
      <c r="H29" s="56">
        <v>0.77083333333333337</v>
      </c>
      <c r="I29" s="57">
        <v>0.95833333333333337</v>
      </c>
      <c r="J29" s="112">
        <f>IF((I29-H29)=0,0,(I29-H29)-$AB28)</f>
        <v>0.16666666666666666</v>
      </c>
      <c r="K29" s="83">
        <v>0.75</v>
      </c>
      <c r="L29" s="59">
        <v>0.95833333333333337</v>
      </c>
      <c r="M29" s="112">
        <f>IF((L29-K29)=0,0,(L29-K29)-$AB28)</f>
        <v>0.18750000000000003</v>
      </c>
      <c r="N29" s="39"/>
      <c r="O29" s="40"/>
      <c r="P29" s="112">
        <f>IF((O29-N29)=0,0,(O29-N29)-$AB28)</f>
        <v>0</v>
      </c>
      <c r="Q29" s="83">
        <v>0.75</v>
      </c>
      <c r="R29" s="57">
        <v>0.97916666666666663</v>
      </c>
      <c r="S29" s="112">
        <f>IF((R29-Q29)=0,0,(R29-Q29)-$AB28)</f>
        <v>0.20833333333333329</v>
      </c>
      <c r="T29" s="152">
        <v>0.70833333333333337</v>
      </c>
      <c r="U29" s="57">
        <v>0.9375</v>
      </c>
      <c r="V29" s="112">
        <f>IF((U29-T29)=0,0,(U29-T29)-$AB28)</f>
        <v>0.20833333333333329</v>
      </c>
      <c r="W29" s="39"/>
      <c r="X29" s="40"/>
      <c r="Y29" s="112">
        <f>IF((X29-W29)=0,0,(X29-W29)-$AB28)</f>
        <v>0</v>
      </c>
      <c r="Z29" s="126" t="s">
        <v>22</v>
      </c>
      <c r="AA29" s="20"/>
      <c r="AB29" s="215"/>
      <c r="AC29" s="63">
        <f t="shared" si="1"/>
        <v>4</v>
      </c>
    </row>
    <row r="30" spans="1:38" ht="16.5" thickBot="1" x14ac:dyDescent="0.3">
      <c r="A30" s="228" t="s">
        <v>17</v>
      </c>
      <c r="B30" s="229"/>
      <c r="C30" s="52"/>
      <c r="D30" s="65">
        <f>SUM(G30+J30+M30+P30+S30+V30+Y30)</f>
        <v>1.4999999999999998</v>
      </c>
      <c r="E30" s="53">
        <f>IF(E28="",0,1)</f>
        <v>1</v>
      </c>
      <c r="F30" s="60">
        <f>IF(E29="",0,1)</f>
        <v>0</v>
      </c>
      <c r="G30" s="113">
        <f t="shared" ref="G30" si="9">G29+G28</f>
        <v>0.29166666666666669</v>
      </c>
      <c r="H30" s="53">
        <f>IF(H28="",0,1)</f>
        <v>1</v>
      </c>
      <c r="I30" s="60">
        <f>IF(H29="",0,1)</f>
        <v>1</v>
      </c>
      <c r="J30" s="113">
        <f t="shared" ref="J30" si="10">J29+J28</f>
        <v>0.33333333333333331</v>
      </c>
      <c r="K30" s="53">
        <f>IF(K28="",0,1)</f>
        <v>1</v>
      </c>
      <c r="L30" s="60">
        <f>IF(K29="",0,1)</f>
        <v>1</v>
      </c>
      <c r="M30" s="113">
        <f t="shared" ref="M30" si="11">M29+M28</f>
        <v>0.3125</v>
      </c>
      <c r="N30" s="53">
        <f>IF(N28="",0,1)</f>
        <v>0</v>
      </c>
      <c r="O30" s="60">
        <f>IF(N29="",0,1)</f>
        <v>0</v>
      </c>
      <c r="P30" s="113">
        <f t="shared" ref="P30" si="12">P29+P28</f>
        <v>0</v>
      </c>
      <c r="Q30" s="53">
        <f>IF(Q28="",0,1)</f>
        <v>1</v>
      </c>
      <c r="R30" s="60">
        <f>IF(Q29="",0,1)</f>
        <v>1</v>
      </c>
      <c r="S30" s="113">
        <f t="shared" ref="S30" si="13">S29+S28</f>
        <v>0.35416666666666663</v>
      </c>
      <c r="T30" s="53">
        <f>IF(T28="",0,1)</f>
        <v>0</v>
      </c>
      <c r="U30" s="60">
        <f>IF(T29="",0,1)</f>
        <v>1</v>
      </c>
      <c r="V30" s="113">
        <f t="shared" ref="V30" si="14">V29+V28</f>
        <v>0.20833333333333329</v>
      </c>
      <c r="W30" s="53">
        <f>IF(W28="",0,1)</f>
        <v>0</v>
      </c>
      <c r="X30" s="60">
        <f>IF(W29="",0,1)</f>
        <v>0</v>
      </c>
      <c r="Y30" s="113">
        <f t="shared" ref="Y30" si="15">Y29+Y28</f>
        <v>0</v>
      </c>
      <c r="Z30" s="55"/>
      <c r="AA30" s="20"/>
      <c r="AB30" s="216"/>
      <c r="AC30" s="66"/>
    </row>
    <row r="31" spans="1:38" ht="15.75" x14ac:dyDescent="0.25">
      <c r="A31" s="206"/>
      <c r="B31" s="207"/>
      <c r="C31" s="37"/>
      <c r="D31" s="38"/>
      <c r="E31" s="39"/>
      <c r="F31" s="40"/>
      <c r="G31" s="111">
        <f>IF((F31-E31)=0,0,(F31-E31)-$AB31)</f>
        <v>0</v>
      </c>
      <c r="H31" s="82">
        <v>0.47916666666666669</v>
      </c>
      <c r="I31" s="56">
        <v>0.625</v>
      </c>
      <c r="J31" s="111">
        <f>IF((I31-H31)=0,0,(I31-H31)-$AB31)</f>
        <v>0.12499999999999999</v>
      </c>
      <c r="K31" s="109">
        <v>0.47916666666666669</v>
      </c>
      <c r="L31" s="84">
        <v>0.64583333333333337</v>
      </c>
      <c r="M31" s="111">
        <f>IF((L31-K31)=0,0,(L31-K31)-$AB31)</f>
        <v>0.14583333333333334</v>
      </c>
      <c r="N31" s="56">
        <v>0.47916666666666669</v>
      </c>
      <c r="O31" s="82">
        <v>0.625</v>
      </c>
      <c r="P31" s="111">
        <f>IF((O31-N31)=0,0,(O31-N31)-$AB31)</f>
        <v>0.12499999999999999</v>
      </c>
      <c r="Q31" s="82">
        <v>0.47916666666666669</v>
      </c>
      <c r="R31" s="82">
        <v>0.625</v>
      </c>
      <c r="S31" s="111">
        <f>IF((R31-Q31)=0,0,(R31-Q31)-$AB31)</f>
        <v>0.12499999999999999</v>
      </c>
      <c r="T31" s="56">
        <v>0.47916666666666669</v>
      </c>
      <c r="U31" s="152">
        <v>0.72916666666666663</v>
      </c>
      <c r="V31" s="111">
        <f>IF((U31-T31)=0,0,(U31-T31)-$AB31)</f>
        <v>0.2291666666666666</v>
      </c>
      <c r="W31" s="56">
        <v>0.47916666666666669</v>
      </c>
      <c r="X31" s="84">
        <v>0.66666666666666663</v>
      </c>
      <c r="Y31" s="111">
        <f>IF((X31-W31)=0,0,(X31-W31)-$AB31)</f>
        <v>0.1666666666666666</v>
      </c>
      <c r="Z31" s="67"/>
      <c r="AA31" s="20"/>
      <c r="AB31" s="214">
        <v>2.0833333333333332E-2</v>
      </c>
      <c r="AC31" s="174">
        <f t="shared" si="1"/>
        <v>6</v>
      </c>
      <c r="AE31" s="86"/>
    </row>
    <row r="32" spans="1:38" ht="16.5" thickBot="1" x14ac:dyDescent="0.3">
      <c r="A32" s="217">
        <v>1.4583333333333333</v>
      </c>
      <c r="B32" s="218"/>
      <c r="C32" s="62">
        <f>E33+F33+H33+I33+K33+L33+N33+O33+Q33+R33+T33+U33+W33+X33</f>
        <v>9</v>
      </c>
      <c r="D32" s="47"/>
      <c r="E32" s="39"/>
      <c r="F32" s="40"/>
      <c r="G32" s="112">
        <f>IF((F32-E32)=0,0,(F32-E32)-$AB31)</f>
        <v>0</v>
      </c>
      <c r="H32" s="39"/>
      <c r="I32" s="40"/>
      <c r="J32" s="112">
        <f>IF((I32-H32)=0,0,(I32-H32)-$AB31)</f>
        <v>0</v>
      </c>
      <c r="K32" s="110">
        <v>0.77083333333333337</v>
      </c>
      <c r="L32" s="71">
        <v>0.97916666666666663</v>
      </c>
      <c r="M32" s="112">
        <f>IF((L32-K32)=0,0,(L32-K32)-$AB31)</f>
        <v>0.18749999999999992</v>
      </c>
      <c r="N32" s="56">
        <v>0.77083333333333337</v>
      </c>
      <c r="O32" s="57">
        <v>0.95833333333333337</v>
      </c>
      <c r="P32" s="112">
        <f>IF((O32-N32)=0,0,(O32-N32)-$AB31)</f>
        <v>0.16666666666666666</v>
      </c>
      <c r="Q32" s="39"/>
      <c r="R32" s="40"/>
      <c r="S32" s="112">
        <f>IF((R32-Q32)=0,0,(R32-Q32)-$AB31)</f>
        <v>0</v>
      </c>
      <c r="T32" s="39"/>
      <c r="U32" s="40"/>
      <c r="V32" s="112">
        <f>IF((U32-T32)=0,0,(U32-T32)-$AB31)</f>
        <v>0</v>
      </c>
      <c r="W32" s="83">
        <v>0.75</v>
      </c>
      <c r="X32" s="57">
        <v>0.95833333333333337</v>
      </c>
      <c r="Y32" s="112">
        <f>IF((X32-W32)=0,0,(X32-W32)-$AB31)</f>
        <v>0.18750000000000003</v>
      </c>
      <c r="Z32" s="126" t="s">
        <v>22</v>
      </c>
      <c r="AA32" s="20"/>
      <c r="AB32" s="215"/>
      <c r="AC32" s="63">
        <f t="shared" si="1"/>
        <v>3</v>
      </c>
      <c r="AE32" s="87"/>
    </row>
    <row r="33" spans="1:31" ht="16.5" thickBot="1" x14ac:dyDescent="0.3">
      <c r="A33" s="228" t="s">
        <v>17</v>
      </c>
      <c r="B33" s="229"/>
      <c r="C33" s="52"/>
      <c r="D33" s="65">
        <f>SUM(G33+J33+M33+P33+S33+V33+Y33)</f>
        <v>1.458333333333333</v>
      </c>
      <c r="E33" s="53">
        <f>IF(E31="",0,1)</f>
        <v>0</v>
      </c>
      <c r="F33" s="60">
        <f>IF(E32="",0,1)</f>
        <v>0</v>
      </c>
      <c r="G33" s="113">
        <f t="shared" ref="G33" si="16">G32+G31</f>
        <v>0</v>
      </c>
      <c r="H33" s="53">
        <f>IF(H31="",0,1)</f>
        <v>1</v>
      </c>
      <c r="I33" s="60">
        <f>IF(H32="",0,1)</f>
        <v>0</v>
      </c>
      <c r="J33" s="113">
        <f t="shared" ref="J33" si="17">J32+J31</f>
        <v>0.12499999999999999</v>
      </c>
      <c r="K33" s="53">
        <f>IF(K31="",0,1)</f>
        <v>1</v>
      </c>
      <c r="L33" s="60">
        <f>IF(K32="",0,1)</f>
        <v>1</v>
      </c>
      <c r="M33" s="113">
        <f t="shared" ref="M33" si="18">M32+M31</f>
        <v>0.33333333333333326</v>
      </c>
      <c r="N33" s="53">
        <f>IF(N31="",0,1)</f>
        <v>1</v>
      </c>
      <c r="O33" s="60">
        <f>IF(N32="",0,1)</f>
        <v>1</v>
      </c>
      <c r="P33" s="113">
        <f t="shared" ref="P33" si="19">P32+P31</f>
        <v>0.29166666666666663</v>
      </c>
      <c r="Q33" s="53">
        <f>IF(Q31="",0,1)</f>
        <v>1</v>
      </c>
      <c r="R33" s="60">
        <f>IF(Q32="",0,1)</f>
        <v>0</v>
      </c>
      <c r="S33" s="113">
        <f t="shared" ref="S33" si="20">S32+S31</f>
        <v>0.12499999999999999</v>
      </c>
      <c r="T33" s="53">
        <f>IF(T31="",0,1)</f>
        <v>1</v>
      </c>
      <c r="U33" s="60">
        <f>IF(T32="",0,1)</f>
        <v>0</v>
      </c>
      <c r="V33" s="113">
        <f t="shared" ref="V33" si="21">V32+V31</f>
        <v>0.2291666666666666</v>
      </c>
      <c r="W33" s="53">
        <f>IF(W31="",0,1)</f>
        <v>1</v>
      </c>
      <c r="X33" s="60">
        <f>IF(W32="",0,1)</f>
        <v>1</v>
      </c>
      <c r="Y33" s="113">
        <f t="shared" ref="Y33" si="22">Y32+Y31</f>
        <v>0.35416666666666663</v>
      </c>
      <c r="Z33" s="88"/>
      <c r="AA33" s="20"/>
      <c r="AB33" s="216"/>
      <c r="AC33" s="66"/>
      <c r="AE33" s="87"/>
    </row>
    <row r="34" spans="1:31" ht="15.75" x14ac:dyDescent="0.25">
      <c r="A34" s="206"/>
      <c r="B34" s="207"/>
      <c r="C34" s="37"/>
      <c r="D34" s="38"/>
      <c r="E34" s="56">
        <v>0.47916666666666669</v>
      </c>
      <c r="F34" s="82">
        <v>0.625</v>
      </c>
      <c r="G34" s="111">
        <f>IF((F34-E34)=0,0,(F34-E34)-$AB34)</f>
        <v>0.12499999999999999</v>
      </c>
      <c r="H34" s="56">
        <v>0.47916666666666669</v>
      </c>
      <c r="I34" s="82">
        <v>0.625</v>
      </c>
      <c r="J34" s="111">
        <f>IF((I34-H34)=0,0,(I34-H34)-$AB34)</f>
        <v>0.12499999999999999</v>
      </c>
      <c r="K34" s="56">
        <v>0.47916666666666669</v>
      </c>
      <c r="L34" s="82">
        <v>0.625</v>
      </c>
      <c r="M34" s="111">
        <f>IF((L34-K34)=0,0,(L34-K34)-$AB34)</f>
        <v>0.12499999999999999</v>
      </c>
      <c r="N34" s="39"/>
      <c r="O34" s="40"/>
      <c r="P34" s="111">
        <f>IF((O34-N34)=0,0,(O34-N34)-$AB34)</f>
        <v>0</v>
      </c>
      <c r="Q34" s="85">
        <v>0.4375</v>
      </c>
      <c r="R34" s="82">
        <v>0.64583333333333337</v>
      </c>
      <c r="S34" s="111">
        <f>IF((R34-Q34)=0,0,(R34-Q34)-$AB34)</f>
        <v>0.18750000000000003</v>
      </c>
      <c r="T34" s="56">
        <v>0.47916666666666669</v>
      </c>
      <c r="U34" s="57">
        <v>0.64583333333333337</v>
      </c>
      <c r="V34" s="111">
        <f>IF((U34-T34)=0,0,(U34-T34)-$AB34)</f>
        <v>0.14583333333333334</v>
      </c>
      <c r="W34" s="39"/>
      <c r="X34" s="40"/>
      <c r="Y34" s="111">
        <f>IF((X34-W34)=0,0,(X34-W34)-$AB34)</f>
        <v>0</v>
      </c>
      <c r="Z34" s="67"/>
      <c r="AA34" s="20"/>
      <c r="AB34" s="214">
        <v>2.0833333333333332E-2</v>
      </c>
      <c r="AC34" s="174">
        <f t="shared" si="1"/>
        <v>5</v>
      </c>
      <c r="AE34" s="87"/>
    </row>
    <row r="35" spans="1:31" ht="16.5" thickBot="1" x14ac:dyDescent="0.3">
      <c r="A35" s="217">
        <v>1.4583333333333333</v>
      </c>
      <c r="B35" s="218"/>
      <c r="C35" s="62">
        <f>E36+F36+H36+I36+K36+L36+N36+O36+Q36+R36+T36+U36+W36+X36</f>
        <v>9</v>
      </c>
      <c r="D35" s="47"/>
      <c r="E35" s="56">
        <v>0.77083333333333337</v>
      </c>
      <c r="F35" s="57">
        <v>0.95833333333333337</v>
      </c>
      <c r="G35" s="112">
        <f>IF((F35-E35)=0,0,(F35-E35)-$AB34)</f>
        <v>0.16666666666666666</v>
      </c>
      <c r="H35" s="56">
        <v>0.77083333333333337</v>
      </c>
      <c r="I35" s="57">
        <v>0.95833333333333337</v>
      </c>
      <c r="J35" s="112">
        <f>IF((I35-H35)=0,0,(I35-H35)-$AB34)</f>
        <v>0.16666666666666666</v>
      </c>
      <c r="K35" s="152">
        <v>0.72916666666666663</v>
      </c>
      <c r="L35" s="57">
        <v>0.95833333333333337</v>
      </c>
      <c r="M35" s="112">
        <f>IF((L35-K35)=0,0,(L35-K35)-$AB34)</f>
        <v>0.2083333333333334</v>
      </c>
      <c r="N35" s="39"/>
      <c r="O35" s="40"/>
      <c r="P35" s="112">
        <f>IF((O35-N35)=0,0,(O35-N35)-$AB34)</f>
        <v>0</v>
      </c>
      <c r="Q35" s="39"/>
      <c r="R35" s="40"/>
      <c r="S35" s="112">
        <f>IF((R35-Q35)=0,0,(R35-Q35)-$AB34)</f>
        <v>0</v>
      </c>
      <c r="T35" s="83">
        <v>0.75</v>
      </c>
      <c r="U35" s="71">
        <v>1.0208333333333333</v>
      </c>
      <c r="V35" s="112">
        <f>IF((U35-T35)=0,0,(U35-T35)-$AB34)</f>
        <v>0.24999999999999992</v>
      </c>
      <c r="W35" s="39"/>
      <c r="X35" s="40"/>
      <c r="Y35" s="112">
        <f>IF((X35-W35)=0,0,(X35-W35)-$AB34)</f>
        <v>0</v>
      </c>
      <c r="Z35" s="170"/>
      <c r="AA35" s="20"/>
      <c r="AB35" s="215"/>
      <c r="AC35" s="63">
        <f t="shared" si="1"/>
        <v>4</v>
      </c>
      <c r="AE35" s="87"/>
    </row>
    <row r="36" spans="1:31" ht="16.5" thickBot="1" x14ac:dyDescent="0.3">
      <c r="A36" s="228" t="s">
        <v>17</v>
      </c>
      <c r="B36" s="229"/>
      <c r="C36" s="52"/>
      <c r="D36" s="65">
        <f>SUM(G36+J36+M36+P36+S36+V36+Y36)</f>
        <v>1.5</v>
      </c>
      <c r="E36" s="53">
        <f>IF(E34="",0,1)</f>
        <v>1</v>
      </c>
      <c r="F36" s="60">
        <f>IF(E35="",0,1)</f>
        <v>1</v>
      </c>
      <c r="G36" s="113">
        <f t="shared" ref="G36" si="23">G35+G34</f>
        <v>0.29166666666666663</v>
      </c>
      <c r="H36" s="53">
        <f>IF(H34="",0,1)</f>
        <v>1</v>
      </c>
      <c r="I36" s="60">
        <f>IF(H35="",0,1)</f>
        <v>1</v>
      </c>
      <c r="J36" s="113">
        <f t="shared" ref="J36" si="24">J35+J34</f>
        <v>0.29166666666666663</v>
      </c>
      <c r="K36" s="53">
        <f>IF(K34="",0,1)</f>
        <v>1</v>
      </c>
      <c r="L36" s="60">
        <f>IF(K35="",0,1)</f>
        <v>1</v>
      </c>
      <c r="M36" s="113">
        <f t="shared" ref="M36" si="25">M35+M34</f>
        <v>0.33333333333333337</v>
      </c>
      <c r="N36" s="53">
        <f>IF(N34="",0,1)</f>
        <v>0</v>
      </c>
      <c r="O36" s="60">
        <f>IF(N35="",0,1)</f>
        <v>0</v>
      </c>
      <c r="P36" s="113">
        <f t="shared" ref="P36" si="26">P35+P34</f>
        <v>0</v>
      </c>
      <c r="Q36" s="53">
        <f>IF(Q34="",0,1)</f>
        <v>1</v>
      </c>
      <c r="R36" s="60">
        <f>IF(Q35="",0,1)</f>
        <v>0</v>
      </c>
      <c r="S36" s="113">
        <f t="shared" ref="S36" si="27">S35+S34</f>
        <v>0.18750000000000003</v>
      </c>
      <c r="T36" s="53">
        <f>IF(T34="",0,1)</f>
        <v>1</v>
      </c>
      <c r="U36" s="60">
        <f>IF(T35="",0,1)</f>
        <v>1</v>
      </c>
      <c r="V36" s="113">
        <f t="shared" ref="V36" si="28">V35+V34</f>
        <v>0.39583333333333326</v>
      </c>
      <c r="W36" s="53">
        <f>IF(W34="",0,1)</f>
        <v>0</v>
      </c>
      <c r="X36" s="60">
        <f>IF(W35="",0,1)</f>
        <v>0</v>
      </c>
      <c r="Y36" s="113">
        <f t="shared" ref="Y36" si="29">Y35+Y34</f>
        <v>0</v>
      </c>
      <c r="Z36" s="88"/>
      <c r="AA36" s="20"/>
      <c r="AB36" s="216"/>
      <c r="AC36" s="66"/>
      <c r="AE36" s="87"/>
    </row>
    <row r="37" spans="1:31" ht="15.75" x14ac:dyDescent="0.25">
      <c r="A37" s="206"/>
      <c r="B37" s="207"/>
      <c r="C37" s="37"/>
      <c r="D37" s="38"/>
      <c r="E37" s="39"/>
      <c r="F37" s="40"/>
      <c r="G37" s="111">
        <f>IF((F37-E37)=0,0,(F37-E37)-$AB37)</f>
        <v>0</v>
      </c>
      <c r="H37" s="109">
        <v>0.47916666666666669</v>
      </c>
      <c r="I37" s="84">
        <v>0.64583333333333337</v>
      </c>
      <c r="J37" s="111">
        <f>IF((I37-H37)=0,0,(I37-H37)-$AB37)</f>
        <v>0.14583333333333334</v>
      </c>
      <c r="K37" s="85">
        <v>0.4375</v>
      </c>
      <c r="L37" s="153">
        <v>0.75</v>
      </c>
      <c r="M37" s="111">
        <f>IF((L37-K37)=0,0,(L37-K37)-$AB37)</f>
        <v>0.29166666666666669</v>
      </c>
      <c r="N37" s="56">
        <v>0.47916666666666669</v>
      </c>
      <c r="O37" s="82">
        <v>0.625</v>
      </c>
      <c r="P37" s="111">
        <f>IF((O37-N37)=0,0,(O37-N37)-$AB37)</f>
        <v>0.12499999999999999</v>
      </c>
      <c r="Q37" s="56">
        <v>0.47916666666666669</v>
      </c>
      <c r="R37" s="82">
        <v>0.625</v>
      </c>
      <c r="S37" s="111">
        <f>IF((R37-Q37)=0,0,(R37-Q37)-$AB37)</f>
        <v>0.12499999999999999</v>
      </c>
      <c r="T37" s="39"/>
      <c r="U37" s="40"/>
      <c r="V37" s="111">
        <f>IF((U37-T37)=0,0,(U37-T37)-$AB37)</f>
        <v>0</v>
      </c>
      <c r="W37" s="39"/>
      <c r="X37" s="40"/>
      <c r="Y37" s="111">
        <f>IF((X37-W37)=0,0,(X37-W37)-$AB37)</f>
        <v>0</v>
      </c>
      <c r="Z37" s="67"/>
      <c r="AA37" s="20"/>
      <c r="AB37" s="214">
        <v>2.0833333333333332E-2</v>
      </c>
      <c r="AC37" s="174">
        <f t="shared" si="1"/>
        <v>4</v>
      </c>
    </row>
    <row r="38" spans="1:31" ht="16.5" thickBot="1" x14ac:dyDescent="0.3">
      <c r="A38" s="217">
        <v>1.4583333333333333</v>
      </c>
      <c r="B38" s="218"/>
      <c r="C38" s="62">
        <f>E39+F39+H39+I39+K39+L39+N39+O39+Q39+R39+T39+U39+W39+X39</f>
        <v>8</v>
      </c>
      <c r="D38" s="47"/>
      <c r="E38" s="39"/>
      <c r="F38" s="40"/>
      <c r="G38" s="112">
        <f>IF((F38-E38)=0,0,(F38-E38)-$AB37)</f>
        <v>0</v>
      </c>
      <c r="H38" s="110">
        <v>0.77083333333333337</v>
      </c>
      <c r="I38" s="71">
        <v>0.97916666666666663</v>
      </c>
      <c r="J38" s="112">
        <f>IF((I38-H38)=0,0,(I38-H38)-$AB37)</f>
        <v>0.18749999999999992</v>
      </c>
      <c r="K38" s="39"/>
      <c r="L38" s="40"/>
      <c r="M38" s="112">
        <f>IF((L38-K38)=0,0,(L38-K38)-$AB37)</f>
        <v>0</v>
      </c>
      <c r="N38" s="83">
        <v>0.75</v>
      </c>
      <c r="O38" s="57">
        <v>0.95833333333333337</v>
      </c>
      <c r="P38" s="112">
        <f>IF((O38-N38)=0,0,(O38-N38)-$AB37)</f>
        <v>0.18750000000000003</v>
      </c>
      <c r="Q38" s="83">
        <v>0.75</v>
      </c>
      <c r="R38" s="118">
        <v>1</v>
      </c>
      <c r="S38" s="112">
        <f>IF((R38-Q38)=0,0,(R38-Q38)-$AB37)</f>
        <v>0.22916666666666666</v>
      </c>
      <c r="T38" s="152">
        <v>0.70833333333333337</v>
      </c>
      <c r="U38" s="118">
        <v>0.9375</v>
      </c>
      <c r="V38" s="112">
        <f>IF((U38-T38)=0,0,(U38-T38)-$AB37)</f>
        <v>0.20833333333333329</v>
      </c>
      <c r="W38" s="39"/>
      <c r="X38" s="40"/>
      <c r="Y38" s="112">
        <f>IF((X38-W38)=0,0,(X38-W38)-$AB37)</f>
        <v>0</v>
      </c>
      <c r="Z38" s="126" t="s">
        <v>22</v>
      </c>
      <c r="AA38" s="20"/>
      <c r="AB38" s="215"/>
      <c r="AC38" s="63">
        <f t="shared" si="1"/>
        <v>4</v>
      </c>
    </row>
    <row r="39" spans="1:31" ht="16.5" thickBot="1" x14ac:dyDescent="0.3">
      <c r="A39" s="228" t="s">
        <v>17</v>
      </c>
      <c r="B39" s="229"/>
      <c r="C39" s="52"/>
      <c r="D39" s="65">
        <f>SUM(G39+J39+M39+P39+S39+V39+Y39)</f>
        <v>1.4999999999999998</v>
      </c>
      <c r="E39" s="53">
        <f>IF(E37="",0,1)</f>
        <v>0</v>
      </c>
      <c r="F39" s="60">
        <f>IF(E38="",0,1)</f>
        <v>0</v>
      </c>
      <c r="G39" s="113">
        <f t="shared" ref="G39" si="30">G38+G37</f>
        <v>0</v>
      </c>
      <c r="H39" s="53">
        <f>IF(H37="",0,1)</f>
        <v>1</v>
      </c>
      <c r="I39" s="60">
        <f>IF(H38="",0,1)</f>
        <v>1</v>
      </c>
      <c r="J39" s="113">
        <f t="shared" ref="J39" si="31">J38+J37</f>
        <v>0.33333333333333326</v>
      </c>
      <c r="K39" s="53">
        <f>IF(K37="",0,1)</f>
        <v>1</v>
      </c>
      <c r="L39" s="60">
        <f>IF(K38="",0,1)</f>
        <v>0</v>
      </c>
      <c r="M39" s="113">
        <f t="shared" ref="M39" si="32">M38+M37</f>
        <v>0.29166666666666669</v>
      </c>
      <c r="N39" s="53">
        <f>IF(N37="",0,1)</f>
        <v>1</v>
      </c>
      <c r="O39" s="60">
        <f>IF(N38="",0,1)</f>
        <v>1</v>
      </c>
      <c r="P39" s="113">
        <f t="shared" ref="P39" si="33">P38+P37</f>
        <v>0.3125</v>
      </c>
      <c r="Q39" s="53">
        <f>IF(Q37="",0,1)</f>
        <v>1</v>
      </c>
      <c r="R39" s="60">
        <f>IF(Q38="",0,1)</f>
        <v>1</v>
      </c>
      <c r="S39" s="113">
        <f t="shared" ref="S39" si="34">S38+S37</f>
        <v>0.35416666666666663</v>
      </c>
      <c r="T39" s="53">
        <f>IF(T37="",0,1)</f>
        <v>0</v>
      </c>
      <c r="U39" s="60">
        <f>IF(T38="",0,1)</f>
        <v>1</v>
      </c>
      <c r="V39" s="113">
        <f t="shared" ref="V39" si="35">V38+V37</f>
        <v>0.20833333333333329</v>
      </c>
      <c r="W39" s="53">
        <f>IF(W37="",0,1)</f>
        <v>0</v>
      </c>
      <c r="X39" s="60">
        <f>IF(W38="",0,1)</f>
        <v>0</v>
      </c>
      <c r="Y39" s="113">
        <f t="shared" ref="Y39" si="36">Y38+Y37</f>
        <v>0</v>
      </c>
      <c r="Z39" s="55"/>
      <c r="AA39" s="20"/>
      <c r="AB39" s="216"/>
      <c r="AC39" s="66"/>
    </row>
    <row r="40" spans="1:31" ht="15.75" x14ac:dyDescent="0.25">
      <c r="A40" s="206"/>
      <c r="B40" s="207"/>
      <c r="C40" s="37"/>
      <c r="D40" s="38"/>
      <c r="E40" s="39"/>
      <c r="F40" s="40"/>
      <c r="G40" s="111">
        <f>IF((F40-E40)=0,0,(F40-E40)-$AB40)</f>
        <v>0</v>
      </c>
      <c r="H40" s="39"/>
      <c r="I40" s="40"/>
      <c r="J40" s="111">
        <f>IF((I40-H40)=0,0,(I40-H40)-$AB40)</f>
        <v>0</v>
      </c>
      <c r="K40" s="56">
        <v>0.47916666666666669</v>
      </c>
      <c r="L40" s="84">
        <v>0.64583333333333337</v>
      </c>
      <c r="M40" s="111">
        <f>IF((L40-K40)=0,0,(L40-K40)-$AB40)</f>
        <v>0.14583333333333334</v>
      </c>
      <c r="N40" s="56">
        <v>0.47916666666666669</v>
      </c>
      <c r="O40" s="82">
        <v>0.625</v>
      </c>
      <c r="P40" s="111">
        <f>IF((O40-N40)=0,0,(O40-N40)-$AB40)</f>
        <v>0.12499999999999999</v>
      </c>
      <c r="Q40" s="39"/>
      <c r="R40" s="40"/>
      <c r="S40" s="111">
        <f>IF((R40-Q40)=0,0,(R40-Q40)-$AB40)</f>
        <v>0</v>
      </c>
      <c r="T40" s="56">
        <v>0.47916666666666669</v>
      </c>
      <c r="U40" s="82">
        <v>0.64583333333333337</v>
      </c>
      <c r="V40" s="111">
        <f>IF((U40-T40)=0,0,(U40-T40)-$AB40)</f>
        <v>0.14583333333333334</v>
      </c>
      <c r="W40" s="56">
        <v>0.47916666666666669</v>
      </c>
      <c r="X40" s="84">
        <v>0.66666666666666663</v>
      </c>
      <c r="Y40" s="111">
        <f>IF((X40-W40)=0,0,(X40-W40)-$AB40)</f>
        <v>0.1666666666666666</v>
      </c>
      <c r="Z40" s="67"/>
      <c r="AA40" s="20"/>
      <c r="AB40" s="214">
        <v>2.0833333333333332E-2</v>
      </c>
      <c r="AC40" s="174">
        <f t="shared" si="1"/>
        <v>4</v>
      </c>
    </row>
    <row r="41" spans="1:31" ht="16.5" thickBot="1" x14ac:dyDescent="0.3">
      <c r="A41" s="217">
        <v>1.4583333333333333</v>
      </c>
      <c r="B41" s="218"/>
      <c r="C41" s="62">
        <f>E42+F42+H42+I42+K42+L42+N42+O42+Q42+R42+T42+U42+W42+X42</f>
        <v>9</v>
      </c>
      <c r="D41" s="47"/>
      <c r="E41" s="39"/>
      <c r="F41" s="40"/>
      <c r="G41" s="112">
        <f>IF((F41-E41)=0,0,(F41-E41)-$AB40)</f>
        <v>0</v>
      </c>
      <c r="H41" s="152">
        <v>0.70833333333333337</v>
      </c>
      <c r="I41" s="57">
        <v>0.9375</v>
      </c>
      <c r="J41" s="112">
        <f>IF((I41-H41)=0,0,(I41-H41)-$AB40)</f>
        <v>0.20833333333333329</v>
      </c>
      <c r="K41" s="56">
        <v>0.77083333333333337</v>
      </c>
      <c r="L41" s="57">
        <v>0.95833333333333337</v>
      </c>
      <c r="M41" s="112">
        <f>IF((L41-K41)=0,0,(L41-K41)-$AB40)</f>
        <v>0.16666666666666666</v>
      </c>
      <c r="N41" s="56">
        <v>0.77083333333333337</v>
      </c>
      <c r="O41" s="57">
        <v>0.95833333333333337</v>
      </c>
      <c r="P41" s="112">
        <f>IF((O41-N41)=0,0,(O41-N41)-$AB40)</f>
        <v>0.16666666666666666</v>
      </c>
      <c r="Q41" s="56">
        <v>0.77083333333333337</v>
      </c>
      <c r="R41" s="57">
        <v>0.95833333333333337</v>
      </c>
      <c r="S41" s="112">
        <f>IF((R41-Q41)=0,0,(R41-Q41)-$AB40)</f>
        <v>0.16666666666666666</v>
      </c>
      <c r="T41" s="39"/>
      <c r="U41" s="40"/>
      <c r="V41" s="112">
        <f>IF((U41-T41)=0,0,(U41-T41)-$AB40)</f>
        <v>0</v>
      </c>
      <c r="W41" s="56">
        <v>0.77083333333333337</v>
      </c>
      <c r="X41" s="57">
        <v>0.95833333333333337</v>
      </c>
      <c r="Y41" s="112">
        <f>IF((X41-W41)=0,0,(X41-W41)-$AB40)</f>
        <v>0.16666666666666666</v>
      </c>
      <c r="Z41" s="126" t="s">
        <v>22</v>
      </c>
      <c r="AA41" s="20"/>
      <c r="AB41" s="215"/>
      <c r="AC41" s="63">
        <f t="shared" si="1"/>
        <v>5</v>
      </c>
    </row>
    <row r="42" spans="1:31" ht="16.5" thickBot="1" x14ac:dyDescent="0.3">
      <c r="A42" s="228" t="s">
        <v>17</v>
      </c>
      <c r="B42" s="229"/>
      <c r="C42" s="52"/>
      <c r="D42" s="65">
        <f>SUM(G42+J42+M42+P42+S42+V42+Y42)</f>
        <v>1.458333333333333</v>
      </c>
      <c r="E42" s="53">
        <f>IF(E40="",0,1)</f>
        <v>0</v>
      </c>
      <c r="F42" s="60">
        <f>IF(E41="",0,1)</f>
        <v>0</v>
      </c>
      <c r="G42" s="113">
        <f t="shared" ref="G42" si="37">G41+G40</f>
        <v>0</v>
      </c>
      <c r="H42" s="53">
        <f>IF(H40="",0,1)</f>
        <v>0</v>
      </c>
      <c r="I42" s="60">
        <f>IF(H41="",0,1)</f>
        <v>1</v>
      </c>
      <c r="J42" s="113">
        <f t="shared" ref="J42" si="38">J41+J40</f>
        <v>0.20833333333333329</v>
      </c>
      <c r="K42" s="53">
        <f>IF(K40="",0,1)</f>
        <v>1</v>
      </c>
      <c r="L42" s="60">
        <f>IF(K41="",0,1)</f>
        <v>1</v>
      </c>
      <c r="M42" s="113">
        <f t="shared" ref="M42" si="39">M41+M40</f>
        <v>0.3125</v>
      </c>
      <c r="N42" s="53">
        <f>IF(N40="",0,1)</f>
        <v>1</v>
      </c>
      <c r="O42" s="60">
        <f>IF(N41="",0,1)</f>
        <v>1</v>
      </c>
      <c r="P42" s="113">
        <f t="shared" ref="P42" si="40">P41+P40</f>
        <v>0.29166666666666663</v>
      </c>
      <c r="Q42" s="53">
        <f>IF(Q40="",0,1)</f>
        <v>0</v>
      </c>
      <c r="R42" s="60">
        <f>IF(Q41="",0,1)</f>
        <v>1</v>
      </c>
      <c r="S42" s="113">
        <f t="shared" ref="S42" si="41">S41+S40</f>
        <v>0.16666666666666666</v>
      </c>
      <c r="T42" s="53">
        <f>IF(T40="",0,1)</f>
        <v>1</v>
      </c>
      <c r="U42" s="60">
        <f>IF(T41="",0,1)</f>
        <v>0</v>
      </c>
      <c r="V42" s="113">
        <f t="shared" ref="V42" si="42">V41+V40</f>
        <v>0.14583333333333334</v>
      </c>
      <c r="W42" s="53">
        <f>IF(W40="",0,1)</f>
        <v>1</v>
      </c>
      <c r="X42" s="60">
        <f>IF(W41="",0,1)</f>
        <v>1</v>
      </c>
      <c r="Y42" s="113">
        <f t="shared" ref="Y42" si="43">Y41+Y40</f>
        <v>0.33333333333333326</v>
      </c>
      <c r="Z42" s="55"/>
      <c r="AA42" s="20"/>
      <c r="AB42" s="216"/>
      <c r="AC42" s="66"/>
    </row>
    <row r="43" spans="1:31" ht="16.5" hidden="1" customHeight="1" x14ac:dyDescent="0.25">
      <c r="A43" s="206"/>
      <c r="B43" s="207"/>
      <c r="C43" s="61"/>
      <c r="D43" s="38"/>
      <c r="E43" s="56"/>
      <c r="F43" s="57"/>
      <c r="G43" s="111">
        <f t="shared" ref="G43" si="44">IF((F43-E43)=0,0,(F43-E43)-$AB40)</f>
        <v>0</v>
      </c>
      <c r="H43" s="56"/>
      <c r="I43" s="57"/>
      <c r="J43" s="111">
        <f t="shared" ref="J43" si="45">IF((I43-H43)=0,0,(I43-H43)-$AB40)</f>
        <v>0</v>
      </c>
      <c r="K43" s="56"/>
      <c r="L43" s="57"/>
      <c r="M43" s="111">
        <f t="shared" ref="M43" si="46">IF((L43-K43)=0,0,(L43-K43)-$AB40)</f>
        <v>0</v>
      </c>
      <c r="N43" s="56"/>
      <c r="O43" s="57"/>
      <c r="P43" s="111">
        <f t="shared" ref="P43" si="47">IF((O43-N43)=0,0,(O43-N43)-$AB40)</f>
        <v>0</v>
      </c>
      <c r="Q43" s="56"/>
      <c r="R43" s="57"/>
      <c r="S43" s="111">
        <f t="shared" ref="S43" si="48">IF((R43-Q43)=0,0,(R43-Q43)-$AB40)</f>
        <v>0</v>
      </c>
      <c r="T43" s="56"/>
      <c r="U43" s="57"/>
      <c r="V43" s="111">
        <f t="shared" ref="V43" si="49">IF((U43-T43)=0,0,(U43-T43)-$AB40)</f>
        <v>0</v>
      </c>
      <c r="W43" s="56"/>
      <c r="X43" s="57"/>
      <c r="Y43" s="111">
        <f t="shared" ref="Y43" si="50">IF((X43-W43)=0,0,(X43-W43)-$AB40)</f>
        <v>0</v>
      </c>
      <c r="Z43" s="67"/>
      <c r="AA43" s="20"/>
      <c r="AB43" s="214">
        <v>2.0833333333333332E-2</v>
      </c>
      <c r="AC43" s="174">
        <f t="shared" si="1"/>
        <v>0</v>
      </c>
    </row>
    <row r="44" spans="1:31" ht="16.5" hidden="1" customHeight="1" thickBot="1" x14ac:dyDescent="0.3">
      <c r="A44" s="217">
        <v>1.4583333333333333</v>
      </c>
      <c r="B44" s="218"/>
      <c r="C44" s="62">
        <f>E45+F45+H45+I45+K45+L45+N45+O45+Q45+R45+T45+U45+W45+X45</f>
        <v>0</v>
      </c>
      <c r="D44" s="47"/>
      <c r="E44" s="56"/>
      <c r="F44" s="59"/>
      <c r="G44" s="112">
        <f t="shared" ref="G44" si="51">IF((F44-E44)=0,0,(F44-E44)-$AB40)</f>
        <v>0</v>
      </c>
      <c r="H44" s="56"/>
      <c r="I44" s="59"/>
      <c r="J44" s="112">
        <f t="shared" ref="J44" si="52">IF((I44-H44)=0,0,(I44-H44)-$AB40)</f>
        <v>0</v>
      </c>
      <c r="K44" s="56"/>
      <c r="L44" s="59"/>
      <c r="M44" s="112">
        <f t="shared" ref="M44" si="53">IF((L44-K44)=0,0,(L44-K44)-$AB40)</f>
        <v>0</v>
      </c>
      <c r="N44" s="56"/>
      <c r="O44" s="59"/>
      <c r="P44" s="112">
        <f t="shared" ref="P44" si="54">IF((O44-N44)=0,0,(O44-N44)-$AB40)</f>
        <v>0</v>
      </c>
      <c r="Q44" s="56"/>
      <c r="R44" s="59"/>
      <c r="S44" s="112">
        <f t="shared" ref="S44" si="55">IF((R44-Q44)=0,0,(R44-Q44)-$AB40)</f>
        <v>0</v>
      </c>
      <c r="T44" s="56"/>
      <c r="U44" s="57"/>
      <c r="V44" s="112">
        <f t="shared" ref="V44" si="56">IF((U44-T44)=0,0,(U44-T44)-$AB40)</f>
        <v>0</v>
      </c>
      <c r="W44" s="56"/>
      <c r="X44" s="57"/>
      <c r="Y44" s="112">
        <f t="shared" ref="Y44" si="57">IF((X44-W44)=0,0,(X44-W44)-$AB40)</f>
        <v>0</v>
      </c>
      <c r="Z44" s="51"/>
      <c r="AA44" s="20"/>
      <c r="AB44" s="215"/>
      <c r="AC44" s="63">
        <f t="shared" si="1"/>
        <v>0</v>
      </c>
    </row>
    <row r="45" spans="1:31" ht="16.5" hidden="1" customHeight="1" thickBot="1" x14ac:dyDescent="0.3">
      <c r="A45" s="228" t="s">
        <v>17</v>
      </c>
      <c r="B45" s="229"/>
      <c r="C45" s="64"/>
      <c r="D45" s="65">
        <f>SUM(G45+J45+M45+P45+S45+V45+Y45)</f>
        <v>0</v>
      </c>
      <c r="E45" s="53">
        <f>IF(E43="",0,1)</f>
        <v>0</v>
      </c>
      <c r="F45" s="60">
        <f>IF(E44="",0,1)</f>
        <v>0</v>
      </c>
      <c r="G45" s="113">
        <f t="shared" ref="G45" si="58">G44+G43</f>
        <v>0</v>
      </c>
      <c r="H45" s="53">
        <f>IF(H43="",0,1)</f>
        <v>0</v>
      </c>
      <c r="I45" s="60">
        <f>IF(H44="",0,1)</f>
        <v>0</v>
      </c>
      <c r="J45" s="113">
        <f t="shared" ref="J45" si="59">J44+J43</f>
        <v>0</v>
      </c>
      <c r="K45" s="53">
        <f>IF(K43="",0,1)</f>
        <v>0</v>
      </c>
      <c r="L45" s="60">
        <f>IF(K44="",0,1)</f>
        <v>0</v>
      </c>
      <c r="M45" s="113">
        <f t="shared" ref="M45" si="60">M44+M43</f>
        <v>0</v>
      </c>
      <c r="N45" s="53">
        <f>IF(N43="",0,1)</f>
        <v>0</v>
      </c>
      <c r="O45" s="60">
        <f>IF(N44="",0,1)</f>
        <v>0</v>
      </c>
      <c r="P45" s="113">
        <f t="shared" ref="P45" si="61">P44+P43</f>
        <v>0</v>
      </c>
      <c r="Q45" s="53">
        <f>IF(Q43="",0,1)</f>
        <v>0</v>
      </c>
      <c r="R45" s="60">
        <f>IF(Q44="",0,1)</f>
        <v>0</v>
      </c>
      <c r="S45" s="113">
        <f t="shared" ref="S45" si="62">S44+S43</f>
        <v>0</v>
      </c>
      <c r="T45" s="53">
        <f>IF(T43="",0,1)</f>
        <v>0</v>
      </c>
      <c r="U45" s="60">
        <f>IF(T44="",0,1)</f>
        <v>0</v>
      </c>
      <c r="V45" s="113">
        <f t="shared" ref="V45" si="63">V44+V43</f>
        <v>0</v>
      </c>
      <c r="W45" s="53">
        <f>IF(W43="",0,1)</f>
        <v>0</v>
      </c>
      <c r="X45" s="60">
        <f>IF(W44="",0,1)</f>
        <v>0</v>
      </c>
      <c r="Y45" s="113">
        <f t="shared" ref="Y45" si="64">Y44+Y43</f>
        <v>0</v>
      </c>
      <c r="Z45" s="55"/>
      <c r="AA45" s="20"/>
      <c r="AB45" s="216"/>
      <c r="AC45" s="66"/>
    </row>
    <row r="46" spans="1:31" ht="15.75" x14ac:dyDescent="0.25">
      <c r="A46" s="206"/>
      <c r="B46" s="207"/>
      <c r="C46" s="61"/>
      <c r="D46" s="38"/>
      <c r="E46" s="109">
        <v>0.47916666666666669</v>
      </c>
      <c r="F46" s="82">
        <v>0.64583333333333337</v>
      </c>
      <c r="G46" s="111">
        <f>IF((F46-E46)=0,0,(F46-E46)-$AB46)</f>
        <v>0.14583333333333334</v>
      </c>
      <c r="H46" s="82">
        <v>0.47916666666666669</v>
      </c>
      <c r="I46" s="82">
        <v>0.64583333333333337</v>
      </c>
      <c r="J46" s="111">
        <f>IF((I46-H46)=0,0,(I46-H46)-$AB46)</f>
        <v>0.14583333333333334</v>
      </c>
      <c r="K46" s="39"/>
      <c r="L46" s="40"/>
      <c r="M46" s="111">
        <f>IF((L46-K46)=0,0,(L46-K46)-$AB46)</f>
        <v>0</v>
      </c>
      <c r="N46" s="39"/>
      <c r="O46" s="40"/>
      <c r="P46" s="111">
        <f>IF((O46-N46)=0,0,(O46-N46)-$AB46)</f>
        <v>0</v>
      </c>
      <c r="Q46" s="82">
        <v>0.47916666666666669</v>
      </c>
      <c r="R46" s="153">
        <v>0.75</v>
      </c>
      <c r="S46" s="111">
        <f>IF((R46-Q46)=0,0,(R46-Q46)-$AB46)</f>
        <v>0.24999999999999997</v>
      </c>
      <c r="T46" s="85">
        <v>0.4375</v>
      </c>
      <c r="U46" s="84">
        <v>0.64583333333333337</v>
      </c>
      <c r="V46" s="111">
        <f>IF((U46-T46)=0,0,(U46-T46)-$AB46)</f>
        <v>0.18750000000000003</v>
      </c>
      <c r="W46" s="85">
        <v>0.4375</v>
      </c>
      <c r="X46" s="84">
        <v>0.66666666666666663</v>
      </c>
      <c r="Y46" s="111">
        <f>IF((X46-W46)=0,0,(X46-W46)-$AB46)</f>
        <v>0.20833333333333329</v>
      </c>
      <c r="Z46" s="67"/>
      <c r="AA46" s="20"/>
      <c r="AB46" s="214">
        <v>2.0833333333333332E-2</v>
      </c>
      <c r="AC46" s="174">
        <f t="shared" si="1"/>
        <v>5</v>
      </c>
    </row>
    <row r="47" spans="1:31" ht="16.5" thickBot="1" x14ac:dyDescent="0.3">
      <c r="A47" s="217">
        <v>1.4583333333333333</v>
      </c>
      <c r="B47" s="218"/>
      <c r="C47" s="62">
        <f>E48+F48+H48+I48+K48+L48+N48+O48+Q48+R48+T48+U48+W48+X48</f>
        <v>8</v>
      </c>
      <c r="D47" s="47"/>
      <c r="E47" s="110">
        <v>0.77083333333333337</v>
      </c>
      <c r="F47" s="57">
        <v>0.95833333333333337</v>
      </c>
      <c r="G47" s="112">
        <f>IF((F47-E47)=0,0,(F47-E47)-$AB46)</f>
        <v>0.16666666666666666</v>
      </c>
      <c r="H47" s="39"/>
      <c r="I47" s="40"/>
      <c r="J47" s="112">
        <f>IF((I47-H47)=0,0,(I47-H47)-$AB46)</f>
        <v>0</v>
      </c>
      <c r="K47" s="39"/>
      <c r="L47" s="40"/>
      <c r="M47" s="112">
        <f>IF((L47-K47)=0,0,(L47-K47)-$AB46)</f>
        <v>0</v>
      </c>
      <c r="N47" s="39"/>
      <c r="O47" s="40"/>
      <c r="P47" s="112">
        <f>IF((O47-N47)=0,0,(O47-N47)-$AB46)</f>
        <v>0</v>
      </c>
      <c r="Q47" s="39"/>
      <c r="R47" s="40"/>
      <c r="S47" s="112">
        <f>IF((R47-Q47)=0,0,(R47-Q47)-$AB46)</f>
        <v>0</v>
      </c>
      <c r="T47" s="83">
        <v>0.75</v>
      </c>
      <c r="U47" s="59">
        <v>0.95833333333333337</v>
      </c>
      <c r="V47" s="112">
        <f>IF((U47-T47)=0,0,(U47-T47)-$AB46)</f>
        <v>0.18750000000000003</v>
      </c>
      <c r="W47" s="56">
        <v>0.77083333333333337</v>
      </c>
      <c r="X47" s="59">
        <v>0.95833333333333337</v>
      </c>
      <c r="Y47" s="112">
        <f>IF((X47-W47)=0,0,(X47-W47)-$AB46)</f>
        <v>0.16666666666666666</v>
      </c>
      <c r="Z47" s="126" t="s">
        <v>22</v>
      </c>
      <c r="AA47" s="20"/>
      <c r="AB47" s="215"/>
      <c r="AC47" s="63">
        <f t="shared" si="1"/>
        <v>3</v>
      </c>
    </row>
    <row r="48" spans="1:31" ht="16.5" thickBot="1" x14ac:dyDescent="0.3">
      <c r="A48" s="228" t="s">
        <v>17</v>
      </c>
      <c r="B48" s="229"/>
      <c r="C48" s="64"/>
      <c r="D48" s="65">
        <f>SUM(G48+J48+M48+P48+S48+V48+Y48)</f>
        <v>1.4583333333333335</v>
      </c>
      <c r="E48" s="53">
        <f>IF(E46="",0,1)</f>
        <v>1</v>
      </c>
      <c r="F48" s="60">
        <f>IF(E47="",0,1)</f>
        <v>1</v>
      </c>
      <c r="G48" s="113">
        <f t="shared" ref="G48" si="65">G47+G46</f>
        <v>0.3125</v>
      </c>
      <c r="H48" s="53">
        <f>IF(H46="",0,1)</f>
        <v>1</v>
      </c>
      <c r="I48" s="60">
        <f>IF(H47="",0,1)</f>
        <v>0</v>
      </c>
      <c r="J48" s="113">
        <f t="shared" ref="J48" si="66">J47+J46</f>
        <v>0.14583333333333334</v>
      </c>
      <c r="K48" s="53">
        <f>IF(K46="",0,1)</f>
        <v>0</v>
      </c>
      <c r="L48" s="60">
        <f>IF(K47="",0,1)</f>
        <v>0</v>
      </c>
      <c r="M48" s="113">
        <f t="shared" ref="M48" si="67">M47+M46</f>
        <v>0</v>
      </c>
      <c r="N48" s="53">
        <f>IF(N46="",0,1)</f>
        <v>0</v>
      </c>
      <c r="O48" s="60">
        <f>IF(N47="",0,1)</f>
        <v>0</v>
      </c>
      <c r="P48" s="113">
        <f t="shared" ref="P48" si="68">P47+P46</f>
        <v>0</v>
      </c>
      <c r="Q48" s="53">
        <f>IF(Q46="",0,1)</f>
        <v>1</v>
      </c>
      <c r="R48" s="60">
        <f>IF(Q47="",0,1)</f>
        <v>0</v>
      </c>
      <c r="S48" s="113">
        <f t="shared" ref="S48" si="69">S47+S46</f>
        <v>0.24999999999999997</v>
      </c>
      <c r="T48" s="53">
        <f>IF(T46="",0,1)</f>
        <v>1</v>
      </c>
      <c r="U48" s="60">
        <f>IF(T47="",0,1)</f>
        <v>1</v>
      </c>
      <c r="V48" s="113">
        <f t="shared" ref="V48" si="70">V47+V46</f>
        <v>0.37500000000000006</v>
      </c>
      <c r="W48" s="53">
        <f>IF(W46="",0,1)</f>
        <v>1</v>
      </c>
      <c r="X48" s="60">
        <f>IF(W47="",0,1)</f>
        <v>1</v>
      </c>
      <c r="Y48" s="113">
        <f t="shared" ref="Y48" si="71">Y47+Y46</f>
        <v>0.37499999999999994</v>
      </c>
      <c r="Z48" s="55"/>
      <c r="AA48" s="20"/>
      <c r="AB48" s="216"/>
      <c r="AC48" s="66"/>
    </row>
    <row r="49" spans="1:36" ht="15.75" x14ac:dyDescent="0.25">
      <c r="A49" s="206"/>
      <c r="B49" s="207"/>
      <c r="C49" s="61"/>
      <c r="D49" s="38"/>
      <c r="E49" s="56">
        <v>0.47916666666666669</v>
      </c>
      <c r="F49" s="84">
        <v>0.64583333333333337</v>
      </c>
      <c r="G49" s="111">
        <f>IF((F49-E49)=0,0,(F49-E49)-$AB49)</f>
        <v>0.14583333333333334</v>
      </c>
      <c r="H49" s="56">
        <v>0.47916666666666669</v>
      </c>
      <c r="I49" s="82">
        <v>0.625</v>
      </c>
      <c r="J49" s="111">
        <f>IF((I49-H49)=0,0,(I49-H49)-$AB49)</f>
        <v>0.12499999999999999</v>
      </c>
      <c r="K49" s="39"/>
      <c r="L49" s="40"/>
      <c r="M49" s="111">
        <f>IF((L49-K49)=0,0,(L49-K49)-$AB49)</f>
        <v>0</v>
      </c>
      <c r="N49" s="110">
        <v>0.47916666666666669</v>
      </c>
      <c r="O49" s="82">
        <v>0.625</v>
      </c>
      <c r="P49" s="111">
        <f>IF((O49-N49)=0,0,(O49-N49)-$AB49)</f>
        <v>0.12499999999999999</v>
      </c>
      <c r="Q49" s="39"/>
      <c r="R49" s="40"/>
      <c r="S49" s="111">
        <f>IF((R49-Q49)=0,0,(R49-Q49)-$AB49)</f>
        <v>0</v>
      </c>
      <c r="T49" s="56">
        <v>0.47916666666666669</v>
      </c>
      <c r="U49" s="82">
        <v>0.625</v>
      </c>
      <c r="V49" s="111">
        <f>IF((U49-T49)=0,0,(U49-T49)-$AB49)</f>
        <v>0.12499999999999999</v>
      </c>
      <c r="W49" s="85">
        <v>0.4375</v>
      </c>
      <c r="X49" s="84">
        <v>0.66666666666666663</v>
      </c>
      <c r="Y49" s="111">
        <f>IF((X49-W49)=0,0,(X49-W49)-$AB49)</f>
        <v>0.20833333333333329</v>
      </c>
      <c r="Z49" s="67"/>
      <c r="AA49" s="20"/>
      <c r="AB49" s="214">
        <v>2.0833333333333332E-2</v>
      </c>
      <c r="AC49" s="174">
        <f t="shared" si="1"/>
        <v>5</v>
      </c>
      <c r="AD49" s="10"/>
      <c r="AE49" s="10"/>
      <c r="AF49" s="10"/>
      <c r="AG49" s="10"/>
      <c r="AH49" s="10"/>
      <c r="AI49" s="89"/>
      <c r="AJ49" s="89"/>
    </row>
    <row r="50" spans="1:36" ht="16.5" thickBot="1" x14ac:dyDescent="0.3">
      <c r="A50" s="217">
        <v>1.4583333333333333</v>
      </c>
      <c r="B50" s="218"/>
      <c r="C50" s="62">
        <f>E51+F51+H51+I51+K51+L51+N51+O51+Q51+R51+T51+U51+W51+X51</f>
        <v>9</v>
      </c>
      <c r="D50" s="47"/>
      <c r="E50" s="56">
        <v>0.77083333333333337</v>
      </c>
      <c r="F50" s="71">
        <v>0.97916666666666663</v>
      </c>
      <c r="G50" s="112">
        <f>IF((F50-E50)=0,0,(F50-E50)-$AB49)</f>
        <v>0.18749999999999992</v>
      </c>
      <c r="H50" s="83">
        <v>0.75</v>
      </c>
      <c r="I50" s="59">
        <v>0.95833333333333337</v>
      </c>
      <c r="J50" s="112">
        <f>IF((I50-H50)=0,0,(I50-H50)-$AB49)</f>
        <v>0.18750000000000003</v>
      </c>
      <c r="K50" s="39"/>
      <c r="L50" s="40"/>
      <c r="M50" s="112">
        <f>IF((L50-K50)=0,0,(L50-K50)-$AB49)</f>
        <v>0</v>
      </c>
      <c r="N50" s="110">
        <v>0.77083333333333337</v>
      </c>
      <c r="O50" s="71">
        <v>0.97916666666666663</v>
      </c>
      <c r="P50" s="112">
        <f>IF((O50-N50)=0,0,(O50-N50)-$AB49)</f>
        <v>0.18749999999999992</v>
      </c>
      <c r="Q50" s="39"/>
      <c r="R50" s="40"/>
      <c r="S50" s="112">
        <f>IF((R50-Q50)=0,0,(R50-Q50)-$AB49)</f>
        <v>0</v>
      </c>
      <c r="T50" s="56">
        <v>0.77083333333333337</v>
      </c>
      <c r="U50" s="59">
        <v>0.95833333333333337</v>
      </c>
      <c r="V50" s="112">
        <f>IF((U50-T50)=0,0,(U50-T50)-$AB49)</f>
        <v>0.16666666666666666</v>
      </c>
      <c r="W50" s="39"/>
      <c r="X50" s="40"/>
      <c r="Y50" s="112">
        <f>IF((X50-W50)=0,0,(X50-W50)-$AB49)</f>
        <v>0</v>
      </c>
      <c r="Z50" s="170"/>
      <c r="AA50" s="20"/>
      <c r="AB50" s="215"/>
      <c r="AC50" s="63">
        <f t="shared" si="1"/>
        <v>4</v>
      </c>
      <c r="AF50" s="11"/>
      <c r="AG50" s="11"/>
      <c r="AH50" s="11"/>
      <c r="AI50" s="90"/>
      <c r="AJ50" s="90"/>
    </row>
    <row r="51" spans="1:36" ht="16.5" thickBot="1" x14ac:dyDescent="0.3">
      <c r="A51" s="228" t="s">
        <v>17</v>
      </c>
      <c r="B51" s="229"/>
      <c r="C51" s="64"/>
      <c r="D51" s="65">
        <f>SUM(G51+J51+M51+P51+S51+V51+Y51)</f>
        <v>1.458333333333333</v>
      </c>
      <c r="E51" s="53">
        <f>IF(E49="",0,1)</f>
        <v>1</v>
      </c>
      <c r="F51" s="60">
        <f>IF(E50="",0,1)</f>
        <v>1</v>
      </c>
      <c r="G51" s="113">
        <f t="shared" ref="G51" si="72">G50+G49</f>
        <v>0.33333333333333326</v>
      </c>
      <c r="H51" s="53">
        <f>IF(H49="",0,1)</f>
        <v>1</v>
      </c>
      <c r="I51" s="60">
        <f>IF(H50="",0,1)</f>
        <v>1</v>
      </c>
      <c r="J51" s="113">
        <f t="shared" ref="J51" si="73">J50+J49</f>
        <v>0.3125</v>
      </c>
      <c r="K51" s="53">
        <f>IF(K49="",0,1)</f>
        <v>0</v>
      </c>
      <c r="L51" s="60">
        <f>IF(K50="",0,1)</f>
        <v>0</v>
      </c>
      <c r="M51" s="113">
        <f t="shared" ref="M51" si="74">M50+M49</f>
        <v>0</v>
      </c>
      <c r="N51" s="53">
        <f>IF(N49="",0,1)</f>
        <v>1</v>
      </c>
      <c r="O51" s="60">
        <f>IF(N50="",0,1)</f>
        <v>1</v>
      </c>
      <c r="P51" s="113">
        <f t="shared" ref="P51" si="75">P50+P49</f>
        <v>0.31249999999999989</v>
      </c>
      <c r="Q51" s="53">
        <f>IF(Q49="",0,1)</f>
        <v>0</v>
      </c>
      <c r="R51" s="60">
        <f>IF(Q50="",0,1)</f>
        <v>0</v>
      </c>
      <c r="S51" s="113">
        <f t="shared" ref="S51" si="76">S50+S49</f>
        <v>0</v>
      </c>
      <c r="T51" s="53">
        <f>IF(T49="",0,1)</f>
        <v>1</v>
      </c>
      <c r="U51" s="60">
        <f>IF(T50="",0,1)</f>
        <v>1</v>
      </c>
      <c r="V51" s="113">
        <f t="shared" ref="V51" si="77">V50+V49</f>
        <v>0.29166666666666663</v>
      </c>
      <c r="W51" s="53">
        <f>IF(W49="",0,1)</f>
        <v>1</v>
      </c>
      <c r="X51" s="60">
        <f>IF(W50="",0,1)</f>
        <v>0</v>
      </c>
      <c r="Y51" s="113">
        <f t="shared" ref="Y51" si="78">Y50+Y49</f>
        <v>0.20833333333333329</v>
      </c>
      <c r="Z51" s="55"/>
      <c r="AA51" s="20"/>
      <c r="AB51" s="216"/>
      <c r="AC51" s="66"/>
      <c r="AF51" s="11"/>
      <c r="AG51" s="11"/>
      <c r="AH51" s="11"/>
      <c r="AI51" s="90"/>
      <c r="AJ51" s="90"/>
    </row>
    <row r="52" spans="1:36" ht="15.75" x14ac:dyDescent="0.25">
      <c r="A52" s="206"/>
      <c r="B52" s="207"/>
      <c r="C52" s="37"/>
      <c r="D52" s="38"/>
      <c r="E52" s="56">
        <v>0.47916666666666669</v>
      </c>
      <c r="F52" s="82">
        <v>0.625</v>
      </c>
      <c r="G52" s="111">
        <f>IF((F52-E52)=0,0,(F52-E52)-$AB52)</f>
        <v>0.12499999999999999</v>
      </c>
      <c r="H52" s="39"/>
      <c r="I52" s="40"/>
      <c r="J52" s="111">
        <f>IF((I52-H52)=0,0,(I52-H52)-$AB52)</f>
        <v>0</v>
      </c>
      <c r="K52" s="161">
        <v>0.47916666666666669</v>
      </c>
      <c r="L52" s="116">
        <v>0.625</v>
      </c>
      <c r="M52" s="111">
        <f>IF((L52-K52)=0,0,(L52-K52)-$AB52)</f>
        <v>0.12499999999999999</v>
      </c>
      <c r="N52" s="56">
        <v>0.47916666666666669</v>
      </c>
      <c r="O52" s="153">
        <v>0.75</v>
      </c>
      <c r="P52" s="111">
        <f>IF((O52-N52)=0,0,(O52-N52)-$AB52)</f>
        <v>0.24999999999999997</v>
      </c>
      <c r="Q52" s="39"/>
      <c r="R52" s="40"/>
      <c r="S52" s="111">
        <f>IF((R52-Q52)=0,0,(R52-Q52)-$AB52)</f>
        <v>0</v>
      </c>
      <c r="T52" s="56">
        <v>0.47916666666666669</v>
      </c>
      <c r="U52" s="84">
        <v>0.64583333333333337</v>
      </c>
      <c r="V52" s="111">
        <f>IF((U52-T52)=0,0,(U52-T52)-$AB52)</f>
        <v>0.14583333333333334</v>
      </c>
      <c r="W52" s="39"/>
      <c r="X52" s="40"/>
      <c r="Y52" s="111">
        <f>IF((X52-W52)=0,0,(X52-W52)-$AB52)</f>
        <v>0</v>
      </c>
      <c r="Z52" s="67"/>
      <c r="AA52" s="20"/>
      <c r="AB52" s="214">
        <v>2.0833333333333332E-2</v>
      </c>
      <c r="AC52" s="174">
        <f t="shared" si="1"/>
        <v>4</v>
      </c>
      <c r="AF52" s="11"/>
      <c r="AG52" s="11"/>
      <c r="AH52" s="11"/>
      <c r="AI52" s="90"/>
      <c r="AJ52" s="90"/>
    </row>
    <row r="53" spans="1:36" ht="16.5" thickBot="1" x14ac:dyDescent="0.3">
      <c r="A53" s="217">
        <v>1.4583333333333333</v>
      </c>
      <c r="B53" s="218"/>
      <c r="C53" s="62">
        <f>E54+F54+H54+I54+K54+L54+N54+O54+Q54+R54+T54+U54+W54+X54</f>
        <v>9</v>
      </c>
      <c r="D53" s="47"/>
      <c r="E53" s="56">
        <v>0.77083333333333337</v>
      </c>
      <c r="F53" s="57">
        <v>0.95833333333333337</v>
      </c>
      <c r="G53" s="112">
        <f>IF((F53-E53)=0,0,(F53-E53)-$AB52)</f>
        <v>0.16666666666666666</v>
      </c>
      <c r="H53" s="39"/>
      <c r="I53" s="40"/>
      <c r="J53" s="112">
        <f>IF((I53-H53)=0,0,(I53-H53)-$AB52)</f>
        <v>0</v>
      </c>
      <c r="K53" s="117">
        <v>0.77083333333333337</v>
      </c>
      <c r="L53" s="59">
        <v>0.95833333333333337</v>
      </c>
      <c r="M53" s="112">
        <f>IF((L53-K53)=0,0,(L53-K53)-$AB52)</f>
        <v>0.16666666666666666</v>
      </c>
      <c r="N53" s="39"/>
      <c r="O53" s="40"/>
      <c r="P53" s="112">
        <f>IF((O53-N53)=0,0,(O53-N53)-$AB52)</f>
        <v>0</v>
      </c>
      <c r="Q53" s="56">
        <v>0.77083333333333337</v>
      </c>
      <c r="R53" s="57">
        <v>0.95833333333333337</v>
      </c>
      <c r="S53" s="112">
        <f>IF((R53-Q53)=0,0,(R53-Q53)-$AB52)</f>
        <v>0.16666666666666666</v>
      </c>
      <c r="T53" s="56">
        <v>0.77083333333333337</v>
      </c>
      <c r="U53" s="59">
        <v>0.97916666666666663</v>
      </c>
      <c r="V53" s="112">
        <f>IF((U53-T53)=0,0,(U53-T53)-$AB52)</f>
        <v>0.18749999999999992</v>
      </c>
      <c r="W53" s="56">
        <v>0.77083333333333337</v>
      </c>
      <c r="X53" s="57">
        <v>0.95833333333333337</v>
      </c>
      <c r="Y53" s="112">
        <f>IF((X53-W53)=0,0,(X53-W53)-$AB52)</f>
        <v>0.16666666666666666</v>
      </c>
      <c r="Z53" s="126" t="s">
        <v>22</v>
      </c>
      <c r="AA53" s="20"/>
      <c r="AB53" s="215"/>
      <c r="AC53" s="63">
        <f t="shared" si="1"/>
        <v>5</v>
      </c>
      <c r="AG53" s="11"/>
      <c r="AH53" s="11"/>
      <c r="AI53" s="90"/>
      <c r="AJ53" s="90"/>
    </row>
    <row r="54" spans="1:36" ht="16.5" thickBot="1" x14ac:dyDescent="0.3">
      <c r="A54" s="228" t="s">
        <v>17</v>
      </c>
      <c r="B54" s="229"/>
      <c r="C54" s="52"/>
      <c r="D54" s="65">
        <f>SUM(G54+J54+M54+P54+S54+V54+Y54)</f>
        <v>1.4999999999999998</v>
      </c>
      <c r="E54" s="53">
        <f>IF(E52="",0,1)</f>
        <v>1</v>
      </c>
      <c r="F54" s="60">
        <f>IF(E53="",0,1)</f>
        <v>1</v>
      </c>
      <c r="G54" s="113">
        <f>G53+G52</f>
        <v>0.29166666666666663</v>
      </c>
      <c r="H54" s="53">
        <f>IF(H52="",0,1)</f>
        <v>0</v>
      </c>
      <c r="I54" s="60">
        <f>IF(H53="",0,1)</f>
        <v>0</v>
      </c>
      <c r="J54" s="113">
        <f>J53+J52</f>
        <v>0</v>
      </c>
      <c r="K54" s="115">
        <f>IF(K52="",0,1)</f>
        <v>1</v>
      </c>
      <c r="L54" s="101">
        <f>IF(K53="",0,1)</f>
        <v>1</v>
      </c>
      <c r="M54" s="113">
        <f>M53+M52</f>
        <v>0.29166666666666663</v>
      </c>
      <c r="N54" s="53">
        <f>IF(N52="",0,1)</f>
        <v>1</v>
      </c>
      <c r="O54" s="60">
        <f>IF(N53="",0,1)</f>
        <v>0</v>
      </c>
      <c r="P54" s="113">
        <f>P53+P52</f>
        <v>0.24999999999999997</v>
      </c>
      <c r="Q54" s="53">
        <f>IF(Q52="",0,1)</f>
        <v>0</v>
      </c>
      <c r="R54" s="60">
        <f>IF(Q53="",0,1)</f>
        <v>1</v>
      </c>
      <c r="S54" s="113">
        <f>S53+S52</f>
        <v>0.16666666666666666</v>
      </c>
      <c r="T54" s="53">
        <f>IF(T52="",0,1)</f>
        <v>1</v>
      </c>
      <c r="U54" s="60">
        <f>IF(T53="",0,1)</f>
        <v>1</v>
      </c>
      <c r="V54" s="113">
        <f>V53+V52</f>
        <v>0.33333333333333326</v>
      </c>
      <c r="W54" s="53">
        <f>IF(W52="",0,1)</f>
        <v>0</v>
      </c>
      <c r="X54" s="60">
        <f>IF(W53="",0,1)</f>
        <v>1</v>
      </c>
      <c r="Y54" s="113">
        <f>Y53+Y52</f>
        <v>0.16666666666666666</v>
      </c>
      <c r="Z54" s="55"/>
      <c r="AA54" s="20"/>
      <c r="AB54" s="216"/>
      <c r="AC54" s="66"/>
      <c r="AG54" s="240"/>
      <c r="AH54" s="240"/>
      <c r="AI54" s="241"/>
      <c r="AJ54" s="240"/>
    </row>
    <row r="55" spans="1:36" ht="16.5" hidden="1" customHeight="1" x14ac:dyDescent="0.25">
      <c r="A55" s="206" t="s">
        <v>17</v>
      </c>
      <c r="B55" s="207"/>
      <c r="C55" s="37"/>
      <c r="D55" s="38"/>
      <c r="E55" s="82"/>
      <c r="F55" s="82"/>
      <c r="G55" s="111">
        <f t="shared" ref="G55" si="79">IF((F55-E55)=0,0,(F55-E55)-$AB52)</f>
        <v>0</v>
      </c>
      <c r="H55" s="56"/>
      <c r="I55" s="57"/>
      <c r="J55" s="111">
        <f t="shared" ref="J55" si="80">IF((I55-H55)=0,0,(I55-H55)-$AB52)</f>
        <v>0</v>
      </c>
      <c r="K55" s="56"/>
      <c r="L55" s="57"/>
      <c r="M55" s="111">
        <f t="shared" ref="M55" si="81">IF((L55-K55)=0,0,(L55-K55)-$AB52)</f>
        <v>0</v>
      </c>
      <c r="N55" s="83"/>
      <c r="O55" s="84"/>
      <c r="P55" s="111">
        <f t="shared" ref="P55" si="82">IF((O55-N55)=0,0,(O55-N55)-$AB52)</f>
        <v>0</v>
      </c>
      <c r="Q55" s="82"/>
      <c r="R55" s="82"/>
      <c r="S55" s="111">
        <f t="shared" ref="S55" si="83">IF((R55-Q55)=0,0,(R55-Q55)-$AB52)</f>
        <v>0</v>
      </c>
      <c r="T55" s="82"/>
      <c r="U55" s="82"/>
      <c r="V55" s="111">
        <f t="shared" ref="V55" si="84">IF((U55-T55)=0,0,(U55-T55)-$AB52)</f>
        <v>0</v>
      </c>
      <c r="W55" s="85"/>
      <c r="X55" s="82"/>
      <c r="Y55" s="111">
        <f t="shared" ref="Y55" si="85">IF((X55-W55)=0,0,(X55-W55)-$AB52)</f>
        <v>0</v>
      </c>
      <c r="Z55" s="67"/>
      <c r="AA55" s="20"/>
      <c r="AB55" s="214">
        <v>2.0833333333333332E-2</v>
      </c>
      <c r="AC55" s="174">
        <f t="shared" si="1"/>
        <v>0</v>
      </c>
    </row>
    <row r="56" spans="1:36" ht="16.5" hidden="1" customHeight="1" thickBot="1" x14ac:dyDescent="0.3">
      <c r="A56" s="217">
        <v>1.4583333333333333</v>
      </c>
      <c r="B56" s="218"/>
      <c r="C56" s="62">
        <f>E57+F57+H57+I57+K57+L57+N57+O57+Q57+R57+T57+U57+W57+X57</f>
        <v>0</v>
      </c>
      <c r="D56" s="47"/>
      <c r="E56" s="56"/>
      <c r="F56" s="59"/>
      <c r="G56" s="112">
        <f t="shared" ref="G56" si="86">IF((F56-E56)=0,0,(F56-E56)-$AB52)</f>
        <v>0</v>
      </c>
      <c r="H56" s="56"/>
      <c r="I56" s="59"/>
      <c r="J56" s="112">
        <f t="shared" ref="J56" si="87">IF((I56-H56)=0,0,(I56-H56)-$AB52)</f>
        <v>0</v>
      </c>
      <c r="K56" s="56"/>
      <c r="L56" s="59"/>
      <c r="M56" s="112">
        <f t="shared" ref="M56" si="88">IF((L56-K56)=0,0,(L56-K56)-$AB52)</f>
        <v>0</v>
      </c>
      <c r="N56" s="56"/>
      <c r="O56" s="59"/>
      <c r="P56" s="112">
        <f t="shared" ref="P56" si="89">IF((O56-N56)=0,0,(O56-N56)-$AB52)</f>
        <v>0</v>
      </c>
      <c r="Q56" s="56"/>
      <c r="R56" s="59"/>
      <c r="S56" s="112">
        <f t="shared" ref="S56" si="90">IF((R56-Q56)=0,0,(R56-Q56)-$AB52)</f>
        <v>0</v>
      </c>
      <c r="T56" s="56"/>
      <c r="U56" s="59"/>
      <c r="V56" s="112">
        <f t="shared" ref="V56" si="91">IF((U56-T56)=0,0,(U56-T56)-$AB52)</f>
        <v>0</v>
      </c>
      <c r="W56" s="56"/>
      <c r="X56" s="59"/>
      <c r="Y56" s="112">
        <f t="shared" ref="Y56" si="92">IF((X56-W56)=0,0,(X56-W56)-$AB52)</f>
        <v>0</v>
      </c>
      <c r="Z56" s="51"/>
      <c r="AA56" s="20"/>
      <c r="AB56" s="215"/>
      <c r="AC56" s="63">
        <f t="shared" si="1"/>
        <v>0</v>
      </c>
    </row>
    <row r="57" spans="1:36" ht="16.5" hidden="1" customHeight="1" thickBot="1" x14ac:dyDescent="0.3">
      <c r="A57" s="228" t="s">
        <v>17</v>
      </c>
      <c r="B57" s="229"/>
      <c r="C57" s="52"/>
      <c r="D57" s="65">
        <f>SUM(G57+J57+M57+P57+S57+V57+Y57)</f>
        <v>0</v>
      </c>
      <c r="E57" s="53">
        <f>IF(E55="",0,1)</f>
        <v>0</v>
      </c>
      <c r="F57" s="60">
        <f>IF(E56="",0,1)</f>
        <v>0</v>
      </c>
      <c r="G57" s="113">
        <f t="shared" ref="G57" si="93">G56+G55</f>
        <v>0</v>
      </c>
      <c r="H57" s="53">
        <f>IF(H55="",0,1)</f>
        <v>0</v>
      </c>
      <c r="I57" s="60">
        <f>IF(H56="",0,1)</f>
        <v>0</v>
      </c>
      <c r="J57" s="113">
        <f t="shared" ref="J57" si="94">J56+J55</f>
        <v>0</v>
      </c>
      <c r="K57" s="53">
        <f>IF(K55="",0,1)</f>
        <v>0</v>
      </c>
      <c r="L57" s="60">
        <f>IF(K56="",0,1)</f>
        <v>0</v>
      </c>
      <c r="M57" s="113">
        <f t="shared" ref="M57" si="95">M56+M55</f>
        <v>0</v>
      </c>
      <c r="N57" s="53">
        <f>IF(N55="",0,1)</f>
        <v>0</v>
      </c>
      <c r="O57" s="60">
        <f>IF(N56="",0,1)</f>
        <v>0</v>
      </c>
      <c r="P57" s="113">
        <f t="shared" ref="P57" si="96">P56+P55</f>
        <v>0</v>
      </c>
      <c r="Q57" s="53">
        <f>IF(Q55="",0,1)</f>
        <v>0</v>
      </c>
      <c r="R57" s="60">
        <f>IF(Q56="",0,1)</f>
        <v>0</v>
      </c>
      <c r="S57" s="113">
        <f t="shared" ref="S57" si="97">S56+S55</f>
        <v>0</v>
      </c>
      <c r="T57" s="53">
        <f>IF(T55="",0,1)</f>
        <v>0</v>
      </c>
      <c r="U57" s="60">
        <f>IF(T56="",0,1)</f>
        <v>0</v>
      </c>
      <c r="V57" s="113">
        <f t="shared" ref="V57" si="98">V56+V55</f>
        <v>0</v>
      </c>
      <c r="W57" s="53">
        <f>IF(W55="",0,1)</f>
        <v>0</v>
      </c>
      <c r="X57" s="60">
        <f>IF(W56="",0,1)</f>
        <v>0</v>
      </c>
      <c r="Y57" s="113">
        <f t="shared" ref="Y57" si="99">Y56+Y55</f>
        <v>0</v>
      </c>
      <c r="Z57" s="55"/>
      <c r="AA57" s="20"/>
      <c r="AB57" s="216"/>
      <c r="AC57" s="66"/>
    </row>
    <row r="58" spans="1:36" ht="16.5" hidden="1" customHeight="1" x14ac:dyDescent="0.25">
      <c r="A58" s="206" t="s">
        <v>17</v>
      </c>
      <c r="B58" s="207"/>
      <c r="C58" s="37"/>
      <c r="D58" s="38"/>
      <c r="E58" s="82"/>
      <c r="F58" s="82"/>
      <c r="G58" s="111">
        <f t="shared" ref="G58" si="100">IF((F58-E58)=0,0,(F58-E58)-$AB55)</f>
        <v>0</v>
      </c>
      <c r="H58" s="56"/>
      <c r="I58" s="57"/>
      <c r="J58" s="111">
        <f t="shared" ref="J58" si="101">IF((I58-H58)=0,0,(I58-H58)-$AB55)</f>
        <v>0</v>
      </c>
      <c r="K58" s="56"/>
      <c r="L58" s="57"/>
      <c r="M58" s="111">
        <f t="shared" ref="M58" si="102">IF((L58-K58)=0,0,(L58-K58)-$AB55)</f>
        <v>0</v>
      </c>
      <c r="N58" s="83"/>
      <c r="O58" s="84"/>
      <c r="P58" s="111">
        <f t="shared" ref="P58" si="103">IF((O58-N58)=0,0,(O58-N58)-$AB55)</f>
        <v>0</v>
      </c>
      <c r="Q58" s="82"/>
      <c r="R58" s="82"/>
      <c r="S58" s="111">
        <f t="shared" ref="S58" si="104">IF((R58-Q58)=0,0,(R58-Q58)-$AB55)</f>
        <v>0</v>
      </c>
      <c r="T58" s="82"/>
      <c r="U58" s="82"/>
      <c r="V58" s="111">
        <f t="shared" ref="V58" si="105">IF((U58-T58)=0,0,(U58-T58)-$AB55)</f>
        <v>0</v>
      </c>
      <c r="W58" s="85"/>
      <c r="X58" s="82"/>
      <c r="Y58" s="111">
        <f t="shared" ref="Y58" si="106">IF((X58-W58)=0,0,(X58-W58)-$AB55)</f>
        <v>0</v>
      </c>
      <c r="Z58" s="67"/>
      <c r="AA58" s="20"/>
      <c r="AB58" s="214">
        <v>2.0833333333333332E-2</v>
      </c>
      <c r="AC58" s="174">
        <f t="shared" si="1"/>
        <v>0</v>
      </c>
    </row>
    <row r="59" spans="1:36" ht="16.5" hidden="1" customHeight="1" thickBot="1" x14ac:dyDescent="0.3">
      <c r="A59" s="217">
        <v>1.4583333333333333</v>
      </c>
      <c r="B59" s="218"/>
      <c r="C59" s="62">
        <f>E60+F60+H60+I60+K60+L60+N60+O60+Q60+R60+T60+U60+W60+X60</f>
        <v>0</v>
      </c>
      <c r="D59" s="47"/>
      <c r="E59" s="56"/>
      <c r="F59" s="59"/>
      <c r="G59" s="112">
        <f t="shared" ref="G59" si="107">IF((F59-E59)=0,0,(F59-E59)-$AB55)</f>
        <v>0</v>
      </c>
      <c r="H59" s="56"/>
      <c r="I59" s="59"/>
      <c r="J59" s="112">
        <f t="shared" ref="J59" si="108">IF((I59-H59)=0,0,(I59-H59)-$AB55)</f>
        <v>0</v>
      </c>
      <c r="K59" s="56"/>
      <c r="L59" s="59"/>
      <c r="M59" s="112">
        <f t="shared" ref="M59" si="109">IF((L59-K59)=0,0,(L59-K59)-$AB55)</f>
        <v>0</v>
      </c>
      <c r="N59" s="56"/>
      <c r="O59" s="59"/>
      <c r="P59" s="112">
        <f t="shared" ref="P59" si="110">IF((O59-N59)=0,0,(O59-N59)-$AB55)</f>
        <v>0</v>
      </c>
      <c r="Q59" s="56"/>
      <c r="R59" s="59"/>
      <c r="S59" s="112">
        <f t="shared" ref="S59" si="111">IF((R59-Q59)=0,0,(R59-Q59)-$AB55)</f>
        <v>0</v>
      </c>
      <c r="T59" s="56"/>
      <c r="U59" s="59"/>
      <c r="V59" s="112">
        <f t="shared" ref="V59" si="112">IF((U59-T59)=0,0,(U59-T59)-$AB55)</f>
        <v>0</v>
      </c>
      <c r="W59" s="56"/>
      <c r="X59" s="59"/>
      <c r="Y59" s="112">
        <f t="shared" ref="Y59" si="113">IF((X59-W59)=0,0,(X59-W59)-$AB55)</f>
        <v>0</v>
      </c>
      <c r="Z59" s="51"/>
      <c r="AA59" s="20"/>
      <c r="AB59" s="215"/>
      <c r="AC59" s="63">
        <f t="shared" si="1"/>
        <v>0</v>
      </c>
    </row>
    <row r="60" spans="1:36" ht="16.5" hidden="1" customHeight="1" thickBot="1" x14ac:dyDescent="0.3">
      <c r="A60" s="228" t="s">
        <v>17</v>
      </c>
      <c r="B60" s="229"/>
      <c r="C60" s="52"/>
      <c r="D60" s="65">
        <f>SUM(G60+J60+M60+P60+S60+V60+Y60)</f>
        <v>0</v>
      </c>
      <c r="E60" s="53">
        <f>IF(E58="",0,1)</f>
        <v>0</v>
      </c>
      <c r="F60" s="60">
        <f>IF(E59="",0,1)</f>
        <v>0</v>
      </c>
      <c r="G60" s="113">
        <f t="shared" ref="G60" si="114">G59+G58</f>
        <v>0</v>
      </c>
      <c r="H60" s="53">
        <f>IF(H58="",0,1)</f>
        <v>0</v>
      </c>
      <c r="I60" s="60">
        <f>IF(H59="",0,1)</f>
        <v>0</v>
      </c>
      <c r="J60" s="113">
        <f t="shared" ref="J60" si="115">J59+J58</f>
        <v>0</v>
      </c>
      <c r="K60" s="53">
        <f>IF(K58="",0,1)</f>
        <v>0</v>
      </c>
      <c r="L60" s="60">
        <f>IF(K59="",0,1)</f>
        <v>0</v>
      </c>
      <c r="M60" s="113">
        <f t="shared" ref="M60" si="116">M59+M58</f>
        <v>0</v>
      </c>
      <c r="N60" s="53">
        <f>IF(N58="",0,1)</f>
        <v>0</v>
      </c>
      <c r="O60" s="60">
        <f>IF(N59="",0,1)</f>
        <v>0</v>
      </c>
      <c r="P60" s="113">
        <f t="shared" ref="P60" si="117">P59+P58</f>
        <v>0</v>
      </c>
      <c r="Q60" s="53">
        <f>IF(Q58="",0,1)</f>
        <v>0</v>
      </c>
      <c r="R60" s="60">
        <f>IF(Q59="",0,1)</f>
        <v>0</v>
      </c>
      <c r="S60" s="113">
        <f t="shared" ref="S60" si="118">S59+S58</f>
        <v>0</v>
      </c>
      <c r="T60" s="53">
        <f>IF(T58="",0,1)</f>
        <v>0</v>
      </c>
      <c r="U60" s="60">
        <f>IF(T59="",0,1)</f>
        <v>0</v>
      </c>
      <c r="V60" s="113">
        <f t="shared" ref="V60" si="119">V59+V58</f>
        <v>0</v>
      </c>
      <c r="W60" s="53">
        <f>IF(W58="",0,1)</f>
        <v>0</v>
      </c>
      <c r="X60" s="60">
        <f>IF(W59="",0,1)</f>
        <v>0</v>
      </c>
      <c r="Y60" s="113">
        <f t="shared" ref="Y60" si="120">Y59+Y58</f>
        <v>0</v>
      </c>
      <c r="Z60" s="55"/>
      <c r="AA60" s="20"/>
      <c r="AB60" s="216"/>
      <c r="AC60" s="66"/>
    </row>
    <row r="61" spans="1:36" ht="16.5" hidden="1" customHeight="1" x14ac:dyDescent="0.25">
      <c r="A61" s="206" t="s">
        <v>17</v>
      </c>
      <c r="B61" s="207"/>
      <c r="C61" s="46"/>
      <c r="D61" s="38"/>
      <c r="E61" s="82"/>
      <c r="F61" s="82"/>
      <c r="G61" s="111">
        <f t="shared" ref="G61" si="121">IF((F61-E61)=0,0,(F61-E61)-$AB58)</f>
        <v>0</v>
      </c>
      <c r="H61" s="56"/>
      <c r="I61" s="57"/>
      <c r="J61" s="111">
        <f t="shared" ref="J61" si="122">IF((I61-H61)=0,0,(I61-H61)-$AB58)</f>
        <v>0</v>
      </c>
      <c r="K61" s="56"/>
      <c r="L61" s="57"/>
      <c r="M61" s="111">
        <f t="shared" ref="M61" si="123">IF((L61-K61)=0,0,(L61-K61)-$AB58)</f>
        <v>0</v>
      </c>
      <c r="N61" s="83"/>
      <c r="O61" s="84"/>
      <c r="P61" s="111">
        <f t="shared" ref="P61" si="124">IF((O61-N61)=0,0,(O61-N61)-$AB58)</f>
        <v>0</v>
      </c>
      <c r="Q61" s="82"/>
      <c r="R61" s="82"/>
      <c r="S61" s="111">
        <f t="shared" ref="S61" si="125">IF((R61-Q61)=0,0,(R61-Q61)-$AB58)</f>
        <v>0</v>
      </c>
      <c r="T61" s="82"/>
      <c r="U61" s="82"/>
      <c r="V61" s="111">
        <f t="shared" ref="V61" si="126">IF((U61-T61)=0,0,(U61-T61)-$AB58)</f>
        <v>0</v>
      </c>
      <c r="W61" s="85"/>
      <c r="X61" s="82"/>
      <c r="Y61" s="111">
        <f t="shared" ref="Y61" si="127">IF((X61-W61)=0,0,(X61-W61)-$AB58)</f>
        <v>0</v>
      </c>
      <c r="Z61" s="68"/>
      <c r="AA61" s="20"/>
      <c r="AB61" s="172"/>
      <c r="AC61" s="174">
        <f t="shared" si="1"/>
        <v>0</v>
      </c>
    </row>
    <row r="62" spans="1:36" ht="16.5" hidden="1" customHeight="1" thickBot="1" x14ac:dyDescent="0.3">
      <c r="A62" s="217">
        <v>1.4583333333333333</v>
      </c>
      <c r="B62" s="218"/>
      <c r="C62" s="62">
        <f>E63+F63+H63+I63+K63+L63+N63+O63+Q63+R63+T63+U63+W63+X63</f>
        <v>0</v>
      </c>
      <c r="D62" s="47"/>
      <c r="E62" s="56"/>
      <c r="F62" s="59"/>
      <c r="G62" s="112">
        <f t="shared" ref="G62" si="128">IF((F62-E62)=0,0,(F62-E62)-$AB58)</f>
        <v>0</v>
      </c>
      <c r="H62" s="56"/>
      <c r="I62" s="59"/>
      <c r="J62" s="112">
        <f t="shared" ref="J62" si="129">IF((I62-H62)=0,0,(I62-H62)-$AB58)</f>
        <v>0</v>
      </c>
      <c r="K62" s="56"/>
      <c r="L62" s="59"/>
      <c r="M62" s="112">
        <f t="shared" ref="M62" si="130">IF((L62-K62)=0,0,(L62-K62)-$AB58)</f>
        <v>0</v>
      </c>
      <c r="N62" s="56"/>
      <c r="O62" s="59"/>
      <c r="P62" s="112">
        <f t="shared" ref="P62" si="131">IF((O62-N62)=0,0,(O62-N62)-$AB58)</f>
        <v>0</v>
      </c>
      <c r="Q62" s="56"/>
      <c r="R62" s="59"/>
      <c r="S62" s="112">
        <f t="shared" ref="S62" si="132">IF((R62-Q62)=0,0,(R62-Q62)-$AB58)</f>
        <v>0</v>
      </c>
      <c r="T62" s="56"/>
      <c r="U62" s="59"/>
      <c r="V62" s="112">
        <f t="shared" ref="V62" si="133">IF((U62-T62)=0,0,(U62-T62)-$AB58)</f>
        <v>0</v>
      </c>
      <c r="W62" s="56"/>
      <c r="X62" s="59"/>
      <c r="Y62" s="112">
        <f t="shared" ref="Y62" si="134">IF((X62-W62)=0,0,(X62-W62)-$AB58)</f>
        <v>0</v>
      </c>
      <c r="Z62" s="68"/>
      <c r="AA62" s="20"/>
      <c r="AB62" s="172"/>
      <c r="AC62" s="63">
        <f t="shared" si="1"/>
        <v>0</v>
      </c>
    </row>
    <row r="63" spans="1:36" ht="16.5" hidden="1" customHeight="1" thickBot="1" x14ac:dyDescent="0.3">
      <c r="A63" s="228" t="s">
        <v>17</v>
      </c>
      <c r="B63" s="229"/>
      <c r="C63" s="46"/>
      <c r="D63" s="65">
        <f>SUM(G63+J63+M63+P63+S63+V63+Y63)</f>
        <v>0</v>
      </c>
      <c r="E63" s="53">
        <f>IF(E61="",0,1)</f>
        <v>0</v>
      </c>
      <c r="F63" s="60">
        <f>IF(E62="",0,1)</f>
        <v>0</v>
      </c>
      <c r="G63" s="113">
        <f t="shared" ref="G63" si="135">G62+G61</f>
        <v>0</v>
      </c>
      <c r="H63" s="53">
        <f>IF(H61="",0,1)</f>
        <v>0</v>
      </c>
      <c r="I63" s="60">
        <f>IF(H62="",0,1)</f>
        <v>0</v>
      </c>
      <c r="J63" s="113">
        <f t="shared" ref="J63" si="136">J62+J61</f>
        <v>0</v>
      </c>
      <c r="K63" s="53">
        <f>IF(K61="",0,1)</f>
        <v>0</v>
      </c>
      <c r="L63" s="60">
        <f>IF(K62="",0,1)</f>
        <v>0</v>
      </c>
      <c r="M63" s="113">
        <f t="shared" ref="M63" si="137">M62+M61</f>
        <v>0</v>
      </c>
      <c r="N63" s="53">
        <f>IF(N61="",0,1)</f>
        <v>0</v>
      </c>
      <c r="O63" s="60">
        <f>IF(N62="",0,1)</f>
        <v>0</v>
      </c>
      <c r="P63" s="113">
        <f t="shared" ref="P63" si="138">P62+P61</f>
        <v>0</v>
      </c>
      <c r="Q63" s="53">
        <f>IF(Q61="",0,1)</f>
        <v>0</v>
      </c>
      <c r="R63" s="60">
        <f>IF(Q62="",0,1)</f>
        <v>0</v>
      </c>
      <c r="S63" s="113">
        <f t="shared" ref="S63" si="139">S62+S61</f>
        <v>0</v>
      </c>
      <c r="T63" s="53">
        <f>IF(T61="",0,1)</f>
        <v>0</v>
      </c>
      <c r="U63" s="60">
        <f>IF(T62="",0,1)</f>
        <v>0</v>
      </c>
      <c r="V63" s="113">
        <f t="shared" ref="V63" si="140">V62+V61</f>
        <v>0</v>
      </c>
      <c r="W63" s="53">
        <f>IF(W61="",0,1)</f>
        <v>0</v>
      </c>
      <c r="X63" s="60">
        <f>IF(W62="",0,1)</f>
        <v>0</v>
      </c>
      <c r="Y63" s="113">
        <f t="shared" ref="Y63" si="141">Y62+Y61</f>
        <v>0</v>
      </c>
      <c r="Z63" s="68"/>
      <c r="AA63" s="20"/>
      <c r="AB63" s="172"/>
      <c r="AC63" s="66"/>
    </row>
    <row r="64" spans="1:36" ht="16.5" hidden="1" customHeight="1" x14ac:dyDescent="0.25">
      <c r="A64" s="206" t="s">
        <v>17</v>
      </c>
      <c r="B64" s="207"/>
      <c r="C64" s="37"/>
      <c r="D64" s="38"/>
      <c r="E64" s="82"/>
      <c r="F64" s="82"/>
      <c r="G64" s="111">
        <f t="shared" ref="G64" si="142">IF((F64-E64)=0,0,(F64-E64)-$AB61)</f>
        <v>0</v>
      </c>
      <c r="H64" s="56"/>
      <c r="I64" s="57"/>
      <c r="J64" s="111">
        <f t="shared" ref="J64" si="143">IF((I64-H64)=0,0,(I64-H64)-$AB61)</f>
        <v>0</v>
      </c>
      <c r="K64" s="83"/>
      <c r="L64" s="84"/>
      <c r="M64" s="111">
        <f t="shared" ref="M64" si="144">IF((L64-K64)=0,0,(L64-K64)-$AB61)</f>
        <v>0</v>
      </c>
      <c r="N64" s="83"/>
      <c r="O64" s="84"/>
      <c r="P64" s="111">
        <f t="shared" ref="P64" si="145">IF((O64-N64)=0,0,(O64-N64)-$AB61)</f>
        <v>0</v>
      </c>
      <c r="Q64" s="82"/>
      <c r="R64" s="82"/>
      <c r="S64" s="111">
        <f t="shared" ref="S64" si="146">IF((R64-Q64)=0,0,(R64-Q64)-$AB61)</f>
        <v>0</v>
      </c>
      <c r="T64" s="82"/>
      <c r="U64" s="82"/>
      <c r="V64" s="111">
        <f t="shared" ref="V64" si="147">IF((U64-T64)=0,0,(U64-T64)-$AB61)</f>
        <v>0</v>
      </c>
      <c r="W64" s="85"/>
      <c r="X64" s="82"/>
      <c r="Y64" s="111">
        <f t="shared" ref="Y64" si="148">IF((X64-W64)=0,0,(X64-W64)-$AB61)</f>
        <v>0</v>
      </c>
      <c r="Z64" s="67"/>
      <c r="AA64" s="20"/>
      <c r="AB64" s="214">
        <v>2.0833333333333332E-2</v>
      </c>
      <c r="AC64" s="174">
        <f t="shared" si="1"/>
        <v>0</v>
      </c>
    </row>
    <row r="65" spans="1:29" ht="16.5" hidden="1" customHeight="1" x14ac:dyDescent="0.25">
      <c r="A65" s="217">
        <v>1.4583333333333333</v>
      </c>
      <c r="B65" s="218"/>
      <c r="C65" s="62">
        <f>E66+F66+H66+I66+K66+L66+N66+O66+Q66+R66+T66+U66+W66+X66</f>
        <v>0</v>
      </c>
      <c r="D65" s="47"/>
      <c r="E65" s="56"/>
      <c r="F65" s="59"/>
      <c r="G65" s="112">
        <f t="shared" ref="G65" si="149">IF((F65-E65)=0,0,(F65-E65)-$AB61)</f>
        <v>0</v>
      </c>
      <c r="H65" s="56"/>
      <c r="I65" s="59"/>
      <c r="J65" s="112">
        <f t="shared" ref="J65" si="150">IF((I65-H65)=0,0,(I65-H65)-$AB61)</f>
        <v>0</v>
      </c>
      <c r="K65" s="56"/>
      <c r="L65" s="59"/>
      <c r="M65" s="112">
        <f t="shared" ref="M65" si="151">IF((L65-K65)=0,0,(L65-K65)-$AB61)</f>
        <v>0</v>
      </c>
      <c r="N65" s="56"/>
      <c r="O65" s="59"/>
      <c r="P65" s="112">
        <f t="shared" ref="P65" si="152">IF((O65-N65)=0,0,(O65-N65)-$AB61)</f>
        <v>0</v>
      </c>
      <c r="Q65" s="56"/>
      <c r="R65" s="59"/>
      <c r="S65" s="112">
        <f t="shared" ref="S65" si="153">IF((R65-Q65)=0,0,(R65-Q65)-$AB61)</f>
        <v>0</v>
      </c>
      <c r="T65" s="56"/>
      <c r="U65" s="59"/>
      <c r="V65" s="112">
        <f t="shared" ref="V65" si="154">IF((U65-T65)=0,0,(U65-T65)-$AB61)</f>
        <v>0</v>
      </c>
      <c r="W65" s="56"/>
      <c r="X65" s="59"/>
      <c r="Y65" s="112">
        <f t="shared" ref="Y65" si="155">IF((X65-W65)=0,0,(X65-W65)-$AB61)</f>
        <v>0</v>
      </c>
      <c r="Z65" s="51"/>
      <c r="AA65" s="20"/>
      <c r="AB65" s="215"/>
      <c r="AC65" s="63">
        <f t="shared" si="1"/>
        <v>0</v>
      </c>
    </row>
    <row r="66" spans="1:29" ht="16.5" hidden="1" customHeight="1" x14ac:dyDescent="0.25">
      <c r="A66" s="228" t="s">
        <v>17</v>
      </c>
      <c r="B66" s="229"/>
      <c r="C66" s="52"/>
      <c r="D66" s="65">
        <f>SUM(G66+J66+M66+P66+S66+V66+Y66)</f>
        <v>0</v>
      </c>
      <c r="E66" s="53">
        <f>IF(E64="",0,1)</f>
        <v>0</v>
      </c>
      <c r="F66" s="60">
        <f>IF(E65="",0,1)</f>
        <v>0</v>
      </c>
      <c r="G66" s="113">
        <f t="shared" ref="G66" si="156">G65+G64</f>
        <v>0</v>
      </c>
      <c r="H66" s="53">
        <f>IF(H64="",0,1)</f>
        <v>0</v>
      </c>
      <c r="I66" s="60">
        <f>IF(H65="",0,1)</f>
        <v>0</v>
      </c>
      <c r="J66" s="113">
        <f t="shared" ref="J66" si="157">J65+J64</f>
        <v>0</v>
      </c>
      <c r="K66" s="53">
        <f>IF(K64="",0,1)</f>
        <v>0</v>
      </c>
      <c r="L66" s="60">
        <f>IF(K65="",0,1)</f>
        <v>0</v>
      </c>
      <c r="M66" s="113">
        <f t="shared" ref="M66" si="158">M65+M64</f>
        <v>0</v>
      </c>
      <c r="N66" s="53">
        <f>IF(N64="",0,1)</f>
        <v>0</v>
      </c>
      <c r="O66" s="60">
        <f>IF(N65="",0,1)</f>
        <v>0</v>
      </c>
      <c r="P66" s="113">
        <f t="shared" ref="P66" si="159">P65+P64</f>
        <v>0</v>
      </c>
      <c r="Q66" s="53">
        <f>IF(Q64="",0,1)</f>
        <v>0</v>
      </c>
      <c r="R66" s="60">
        <f>IF(Q65="",0,1)</f>
        <v>0</v>
      </c>
      <c r="S66" s="113">
        <f t="shared" ref="S66" si="160">S65+S64</f>
        <v>0</v>
      </c>
      <c r="T66" s="53">
        <f>IF(T64="",0,1)</f>
        <v>0</v>
      </c>
      <c r="U66" s="60">
        <f>IF(T65="",0,1)</f>
        <v>0</v>
      </c>
      <c r="V66" s="113">
        <f t="shared" ref="V66" si="161">V65+V64</f>
        <v>0</v>
      </c>
      <c r="W66" s="53">
        <f>IF(W64="",0,1)</f>
        <v>0</v>
      </c>
      <c r="X66" s="60">
        <f>IF(W65="",0,1)</f>
        <v>0</v>
      </c>
      <c r="Y66" s="113">
        <f t="shared" ref="Y66" si="162">Y65+Y64</f>
        <v>0</v>
      </c>
      <c r="Z66" s="55"/>
      <c r="AA66" s="20"/>
      <c r="AB66" s="216"/>
      <c r="AC66" s="66"/>
    </row>
    <row r="67" spans="1:29" ht="16.5" hidden="1" customHeight="1" x14ac:dyDescent="0.25">
      <c r="A67" s="206" t="s">
        <v>17</v>
      </c>
      <c r="B67" s="207"/>
      <c r="C67" s="37"/>
      <c r="D67" s="38"/>
      <c r="E67" s="82"/>
      <c r="F67" s="82"/>
      <c r="G67" s="111">
        <f t="shared" ref="G67" si="163">IF((F67-E67)=0,0,(F67-E67)-$AB64)</f>
        <v>0</v>
      </c>
      <c r="H67" s="56"/>
      <c r="I67" s="57"/>
      <c r="J67" s="111">
        <f t="shared" ref="J67" si="164">IF((I67-H67)=0,0,(I67-H67)-$AB64)</f>
        <v>0</v>
      </c>
      <c r="K67" s="56"/>
      <c r="L67" s="57"/>
      <c r="M67" s="111">
        <f t="shared" ref="M67" si="165">IF((L67-K67)=0,0,(L67-K67)-$AB64)</f>
        <v>0</v>
      </c>
      <c r="N67" s="83"/>
      <c r="O67" s="84"/>
      <c r="P67" s="111">
        <f t="shared" ref="P67" si="166">IF((O67-N67)=0,0,(O67-N67)-$AB64)</f>
        <v>0</v>
      </c>
      <c r="Q67" s="82"/>
      <c r="R67" s="82"/>
      <c r="S67" s="111">
        <f t="shared" ref="S67" si="167">IF((R67-Q67)=0,0,(R67-Q67)-$AB64)</f>
        <v>0</v>
      </c>
      <c r="T67" s="82"/>
      <c r="U67" s="82"/>
      <c r="V67" s="111">
        <f t="shared" ref="V67" si="168">IF((U67-T67)=0,0,(U67-T67)-$AB64)</f>
        <v>0</v>
      </c>
      <c r="W67" s="85"/>
      <c r="X67" s="82"/>
      <c r="Y67" s="111">
        <f t="shared" ref="Y67" si="169">IF((X67-W67)=0,0,(X67-W67)-$AB64)</f>
        <v>0</v>
      </c>
      <c r="Z67" s="67"/>
      <c r="AA67" s="20"/>
      <c r="AB67" s="214">
        <v>2.0833333333333332E-2</v>
      </c>
      <c r="AC67" s="174">
        <f t="shared" si="1"/>
        <v>0</v>
      </c>
    </row>
    <row r="68" spans="1:29" ht="16.5" hidden="1" customHeight="1" x14ac:dyDescent="0.25">
      <c r="A68" s="217">
        <v>1.4583333333333333</v>
      </c>
      <c r="B68" s="218"/>
      <c r="C68" s="62">
        <f>E69+F69+H69+I69+K69+L69+N69+O69+Q69+R69+T69+U69+W69+X69</f>
        <v>0</v>
      </c>
      <c r="D68" s="47"/>
      <c r="E68" s="56"/>
      <c r="F68" s="59"/>
      <c r="G68" s="112">
        <f t="shared" ref="G68" si="170">IF((F68-E68)=0,0,(F68-E68)-$AB64)</f>
        <v>0</v>
      </c>
      <c r="H68" s="56"/>
      <c r="I68" s="59"/>
      <c r="J68" s="112">
        <f t="shared" ref="J68" si="171">IF((I68-H68)=0,0,(I68-H68)-$AB64)</f>
        <v>0</v>
      </c>
      <c r="K68" s="56"/>
      <c r="L68" s="59"/>
      <c r="M68" s="112">
        <f t="shared" ref="M68" si="172">IF((L68-K68)=0,0,(L68-K68)-$AB64)</f>
        <v>0</v>
      </c>
      <c r="N68" s="56"/>
      <c r="O68" s="59"/>
      <c r="P68" s="112">
        <f t="shared" ref="P68" si="173">IF((O68-N68)=0,0,(O68-N68)-$AB64)</f>
        <v>0</v>
      </c>
      <c r="Q68" s="56"/>
      <c r="R68" s="59"/>
      <c r="S68" s="112">
        <f t="shared" ref="S68" si="174">IF((R68-Q68)=0,0,(R68-Q68)-$AB64)</f>
        <v>0</v>
      </c>
      <c r="T68" s="56"/>
      <c r="U68" s="59"/>
      <c r="V68" s="112">
        <f t="shared" ref="V68" si="175">IF((U68-T68)=0,0,(U68-T68)-$AB64)</f>
        <v>0</v>
      </c>
      <c r="W68" s="56"/>
      <c r="X68" s="59"/>
      <c r="Y68" s="112">
        <f t="shared" ref="Y68" si="176">IF((X68-W68)=0,0,(X68-W68)-$AB64)</f>
        <v>0</v>
      </c>
      <c r="Z68" s="51"/>
      <c r="AA68" s="20"/>
      <c r="AB68" s="215"/>
      <c r="AC68" s="63">
        <f t="shared" si="1"/>
        <v>0</v>
      </c>
    </row>
    <row r="69" spans="1:29" ht="16.5" hidden="1" customHeight="1" x14ac:dyDescent="0.25">
      <c r="A69" s="228" t="s">
        <v>17</v>
      </c>
      <c r="B69" s="229"/>
      <c r="C69" s="52"/>
      <c r="D69" s="65">
        <f>SUM(G69+J69+M69+P69+S69+V69+Y69)</f>
        <v>0</v>
      </c>
      <c r="E69" s="53">
        <f>IF(E67="",0,1)</f>
        <v>0</v>
      </c>
      <c r="F69" s="60">
        <f>IF(E68="",0,1)</f>
        <v>0</v>
      </c>
      <c r="G69" s="113">
        <f t="shared" ref="G69" si="177">G68+G67</f>
        <v>0</v>
      </c>
      <c r="H69" s="53">
        <f>IF(H67="",0,1)</f>
        <v>0</v>
      </c>
      <c r="I69" s="60">
        <f>IF(H68="",0,1)</f>
        <v>0</v>
      </c>
      <c r="J69" s="113">
        <f t="shared" ref="J69" si="178">J68+J67</f>
        <v>0</v>
      </c>
      <c r="K69" s="53">
        <f>IF(K67="",0,1)</f>
        <v>0</v>
      </c>
      <c r="L69" s="60">
        <f>IF(K68="",0,1)</f>
        <v>0</v>
      </c>
      <c r="M69" s="113">
        <f t="shared" ref="M69" si="179">M68+M67</f>
        <v>0</v>
      </c>
      <c r="N69" s="53">
        <f>IF(N67="",0,1)</f>
        <v>0</v>
      </c>
      <c r="O69" s="60">
        <f>IF(N68="",0,1)</f>
        <v>0</v>
      </c>
      <c r="P69" s="113">
        <f t="shared" ref="P69" si="180">P68+P67</f>
        <v>0</v>
      </c>
      <c r="Q69" s="53">
        <f>IF(Q67="",0,1)</f>
        <v>0</v>
      </c>
      <c r="R69" s="60">
        <f>IF(Q68="",0,1)</f>
        <v>0</v>
      </c>
      <c r="S69" s="113">
        <f t="shared" ref="S69" si="181">S68+S67</f>
        <v>0</v>
      </c>
      <c r="T69" s="53">
        <f>IF(T67="",0,1)</f>
        <v>0</v>
      </c>
      <c r="U69" s="60">
        <f>IF(T68="",0,1)</f>
        <v>0</v>
      </c>
      <c r="V69" s="113">
        <f t="shared" ref="V69" si="182">V68+V67</f>
        <v>0</v>
      </c>
      <c r="W69" s="53">
        <f>IF(W67="",0,1)</f>
        <v>0</v>
      </c>
      <c r="X69" s="60">
        <f>IF(W68="",0,1)</f>
        <v>0</v>
      </c>
      <c r="Y69" s="113">
        <f t="shared" ref="Y69" si="183">Y68+Y67</f>
        <v>0</v>
      </c>
      <c r="Z69" s="55"/>
      <c r="AA69" s="20"/>
      <c r="AB69" s="216"/>
      <c r="AC69" s="66"/>
    </row>
    <row r="70" spans="1:29" ht="16.5" hidden="1" customHeight="1" x14ac:dyDescent="0.25">
      <c r="A70" s="206" t="s">
        <v>17</v>
      </c>
      <c r="B70" s="207"/>
      <c r="C70" s="37"/>
      <c r="D70" s="38"/>
      <c r="E70" s="82"/>
      <c r="F70" s="82"/>
      <c r="G70" s="111">
        <f t="shared" ref="G70" si="184">IF((F70-E70)=0,0,(F70-E70)-$AB67)</f>
        <v>0</v>
      </c>
      <c r="H70" s="56"/>
      <c r="I70" s="57"/>
      <c r="J70" s="111">
        <f t="shared" ref="J70" si="185">IF((I70-H70)=0,0,(I70-H70)-$AB67)</f>
        <v>0</v>
      </c>
      <c r="K70" s="56"/>
      <c r="L70" s="57"/>
      <c r="M70" s="111">
        <f t="shared" ref="M70" si="186">IF((L70-K70)=0,0,(L70-K70)-$AB67)</f>
        <v>0</v>
      </c>
      <c r="N70" s="83"/>
      <c r="O70" s="84"/>
      <c r="P70" s="111">
        <f t="shared" ref="P70" si="187">IF((O70-N70)=0,0,(O70-N70)-$AB67)</f>
        <v>0</v>
      </c>
      <c r="Q70" s="82"/>
      <c r="R70" s="82"/>
      <c r="S70" s="111">
        <f t="shared" ref="S70" si="188">IF((R70-Q70)=0,0,(R70-Q70)-$AB67)</f>
        <v>0</v>
      </c>
      <c r="T70" s="82"/>
      <c r="U70" s="82"/>
      <c r="V70" s="111">
        <f t="shared" ref="V70" si="189">IF((U70-T70)=0,0,(U70-T70)-$AB67)</f>
        <v>0</v>
      </c>
      <c r="W70" s="85"/>
      <c r="X70" s="82"/>
      <c r="Y70" s="111">
        <f t="shared" ref="Y70" si="190">IF((X70-W70)=0,0,(X70-W70)-$AB67)</f>
        <v>0</v>
      </c>
      <c r="Z70" s="67"/>
      <c r="AA70" s="20"/>
      <c r="AB70" s="214">
        <v>2.0833333333333332E-2</v>
      </c>
      <c r="AC70" s="174">
        <f t="shared" si="1"/>
        <v>0</v>
      </c>
    </row>
    <row r="71" spans="1:29" ht="16.5" hidden="1" customHeight="1" x14ac:dyDescent="0.25">
      <c r="A71" s="217">
        <v>1.4583333333333333</v>
      </c>
      <c r="B71" s="218"/>
      <c r="C71" s="62">
        <f>E72+F72+H72+I72+K72+L72+N72+O72+Q72+R72+T72+U72+W72+X72</f>
        <v>0</v>
      </c>
      <c r="D71" s="47"/>
      <c r="E71" s="56"/>
      <c r="F71" s="59"/>
      <c r="G71" s="112">
        <f t="shared" ref="G71" si="191">IF((F71-E71)=0,0,(F71-E71)-$AB67)</f>
        <v>0</v>
      </c>
      <c r="H71" s="56"/>
      <c r="I71" s="59"/>
      <c r="J71" s="112">
        <f t="shared" ref="J71" si="192">IF((I71-H71)=0,0,(I71-H71)-$AB67)</f>
        <v>0</v>
      </c>
      <c r="K71" s="56"/>
      <c r="L71" s="59"/>
      <c r="M71" s="112">
        <f t="shared" ref="M71" si="193">IF((L71-K71)=0,0,(L71-K71)-$AB67)</f>
        <v>0</v>
      </c>
      <c r="N71" s="56"/>
      <c r="O71" s="59"/>
      <c r="P71" s="112">
        <f t="shared" ref="P71" si="194">IF((O71-N71)=0,0,(O71-N71)-$AB67)</f>
        <v>0</v>
      </c>
      <c r="Q71" s="56"/>
      <c r="R71" s="59"/>
      <c r="S71" s="112">
        <f t="shared" ref="S71" si="195">IF((R71-Q71)=0,0,(R71-Q71)-$AB67)</f>
        <v>0</v>
      </c>
      <c r="T71" s="56"/>
      <c r="U71" s="59"/>
      <c r="V71" s="112">
        <f t="shared" ref="V71" si="196">IF((U71-T71)=0,0,(U71-T71)-$AB67)</f>
        <v>0</v>
      </c>
      <c r="W71" s="56"/>
      <c r="X71" s="59"/>
      <c r="Y71" s="112">
        <f t="shared" ref="Y71" si="197">IF((X71-W71)=0,0,(X71-W71)-$AB67)</f>
        <v>0</v>
      </c>
      <c r="Z71" s="51"/>
      <c r="AA71" s="20"/>
      <c r="AB71" s="215"/>
      <c r="AC71" s="63">
        <f t="shared" si="1"/>
        <v>0</v>
      </c>
    </row>
    <row r="72" spans="1:29" ht="16.5" hidden="1" customHeight="1" x14ac:dyDescent="0.25">
      <c r="A72" s="228" t="s">
        <v>17</v>
      </c>
      <c r="B72" s="229"/>
      <c r="C72" s="52"/>
      <c r="D72" s="65">
        <f>SUM(G72+J72+M72+P72+S72+V72+Y72)</f>
        <v>0</v>
      </c>
      <c r="E72" s="53">
        <f>IF(E70="",0,1)</f>
        <v>0</v>
      </c>
      <c r="F72" s="60">
        <f>IF(E71="",0,1)</f>
        <v>0</v>
      </c>
      <c r="G72" s="113">
        <f t="shared" ref="G72" si="198">G71+G70</f>
        <v>0</v>
      </c>
      <c r="H72" s="53">
        <f>IF(H70="",0,1)</f>
        <v>0</v>
      </c>
      <c r="I72" s="60">
        <f>IF(H71="",0,1)</f>
        <v>0</v>
      </c>
      <c r="J72" s="113">
        <f t="shared" ref="J72" si="199">J71+J70</f>
        <v>0</v>
      </c>
      <c r="K72" s="53">
        <f>IF(K70="",0,1)</f>
        <v>0</v>
      </c>
      <c r="L72" s="60">
        <f>IF(K71="",0,1)</f>
        <v>0</v>
      </c>
      <c r="M72" s="113">
        <f t="shared" ref="M72" si="200">M71+M70</f>
        <v>0</v>
      </c>
      <c r="N72" s="53">
        <f>IF(N70="",0,1)</f>
        <v>0</v>
      </c>
      <c r="O72" s="60">
        <f>IF(N71="",0,1)</f>
        <v>0</v>
      </c>
      <c r="P72" s="113">
        <f t="shared" ref="P72" si="201">P71+P70</f>
        <v>0</v>
      </c>
      <c r="Q72" s="53">
        <f>IF(Q70="",0,1)</f>
        <v>0</v>
      </c>
      <c r="R72" s="60">
        <f>IF(Q71="",0,1)</f>
        <v>0</v>
      </c>
      <c r="S72" s="113">
        <f t="shared" ref="S72" si="202">S71+S70</f>
        <v>0</v>
      </c>
      <c r="T72" s="53">
        <f>IF(T70="",0,1)</f>
        <v>0</v>
      </c>
      <c r="U72" s="60">
        <f>IF(T71="",0,1)</f>
        <v>0</v>
      </c>
      <c r="V72" s="113">
        <f t="shared" ref="V72" si="203">V71+V70</f>
        <v>0</v>
      </c>
      <c r="W72" s="53">
        <f>IF(W70="",0,1)</f>
        <v>0</v>
      </c>
      <c r="X72" s="60">
        <f>IF(W71="",0,1)</f>
        <v>0</v>
      </c>
      <c r="Y72" s="113">
        <f t="shared" ref="Y72" si="204">Y71+Y70</f>
        <v>0</v>
      </c>
      <c r="Z72" s="55"/>
      <c r="AA72" s="20"/>
      <c r="AB72" s="216"/>
      <c r="AC72" s="66"/>
    </row>
    <row r="73" spans="1:29" ht="15.75" thickBot="1" x14ac:dyDescent="0.3">
      <c r="A73" s="72"/>
      <c r="B73" s="92"/>
      <c r="C73" s="92"/>
      <c r="D73" s="93"/>
      <c r="E73" s="94">
        <f>E76+E79+E82</f>
        <v>1</v>
      </c>
      <c r="F73" s="94">
        <f>F76+F79+F82</f>
        <v>1</v>
      </c>
      <c r="G73" s="95"/>
      <c r="H73" s="94">
        <f>H76+H79+H82</f>
        <v>1</v>
      </c>
      <c r="I73" s="94">
        <f>I76+I79+I82</f>
        <v>1</v>
      </c>
      <c r="J73" s="95"/>
      <c r="K73" s="94">
        <f>K76+K79+K82</f>
        <v>1</v>
      </c>
      <c r="L73" s="94">
        <f>L76+L79+L82</f>
        <v>1</v>
      </c>
      <c r="M73" s="95"/>
      <c r="N73" s="94">
        <f>N76+N79+N82</f>
        <v>1</v>
      </c>
      <c r="O73" s="94">
        <f>O76+O79+O82</f>
        <v>1</v>
      </c>
      <c r="P73" s="95"/>
      <c r="Q73" s="94">
        <f>Q76+Q79+Q82</f>
        <v>1</v>
      </c>
      <c r="R73" s="94">
        <f>R76+R79+R82</f>
        <v>2</v>
      </c>
      <c r="S73" s="95"/>
      <c r="T73" s="94">
        <f>T76+T79+T82+1</f>
        <v>1</v>
      </c>
      <c r="U73" s="94">
        <f>U76+U79+U82</f>
        <v>2</v>
      </c>
      <c r="V73" s="95"/>
      <c r="W73" s="94">
        <f>W76+W79+W82</f>
        <v>1</v>
      </c>
      <c r="X73" s="94">
        <f>X76+X79+X82</f>
        <v>1</v>
      </c>
      <c r="Y73" s="96"/>
      <c r="Z73" s="92"/>
      <c r="AA73" s="10"/>
      <c r="AB73" s="10"/>
      <c r="AC73" s="10"/>
    </row>
    <row r="74" spans="1:29" ht="15.75" x14ac:dyDescent="0.25">
      <c r="A74" s="206"/>
      <c r="B74" s="207"/>
      <c r="C74" s="37"/>
      <c r="D74" s="38"/>
      <c r="E74" s="123">
        <v>0.45833333333333331</v>
      </c>
      <c r="F74" s="84">
        <v>0.625</v>
      </c>
      <c r="G74" s="111">
        <f>IF((F74-E74)=0,0,(F74-E74)-$AB74)</f>
        <v>0.14583333333333334</v>
      </c>
      <c r="H74" s="123">
        <v>0.45833333333333331</v>
      </c>
      <c r="I74" s="84">
        <v>0.625</v>
      </c>
      <c r="J74" s="111">
        <f>IF((I74-H74)=0,0,(I74-H74)-$AB74)</f>
        <v>0.14583333333333334</v>
      </c>
      <c r="K74" s="39"/>
      <c r="L74" s="40"/>
      <c r="M74" s="111">
        <f>IF((L74-K74)=0,0,(L74-K74)-$AB74)</f>
        <v>0</v>
      </c>
      <c r="N74" s="39"/>
      <c r="O74" s="40"/>
      <c r="P74" s="111">
        <f>IF((O74-N74)=0,0,(O74-N74)-$AB74)</f>
        <v>0</v>
      </c>
      <c r="Q74" s="39"/>
      <c r="R74" s="40"/>
      <c r="S74" s="111">
        <f>IF((R74-Q74)=0,0,(R74-Q74)-$AB74)</f>
        <v>0</v>
      </c>
      <c r="T74" s="39"/>
      <c r="U74" s="40"/>
      <c r="V74" s="111">
        <f>IF((U74-T74)=0,0,(U74-T74)-$AB74)</f>
        <v>0</v>
      </c>
      <c r="W74" s="39"/>
      <c r="X74" s="40"/>
      <c r="Y74" s="111">
        <f>IF((X74-W74)=0,0,(X74-W74)-$AB74)</f>
        <v>0</v>
      </c>
      <c r="Z74" s="67"/>
      <c r="AA74" s="20"/>
      <c r="AB74" s="214">
        <v>2.0833333333333332E-2</v>
      </c>
      <c r="AC74" s="174">
        <f t="shared" ref="AC74:AC91" si="205">COUNTA(E74,H74,K74,N74,Q74,T74,W74)</f>
        <v>2</v>
      </c>
    </row>
    <row r="75" spans="1:29" ht="16.5" thickBot="1" x14ac:dyDescent="0.3">
      <c r="A75" s="217">
        <v>1.4583333333333333</v>
      </c>
      <c r="B75" s="218"/>
      <c r="C75" s="62">
        <f>E76+F76+H76+I76+K76+L76+N76+O76+Q76+R76+T76+U76+W76+X76</f>
        <v>7</v>
      </c>
      <c r="D75" s="47"/>
      <c r="E75" s="123">
        <v>0.75</v>
      </c>
      <c r="F75" s="119">
        <v>0.97916666666666663</v>
      </c>
      <c r="G75" s="112">
        <f>IF((F75-E75)=0,0,(F75-E75)-$AB74)</f>
        <v>0.20833333333333329</v>
      </c>
      <c r="H75" s="123">
        <v>0.75</v>
      </c>
      <c r="I75" s="119">
        <v>0.97916666666666663</v>
      </c>
      <c r="J75" s="112">
        <f>IF((I75-H75)=0,0,(I75-H75)-$AB74)</f>
        <v>0.20833333333333329</v>
      </c>
      <c r="K75" s="39"/>
      <c r="L75" s="50"/>
      <c r="M75" s="112">
        <f>IF((L75-K75)=0,0,(L75-K75)-$AB74)</f>
        <v>0</v>
      </c>
      <c r="N75" s="39"/>
      <c r="O75" s="50"/>
      <c r="P75" s="112">
        <f>IF((O75-N75)=0,0,(O75-N75)-$AB74)</f>
        <v>0</v>
      </c>
      <c r="Q75" s="56">
        <v>0.77083333333333337</v>
      </c>
      <c r="R75" s="119">
        <v>1.0208333333333333</v>
      </c>
      <c r="S75" s="112">
        <f>IF((R75-Q75)=0,0,(R75-Q75)-$AB74)</f>
        <v>0.22916666666666655</v>
      </c>
      <c r="T75" s="179">
        <v>0.66666666666666663</v>
      </c>
      <c r="U75" s="119">
        <v>1.0208333333333333</v>
      </c>
      <c r="V75" s="112">
        <f>IF((U75-T75)=0,0,(U75-T75)-$AB74)</f>
        <v>0.33333333333333331</v>
      </c>
      <c r="W75" s="123">
        <v>0.75</v>
      </c>
      <c r="X75" s="119">
        <v>0.97916666666666663</v>
      </c>
      <c r="Y75" s="112">
        <f>IF((X75-W75)=0,0,(X75-W75)-$AB74)</f>
        <v>0.20833333333333329</v>
      </c>
      <c r="Z75" s="51"/>
      <c r="AA75" s="20"/>
      <c r="AB75" s="215"/>
      <c r="AC75" s="63">
        <f t="shared" si="205"/>
        <v>5</v>
      </c>
    </row>
    <row r="76" spans="1:29" ht="16.5" thickBot="1" x14ac:dyDescent="0.3">
      <c r="A76" s="228" t="s">
        <v>27</v>
      </c>
      <c r="B76" s="229"/>
      <c r="C76" s="52"/>
      <c r="D76" s="65">
        <f>SUM(G76+J76+M76+P76+S76+V76+Y76)</f>
        <v>1.4791666666666663</v>
      </c>
      <c r="E76" s="53">
        <f>IF(E74="",0,1)</f>
        <v>1</v>
      </c>
      <c r="F76" s="60">
        <f>IF(E75="",0,1)</f>
        <v>1</v>
      </c>
      <c r="G76" s="113">
        <f>G75+G74</f>
        <v>0.35416666666666663</v>
      </c>
      <c r="H76" s="53">
        <f>IF(H74="",0,1)</f>
        <v>1</v>
      </c>
      <c r="I76" s="60">
        <f>IF(H75="",0,1)</f>
        <v>1</v>
      </c>
      <c r="J76" s="113">
        <f>J75+J74</f>
        <v>0.35416666666666663</v>
      </c>
      <c r="K76" s="53">
        <f>IF(K74="",0,1)</f>
        <v>0</v>
      </c>
      <c r="L76" s="60">
        <f>IF(K75="",0,1)</f>
        <v>0</v>
      </c>
      <c r="M76" s="113">
        <f>M75+M74</f>
        <v>0</v>
      </c>
      <c r="N76" s="53">
        <f>IF(N74="",0,1)</f>
        <v>0</v>
      </c>
      <c r="O76" s="60">
        <f>IF(N75="",0,1)</f>
        <v>0</v>
      </c>
      <c r="P76" s="113">
        <f>P75+P74</f>
        <v>0</v>
      </c>
      <c r="Q76" s="53">
        <f>IF(Q74="",0,1)</f>
        <v>0</v>
      </c>
      <c r="R76" s="60">
        <f>IF(Q75="",0,1)</f>
        <v>1</v>
      </c>
      <c r="S76" s="113">
        <f>S75+S74</f>
        <v>0.22916666666666655</v>
      </c>
      <c r="T76" s="53">
        <f>IF(T74="",0,1)</f>
        <v>0</v>
      </c>
      <c r="U76" s="60">
        <f>IF(T75="",0,1)</f>
        <v>1</v>
      </c>
      <c r="V76" s="113">
        <f>V75+V74</f>
        <v>0.33333333333333331</v>
      </c>
      <c r="W76" s="53">
        <f>IF(W74="",0,1)</f>
        <v>0</v>
      </c>
      <c r="X76" s="60">
        <f>IF(W75="",0,1)</f>
        <v>1</v>
      </c>
      <c r="Y76" s="113">
        <f>Y75+Y74</f>
        <v>0.20833333333333329</v>
      </c>
      <c r="Z76" s="55"/>
      <c r="AA76" s="20"/>
      <c r="AB76" s="216"/>
      <c r="AC76" s="66"/>
    </row>
    <row r="77" spans="1:29" ht="15.75" customHeight="1" x14ac:dyDescent="0.25">
      <c r="A77" s="206"/>
      <c r="B77" s="207"/>
      <c r="C77" s="37"/>
      <c r="D77" s="38"/>
      <c r="E77" s="39"/>
      <c r="F77" s="40"/>
      <c r="G77" s="111">
        <f>IF((F77-E77)=0,0,(F77-E77)-$AB77)</f>
        <v>0</v>
      </c>
      <c r="H77" s="105"/>
      <c r="I77" s="106"/>
      <c r="J77" s="111">
        <f>IF((I77-H77)=0,0,(I77-H77)-$AB77)</f>
        <v>0</v>
      </c>
      <c r="K77" s="123">
        <v>0.45833333333333331</v>
      </c>
      <c r="L77" s="84">
        <v>0.64583333333333337</v>
      </c>
      <c r="M77" s="111">
        <f>IF((L77-K77)=0,0,(L77-K77)-$AB77)</f>
        <v>0.16666666666666671</v>
      </c>
      <c r="N77" s="123">
        <v>0.45833333333333331</v>
      </c>
      <c r="O77" s="84">
        <v>0.64583333333333337</v>
      </c>
      <c r="P77" s="111">
        <f>IF((O77-N77)=0,0,(O77-N77)-$AB77)</f>
        <v>0.16666666666666671</v>
      </c>
      <c r="Q77" s="123">
        <v>0.45833333333333331</v>
      </c>
      <c r="R77" s="84">
        <v>0.64583333333333337</v>
      </c>
      <c r="S77" s="111">
        <f>IF((R77-Q77)=0,0,(R77-Q77)-$AB77)</f>
        <v>0.16666666666666671</v>
      </c>
      <c r="T77" s="39"/>
      <c r="U77" s="40"/>
      <c r="V77" s="111">
        <f>IF((U77-T77)=0,0,(U77-T77)-$AB77)</f>
        <v>0</v>
      </c>
      <c r="W77" s="123">
        <v>0.45833333333333331</v>
      </c>
      <c r="X77" s="84">
        <v>0.64583333333333337</v>
      </c>
      <c r="Y77" s="111">
        <f>IF((X77-W77)=0,0,(X77-W77)-$AB77)</f>
        <v>0.16666666666666671</v>
      </c>
      <c r="Z77" s="67"/>
      <c r="AA77" s="20"/>
      <c r="AB77" s="214">
        <v>2.0833333333333332E-2</v>
      </c>
      <c r="AC77" s="174">
        <f t="shared" si="205"/>
        <v>4</v>
      </c>
    </row>
    <row r="78" spans="1:29" ht="16.5" thickBot="1" x14ac:dyDescent="0.3">
      <c r="A78" s="217">
        <v>1.4583333333333333</v>
      </c>
      <c r="B78" s="218"/>
      <c r="C78" s="62">
        <f>E79+F79+H79+I79+K79+L79+N79+O79+Q79+R79+T79+U79+W79+X79</f>
        <v>8</v>
      </c>
      <c r="D78" s="47"/>
      <c r="E78" s="39"/>
      <c r="F78" s="50"/>
      <c r="G78" s="112">
        <f>IF((F78-E78)=0,0,(F78-E78)-$AB77)</f>
        <v>0</v>
      </c>
      <c r="H78" s="107"/>
      <c r="I78" s="50"/>
      <c r="J78" s="112">
        <f>IF((I78-H78)=0,0,(I78-H78)-$AB77)</f>
        <v>0</v>
      </c>
      <c r="K78" s="123">
        <v>0.75</v>
      </c>
      <c r="L78" s="119">
        <v>0.97916666666666663</v>
      </c>
      <c r="M78" s="112">
        <f>IF((L78-K78)=0,0,(L78-K78)-$AB77)</f>
        <v>0.20833333333333329</v>
      </c>
      <c r="N78" s="123">
        <v>0.75</v>
      </c>
      <c r="O78" s="119">
        <v>0.97916666666666663</v>
      </c>
      <c r="P78" s="112">
        <f>IF((O78-N78)=0,0,(O78-N78)-$AB77)</f>
        <v>0.20833333333333329</v>
      </c>
      <c r="Q78" s="123">
        <v>0.75</v>
      </c>
      <c r="R78" s="118">
        <v>0.95833333333333337</v>
      </c>
      <c r="S78" s="112">
        <f>IF((R78-Q78)=0,0,(R78-Q78)-$AB77)</f>
        <v>0.18750000000000003</v>
      </c>
      <c r="T78" s="123">
        <v>0.75</v>
      </c>
      <c r="U78" s="118">
        <v>0.95833333333333337</v>
      </c>
      <c r="V78" s="112">
        <f>IF((U78-T78)=0,0,(U78-T78)-$AB77)</f>
        <v>0.18750000000000003</v>
      </c>
      <c r="W78" s="39"/>
      <c r="X78" s="40"/>
      <c r="Y78" s="112">
        <f>IF((X78-W78)=0,0,(X78-W78)-$AB77)</f>
        <v>0</v>
      </c>
      <c r="Z78" s="51"/>
      <c r="AA78" s="20"/>
      <c r="AB78" s="215"/>
      <c r="AC78" s="63">
        <f t="shared" si="205"/>
        <v>4</v>
      </c>
    </row>
    <row r="79" spans="1:29" ht="16.5" customHeight="1" thickBot="1" x14ac:dyDescent="0.3">
      <c r="A79" s="228" t="s">
        <v>27</v>
      </c>
      <c r="B79" s="229"/>
      <c r="C79" s="52"/>
      <c r="D79" s="65">
        <f>SUM(G79+J79+M79+P79+S79+V79+Y79)</f>
        <v>1.4583333333333335</v>
      </c>
      <c r="E79" s="53">
        <f>IF(E77="",0,1)</f>
        <v>0</v>
      </c>
      <c r="F79" s="60">
        <f>IF(E78="",0,1)</f>
        <v>0</v>
      </c>
      <c r="G79" s="113">
        <f>G78+G77</f>
        <v>0</v>
      </c>
      <c r="H79" s="53">
        <f>IF(H77="",0,1)</f>
        <v>0</v>
      </c>
      <c r="I79" s="60">
        <f>IF(H78="",0,1)</f>
        <v>0</v>
      </c>
      <c r="J79" s="113">
        <f>J78+J77</f>
        <v>0</v>
      </c>
      <c r="K79" s="53">
        <f>IF(K77="",0,1)</f>
        <v>1</v>
      </c>
      <c r="L79" s="60">
        <f>IF(K78="",0,1)</f>
        <v>1</v>
      </c>
      <c r="M79" s="113">
        <f>M78+M77</f>
        <v>0.375</v>
      </c>
      <c r="N79" s="53">
        <f>IF(N77="",0,1)</f>
        <v>1</v>
      </c>
      <c r="O79" s="60">
        <f>IF(N78="",0,1)</f>
        <v>1</v>
      </c>
      <c r="P79" s="113">
        <f>P78+P77</f>
        <v>0.375</v>
      </c>
      <c r="Q79" s="53">
        <f>IF(Q77="",0,1)</f>
        <v>1</v>
      </c>
      <c r="R79" s="60">
        <f>IF(Q78="",0,1)</f>
        <v>1</v>
      </c>
      <c r="S79" s="113">
        <f>S78+S77</f>
        <v>0.35416666666666674</v>
      </c>
      <c r="T79" s="53">
        <f>IF(T77="",0,1)</f>
        <v>0</v>
      </c>
      <c r="U79" s="60">
        <f>IF(T78="",0,1)</f>
        <v>1</v>
      </c>
      <c r="V79" s="113">
        <f>V78+V77</f>
        <v>0.18750000000000003</v>
      </c>
      <c r="W79" s="53">
        <f>IF(W77="",0,1)</f>
        <v>1</v>
      </c>
      <c r="X79" s="60">
        <f>IF(W78="",0,1)</f>
        <v>0</v>
      </c>
      <c r="Y79" s="113">
        <f>Y78+Y77</f>
        <v>0.16666666666666671</v>
      </c>
      <c r="Z79" s="55"/>
      <c r="AA79" s="20"/>
      <c r="AB79" s="216"/>
      <c r="AC79" s="66"/>
    </row>
    <row r="80" spans="1:29" ht="16.5" hidden="1" customHeight="1" x14ac:dyDescent="0.25">
      <c r="A80" s="206" t="s">
        <v>18</v>
      </c>
      <c r="B80" s="207"/>
      <c r="C80" s="61"/>
      <c r="D80" s="38"/>
      <c r="E80" s="56"/>
      <c r="F80" s="57"/>
      <c r="G80" s="41">
        <v>0</v>
      </c>
      <c r="H80" s="56"/>
      <c r="I80" s="57"/>
      <c r="J80" s="41">
        <v>0</v>
      </c>
      <c r="K80" s="56"/>
      <c r="L80" s="57"/>
      <c r="M80" s="41">
        <v>0</v>
      </c>
      <c r="N80" s="56"/>
      <c r="O80" s="57"/>
      <c r="P80" s="41">
        <v>0</v>
      </c>
      <c r="Q80" s="56"/>
      <c r="R80" s="57"/>
      <c r="S80" s="41">
        <v>0</v>
      </c>
      <c r="T80" s="56"/>
      <c r="U80" s="57"/>
      <c r="V80" s="41">
        <v>0</v>
      </c>
      <c r="W80" s="56"/>
      <c r="X80" s="57"/>
      <c r="Y80" s="41">
        <v>0</v>
      </c>
      <c r="Z80" s="67"/>
      <c r="AA80" s="20"/>
      <c r="AB80" s="214">
        <v>2.0833333333333332E-2</v>
      </c>
      <c r="AC80" s="174">
        <f t="shared" si="205"/>
        <v>0</v>
      </c>
    </row>
    <row r="81" spans="1:29" ht="16.5" hidden="1" customHeight="1" x14ac:dyDescent="0.25">
      <c r="A81" s="217">
        <v>1.4583333333333333</v>
      </c>
      <c r="B81" s="218"/>
      <c r="C81" s="62">
        <f>E82+F82+H82+I82+K82+L82+N82+O82+Q82+R82+T82+U82+W82+X82</f>
        <v>0</v>
      </c>
      <c r="D81" s="47"/>
      <c r="E81" s="56"/>
      <c r="F81" s="59"/>
      <c r="G81" s="48">
        <v>0</v>
      </c>
      <c r="H81" s="56"/>
      <c r="I81" s="59"/>
      <c r="J81" s="48">
        <v>0</v>
      </c>
      <c r="K81" s="56"/>
      <c r="L81" s="59"/>
      <c r="M81" s="48">
        <v>0</v>
      </c>
      <c r="N81" s="56"/>
      <c r="O81" s="59"/>
      <c r="P81" s="48">
        <v>0</v>
      </c>
      <c r="Q81" s="56"/>
      <c r="R81" s="59"/>
      <c r="S81" s="48">
        <v>0</v>
      </c>
      <c r="T81" s="56"/>
      <c r="U81" s="57"/>
      <c r="V81" s="48">
        <v>0</v>
      </c>
      <c r="W81" s="56"/>
      <c r="X81" s="57"/>
      <c r="Y81" s="48">
        <v>0</v>
      </c>
      <c r="Z81" s="51"/>
      <c r="AA81" s="20"/>
      <c r="AB81" s="215"/>
      <c r="AC81" s="63">
        <f t="shared" si="205"/>
        <v>0</v>
      </c>
    </row>
    <row r="82" spans="1:29" ht="16.5" hidden="1" customHeight="1" thickBot="1" x14ac:dyDescent="0.3">
      <c r="A82" s="228" t="s">
        <v>19</v>
      </c>
      <c r="B82" s="229"/>
      <c r="C82" s="64"/>
      <c r="D82" s="65">
        <f>SUM(G82+J82+M82+P82+S82+V82+Y82)</f>
        <v>0</v>
      </c>
      <c r="E82" s="53">
        <f>IF(E80="",0,1)</f>
        <v>0</v>
      </c>
      <c r="F82" s="53">
        <f>IF(F80="",0,1)</f>
        <v>0</v>
      </c>
      <c r="G82" s="54">
        <v>0</v>
      </c>
      <c r="H82" s="53">
        <f>IF(H80="",0,1)</f>
        <v>0</v>
      </c>
      <c r="I82" s="53">
        <f>IF(I80="",0,1)</f>
        <v>0</v>
      </c>
      <c r="J82" s="54">
        <v>0</v>
      </c>
      <c r="K82" s="53">
        <f>IF(K80="",0,1)</f>
        <v>0</v>
      </c>
      <c r="L82" s="53">
        <f>IF(L80="",0,1)</f>
        <v>0</v>
      </c>
      <c r="M82" s="54">
        <v>0</v>
      </c>
      <c r="N82" s="53">
        <f>IF(N80="",0,1)</f>
        <v>0</v>
      </c>
      <c r="O82" s="53">
        <f>IF(O80="",0,1)</f>
        <v>0</v>
      </c>
      <c r="P82" s="54">
        <v>0</v>
      </c>
      <c r="Q82" s="53">
        <f>IF(Q80="",0,1)</f>
        <v>0</v>
      </c>
      <c r="R82" s="53">
        <f>IF(R80="",0,1)</f>
        <v>0</v>
      </c>
      <c r="S82" s="54">
        <v>0</v>
      </c>
      <c r="T82" s="53">
        <f>IF(T80="",0,1)</f>
        <v>0</v>
      </c>
      <c r="U82" s="53">
        <f>IF(U80="",0,1)</f>
        <v>0</v>
      </c>
      <c r="V82" s="54">
        <v>0</v>
      </c>
      <c r="W82" s="53">
        <f>IF(W80="",0,1)</f>
        <v>0</v>
      </c>
      <c r="X82" s="53">
        <f>IF(X80="",0,1)</f>
        <v>0</v>
      </c>
      <c r="Y82" s="54">
        <v>0</v>
      </c>
      <c r="Z82" s="55"/>
      <c r="AA82" s="20"/>
      <c r="AB82" s="216"/>
      <c r="AC82" s="66"/>
    </row>
    <row r="83" spans="1:29" ht="15.75" thickBot="1" x14ac:dyDescent="0.3">
      <c r="A83" s="130"/>
      <c r="B83" s="131"/>
      <c r="C83" s="131"/>
      <c r="D83" s="132"/>
      <c r="E83" s="133">
        <f>E86+E89+E92</f>
        <v>1</v>
      </c>
      <c r="F83" s="133">
        <f>F86+F89+F92</f>
        <v>0</v>
      </c>
      <c r="G83" s="134"/>
      <c r="H83" s="133">
        <f>H86+H89+H92</f>
        <v>1</v>
      </c>
      <c r="I83" s="133">
        <f>I86+I89+I92</f>
        <v>0</v>
      </c>
      <c r="J83" s="134"/>
      <c r="K83" s="133">
        <f>K86+K89+K92</f>
        <v>0</v>
      </c>
      <c r="L83" s="133">
        <f>L86+L89+L92</f>
        <v>0</v>
      </c>
      <c r="M83" s="134"/>
      <c r="N83" s="133">
        <f>N86+N89+N92</f>
        <v>1</v>
      </c>
      <c r="O83" s="133">
        <f>O86+O89+O92</f>
        <v>0</v>
      </c>
      <c r="P83" s="134"/>
      <c r="Q83" s="133">
        <f>Q86+Q89+Q92</f>
        <v>1</v>
      </c>
      <c r="R83" s="133">
        <f>R86+R89+R92</f>
        <v>1</v>
      </c>
      <c r="S83" s="134"/>
      <c r="T83" s="133">
        <f>T86+T89+T92</f>
        <v>1</v>
      </c>
      <c r="U83" s="133">
        <f>U86+U89+U92</f>
        <v>1</v>
      </c>
      <c r="V83" s="134"/>
      <c r="W83" s="133">
        <f>W86+W89+W92</f>
        <v>0</v>
      </c>
      <c r="X83" s="133">
        <f>X86+X89+X92</f>
        <v>0</v>
      </c>
      <c r="Y83" s="135"/>
      <c r="Z83" s="136"/>
      <c r="AA83" s="20"/>
      <c r="AB83" s="172"/>
      <c r="AC83" s="91"/>
    </row>
    <row r="84" spans="1:29" ht="15.75" customHeight="1" x14ac:dyDescent="0.25">
      <c r="A84" s="208" t="s">
        <v>20</v>
      </c>
      <c r="B84" s="209"/>
      <c r="C84" s="128"/>
      <c r="D84" s="129"/>
      <c r="E84" s="56">
        <v>0.35416666666666669</v>
      </c>
      <c r="F84" s="57">
        <v>0.5</v>
      </c>
      <c r="G84" s="111">
        <f>IF((F84-E84)=0,0,(F84-E84)-$AB81)</f>
        <v>0.14583333333333331</v>
      </c>
      <c r="H84" s="56">
        <v>0.35416666666666669</v>
      </c>
      <c r="I84" s="57">
        <v>0.5</v>
      </c>
      <c r="J84" s="111">
        <f>IF((I84-H84)=0,0,(I84-H84)-$AB81)</f>
        <v>0.14583333333333331</v>
      </c>
      <c r="K84" s="39"/>
      <c r="L84" s="40"/>
      <c r="M84" s="111">
        <f>IF((L84-K84)=0,0,(L84-K84)-$AB81)</f>
        <v>0</v>
      </c>
      <c r="N84" s="56">
        <v>0.33333333333333331</v>
      </c>
      <c r="O84" s="57">
        <v>0.5</v>
      </c>
      <c r="P84" s="111">
        <f>IF((O84-N84)=0,0,(O84-N84)-$AB81)</f>
        <v>0.16666666666666669</v>
      </c>
      <c r="Q84" s="56">
        <v>0.33333333333333331</v>
      </c>
      <c r="R84" s="57">
        <v>0.5</v>
      </c>
      <c r="S84" s="111">
        <f>IF((R84-Q84)=0,0,(R84-Q84)-$AB81)</f>
        <v>0.16666666666666669</v>
      </c>
      <c r="T84" s="56">
        <v>0.33333333333333331</v>
      </c>
      <c r="U84" s="57">
        <v>0.5</v>
      </c>
      <c r="V84" s="111">
        <f>IF((U84-T84)=0,0,(U84-T84)-$AB81)</f>
        <v>0.16666666666666669</v>
      </c>
      <c r="W84" s="39"/>
      <c r="X84" s="40"/>
      <c r="Y84" s="111">
        <f>IF((X84-W84)=0,0,(X84-W84)-$AB81)</f>
        <v>0</v>
      </c>
      <c r="Z84" s="43"/>
      <c r="AA84" s="20"/>
      <c r="AB84" s="214"/>
      <c r="AC84" s="174">
        <f t="shared" si="205"/>
        <v>5</v>
      </c>
    </row>
    <row r="85" spans="1:29" ht="16.5" thickBot="1" x14ac:dyDescent="0.3">
      <c r="A85" s="217">
        <v>1</v>
      </c>
      <c r="B85" s="218"/>
      <c r="C85" s="62">
        <f>E86+F86+H86+I86+K86+L86+N86+O86+Q86+R86+T86+U86+W86+X86</f>
        <v>7</v>
      </c>
      <c r="D85" s="47"/>
      <c r="E85" s="39"/>
      <c r="F85" s="50"/>
      <c r="G85" s="112">
        <f>IF((F85-E85)=0,0,(F85-E85)-$AB81)</f>
        <v>0</v>
      </c>
      <c r="H85" s="39"/>
      <c r="I85" s="50"/>
      <c r="J85" s="112">
        <f>IF((I85-H85)=0,0,(I85-H85)-$AB81)</f>
        <v>0</v>
      </c>
      <c r="K85" s="39"/>
      <c r="L85" s="50"/>
      <c r="M85" s="112">
        <f>IF((L85-K85)=0,0,(L85-K85)-$AB81)</f>
        <v>0</v>
      </c>
      <c r="N85" s="39"/>
      <c r="O85" s="50"/>
      <c r="P85" s="112">
        <f>IF((O85-N85)=0,0,(O85-N85)-$AB81)</f>
        <v>0</v>
      </c>
      <c r="Q85" s="56">
        <v>0.625</v>
      </c>
      <c r="R85" s="59">
        <v>0.72916666666666663</v>
      </c>
      <c r="S85" s="112">
        <f>IF((R85-Q85)=0,0,(R85-Q85)-$AB81)</f>
        <v>0.10416666666666663</v>
      </c>
      <c r="T85" s="56">
        <v>0.625</v>
      </c>
      <c r="U85" s="59">
        <v>0.72916666666666663</v>
      </c>
      <c r="V85" s="112">
        <f>IF((U85-T85)=0,0,(U85-T85)-$AB81)</f>
        <v>0.10416666666666663</v>
      </c>
      <c r="W85" s="39"/>
      <c r="X85" s="50"/>
      <c r="Y85" s="112">
        <f>IF((X85-W85)=0,0,(X85-W85)-$AB81)</f>
        <v>0</v>
      </c>
      <c r="Z85" s="51"/>
      <c r="AA85" s="20"/>
      <c r="AB85" s="215"/>
      <c r="AC85" s="63">
        <f t="shared" si="205"/>
        <v>2</v>
      </c>
    </row>
    <row r="86" spans="1:29" ht="16.5" customHeight="1" thickBot="1" x14ac:dyDescent="0.3">
      <c r="A86" s="228" t="s">
        <v>21</v>
      </c>
      <c r="B86" s="229"/>
      <c r="C86" s="64"/>
      <c r="D86" s="65">
        <f>SUM(G86+J86+M86+P86+S86+V86+Y86)</f>
        <v>1</v>
      </c>
      <c r="E86" s="53">
        <f>IF(E84="",0,1)</f>
        <v>1</v>
      </c>
      <c r="F86" s="60">
        <f>IF(E85="",0,1)</f>
        <v>0</v>
      </c>
      <c r="G86" s="113">
        <f>G85+G84</f>
        <v>0.14583333333333331</v>
      </c>
      <c r="H86" s="53">
        <f>IF(H84="",0,1)</f>
        <v>1</v>
      </c>
      <c r="I86" s="60">
        <f>IF(H85="",0,1)</f>
        <v>0</v>
      </c>
      <c r="J86" s="113">
        <f>J85+J84</f>
        <v>0.14583333333333331</v>
      </c>
      <c r="K86" s="53">
        <f>IF(K84="",0,1)</f>
        <v>0</v>
      </c>
      <c r="L86" s="60">
        <f>IF(K85="",0,1)</f>
        <v>0</v>
      </c>
      <c r="M86" s="113">
        <f>M85+M84</f>
        <v>0</v>
      </c>
      <c r="N86" s="53">
        <f>IF(N84="",0,1)</f>
        <v>1</v>
      </c>
      <c r="O86" s="60">
        <f>IF(N85="",0,1)</f>
        <v>0</v>
      </c>
      <c r="P86" s="113">
        <f>P85+P84</f>
        <v>0.16666666666666669</v>
      </c>
      <c r="Q86" s="53">
        <f>IF(Q84="",0,1)</f>
        <v>1</v>
      </c>
      <c r="R86" s="60">
        <f>IF(Q85="",0,1)</f>
        <v>1</v>
      </c>
      <c r="S86" s="113">
        <f>S85+S84</f>
        <v>0.27083333333333331</v>
      </c>
      <c r="T86" s="53">
        <f>IF(T84="",0,1)</f>
        <v>1</v>
      </c>
      <c r="U86" s="60">
        <f>IF(T85="",0,1)</f>
        <v>1</v>
      </c>
      <c r="V86" s="113">
        <f>V85+V84</f>
        <v>0.27083333333333331</v>
      </c>
      <c r="W86" s="53">
        <f>IF(W84="",0,1)</f>
        <v>0</v>
      </c>
      <c r="X86" s="60">
        <f>IF(W85="",0,1)</f>
        <v>0</v>
      </c>
      <c r="Y86" s="113">
        <f>Y85+Y84</f>
        <v>0</v>
      </c>
      <c r="Z86" s="55"/>
      <c r="AA86" s="20"/>
      <c r="AB86" s="216"/>
      <c r="AC86" s="66"/>
    </row>
    <row r="87" spans="1:29" ht="15.75" hidden="1" customHeight="1" thickBot="1" x14ac:dyDescent="0.3">
      <c r="A87" s="206" t="s">
        <v>20</v>
      </c>
      <c r="B87" s="207"/>
      <c r="C87" s="61"/>
      <c r="D87" s="38"/>
      <c r="E87" s="56"/>
      <c r="F87" s="57"/>
      <c r="G87" s="58">
        <v>0.16666666666666669</v>
      </c>
      <c r="H87" s="56"/>
      <c r="I87" s="57"/>
      <c r="J87" s="41">
        <v>0</v>
      </c>
      <c r="K87" s="56"/>
      <c r="L87" s="57"/>
      <c r="M87" s="58">
        <v>0.16666666666666669</v>
      </c>
      <c r="N87" s="56"/>
      <c r="O87" s="57"/>
      <c r="P87" s="41">
        <v>0</v>
      </c>
      <c r="Q87" s="56"/>
      <c r="R87" s="57"/>
      <c r="S87" s="41">
        <v>0.16666666666666669</v>
      </c>
      <c r="T87" s="56"/>
      <c r="U87" s="57"/>
      <c r="V87" s="41">
        <v>0.16666666666666669</v>
      </c>
      <c r="W87" s="56"/>
      <c r="X87" s="57"/>
      <c r="Y87" s="41">
        <v>0.16666666666666669</v>
      </c>
      <c r="Z87" s="67"/>
      <c r="AA87" s="20"/>
      <c r="AB87" s="214">
        <v>2.0833333333333332E-2</v>
      </c>
      <c r="AC87" s="174">
        <f t="shared" si="205"/>
        <v>0</v>
      </c>
    </row>
    <row r="88" spans="1:29" ht="16.5" hidden="1" thickBot="1" x14ac:dyDescent="0.3">
      <c r="A88" s="217">
        <v>1.4583333333333333</v>
      </c>
      <c r="B88" s="218"/>
      <c r="C88" s="62">
        <f>E89+F89+H89+I89+K89+L89+N89+O89+Q89+R89+T89+U89+W89+X89</f>
        <v>0</v>
      </c>
      <c r="D88" s="47"/>
      <c r="E88" s="56"/>
      <c r="F88" s="59"/>
      <c r="G88" s="100">
        <v>0.125</v>
      </c>
      <c r="H88" s="56"/>
      <c r="I88" s="59"/>
      <c r="J88" s="48">
        <v>0</v>
      </c>
      <c r="K88" s="56"/>
      <c r="L88" s="59"/>
      <c r="M88" s="100">
        <v>0.125</v>
      </c>
      <c r="N88" s="56"/>
      <c r="O88" s="59"/>
      <c r="P88" s="48">
        <v>0</v>
      </c>
      <c r="Q88" s="56"/>
      <c r="R88" s="59"/>
      <c r="S88" s="48">
        <v>0.125</v>
      </c>
      <c r="T88" s="56"/>
      <c r="U88" s="59"/>
      <c r="V88" s="48">
        <v>0.125</v>
      </c>
      <c r="W88" s="56"/>
      <c r="X88" s="59"/>
      <c r="Y88" s="48">
        <v>0.125</v>
      </c>
      <c r="Z88" s="51"/>
      <c r="AA88" s="20"/>
      <c r="AB88" s="215"/>
      <c r="AC88" s="63">
        <f t="shared" si="205"/>
        <v>0</v>
      </c>
    </row>
    <row r="89" spans="1:29" ht="16.5" hidden="1" thickBot="1" x14ac:dyDescent="0.3">
      <c r="A89" s="228" t="s">
        <v>21</v>
      </c>
      <c r="B89" s="229"/>
      <c r="C89" s="64"/>
      <c r="D89" s="65">
        <f>SUM(G89+J89+M89+P89+S89+V89+Y89)</f>
        <v>1.4583333333333335</v>
      </c>
      <c r="E89" s="53">
        <f>IF(E87="",0,1)</f>
        <v>0</v>
      </c>
      <c r="F89" s="60">
        <f>IF(F87="",0,1)</f>
        <v>0</v>
      </c>
      <c r="G89" s="54">
        <v>0.29166666666666669</v>
      </c>
      <c r="H89" s="53">
        <f>IF(H87="",0,1)</f>
        <v>0</v>
      </c>
      <c r="I89" s="60">
        <f>IF(I87="",0,1)</f>
        <v>0</v>
      </c>
      <c r="J89" s="54">
        <v>0</v>
      </c>
      <c r="K89" s="53">
        <f>IF(K87="",0,1)</f>
        <v>0</v>
      </c>
      <c r="L89" s="60">
        <f>IF(L87="",0,1)</f>
        <v>0</v>
      </c>
      <c r="M89" s="54">
        <v>0.29166666666666669</v>
      </c>
      <c r="N89" s="53">
        <f>IF(N87="",0,1)</f>
        <v>0</v>
      </c>
      <c r="O89" s="60">
        <f>IF(O87="",0,1)</f>
        <v>0</v>
      </c>
      <c r="P89" s="54">
        <v>0</v>
      </c>
      <c r="Q89" s="53">
        <f>IF(Q87="",0,1)</f>
        <v>0</v>
      </c>
      <c r="R89" s="60">
        <f>IF(R87="",0,1)</f>
        <v>0</v>
      </c>
      <c r="S89" s="54">
        <v>0.29166666666666669</v>
      </c>
      <c r="T89" s="53">
        <f>IF(T87="",0,1)</f>
        <v>0</v>
      </c>
      <c r="U89" s="60">
        <f>IF(U87="",0,1)</f>
        <v>0</v>
      </c>
      <c r="V89" s="54">
        <v>0.29166666666666669</v>
      </c>
      <c r="W89" s="53">
        <f>IF(W87="",0,1)</f>
        <v>0</v>
      </c>
      <c r="X89" s="60">
        <f>IF(X87="",0,1)</f>
        <v>0</v>
      </c>
      <c r="Y89" s="54">
        <v>0.29166666666666669</v>
      </c>
      <c r="Z89" s="55"/>
      <c r="AB89" s="216"/>
      <c r="AC89" s="66"/>
    </row>
    <row r="90" spans="1:29" ht="15.75" hidden="1" x14ac:dyDescent="0.25">
      <c r="A90" s="206" t="s">
        <v>20</v>
      </c>
      <c r="B90" s="207"/>
      <c r="C90" s="61"/>
      <c r="D90" s="38"/>
      <c r="E90" s="56"/>
      <c r="F90" s="57"/>
      <c r="G90" s="41">
        <v>0</v>
      </c>
      <c r="H90" s="56"/>
      <c r="I90" s="57"/>
      <c r="J90" s="41">
        <v>0</v>
      </c>
      <c r="K90" s="56"/>
      <c r="L90" s="57"/>
      <c r="M90" s="41">
        <v>0</v>
      </c>
      <c r="N90" s="56"/>
      <c r="O90" s="57"/>
      <c r="P90" s="41">
        <v>0</v>
      </c>
      <c r="Q90" s="56"/>
      <c r="R90" s="57"/>
      <c r="S90" s="41">
        <v>0</v>
      </c>
      <c r="T90" s="56"/>
      <c r="U90" s="57"/>
      <c r="V90" s="41">
        <v>0</v>
      </c>
      <c r="W90" s="56"/>
      <c r="X90" s="57"/>
      <c r="Y90" s="41">
        <v>0</v>
      </c>
      <c r="Z90" s="67"/>
      <c r="AA90" s="20"/>
      <c r="AB90" s="214"/>
      <c r="AC90" s="174">
        <f t="shared" si="205"/>
        <v>0</v>
      </c>
    </row>
    <row r="91" spans="1:29" ht="16.5" hidden="1" thickBot="1" x14ac:dyDescent="0.3">
      <c r="A91" s="217">
        <v>1.4583333333333333</v>
      </c>
      <c r="B91" s="218"/>
      <c r="C91" s="62">
        <f>E92+F92+H92+I92+K92+L92+N92+O92+Q92+R92+T92+U92+W92+X92</f>
        <v>0</v>
      </c>
      <c r="D91" s="47"/>
      <c r="E91" s="56"/>
      <c r="F91" s="59"/>
      <c r="G91" s="48">
        <v>0</v>
      </c>
      <c r="H91" s="56"/>
      <c r="I91" s="59"/>
      <c r="J91" s="48">
        <v>0</v>
      </c>
      <c r="K91" s="56"/>
      <c r="L91" s="59"/>
      <c r="M91" s="48">
        <v>0</v>
      </c>
      <c r="N91" s="56"/>
      <c r="O91" s="59"/>
      <c r="P91" s="48">
        <v>0</v>
      </c>
      <c r="Q91" s="56"/>
      <c r="R91" s="59"/>
      <c r="S91" s="48">
        <v>0</v>
      </c>
      <c r="T91" s="56"/>
      <c r="U91" s="59"/>
      <c r="V91" s="48">
        <v>0</v>
      </c>
      <c r="W91" s="56"/>
      <c r="X91" s="59"/>
      <c r="Y91" s="48">
        <v>0</v>
      </c>
      <c r="Z91" s="51"/>
      <c r="AA91" s="20"/>
      <c r="AB91" s="215"/>
      <c r="AC91" s="63">
        <f t="shared" si="205"/>
        <v>0</v>
      </c>
    </row>
    <row r="92" spans="1:29" ht="16.5" hidden="1" thickBot="1" x14ac:dyDescent="0.3">
      <c r="A92" s="228" t="s">
        <v>21</v>
      </c>
      <c r="B92" s="229"/>
      <c r="C92" s="64"/>
      <c r="D92" s="65">
        <f>SUM(G92+J92+M92+P92+S92+V92+Y92)</f>
        <v>0</v>
      </c>
      <c r="E92" s="53">
        <f>IF(E90="",0,1)</f>
        <v>0</v>
      </c>
      <c r="F92" s="53">
        <f>IF(F90="",0,1)</f>
        <v>0</v>
      </c>
      <c r="G92" s="54">
        <v>0</v>
      </c>
      <c r="H92" s="53">
        <f>IF(H90="",0,1)</f>
        <v>0</v>
      </c>
      <c r="I92" s="53">
        <f>IF(I90="",0,1)</f>
        <v>0</v>
      </c>
      <c r="J92" s="54">
        <v>0</v>
      </c>
      <c r="K92" s="53">
        <f>IF(K90="",0,1)</f>
        <v>0</v>
      </c>
      <c r="L92" s="53">
        <f>IF(L90="",0,1)</f>
        <v>0</v>
      </c>
      <c r="M92" s="54">
        <v>0</v>
      </c>
      <c r="N92" s="53">
        <f>IF(N90="",0,1)</f>
        <v>0</v>
      </c>
      <c r="O92" s="53">
        <f>IF(O90="",0,1)</f>
        <v>0</v>
      </c>
      <c r="P92" s="54">
        <v>0</v>
      </c>
      <c r="Q92" s="53">
        <f>IF(Q90="",0,1)</f>
        <v>0</v>
      </c>
      <c r="R92" s="53">
        <f>IF(R90="",0,1)</f>
        <v>0</v>
      </c>
      <c r="S92" s="54">
        <v>0</v>
      </c>
      <c r="T92" s="53">
        <f>IF(T90="",0,1)</f>
        <v>0</v>
      </c>
      <c r="U92" s="53">
        <f>IF(U90="",0,1)</f>
        <v>0</v>
      </c>
      <c r="V92" s="54">
        <v>0</v>
      </c>
      <c r="W92" s="53">
        <f>IF(W90="",0,1)</f>
        <v>0</v>
      </c>
      <c r="X92" s="53">
        <f>IF(X90="",0,1)</f>
        <v>0</v>
      </c>
      <c r="Y92" s="54">
        <v>0</v>
      </c>
      <c r="Z92" s="55"/>
      <c r="AA92" s="20"/>
      <c r="AB92" s="216"/>
      <c r="AC92" s="66"/>
    </row>
    <row r="93" spans="1:29" x14ac:dyDescent="0.25">
      <c r="E93" s="97"/>
      <c r="F93" s="173"/>
      <c r="G93" s="173"/>
      <c r="H93" s="97"/>
      <c r="I93" s="173"/>
      <c r="J93" s="173"/>
      <c r="K93" s="97"/>
      <c r="L93" s="173"/>
      <c r="M93" s="173"/>
      <c r="N93" s="97"/>
      <c r="O93" s="173"/>
      <c r="P93" s="173"/>
      <c r="Q93" s="97"/>
      <c r="R93" s="173"/>
      <c r="S93" s="173"/>
      <c r="T93" s="97"/>
      <c r="U93" s="173"/>
      <c r="V93" s="173"/>
      <c r="W93" s="97"/>
      <c r="X93" s="173"/>
      <c r="Y93" s="173"/>
    </row>
    <row r="94" spans="1:29" x14ac:dyDescent="0.25">
      <c r="E94" s="97"/>
      <c r="F94" s="173"/>
      <c r="G94" s="173"/>
      <c r="H94" s="97"/>
      <c r="I94" s="173"/>
      <c r="J94" s="173"/>
      <c r="K94" s="97"/>
      <c r="L94" s="173"/>
      <c r="M94" s="173"/>
      <c r="N94" s="97"/>
      <c r="O94" s="173"/>
      <c r="P94" s="173"/>
      <c r="Q94" s="97"/>
      <c r="R94" s="173"/>
      <c r="S94" s="173"/>
      <c r="T94" s="97"/>
      <c r="U94" s="173"/>
      <c r="V94" s="173"/>
      <c r="W94" s="97"/>
      <c r="X94" s="173"/>
      <c r="Y94" s="173"/>
    </row>
    <row r="95" spans="1:29" x14ac:dyDescent="0.25">
      <c r="E95" s="97"/>
      <c r="F95" s="173"/>
      <c r="G95" s="173"/>
      <c r="H95" s="97"/>
      <c r="I95" s="173"/>
      <c r="J95" s="173"/>
      <c r="K95" s="97"/>
      <c r="L95" s="173"/>
      <c r="M95" s="173"/>
      <c r="N95" s="97"/>
      <c r="O95" s="173"/>
      <c r="P95" s="173"/>
      <c r="Q95" s="97"/>
      <c r="R95" s="173"/>
      <c r="S95" s="173"/>
      <c r="T95" s="97"/>
      <c r="U95" s="173"/>
      <c r="V95" s="173"/>
      <c r="W95" s="97"/>
      <c r="X95" s="173"/>
      <c r="Y95" s="173"/>
    </row>
    <row r="96" spans="1:29" x14ac:dyDescent="0.25">
      <c r="E96" s="97"/>
      <c r="F96" s="173"/>
      <c r="G96" s="173"/>
      <c r="H96" s="97"/>
      <c r="I96" s="173"/>
      <c r="J96" s="173"/>
      <c r="K96" s="97"/>
      <c r="L96" s="173"/>
      <c r="M96" s="173"/>
      <c r="N96" s="97"/>
      <c r="O96" s="173"/>
      <c r="P96" s="173"/>
      <c r="Q96" s="97"/>
      <c r="R96" s="173"/>
      <c r="S96" s="173"/>
      <c r="T96" s="97"/>
      <c r="U96" s="173"/>
      <c r="V96" s="173"/>
      <c r="W96" s="97"/>
      <c r="X96" s="173"/>
      <c r="Y96" s="173"/>
    </row>
    <row r="97" spans="1:27" x14ac:dyDescent="0.25">
      <c r="E97" s="97"/>
      <c r="F97" s="173"/>
      <c r="G97" s="173"/>
      <c r="H97" s="97"/>
      <c r="I97" s="173"/>
      <c r="J97" s="173"/>
      <c r="K97" s="97"/>
      <c r="L97" s="173"/>
      <c r="M97" s="173"/>
      <c r="N97" s="97"/>
      <c r="O97" s="173"/>
      <c r="P97" s="173"/>
      <c r="Q97" s="97"/>
      <c r="R97" s="173"/>
      <c r="S97" s="173"/>
      <c r="T97" s="97"/>
      <c r="U97" s="173"/>
      <c r="V97" s="173"/>
      <c r="W97" s="97"/>
      <c r="X97" s="173"/>
      <c r="Y97" s="173"/>
    </row>
    <row r="98" spans="1:27" x14ac:dyDescent="0.25">
      <c r="E98" s="97"/>
      <c r="F98" s="173"/>
      <c r="G98" s="173"/>
      <c r="H98" s="97"/>
      <c r="I98" s="173"/>
      <c r="J98" s="173"/>
      <c r="K98" s="97"/>
      <c r="L98" s="173"/>
      <c r="M98" s="173"/>
      <c r="N98" s="97"/>
      <c r="O98" s="173"/>
      <c r="P98" s="173"/>
      <c r="Q98" s="97"/>
      <c r="R98" s="173"/>
      <c r="S98" s="173"/>
      <c r="T98" s="97"/>
      <c r="U98" s="173"/>
      <c r="V98" s="173"/>
      <c r="W98" s="97"/>
      <c r="X98" s="173"/>
      <c r="Y98" s="173"/>
    </row>
    <row r="99" spans="1:27" x14ac:dyDescent="0.25">
      <c r="E99" s="97"/>
      <c r="F99" s="173"/>
      <c r="G99" s="173"/>
      <c r="H99" s="97"/>
      <c r="I99" s="173"/>
      <c r="J99" s="173"/>
      <c r="K99" s="97"/>
      <c r="L99" s="173"/>
      <c r="M99" s="173"/>
      <c r="N99" s="97"/>
      <c r="O99" s="173"/>
      <c r="P99" s="173"/>
      <c r="Q99" s="97"/>
      <c r="R99" s="173"/>
      <c r="S99" s="173"/>
      <c r="T99" s="97"/>
      <c r="U99" s="173"/>
      <c r="V99" s="173"/>
      <c r="W99" s="97"/>
      <c r="X99" s="173"/>
      <c r="Y99" s="173"/>
    </row>
    <row r="100" spans="1:27" x14ac:dyDescent="0.25">
      <c r="E100" s="97"/>
      <c r="F100" s="173"/>
      <c r="G100" s="173"/>
      <c r="H100" s="97"/>
      <c r="I100" s="173"/>
      <c r="J100" s="173"/>
      <c r="K100" s="97"/>
      <c r="L100" s="173"/>
      <c r="M100" s="173"/>
      <c r="N100" s="97"/>
      <c r="O100" s="173"/>
      <c r="P100" s="173"/>
      <c r="Q100" s="97"/>
      <c r="R100" s="173"/>
      <c r="S100" s="173"/>
      <c r="T100" s="97"/>
      <c r="U100" s="173"/>
      <c r="V100" s="173"/>
      <c r="W100" s="97"/>
      <c r="X100" s="173"/>
      <c r="Y100" s="173"/>
    </row>
    <row r="101" spans="1:27" x14ac:dyDescent="0.25">
      <c r="E101" s="97"/>
      <c r="F101" s="173"/>
      <c r="G101" s="173"/>
      <c r="H101" s="97"/>
      <c r="I101" s="173"/>
      <c r="J101" s="173"/>
      <c r="K101" s="97"/>
      <c r="L101" s="173"/>
      <c r="M101" s="173"/>
      <c r="N101" s="97"/>
      <c r="O101" s="173"/>
      <c r="P101" s="173"/>
      <c r="Q101" s="97"/>
      <c r="R101" s="173"/>
      <c r="S101" s="173"/>
      <c r="T101" s="97"/>
      <c r="U101" s="173"/>
      <c r="V101" s="173"/>
      <c r="W101" s="97"/>
      <c r="X101" s="173"/>
      <c r="Y101" s="173"/>
      <c r="Z101" s="10"/>
      <c r="AA101" s="11"/>
    </row>
    <row r="102" spans="1:27" x14ac:dyDescent="0.25">
      <c r="A102" s="11"/>
      <c r="Z102" s="10"/>
      <c r="AA102" s="11"/>
    </row>
    <row r="103" spans="1:27" ht="15" customHeight="1" x14ac:dyDescent="0.25">
      <c r="A103" s="192"/>
      <c r="B103" s="251"/>
      <c r="C103" s="251"/>
      <c r="D103" s="252"/>
      <c r="E103" s="191"/>
      <c r="F103" s="191"/>
      <c r="G103" s="251"/>
      <c r="H103" s="251"/>
      <c r="I103" s="251"/>
      <c r="J103" s="251"/>
      <c r="K103" s="251"/>
      <c r="L103" s="251"/>
      <c r="M103" s="251"/>
      <c r="N103" s="251"/>
      <c r="O103" s="251"/>
      <c r="P103" s="251"/>
      <c r="Q103" s="251"/>
      <c r="R103" s="251"/>
      <c r="S103" s="193"/>
      <c r="T103" s="193"/>
      <c r="U103" s="193"/>
      <c r="V103" s="193"/>
      <c r="W103" s="193"/>
      <c r="X103" s="193"/>
      <c r="Y103" s="193"/>
      <c r="Z103" s="192"/>
      <c r="AA103" s="11"/>
    </row>
    <row r="104" spans="1:27" ht="15.75" customHeight="1" x14ac:dyDescent="0.25">
      <c r="A104" s="192"/>
      <c r="B104" s="251"/>
      <c r="C104" s="251"/>
      <c r="D104" s="253"/>
      <c r="E104" s="191"/>
      <c r="F104" s="191"/>
      <c r="G104" s="251"/>
      <c r="H104" s="251"/>
      <c r="I104" s="251"/>
      <c r="J104" s="251"/>
      <c r="K104" s="251"/>
      <c r="L104" s="251"/>
      <c r="M104" s="251"/>
      <c r="N104" s="251"/>
      <c r="O104" s="251"/>
      <c r="P104" s="251"/>
      <c r="Q104" s="251"/>
      <c r="R104" s="251"/>
      <c r="S104" s="193"/>
      <c r="T104" s="193"/>
      <c r="U104" s="193"/>
      <c r="V104" s="193"/>
      <c r="W104" s="193"/>
      <c r="X104" s="193"/>
      <c r="Y104" s="193"/>
      <c r="Z104" s="192"/>
      <c r="AA104" s="11"/>
    </row>
    <row r="105" spans="1:27" x14ac:dyDescent="0.25">
      <c r="A105" s="192"/>
      <c r="B105" s="191"/>
      <c r="C105" s="191"/>
      <c r="D105" s="192"/>
      <c r="E105" s="191"/>
      <c r="F105" s="191"/>
      <c r="G105" s="242"/>
      <c r="H105" s="242"/>
      <c r="I105" s="242"/>
      <c r="J105" s="243"/>
      <c r="K105" s="243"/>
      <c r="L105" s="243"/>
      <c r="M105" s="244"/>
      <c r="N105" s="244"/>
      <c r="O105" s="244"/>
      <c r="P105" s="252"/>
      <c r="Q105" s="252"/>
      <c r="R105" s="252"/>
      <c r="S105" s="193"/>
      <c r="T105" s="193"/>
      <c r="U105" s="193"/>
      <c r="V105" s="193"/>
      <c r="W105" s="193"/>
      <c r="X105" s="193"/>
      <c r="Y105" s="193"/>
      <c r="Z105" s="192"/>
      <c r="AA105" s="11"/>
    </row>
    <row r="106" spans="1:27" x14ac:dyDescent="0.25">
      <c r="A106" s="192"/>
      <c r="B106" s="191"/>
      <c r="C106" s="191"/>
      <c r="D106" s="192"/>
      <c r="E106" s="191"/>
      <c r="F106" s="191"/>
      <c r="G106" s="242"/>
      <c r="H106" s="242"/>
      <c r="I106" s="242"/>
      <c r="J106" s="243"/>
      <c r="K106" s="243"/>
      <c r="L106" s="243"/>
      <c r="M106" s="244"/>
      <c r="N106" s="244"/>
      <c r="O106" s="244"/>
      <c r="P106" s="252"/>
      <c r="Q106" s="252"/>
      <c r="R106" s="252"/>
      <c r="S106" s="193"/>
      <c r="T106" s="193"/>
      <c r="U106" s="193"/>
      <c r="V106" s="193"/>
      <c r="W106" s="193"/>
      <c r="X106" s="193"/>
      <c r="Y106" s="193"/>
      <c r="Z106" s="193"/>
    </row>
    <row r="107" spans="1:27" x14ac:dyDescent="0.25">
      <c r="A107" s="192"/>
      <c r="B107" s="191"/>
      <c r="C107" s="191"/>
      <c r="D107" s="192"/>
      <c r="E107" s="191"/>
      <c r="F107" s="191"/>
      <c r="G107" s="191"/>
      <c r="H107" s="191"/>
      <c r="I107" s="191"/>
      <c r="J107" s="246"/>
      <c r="K107" s="246"/>
      <c r="L107" s="246"/>
      <c r="M107" s="246"/>
      <c r="N107" s="246"/>
      <c r="O107" s="246"/>
      <c r="P107" s="247"/>
      <c r="Q107" s="247"/>
      <c r="R107" s="247"/>
      <c r="S107" s="193"/>
      <c r="T107" s="193"/>
      <c r="U107" s="193"/>
      <c r="V107" s="193"/>
      <c r="W107" s="193"/>
      <c r="X107" s="193"/>
      <c r="Y107" s="193"/>
      <c r="Z107" s="193"/>
    </row>
    <row r="108" spans="1:27" x14ac:dyDescent="0.25">
      <c r="A108" s="192"/>
      <c r="B108" s="191"/>
      <c r="C108" s="194"/>
      <c r="D108" s="192"/>
      <c r="E108" s="191"/>
      <c r="F108" s="191"/>
      <c r="G108" s="191"/>
      <c r="H108" s="191"/>
      <c r="I108" s="191"/>
      <c r="J108" s="191"/>
      <c r="K108" s="191"/>
      <c r="L108" s="191"/>
      <c r="M108" s="191"/>
      <c r="N108" s="191"/>
      <c r="O108" s="191"/>
      <c r="P108" s="191"/>
      <c r="Q108" s="191"/>
      <c r="R108" s="191"/>
      <c r="S108" s="193"/>
      <c r="T108" s="193"/>
      <c r="U108" s="193"/>
      <c r="V108" s="193"/>
      <c r="W108" s="193"/>
      <c r="X108" s="193"/>
      <c r="Y108" s="193"/>
      <c r="Z108" s="193"/>
    </row>
    <row r="109" spans="1:27" x14ac:dyDescent="0.25">
      <c r="A109" s="192"/>
      <c r="B109" s="191"/>
      <c r="C109" s="191"/>
      <c r="D109" s="192"/>
      <c r="E109" s="191"/>
      <c r="F109" s="191"/>
      <c r="G109" s="191"/>
      <c r="H109" s="191"/>
      <c r="I109" s="191"/>
      <c r="J109" s="191"/>
      <c r="K109" s="191"/>
      <c r="L109" s="191"/>
      <c r="M109" s="191"/>
      <c r="N109" s="191"/>
      <c r="O109" s="191"/>
      <c r="P109" s="191"/>
      <c r="Q109" s="191"/>
      <c r="R109" s="191"/>
      <c r="S109" s="193"/>
      <c r="T109" s="193"/>
      <c r="U109" s="193"/>
      <c r="V109" s="193"/>
      <c r="W109" s="193"/>
      <c r="X109" s="193"/>
      <c r="Y109" s="193"/>
      <c r="Z109" s="193"/>
    </row>
    <row r="110" spans="1:27" x14ac:dyDescent="0.25">
      <c r="A110" s="192"/>
      <c r="B110" s="191"/>
      <c r="C110" s="191"/>
      <c r="D110" s="192"/>
      <c r="E110" s="191"/>
      <c r="F110" s="191"/>
      <c r="G110" s="191"/>
      <c r="H110" s="191"/>
      <c r="I110" s="191"/>
      <c r="J110" s="191"/>
      <c r="K110" s="191"/>
      <c r="L110" s="191"/>
      <c r="M110" s="191"/>
      <c r="N110" s="191"/>
      <c r="O110" s="191"/>
      <c r="P110" s="191"/>
      <c r="Q110" s="191"/>
      <c r="R110" s="191"/>
      <c r="S110" s="193"/>
      <c r="T110" s="193"/>
      <c r="U110" s="193"/>
      <c r="V110" s="193"/>
      <c r="W110" s="193"/>
      <c r="X110" s="193"/>
      <c r="Y110" s="193"/>
      <c r="Z110" s="192"/>
      <c r="AA110" s="11"/>
    </row>
    <row r="111" spans="1:27" x14ac:dyDescent="0.25">
      <c r="A111" s="192"/>
      <c r="B111" s="191"/>
      <c r="C111" s="191"/>
      <c r="D111" s="192"/>
      <c r="E111" s="191"/>
      <c r="F111" s="191"/>
      <c r="G111" s="191"/>
      <c r="H111" s="191"/>
      <c r="I111" s="191"/>
      <c r="J111" s="191"/>
      <c r="K111" s="191"/>
      <c r="L111" s="191"/>
      <c r="M111" s="191"/>
      <c r="N111" s="191"/>
      <c r="O111" s="191"/>
      <c r="P111" s="191"/>
      <c r="Q111" s="191"/>
      <c r="R111" s="191"/>
      <c r="S111" s="193"/>
      <c r="T111" s="193"/>
      <c r="U111" s="193"/>
      <c r="V111" s="193"/>
      <c r="W111" s="193"/>
      <c r="X111" s="193"/>
      <c r="Y111" s="193"/>
      <c r="Z111" s="192"/>
      <c r="AA111" s="11"/>
    </row>
    <row r="112" spans="1:27" ht="15" customHeight="1" x14ac:dyDescent="0.25">
      <c r="A112" s="192"/>
      <c r="B112" s="251"/>
      <c r="C112" s="251"/>
      <c r="D112" s="252"/>
      <c r="E112" s="191"/>
      <c r="F112" s="191"/>
      <c r="G112" s="251"/>
      <c r="H112" s="251"/>
      <c r="I112" s="251"/>
      <c r="J112" s="251"/>
      <c r="K112" s="251"/>
      <c r="L112" s="251"/>
      <c r="M112" s="251"/>
      <c r="N112" s="251"/>
      <c r="O112" s="251"/>
      <c r="P112" s="251"/>
      <c r="Q112" s="251"/>
      <c r="R112" s="251"/>
      <c r="S112" s="193"/>
      <c r="T112" s="193"/>
      <c r="U112" s="193"/>
      <c r="V112" s="193"/>
      <c r="W112" s="193"/>
      <c r="X112" s="193"/>
      <c r="Y112" s="193"/>
      <c r="Z112" s="192"/>
      <c r="AA112" s="11"/>
    </row>
    <row r="113" spans="1:41" ht="15.75" customHeight="1" x14ac:dyDescent="0.25">
      <c r="A113" s="192"/>
      <c r="B113" s="251"/>
      <c r="C113" s="251"/>
      <c r="D113" s="252"/>
      <c r="E113" s="191"/>
      <c r="F113" s="191"/>
      <c r="G113" s="251"/>
      <c r="H113" s="251"/>
      <c r="I113" s="251"/>
      <c r="J113" s="251"/>
      <c r="K113" s="251"/>
      <c r="L113" s="251"/>
      <c r="M113" s="251"/>
      <c r="N113" s="251"/>
      <c r="O113" s="251"/>
      <c r="P113" s="251"/>
      <c r="Q113" s="251"/>
      <c r="R113" s="251"/>
      <c r="S113" s="193"/>
      <c r="T113" s="193"/>
      <c r="U113" s="193"/>
      <c r="V113" s="193"/>
      <c r="W113" s="193"/>
      <c r="X113" s="193"/>
      <c r="Y113" s="193"/>
      <c r="Z113" s="192"/>
      <c r="AA113" s="11"/>
    </row>
    <row r="114" spans="1:41" x14ac:dyDescent="0.25">
      <c r="A114" s="192"/>
      <c r="B114" s="191"/>
      <c r="C114" s="191"/>
      <c r="D114" s="192"/>
      <c r="E114" s="191"/>
      <c r="F114" s="191"/>
      <c r="G114" s="242"/>
      <c r="H114" s="242"/>
      <c r="I114" s="242"/>
      <c r="J114" s="243"/>
      <c r="K114" s="243"/>
      <c r="L114" s="243"/>
      <c r="M114" s="244"/>
      <c r="N114" s="244"/>
      <c r="O114" s="244"/>
      <c r="P114" s="252"/>
      <c r="Q114" s="252"/>
      <c r="R114" s="252"/>
      <c r="S114" s="193"/>
      <c r="T114" s="193"/>
      <c r="U114" s="193"/>
      <c r="V114" s="193"/>
      <c r="W114" s="193"/>
      <c r="X114" s="193"/>
      <c r="Y114" s="193"/>
      <c r="Z114" s="192"/>
      <c r="AA114" s="11"/>
    </row>
    <row r="115" spans="1:41" x14ac:dyDescent="0.25">
      <c r="A115" s="192"/>
      <c r="B115" s="191"/>
      <c r="C115" s="191"/>
      <c r="D115" s="192"/>
      <c r="E115" s="191"/>
      <c r="F115" s="191"/>
      <c r="G115" s="242"/>
      <c r="H115" s="242"/>
      <c r="I115" s="242"/>
      <c r="J115" s="243"/>
      <c r="K115" s="243"/>
      <c r="L115" s="243"/>
      <c r="M115" s="244"/>
      <c r="N115" s="244"/>
      <c r="O115" s="244"/>
      <c r="P115" s="252"/>
      <c r="Q115" s="252"/>
      <c r="R115" s="252"/>
      <c r="S115" s="192"/>
      <c r="T115" s="192"/>
      <c r="U115" s="192"/>
      <c r="V115" s="192"/>
      <c r="W115" s="192"/>
      <c r="X115" s="192"/>
      <c r="Y115" s="192"/>
      <c r="Z115" s="192"/>
      <c r="AA115" s="11"/>
    </row>
    <row r="116" spans="1:41" x14ac:dyDescent="0.25">
      <c r="A116" s="192"/>
      <c r="B116" s="191"/>
      <c r="C116" s="191"/>
      <c r="D116" s="192"/>
      <c r="E116" s="191"/>
      <c r="F116" s="191"/>
      <c r="G116" s="191"/>
      <c r="H116" s="191"/>
      <c r="I116" s="191"/>
      <c r="J116" s="246"/>
      <c r="K116" s="246"/>
      <c r="L116" s="246"/>
      <c r="M116" s="246"/>
      <c r="N116" s="246"/>
      <c r="O116" s="246"/>
      <c r="P116" s="250"/>
      <c r="Q116" s="250"/>
      <c r="R116" s="250"/>
      <c r="S116" s="192"/>
      <c r="T116" s="192"/>
      <c r="U116" s="192"/>
      <c r="V116" s="192"/>
      <c r="W116" s="192"/>
      <c r="X116" s="192"/>
      <c r="Y116" s="192"/>
      <c r="Z116" s="192"/>
      <c r="AA116" s="11"/>
    </row>
    <row r="117" spans="1:41" x14ac:dyDescent="0.25">
      <c r="A117" s="192"/>
      <c r="B117" s="191"/>
      <c r="C117" s="191"/>
      <c r="D117" s="192"/>
      <c r="E117" s="191"/>
      <c r="F117" s="191"/>
      <c r="G117" s="191"/>
      <c r="H117" s="191"/>
      <c r="I117" s="191"/>
      <c r="J117" s="191"/>
      <c r="K117" s="191"/>
      <c r="L117" s="191"/>
      <c r="M117" s="192"/>
      <c r="N117" s="191"/>
      <c r="O117" s="192"/>
      <c r="P117" s="192"/>
      <c r="Q117" s="192"/>
      <c r="R117" s="192"/>
      <c r="S117" s="192"/>
      <c r="T117" s="192"/>
      <c r="U117" s="192"/>
      <c r="V117" s="192"/>
      <c r="W117" s="192"/>
      <c r="X117" s="192"/>
      <c r="Y117" s="192"/>
      <c r="Z117" s="192"/>
      <c r="AA117" s="11"/>
    </row>
    <row r="118" spans="1:41" x14ac:dyDescent="0.25">
      <c r="A118" s="193"/>
      <c r="B118" s="191"/>
      <c r="C118" s="191"/>
      <c r="D118" s="192"/>
      <c r="E118" s="191"/>
      <c r="F118" s="191"/>
      <c r="G118" s="191"/>
      <c r="H118" s="191"/>
      <c r="I118" s="191"/>
      <c r="J118" s="191"/>
      <c r="K118" s="191"/>
      <c r="L118" s="191"/>
      <c r="M118" s="192"/>
      <c r="N118" s="191"/>
      <c r="O118" s="192"/>
      <c r="P118" s="192"/>
      <c r="Q118" s="192"/>
      <c r="R118" s="192"/>
      <c r="S118" s="192"/>
      <c r="T118" s="192"/>
      <c r="U118" s="192"/>
      <c r="V118" s="192"/>
      <c r="W118" s="192"/>
      <c r="X118" s="192"/>
      <c r="Y118" s="192"/>
      <c r="Z118" s="192"/>
      <c r="AA118" s="11"/>
    </row>
    <row r="119" spans="1:41" x14ac:dyDescent="0.25">
      <c r="A119" s="193"/>
      <c r="B119" s="191"/>
      <c r="C119" s="191"/>
      <c r="D119" s="192"/>
      <c r="E119" s="191"/>
      <c r="F119" s="191"/>
      <c r="G119" s="191"/>
      <c r="H119" s="191"/>
      <c r="I119" s="191"/>
      <c r="J119" s="191"/>
      <c r="K119" s="191"/>
      <c r="L119" s="191"/>
      <c r="M119" s="192"/>
      <c r="N119" s="191"/>
      <c r="O119" s="192"/>
      <c r="P119" s="192"/>
      <c r="Q119" s="192"/>
      <c r="R119" s="192"/>
      <c r="S119" s="192"/>
      <c r="T119" s="192"/>
      <c r="U119" s="192"/>
      <c r="V119" s="192"/>
      <c r="W119" s="192"/>
      <c r="X119" s="192"/>
      <c r="Y119" s="192"/>
      <c r="Z119" s="192"/>
      <c r="AA119" s="11"/>
    </row>
    <row r="120" spans="1:41" x14ac:dyDescent="0.25">
      <c r="A120" s="193"/>
      <c r="B120" s="191"/>
      <c r="C120" s="191"/>
      <c r="D120" s="192"/>
      <c r="E120" s="191"/>
      <c r="F120" s="191"/>
      <c r="G120" s="191"/>
      <c r="H120" s="191"/>
      <c r="I120" s="191"/>
      <c r="J120" s="191"/>
      <c r="K120" s="191"/>
      <c r="L120" s="191"/>
      <c r="M120" s="192"/>
      <c r="N120" s="191"/>
      <c r="O120" s="192"/>
      <c r="P120" s="192"/>
      <c r="Q120" s="192"/>
      <c r="R120" s="192"/>
      <c r="S120" s="192"/>
      <c r="T120" s="192"/>
      <c r="U120" s="192"/>
      <c r="V120" s="192"/>
      <c r="W120" s="192"/>
      <c r="X120" s="192"/>
      <c r="Y120" s="192"/>
      <c r="Z120" s="192"/>
      <c r="AA120" s="11"/>
    </row>
    <row r="121" spans="1:41" ht="15" customHeight="1" x14ac:dyDescent="0.25">
      <c r="A121" s="193"/>
      <c r="B121" s="251"/>
      <c r="C121" s="251"/>
      <c r="D121" s="252"/>
      <c r="E121" s="191"/>
      <c r="F121" s="191"/>
      <c r="G121" s="251"/>
      <c r="H121" s="251"/>
      <c r="I121" s="251"/>
      <c r="J121" s="251"/>
      <c r="K121" s="251"/>
      <c r="L121" s="251"/>
      <c r="M121" s="251"/>
      <c r="N121" s="251"/>
      <c r="O121" s="251"/>
      <c r="P121" s="251"/>
      <c r="Q121" s="251"/>
      <c r="R121" s="251"/>
      <c r="S121" s="192"/>
      <c r="T121" s="192"/>
      <c r="U121" s="192"/>
      <c r="V121" s="192"/>
      <c r="W121" s="192"/>
      <c r="X121" s="192"/>
      <c r="Y121" s="192"/>
      <c r="Z121" s="192"/>
      <c r="AA121" s="11"/>
    </row>
    <row r="122" spans="1:41" ht="15.75" customHeight="1" x14ac:dyDescent="0.25">
      <c r="A122" s="193"/>
      <c r="B122" s="251"/>
      <c r="C122" s="251"/>
      <c r="D122" s="252"/>
      <c r="E122" s="191"/>
      <c r="F122" s="191"/>
      <c r="G122" s="251"/>
      <c r="H122" s="251"/>
      <c r="I122" s="251"/>
      <c r="J122" s="251"/>
      <c r="K122" s="251"/>
      <c r="L122" s="251"/>
      <c r="M122" s="251"/>
      <c r="N122" s="251"/>
      <c r="O122" s="251"/>
      <c r="P122" s="251"/>
      <c r="Q122" s="251"/>
      <c r="R122" s="251"/>
      <c r="S122" s="193"/>
      <c r="T122" s="193"/>
      <c r="U122" s="193"/>
      <c r="V122" s="193"/>
      <c r="W122" s="193"/>
      <c r="X122" s="193"/>
      <c r="Y122" s="193"/>
      <c r="Z122" s="193"/>
    </row>
    <row r="123" spans="1:41" x14ac:dyDescent="0.25">
      <c r="A123" s="193"/>
      <c r="B123" s="191"/>
      <c r="C123" s="191"/>
      <c r="D123" s="192"/>
      <c r="E123" s="191"/>
      <c r="F123" s="191"/>
      <c r="G123" s="242"/>
      <c r="H123" s="242"/>
      <c r="I123" s="242"/>
      <c r="J123" s="243"/>
      <c r="K123" s="243"/>
      <c r="L123" s="243"/>
      <c r="M123" s="244"/>
      <c r="N123" s="244"/>
      <c r="O123" s="244"/>
      <c r="P123" s="252"/>
      <c r="Q123" s="252"/>
      <c r="R123" s="252"/>
      <c r="S123" s="193"/>
      <c r="T123" s="193"/>
      <c r="U123" s="193"/>
      <c r="V123" s="193"/>
      <c r="W123" s="193"/>
      <c r="X123" s="193"/>
      <c r="Y123" s="193"/>
      <c r="Z123" s="193"/>
    </row>
    <row r="124" spans="1:41" x14ac:dyDescent="0.25">
      <c r="A124" s="192"/>
      <c r="B124" s="191"/>
      <c r="C124" s="191"/>
      <c r="D124" s="192"/>
      <c r="E124" s="191"/>
      <c r="F124" s="191"/>
      <c r="G124" s="242"/>
      <c r="H124" s="242"/>
      <c r="I124" s="242"/>
      <c r="J124" s="243"/>
      <c r="K124" s="243"/>
      <c r="L124" s="243"/>
      <c r="M124" s="244"/>
      <c r="N124" s="244"/>
      <c r="O124" s="244"/>
      <c r="P124" s="252"/>
      <c r="Q124" s="252"/>
      <c r="R124" s="252"/>
      <c r="S124" s="191"/>
      <c r="T124" s="191"/>
      <c r="U124" s="191"/>
      <c r="V124" s="191"/>
      <c r="W124" s="191"/>
      <c r="X124" s="191"/>
      <c r="Y124" s="191"/>
      <c r="Z124" s="191"/>
      <c r="AA124" s="10"/>
      <c r="AB124" s="11"/>
      <c r="AC124" s="11"/>
      <c r="AD124" s="11"/>
      <c r="AE124" s="11"/>
      <c r="AF124" s="11"/>
      <c r="AG124" s="11"/>
      <c r="AH124" s="11"/>
      <c r="AI124" s="11"/>
      <c r="AJ124" s="11"/>
      <c r="AK124" s="11"/>
      <c r="AL124" s="11"/>
      <c r="AM124" s="11"/>
      <c r="AN124" s="11"/>
      <c r="AO124" s="11"/>
    </row>
    <row r="125" spans="1:41" x14ac:dyDescent="0.25">
      <c r="A125" s="192"/>
      <c r="B125" s="191"/>
      <c r="C125" s="191"/>
      <c r="D125" s="192"/>
      <c r="E125" s="191"/>
      <c r="F125" s="191"/>
      <c r="G125" s="191"/>
      <c r="H125" s="191"/>
      <c r="I125" s="191"/>
      <c r="J125" s="246"/>
      <c r="K125" s="246"/>
      <c r="L125" s="246"/>
      <c r="M125" s="246"/>
      <c r="N125" s="246"/>
      <c r="O125" s="246"/>
      <c r="P125" s="250"/>
      <c r="Q125" s="250"/>
      <c r="R125" s="250"/>
      <c r="S125" s="191"/>
      <c r="T125" s="191"/>
      <c r="U125" s="191"/>
      <c r="V125" s="191"/>
      <c r="W125" s="191"/>
      <c r="X125" s="191"/>
      <c r="Y125" s="191"/>
      <c r="Z125" s="191"/>
      <c r="AA125" s="10"/>
      <c r="AB125" s="11"/>
      <c r="AC125" s="11"/>
      <c r="AD125" s="11"/>
      <c r="AE125" s="11"/>
      <c r="AF125" s="11"/>
      <c r="AG125" s="11"/>
      <c r="AH125" s="11"/>
      <c r="AI125" s="11"/>
      <c r="AJ125" s="11"/>
      <c r="AK125" s="11"/>
      <c r="AL125" s="11"/>
      <c r="AM125" s="11"/>
      <c r="AN125" s="11"/>
      <c r="AO125" s="11"/>
    </row>
    <row r="126" spans="1:41" x14ac:dyDescent="0.25">
      <c r="A126" s="193"/>
      <c r="B126" s="193"/>
      <c r="C126" s="193"/>
      <c r="D126" s="193"/>
      <c r="E126" s="193"/>
      <c r="F126" s="193"/>
      <c r="G126" s="193"/>
      <c r="H126" s="193"/>
      <c r="I126" s="193"/>
      <c r="J126" s="193"/>
      <c r="K126" s="193"/>
      <c r="L126" s="193"/>
      <c r="M126" s="193"/>
      <c r="N126" s="193"/>
      <c r="O126" s="193"/>
      <c r="P126" s="193"/>
      <c r="Q126" s="193"/>
      <c r="R126" s="193"/>
      <c r="S126" s="193"/>
      <c r="T126" s="193"/>
      <c r="U126" s="193"/>
      <c r="V126" s="193"/>
      <c r="W126" s="193"/>
      <c r="X126" s="193"/>
      <c r="Y126" s="193"/>
      <c r="Z126" s="193"/>
    </row>
    <row r="134" spans="1:27" x14ac:dyDescent="0.25">
      <c r="A134" s="11"/>
      <c r="B134" s="11"/>
      <c r="C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row>
    <row r="135" spans="1:27" x14ac:dyDescent="0.25">
      <c r="A135" s="11"/>
      <c r="B135" s="11"/>
      <c r="C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row>
    <row r="136" spans="1:27" x14ac:dyDescent="0.25">
      <c r="A136" s="11"/>
      <c r="B136" s="11"/>
      <c r="C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row>
    <row r="137" spans="1:27" x14ac:dyDescent="0.25">
      <c r="A137" s="11"/>
      <c r="B137" s="11"/>
      <c r="C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row>
    <row r="138" spans="1:27" x14ac:dyDescent="0.25">
      <c r="A138" s="11"/>
      <c r="B138" s="11"/>
      <c r="C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row>
    <row r="139" spans="1:27" x14ac:dyDescent="0.25">
      <c r="A139" s="11"/>
      <c r="B139" s="11"/>
      <c r="C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row>
    <row r="140" spans="1:27" x14ac:dyDescent="0.25">
      <c r="A140" s="11"/>
      <c r="B140" s="11"/>
      <c r="C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row>
    <row r="141" spans="1:27" x14ac:dyDescent="0.25">
      <c r="A141" s="11"/>
      <c r="B141" s="11"/>
      <c r="C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row>
    <row r="142" spans="1:27" x14ac:dyDescent="0.25">
      <c r="A142" s="11"/>
      <c r="B142" s="11"/>
      <c r="C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row>
    <row r="143" spans="1:27" x14ac:dyDescent="0.25">
      <c r="A143" s="11"/>
      <c r="B143" s="11"/>
      <c r="C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row>
    <row r="144" spans="1:27" x14ac:dyDescent="0.25">
      <c r="A144" s="11"/>
      <c r="B144" s="11"/>
      <c r="C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row>
  </sheetData>
  <mergeCells count="161">
    <mergeCell ref="A86:B86"/>
    <mergeCell ref="A87:B87"/>
    <mergeCell ref="A88:B88"/>
    <mergeCell ref="A89:B89"/>
    <mergeCell ref="A90:B90"/>
    <mergeCell ref="A91:B91"/>
    <mergeCell ref="A92:B92"/>
    <mergeCell ref="A79:B79"/>
    <mergeCell ref="A80:B80"/>
    <mergeCell ref="A81:B81"/>
    <mergeCell ref="A84:B84"/>
    <mergeCell ref="A85:B85"/>
    <mergeCell ref="AG54:AH54"/>
    <mergeCell ref="AI54:AJ54"/>
    <mergeCell ref="AB70:AB72"/>
    <mergeCell ref="AB74:AB76"/>
    <mergeCell ref="AB77:AB79"/>
    <mergeCell ref="G123:I124"/>
    <mergeCell ref="J123:L124"/>
    <mergeCell ref="M123:O124"/>
    <mergeCell ref="P123:R124"/>
    <mergeCell ref="G114:I115"/>
    <mergeCell ref="J114:L115"/>
    <mergeCell ref="M114:O115"/>
    <mergeCell ref="P114:R115"/>
    <mergeCell ref="J116:L116"/>
    <mergeCell ref="M116:O116"/>
    <mergeCell ref="P116:R116"/>
    <mergeCell ref="AB84:AB86"/>
    <mergeCell ref="AB87:AB89"/>
    <mergeCell ref="AB90:AB92"/>
    <mergeCell ref="J105:L106"/>
    <mergeCell ref="M105:O106"/>
    <mergeCell ref="P105:R106"/>
    <mergeCell ref="J107:L107"/>
    <mergeCell ref="M107:O107"/>
    <mergeCell ref="J125:L125"/>
    <mergeCell ref="M125:O125"/>
    <mergeCell ref="P125:R125"/>
    <mergeCell ref="B121:C122"/>
    <mergeCell ref="D121:D122"/>
    <mergeCell ref="G121:I122"/>
    <mergeCell ref="J121:L122"/>
    <mergeCell ref="M121:O122"/>
    <mergeCell ref="P121:R122"/>
    <mergeCell ref="B112:C113"/>
    <mergeCell ref="D112:D113"/>
    <mergeCell ref="G112:I113"/>
    <mergeCell ref="J112:L113"/>
    <mergeCell ref="M112:O113"/>
    <mergeCell ref="P112:R113"/>
    <mergeCell ref="B103:C104"/>
    <mergeCell ref="D103:D104"/>
    <mergeCell ref="G103:I104"/>
    <mergeCell ref="J103:L104"/>
    <mergeCell ref="M103:O104"/>
    <mergeCell ref="P103:R104"/>
    <mergeCell ref="G105:I106"/>
    <mergeCell ref="P107:R107"/>
    <mergeCell ref="A75:B75"/>
    <mergeCell ref="A76:B76"/>
    <mergeCell ref="A77:B77"/>
    <mergeCell ref="A78:B78"/>
    <mergeCell ref="AB80:AB82"/>
    <mergeCell ref="A82:B82"/>
    <mergeCell ref="A67:B67"/>
    <mergeCell ref="AB67:AB69"/>
    <mergeCell ref="A68:B68"/>
    <mergeCell ref="A69:B69"/>
    <mergeCell ref="A70:B70"/>
    <mergeCell ref="A71:B71"/>
    <mergeCell ref="A72:B72"/>
    <mergeCell ref="A74:B74"/>
    <mergeCell ref="A64:B64"/>
    <mergeCell ref="AB64:AB66"/>
    <mergeCell ref="A65:B65"/>
    <mergeCell ref="A66:B66"/>
    <mergeCell ref="A58:B58"/>
    <mergeCell ref="AB58:AB60"/>
    <mergeCell ref="A59:B59"/>
    <mergeCell ref="A60:B60"/>
    <mergeCell ref="A61:B61"/>
    <mergeCell ref="A62:B62"/>
    <mergeCell ref="A63:B63"/>
    <mergeCell ref="A52:B52"/>
    <mergeCell ref="AB52:AB54"/>
    <mergeCell ref="A53:B53"/>
    <mergeCell ref="A54:B54"/>
    <mergeCell ref="A55:B55"/>
    <mergeCell ref="AB55:AB57"/>
    <mergeCell ref="A56:B56"/>
    <mergeCell ref="A57:B57"/>
    <mergeCell ref="A46:B46"/>
    <mergeCell ref="AB46:AB48"/>
    <mergeCell ref="A47:B47"/>
    <mergeCell ref="A48:B48"/>
    <mergeCell ref="A49:B49"/>
    <mergeCell ref="AB49:AB51"/>
    <mergeCell ref="A50:B50"/>
    <mergeCell ref="A51:B51"/>
    <mergeCell ref="A40:B40"/>
    <mergeCell ref="AB40:AB42"/>
    <mergeCell ref="A41:B41"/>
    <mergeCell ref="A42:B42"/>
    <mergeCell ref="A43:B43"/>
    <mergeCell ref="AB43:AB45"/>
    <mergeCell ref="A44:B44"/>
    <mergeCell ref="A45:B45"/>
    <mergeCell ref="A34:B34"/>
    <mergeCell ref="AB34:AB36"/>
    <mergeCell ref="A35:B35"/>
    <mergeCell ref="A36:B36"/>
    <mergeCell ref="A37:B37"/>
    <mergeCell ref="AB37:AB39"/>
    <mergeCell ref="A38:B38"/>
    <mergeCell ref="A39:B39"/>
    <mergeCell ref="A31:B31"/>
    <mergeCell ref="AB31:AB33"/>
    <mergeCell ref="A32:B32"/>
    <mergeCell ref="A33:B33"/>
    <mergeCell ref="A22:B22"/>
    <mergeCell ref="AB22:AB24"/>
    <mergeCell ref="A23:B23"/>
    <mergeCell ref="A24:B24"/>
    <mergeCell ref="A25:B25"/>
    <mergeCell ref="AB25:AB27"/>
    <mergeCell ref="A26:B26"/>
    <mergeCell ref="A27:B27"/>
    <mergeCell ref="A28:B28"/>
    <mergeCell ref="AB28:AB30"/>
    <mergeCell ref="A29:B29"/>
    <mergeCell ref="A30:B30"/>
    <mergeCell ref="AB16:AB18"/>
    <mergeCell ref="A17:B17"/>
    <mergeCell ref="A18:B18"/>
    <mergeCell ref="A20:B21"/>
    <mergeCell ref="C20:C21"/>
    <mergeCell ref="D20:D21"/>
    <mergeCell ref="Z20:Z21"/>
    <mergeCell ref="A14:B14"/>
    <mergeCell ref="A15:B15"/>
    <mergeCell ref="A16:B16"/>
    <mergeCell ref="AB13:AB15"/>
    <mergeCell ref="AB7:AB9"/>
    <mergeCell ref="AC7:AC9"/>
    <mergeCell ref="E8:F8"/>
    <mergeCell ref="H8:I8"/>
    <mergeCell ref="K8:L8"/>
    <mergeCell ref="N8:O8"/>
    <mergeCell ref="Q8:R8"/>
    <mergeCell ref="T8:U8"/>
    <mergeCell ref="W8:X8"/>
    <mergeCell ref="E5:Z5"/>
    <mergeCell ref="A6:D8"/>
    <mergeCell ref="E6:G7"/>
    <mergeCell ref="H6:P7"/>
    <mergeCell ref="Q6:S7"/>
    <mergeCell ref="T6:Z7"/>
    <mergeCell ref="A10:B11"/>
    <mergeCell ref="A12:B12"/>
    <mergeCell ref="A13:B13"/>
  </mergeCells>
  <conditionalFormatting sqref="D15 D18 D92 D89">
    <cfRule type="cellIs" dxfId="5302" priority="244" operator="equal">
      <formula>0</formula>
    </cfRule>
  </conditionalFormatting>
  <conditionalFormatting sqref="D15 D18 D92 D89">
    <cfRule type="cellIs" dxfId="5301" priority="245" operator="equal">
      <formula>0</formula>
    </cfRule>
  </conditionalFormatting>
  <conditionalFormatting sqref="D15 D18 D92 D89">
    <cfRule type="cellIs" dxfId="5300" priority="246" operator="lessThan">
      <formula>$A14</formula>
    </cfRule>
    <cfRule type="cellIs" dxfId="5299" priority="247" operator="greaterThan">
      <formula>$A14</formula>
    </cfRule>
  </conditionalFormatting>
  <conditionalFormatting sqref="D12">
    <cfRule type="cellIs" dxfId="5298" priority="240" operator="equal">
      <formula>0</formula>
    </cfRule>
  </conditionalFormatting>
  <conditionalFormatting sqref="D12">
    <cfRule type="cellIs" dxfId="5297" priority="241" operator="equal">
      <formula>0</formula>
    </cfRule>
  </conditionalFormatting>
  <conditionalFormatting sqref="D12">
    <cfRule type="cellIs" dxfId="5296" priority="242" operator="lessThan">
      <formula>$A11</formula>
    </cfRule>
    <cfRule type="cellIs" dxfId="5295" priority="243" operator="greaterThan">
      <formula>$A11</formula>
    </cfRule>
  </conditionalFormatting>
  <conditionalFormatting sqref="AC13:AC18">
    <cfRule type="cellIs" dxfId="5294" priority="239" operator="greaterThan">
      <formula>5</formula>
    </cfRule>
  </conditionalFormatting>
  <conditionalFormatting sqref="AC22:AC72">
    <cfRule type="cellIs" dxfId="5293" priority="238" operator="greaterThan">
      <formula>5</formula>
    </cfRule>
  </conditionalFormatting>
  <conditionalFormatting sqref="AC74:AC82">
    <cfRule type="cellIs" dxfId="5292" priority="237" operator="greaterThan">
      <formula>5</formula>
    </cfRule>
  </conditionalFormatting>
  <conditionalFormatting sqref="AC84:AC86">
    <cfRule type="cellIs" dxfId="5291" priority="236" operator="greaterThan">
      <formula>5</formula>
    </cfRule>
  </conditionalFormatting>
  <conditionalFormatting sqref="AC87:AC89">
    <cfRule type="cellIs" dxfId="5290" priority="235" operator="greaterThan">
      <formula>5</formula>
    </cfRule>
  </conditionalFormatting>
  <conditionalFormatting sqref="AC90:AC92">
    <cfRule type="cellIs" dxfId="5289" priority="234" operator="greaterThan">
      <formula>5</formula>
    </cfRule>
  </conditionalFormatting>
  <conditionalFormatting sqref="W92:X92 T92:U92 Q92:R92 N92:O92 K92:L92 H92:I92 E92:F92">
    <cfRule type="cellIs" dxfId="5288" priority="232" operator="equal">
      <formula>0</formula>
    </cfRule>
  </conditionalFormatting>
  <conditionalFormatting sqref="W92:X92 T92:U92 Q92:R92 N92:O92 K92:L92 H92:I92 E92:F92">
    <cfRule type="cellIs" dxfId="5287" priority="233" operator="equal">
      <formula>0</formula>
    </cfRule>
  </conditionalFormatting>
  <conditionalFormatting sqref="AC10:AC12">
    <cfRule type="cellIs" dxfId="5286" priority="231" operator="greaterThan">
      <formula>5</formula>
    </cfRule>
  </conditionalFormatting>
  <conditionalFormatting sqref="E89">
    <cfRule type="cellIs" dxfId="5285" priority="229" operator="equal">
      <formula>0</formula>
    </cfRule>
  </conditionalFormatting>
  <conditionalFormatting sqref="E89">
    <cfRule type="cellIs" dxfId="5284" priority="230" operator="equal">
      <formula>0</formula>
    </cfRule>
  </conditionalFormatting>
  <conditionalFormatting sqref="F89">
    <cfRule type="cellIs" dxfId="5283" priority="227" operator="equal">
      <formula>0</formula>
    </cfRule>
  </conditionalFormatting>
  <conditionalFormatting sqref="F89">
    <cfRule type="cellIs" dxfId="5282" priority="228" operator="equal">
      <formula>0</formula>
    </cfRule>
  </conditionalFormatting>
  <conditionalFormatting sqref="H89">
    <cfRule type="cellIs" dxfId="5281" priority="225" operator="equal">
      <formula>0</formula>
    </cfRule>
  </conditionalFormatting>
  <conditionalFormatting sqref="H89">
    <cfRule type="cellIs" dxfId="5280" priority="226" operator="equal">
      <formula>0</formula>
    </cfRule>
  </conditionalFormatting>
  <conditionalFormatting sqref="I89">
    <cfRule type="cellIs" dxfId="5279" priority="223" operator="equal">
      <formula>0</formula>
    </cfRule>
  </conditionalFormatting>
  <conditionalFormatting sqref="I89">
    <cfRule type="cellIs" dxfId="5278" priority="224" operator="equal">
      <formula>0</formula>
    </cfRule>
  </conditionalFormatting>
  <conditionalFormatting sqref="K89">
    <cfRule type="cellIs" dxfId="5277" priority="221" operator="equal">
      <formula>0</formula>
    </cfRule>
  </conditionalFormatting>
  <conditionalFormatting sqref="K89">
    <cfRule type="cellIs" dxfId="5276" priority="222" operator="equal">
      <formula>0</formula>
    </cfRule>
  </conditionalFormatting>
  <conditionalFormatting sqref="L89">
    <cfRule type="cellIs" dxfId="5275" priority="219" operator="equal">
      <formula>0</formula>
    </cfRule>
  </conditionalFormatting>
  <conditionalFormatting sqref="L89">
    <cfRule type="cellIs" dxfId="5274" priority="220" operator="equal">
      <formula>0</formula>
    </cfRule>
  </conditionalFormatting>
  <conditionalFormatting sqref="N89">
    <cfRule type="cellIs" dxfId="5273" priority="217" operator="equal">
      <formula>0</formula>
    </cfRule>
  </conditionalFormatting>
  <conditionalFormatting sqref="N89">
    <cfRule type="cellIs" dxfId="5272" priority="218" operator="equal">
      <formula>0</formula>
    </cfRule>
  </conditionalFormatting>
  <conditionalFormatting sqref="O89">
    <cfRule type="cellIs" dxfId="5271" priority="215" operator="equal">
      <formula>0</formula>
    </cfRule>
  </conditionalFormatting>
  <conditionalFormatting sqref="O89">
    <cfRule type="cellIs" dxfId="5270" priority="216" operator="equal">
      <formula>0</formula>
    </cfRule>
  </conditionalFormatting>
  <conditionalFormatting sqref="Q89">
    <cfRule type="cellIs" dxfId="5269" priority="213" operator="equal">
      <formula>0</formula>
    </cfRule>
  </conditionalFormatting>
  <conditionalFormatting sqref="Q89">
    <cfRule type="cellIs" dxfId="5268" priority="214" operator="equal">
      <formula>0</formula>
    </cfRule>
  </conditionalFormatting>
  <conditionalFormatting sqref="R89">
    <cfRule type="cellIs" dxfId="5267" priority="211" operator="equal">
      <formula>0</formula>
    </cfRule>
  </conditionalFormatting>
  <conditionalFormatting sqref="R89">
    <cfRule type="cellIs" dxfId="5266" priority="212" operator="equal">
      <formula>0</formula>
    </cfRule>
  </conditionalFormatting>
  <conditionalFormatting sqref="T89">
    <cfRule type="cellIs" dxfId="5265" priority="209" operator="equal">
      <formula>0</formula>
    </cfRule>
  </conditionalFormatting>
  <conditionalFormatting sqref="T89">
    <cfRule type="cellIs" dxfId="5264" priority="210" operator="equal">
      <formula>0</formula>
    </cfRule>
  </conditionalFormatting>
  <conditionalFormatting sqref="U89">
    <cfRule type="cellIs" dxfId="5263" priority="207" operator="equal">
      <formula>0</formula>
    </cfRule>
  </conditionalFormatting>
  <conditionalFormatting sqref="U89">
    <cfRule type="cellIs" dxfId="5262" priority="208" operator="equal">
      <formula>0</formula>
    </cfRule>
  </conditionalFormatting>
  <conditionalFormatting sqref="W89">
    <cfRule type="cellIs" dxfId="5261" priority="205" operator="equal">
      <formula>0</formula>
    </cfRule>
  </conditionalFormatting>
  <conditionalFormatting sqref="W89">
    <cfRule type="cellIs" dxfId="5260" priority="206" operator="equal">
      <formula>0</formula>
    </cfRule>
  </conditionalFormatting>
  <conditionalFormatting sqref="X89">
    <cfRule type="cellIs" dxfId="5259" priority="203" operator="equal">
      <formula>0</formula>
    </cfRule>
  </conditionalFormatting>
  <conditionalFormatting sqref="X89">
    <cfRule type="cellIs" dxfId="5258" priority="204" operator="equal">
      <formula>0</formula>
    </cfRule>
  </conditionalFormatting>
  <conditionalFormatting sqref="E12">
    <cfRule type="cellIs" dxfId="5257" priority="201" operator="equal">
      <formula>0</formula>
    </cfRule>
  </conditionalFormatting>
  <conditionalFormatting sqref="E12">
    <cfRule type="cellIs" dxfId="5256" priority="202" operator="equal">
      <formula>0</formula>
    </cfRule>
  </conditionalFormatting>
  <conditionalFormatting sqref="F12">
    <cfRule type="cellIs" dxfId="5255" priority="199" operator="equal">
      <formula>0</formula>
    </cfRule>
  </conditionalFormatting>
  <conditionalFormatting sqref="F12">
    <cfRule type="cellIs" dxfId="5254" priority="200" operator="equal">
      <formula>0</formula>
    </cfRule>
  </conditionalFormatting>
  <conditionalFormatting sqref="H12">
    <cfRule type="cellIs" dxfId="5253" priority="197" operator="equal">
      <formula>0</formula>
    </cfRule>
  </conditionalFormatting>
  <conditionalFormatting sqref="H12">
    <cfRule type="cellIs" dxfId="5252" priority="198" operator="equal">
      <formula>0</formula>
    </cfRule>
  </conditionalFormatting>
  <conditionalFormatting sqref="I12">
    <cfRule type="cellIs" dxfId="5251" priority="195" operator="equal">
      <formula>0</formula>
    </cfRule>
  </conditionalFormatting>
  <conditionalFormatting sqref="I12">
    <cfRule type="cellIs" dxfId="5250" priority="196" operator="equal">
      <formula>0</formula>
    </cfRule>
  </conditionalFormatting>
  <conditionalFormatting sqref="K12">
    <cfRule type="cellIs" dxfId="5249" priority="193" operator="equal">
      <formula>0</formula>
    </cfRule>
  </conditionalFormatting>
  <conditionalFormatting sqref="K12">
    <cfRule type="cellIs" dxfId="5248" priority="194" operator="equal">
      <formula>0</formula>
    </cfRule>
  </conditionalFormatting>
  <conditionalFormatting sqref="L12">
    <cfRule type="cellIs" dxfId="5247" priority="191" operator="equal">
      <formula>0</formula>
    </cfRule>
  </conditionalFormatting>
  <conditionalFormatting sqref="L12">
    <cfRule type="cellIs" dxfId="5246" priority="192" operator="equal">
      <formula>0</formula>
    </cfRule>
  </conditionalFormatting>
  <conditionalFormatting sqref="N12">
    <cfRule type="cellIs" dxfId="5245" priority="189" operator="equal">
      <formula>0</formula>
    </cfRule>
  </conditionalFormatting>
  <conditionalFormatting sqref="N12">
    <cfRule type="cellIs" dxfId="5244" priority="190" operator="equal">
      <formula>0</formula>
    </cfRule>
  </conditionalFormatting>
  <conditionalFormatting sqref="O12">
    <cfRule type="cellIs" dxfId="5243" priority="187" operator="equal">
      <formula>0</formula>
    </cfRule>
  </conditionalFormatting>
  <conditionalFormatting sqref="O12">
    <cfRule type="cellIs" dxfId="5242" priority="188" operator="equal">
      <formula>0</formula>
    </cfRule>
  </conditionalFormatting>
  <conditionalFormatting sqref="Q12">
    <cfRule type="cellIs" dxfId="5241" priority="185" operator="equal">
      <formula>0</formula>
    </cfRule>
  </conditionalFormatting>
  <conditionalFormatting sqref="Q12">
    <cfRule type="cellIs" dxfId="5240" priority="186" operator="equal">
      <formula>0</formula>
    </cfRule>
  </conditionalFormatting>
  <conditionalFormatting sqref="R12">
    <cfRule type="cellIs" dxfId="5239" priority="183" operator="equal">
      <formula>0</formula>
    </cfRule>
  </conditionalFormatting>
  <conditionalFormatting sqref="R12">
    <cfRule type="cellIs" dxfId="5238" priority="184" operator="equal">
      <formula>0</formula>
    </cfRule>
  </conditionalFormatting>
  <conditionalFormatting sqref="T12">
    <cfRule type="cellIs" dxfId="5237" priority="181" operator="equal">
      <formula>0</formula>
    </cfRule>
  </conditionalFormatting>
  <conditionalFormatting sqref="T12">
    <cfRule type="cellIs" dxfId="5236" priority="182" operator="equal">
      <formula>0</formula>
    </cfRule>
  </conditionalFormatting>
  <conditionalFormatting sqref="U12">
    <cfRule type="cellIs" dxfId="5235" priority="179" operator="equal">
      <formula>0</formula>
    </cfRule>
  </conditionalFormatting>
  <conditionalFormatting sqref="U12">
    <cfRule type="cellIs" dxfId="5234" priority="180" operator="equal">
      <formula>0</formula>
    </cfRule>
  </conditionalFormatting>
  <conditionalFormatting sqref="W12">
    <cfRule type="cellIs" dxfId="5233" priority="177" operator="equal">
      <formula>0</formula>
    </cfRule>
  </conditionalFormatting>
  <conditionalFormatting sqref="W12">
    <cfRule type="cellIs" dxfId="5232" priority="178" operator="equal">
      <formula>0</formula>
    </cfRule>
  </conditionalFormatting>
  <conditionalFormatting sqref="X12">
    <cfRule type="cellIs" dxfId="5231" priority="175" operator="equal">
      <formula>0</formula>
    </cfRule>
  </conditionalFormatting>
  <conditionalFormatting sqref="X12">
    <cfRule type="cellIs" dxfId="5230" priority="176" operator="equal">
      <formula>0</formula>
    </cfRule>
  </conditionalFormatting>
  <conditionalFormatting sqref="E15">
    <cfRule type="cellIs" dxfId="5229" priority="173" operator="equal">
      <formula>0</formula>
    </cfRule>
  </conditionalFormatting>
  <conditionalFormatting sqref="E15">
    <cfRule type="cellIs" dxfId="5228" priority="174" operator="equal">
      <formula>0</formula>
    </cfRule>
  </conditionalFormatting>
  <conditionalFormatting sqref="F15">
    <cfRule type="cellIs" dxfId="5227" priority="171" operator="equal">
      <formula>0</formula>
    </cfRule>
  </conditionalFormatting>
  <conditionalFormatting sqref="F15">
    <cfRule type="cellIs" dxfId="5226" priority="172" operator="equal">
      <formula>0</formula>
    </cfRule>
  </conditionalFormatting>
  <conditionalFormatting sqref="H15">
    <cfRule type="cellIs" dxfId="5225" priority="169" operator="equal">
      <formula>0</formula>
    </cfRule>
  </conditionalFormatting>
  <conditionalFormatting sqref="H15">
    <cfRule type="cellIs" dxfId="5224" priority="170" operator="equal">
      <formula>0</formula>
    </cfRule>
  </conditionalFormatting>
  <conditionalFormatting sqref="I15">
    <cfRule type="cellIs" dxfId="5223" priority="167" operator="equal">
      <formula>0</formula>
    </cfRule>
  </conditionalFormatting>
  <conditionalFormatting sqref="I15">
    <cfRule type="cellIs" dxfId="5222" priority="168" operator="equal">
      <formula>0</formula>
    </cfRule>
  </conditionalFormatting>
  <conditionalFormatting sqref="K15">
    <cfRule type="cellIs" dxfId="5221" priority="165" operator="equal">
      <formula>0</formula>
    </cfRule>
  </conditionalFormatting>
  <conditionalFormatting sqref="K15">
    <cfRule type="cellIs" dxfId="5220" priority="166" operator="equal">
      <formula>0</formula>
    </cfRule>
  </conditionalFormatting>
  <conditionalFormatting sqref="L15">
    <cfRule type="cellIs" dxfId="5219" priority="163" operator="equal">
      <formula>0</formula>
    </cfRule>
  </conditionalFormatting>
  <conditionalFormatting sqref="L15">
    <cfRule type="cellIs" dxfId="5218" priority="164" operator="equal">
      <formula>0</formula>
    </cfRule>
  </conditionalFormatting>
  <conditionalFormatting sqref="N15">
    <cfRule type="cellIs" dxfId="5217" priority="161" operator="equal">
      <formula>0</formula>
    </cfRule>
  </conditionalFormatting>
  <conditionalFormatting sqref="N15">
    <cfRule type="cellIs" dxfId="5216" priority="162" operator="equal">
      <formula>0</formula>
    </cfRule>
  </conditionalFormatting>
  <conditionalFormatting sqref="O15">
    <cfRule type="cellIs" dxfId="5215" priority="159" operator="equal">
      <formula>0</formula>
    </cfRule>
  </conditionalFormatting>
  <conditionalFormatting sqref="O15">
    <cfRule type="cellIs" dxfId="5214" priority="160" operator="equal">
      <formula>0</formula>
    </cfRule>
  </conditionalFormatting>
  <conditionalFormatting sqref="Q15">
    <cfRule type="cellIs" dxfId="5213" priority="157" operator="equal">
      <formula>0</formula>
    </cfRule>
  </conditionalFormatting>
  <conditionalFormatting sqref="Q15">
    <cfRule type="cellIs" dxfId="5212" priority="158" operator="equal">
      <formula>0</formula>
    </cfRule>
  </conditionalFormatting>
  <conditionalFormatting sqref="R15">
    <cfRule type="cellIs" dxfId="5211" priority="155" operator="equal">
      <formula>0</formula>
    </cfRule>
  </conditionalFormatting>
  <conditionalFormatting sqref="R15">
    <cfRule type="cellIs" dxfId="5210" priority="156" operator="equal">
      <formula>0</formula>
    </cfRule>
  </conditionalFormatting>
  <conditionalFormatting sqref="T15">
    <cfRule type="cellIs" dxfId="5209" priority="153" operator="equal">
      <formula>0</formula>
    </cfRule>
  </conditionalFormatting>
  <conditionalFormatting sqref="T15">
    <cfRule type="cellIs" dxfId="5208" priority="154" operator="equal">
      <formula>0</formula>
    </cfRule>
  </conditionalFormatting>
  <conditionalFormatting sqref="U15">
    <cfRule type="cellIs" dxfId="5207" priority="151" operator="equal">
      <formula>0</formula>
    </cfRule>
  </conditionalFormatting>
  <conditionalFormatting sqref="U15">
    <cfRule type="cellIs" dxfId="5206" priority="152" operator="equal">
      <formula>0</formula>
    </cfRule>
  </conditionalFormatting>
  <conditionalFormatting sqref="W15">
    <cfRule type="cellIs" dxfId="5205" priority="149" operator="equal">
      <formula>0</formula>
    </cfRule>
  </conditionalFormatting>
  <conditionalFormatting sqref="W15">
    <cfRule type="cellIs" dxfId="5204" priority="150" operator="equal">
      <formula>0</formula>
    </cfRule>
  </conditionalFormatting>
  <conditionalFormatting sqref="X15">
    <cfRule type="cellIs" dxfId="5203" priority="147" operator="equal">
      <formula>0</formula>
    </cfRule>
  </conditionalFormatting>
  <conditionalFormatting sqref="X15">
    <cfRule type="cellIs" dxfId="5202" priority="148" operator="equal">
      <formula>0</formula>
    </cfRule>
  </conditionalFormatting>
  <conditionalFormatting sqref="E18">
    <cfRule type="cellIs" dxfId="5201" priority="145" operator="equal">
      <formula>0</formula>
    </cfRule>
  </conditionalFormatting>
  <conditionalFormatting sqref="E18">
    <cfRule type="cellIs" dxfId="5200" priority="146" operator="equal">
      <formula>0</formula>
    </cfRule>
  </conditionalFormatting>
  <conditionalFormatting sqref="F18">
    <cfRule type="cellIs" dxfId="5199" priority="143" operator="equal">
      <formula>0</formula>
    </cfRule>
  </conditionalFormatting>
  <conditionalFormatting sqref="F18">
    <cfRule type="cellIs" dxfId="5198" priority="144" operator="equal">
      <formula>0</formula>
    </cfRule>
  </conditionalFormatting>
  <conditionalFormatting sqref="H18">
    <cfRule type="cellIs" dxfId="5197" priority="141" operator="equal">
      <formula>0</formula>
    </cfRule>
  </conditionalFormatting>
  <conditionalFormatting sqref="H18">
    <cfRule type="cellIs" dxfId="5196" priority="142" operator="equal">
      <formula>0</formula>
    </cfRule>
  </conditionalFormatting>
  <conditionalFormatting sqref="I18">
    <cfRule type="cellIs" dxfId="5195" priority="139" operator="equal">
      <formula>0</formula>
    </cfRule>
  </conditionalFormatting>
  <conditionalFormatting sqref="I18">
    <cfRule type="cellIs" dxfId="5194" priority="140" operator="equal">
      <formula>0</formula>
    </cfRule>
  </conditionalFormatting>
  <conditionalFormatting sqref="K18">
    <cfRule type="cellIs" dxfId="5193" priority="137" operator="equal">
      <formula>0</formula>
    </cfRule>
  </conditionalFormatting>
  <conditionalFormatting sqref="K18">
    <cfRule type="cellIs" dxfId="5192" priority="138" operator="equal">
      <formula>0</formula>
    </cfRule>
  </conditionalFormatting>
  <conditionalFormatting sqref="L18">
    <cfRule type="cellIs" dxfId="5191" priority="135" operator="equal">
      <formula>0</formula>
    </cfRule>
  </conditionalFormatting>
  <conditionalFormatting sqref="L18">
    <cfRule type="cellIs" dxfId="5190" priority="136" operator="equal">
      <formula>0</formula>
    </cfRule>
  </conditionalFormatting>
  <conditionalFormatting sqref="N18">
    <cfRule type="cellIs" dxfId="5189" priority="133" operator="equal">
      <formula>0</formula>
    </cfRule>
  </conditionalFormatting>
  <conditionalFormatting sqref="N18">
    <cfRule type="cellIs" dxfId="5188" priority="134" operator="equal">
      <formula>0</formula>
    </cfRule>
  </conditionalFormatting>
  <conditionalFormatting sqref="O18">
    <cfRule type="cellIs" dxfId="5187" priority="131" operator="equal">
      <formula>0</formula>
    </cfRule>
  </conditionalFormatting>
  <conditionalFormatting sqref="O18">
    <cfRule type="cellIs" dxfId="5186" priority="132" operator="equal">
      <formula>0</formula>
    </cfRule>
  </conditionalFormatting>
  <conditionalFormatting sqref="Q18">
    <cfRule type="cellIs" dxfId="5185" priority="129" operator="equal">
      <formula>0</formula>
    </cfRule>
  </conditionalFormatting>
  <conditionalFormatting sqref="Q18">
    <cfRule type="cellIs" dxfId="5184" priority="130" operator="equal">
      <formula>0</formula>
    </cfRule>
  </conditionalFormatting>
  <conditionalFormatting sqref="R18">
    <cfRule type="cellIs" dxfId="5183" priority="127" operator="equal">
      <formula>0</formula>
    </cfRule>
  </conditionalFormatting>
  <conditionalFormatting sqref="R18">
    <cfRule type="cellIs" dxfId="5182" priority="128" operator="equal">
      <formula>0</formula>
    </cfRule>
  </conditionalFormatting>
  <conditionalFormatting sqref="T18">
    <cfRule type="cellIs" dxfId="5181" priority="125" operator="equal">
      <formula>0</formula>
    </cfRule>
  </conditionalFormatting>
  <conditionalFormatting sqref="T18">
    <cfRule type="cellIs" dxfId="5180" priority="126" operator="equal">
      <formula>0</formula>
    </cfRule>
  </conditionalFormatting>
  <conditionalFormatting sqref="U18">
    <cfRule type="cellIs" dxfId="5179" priority="123" operator="equal">
      <formula>0</formula>
    </cfRule>
  </conditionalFormatting>
  <conditionalFormatting sqref="U18">
    <cfRule type="cellIs" dxfId="5178" priority="124" operator="equal">
      <formula>0</formula>
    </cfRule>
  </conditionalFormatting>
  <conditionalFormatting sqref="W18">
    <cfRule type="cellIs" dxfId="5177" priority="121" operator="equal">
      <formula>0</formula>
    </cfRule>
  </conditionalFormatting>
  <conditionalFormatting sqref="W18">
    <cfRule type="cellIs" dxfId="5176" priority="122" operator="equal">
      <formula>0</formula>
    </cfRule>
  </conditionalFormatting>
  <conditionalFormatting sqref="X18">
    <cfRule type="cellIs" dxfId="5175" priority="119" operator="equal">
      <formula>0</formula>
    </cfRule>
  </conditionalFormatting>
  <conditionalFormatting sqref="X18">
    <cfRule type="cellIs" dxfId="5174" priority="120" operator="equal">
      <formula>0</formula>
    </cfRule>
  </conditionalFormatting>
  <conditionalFormatting sqref="E24">
    <cfRule type="cellIs" dxfId="5173" priority="117" operator="equal">
      <formula>0</formula>
    </cfRule>
  </conditionalFormatting>
  <conditionalFormatting sqref="E24">
    <cfRule type="cellIs" dxfId="5172" priority="118" operator="equal">
      <formula>0</formula>
    </cfRule>
  </conditionalFormatting>
  <conditionalFormatting sqref="E27">
    <cfRule type="cellIs" dxfId="5171" priority="115" operator="equal">
      <formula>0</formula>
    </cfRule>
  </conditionalFormatting>
  <conditionalFormatting sqref="E27">
    <cfRule type="cellIs" dxfId="5170" priority="116" operator="equal">
      <formula>0</formula>
    </cfRule>
  </conditionalFormatting>
  <conditionalFormatting sqref="E30">
    <cfRule type="cellIs" dxfId="5169" priority="113" operator="equal">
      <formula>0</formula>
    </cfRule>
  </conditionalFormatting>
  <conditionalFormatting sqref="E30">
    <cfRule type="cellIs" dxfId="5168" priority="114" operator="equal">
      <formula>0</formula>
    </cfRule>
  </conditionalFormatting>
  <conditionalFormatting sqref="E33">
    <cfRule type="cellIs" dxfId="5167" priority="111" operator="equal">
      <formula>0</formula>
    </cfRule>
  </conditionalFormatting>
  <conditionalFormatting sqref="E33">
    <cfRule type="cellIs" dxfId="5166" priority="112" operator="equal">
      <formula>0</formula>
    </cfRule>
  </conditionalFormatting>
  <conditionalFormatting sqref="E36">
    <cfRule type="cellIs" dxfId="5165" priority="109" operator="equal">
      <formula>0</formula>
    </cfRule>
  </conditionalFormatting>
  <conditionalFormatting sqref="E36">
    <cfRule type="cellIs" dxfId="5164" priority="110" operator="equal">
      <formula>0</formula>
    </cfRule>
  </conditionalFormatting>
  <conditionalFormatting sqref="E39">
    <cfRule type="cellIs" dxfId="5163" priority="107" operator="equal">
      <formula>0</formula>
    </cfRule>
  </conditionalFormatting>
  <conditionalFormatting sqref="E39">
    <cfRule type="cellIs" dxfId="5162" priority="108" operator="equal">
      <formula>0</formula>
    </cfRule>
  </conditionalFormatting>
  <conditionalFormatting sqref="W30 W33 W36 T36 T39 W39 W42 T42 T45 W45 W48 T48 T51 W51 W54 T54 T57 W57 W60 T60 T63 W63 W66 T66 T69 W69 W72 T72 Q72 Q69 Q66 Q63 Q60 Q57 Q54 Q51 Q48 Q45 Q42 Q39 Q36 Q33 Q30 Q27 Q24 N24 N27 N30 N33 N36 N39 N42 N45 N48 N51 N54 N57 N60 N63 N66 N69 N72 K72 K69 K66 K63 K60 K57 K51 K48 K45 K42 K39 K36 K33 K30 K27 K24 H24 H27 H30 H33 H36 H39 H42 H45 H48 H51 H54 H57 H60 H63 H66 H69 H72 E72 E69 E66 E63 E60 E57 E54 E51 E48 E45 E42 W27 T27 T30 T33">
    <cfRule type="cellIs" dxfId="5161" priority="105" operator="equal">
      <formula>0</formula>
    </cfRule>
  </conditionalFormatting>
  <conditionalFormatting sqref="W30 W33 W36 T36 T39 W39 W42 T42 T45 W45 W48 T48 T51 W51 W54 T54 T57 W57 W60 T60 T63 W63 W66 T66 T69 W69 W72 T72 Q72 Q69 Q66 Q63 Q60 Q57 Q54 Q51 Q48 Q45 Q42 Q39 Q36 Q33 Q30 Q27 Q24 N24 N27 N30 N33 N36 N39 N42 N45 N48 N51 N54 N57 N60 N63 N66 N69 N72 K72 K69 K66 K63 K60 K57 K51 K48 K45 K42 K39 K36 K33 K30 K27 K24 H24 H27 H30 H33 H36 H39 H42 H45 H48 H51 H54 H57 H60 H63 H66 H69 H72 E72 E69 E66 E63 E60 E57 E54 E51 E48 E45 E42 W27 T27 T30 T33">
    <cfRule type="cellIs" dxfId="5160" priority="106" operator="equal">
      <formula>0</formula>
    </cfRule>
  </conditionalFormatting>
  <conditionalFormatting sqref="W24">
    <cfRule type="cellIs" dxfId="5159" priority="103" operator="equal">
      <formula>0</formula>
    </cfRule>
  </conditionalFormatting>
  <conditionalFormatting sqref="W24">
    <cfRule type="cellIs" dxfId="5158" priority="104" operator="equal">
      <formula>0</formula>
    </cfRule>
  </conditionalFormatting>
  <conditionalFormatting sqref="F24">
    <cfRule type="cellIs" dxfId="5157" priority="101" operator="equal">
      <formula>0</formula>
    </cfRule>
  </conditionalFormatting>
  <conditionalFormatting sqref="F24">
    <cfRule type="cellIs" dxfId="5156" priority="102" operator="equal">
      <formula>0</formula>
    </cfRule>
  </conditionalFormatting>
  <conditionalFormatting sqref="I24 L24 O24 R24 U24 X24 X27 U27 R27 O27 L27 I27 I30 L30 O30 R30 U30 X30 X33 U33 R33 O33 L33 I33 I36 L36 O36 R36 U36 X36 X39 U39 R39 O39 L39 I39 I42 L42 O42 R42 U42 X42 X48 X45 U45 U48 R48 R45 O45 O48 L48 L45 I45 I48 I51 L51 O51 R51 U51 X51 X54 U54 R54 O54 L54 I54 I57 L57 O57 R57 U57 X57 X66 X63 X60 U60 U63 U66 O66 R66 R63 R60 O60 O63 L63 L60 I60 I63 I69 I66 L66 L69 O69 R69 U69 X69 X72 U72 R72 O72 L72 I72 F72 F69 F66 F63 F60 F57 F54 F51 F48 F45 F42 F39 F36 F33 F30 F27">
    <cfRule type="cellIs" dxfId="5155" priority="99" operator="equal">
      <formula>0</formula>
    </cfRule>
  </conditionalFormatting>
  <conditionalFormatting sqref="I24 L24 O24 R24 U24 X24 X27 U27 R27 O27 L27 I27 I30 L30 O30 R30 U30 X30 X33 U33 R33 O33 L33 I33 I36 L36 O36 R36 U36 X36 X39 U39 R39 O39 L39 I39 I42 L42 O42 R42 U42 X42 X48 X45 U45 U48 R48 R45 O45 O48 L48 L45 I45 I48 I51 L51 O51 R51 U51 X51 X54 U54 R54 O54 L54 I54 I57 L57 O57 R57 U57 X57 X66 X63 X60 U60 U63 U66 O66 R66 R63 R60 O60 O63 L63 L60 I60 I63 I69 I66 L66 L69 O69 R69 U69 X69 X72 U72 R72 O72 L72 I72 F72 F69 F66 F63 F60 F57 F54 F51 F48 F45 F42 F39 F36 F33 F30 F27">
    <cfRule type="cellIs" dxfId="5154" priority="100" operator="equal">
      <formula>0</formula>
    </cfRule>
  </conditionalFormatting>
  <conditionalFormatting sqref="D24">
    <cfRule type="cellIs" dxfId="5153" priority="95" operator="equal">
      <formula>0</formula>
    </cfRule>
  </conditionalFormatting>
  <conditionalFormatting sqref="D24">
    <cfRule type="cellIs" dxfId="5152" priority="96" operator="equal">
      <formula>0</formula>
    </cfRule>
  </conditionalFormatting>
  <conditionalFormatting sqref="D24">
    <cfRule type="cellIs" dxfId="5151" priority="97" operator="lessThan">
      <formula>$A23</formula>
    </cfRule>
    <cfRule type="cellIs" dxfId="5150" priority="98" operator="greaterThan">
      <formula>$A23</formula>
    </cfRule>
  </conditionalFormatting>
  <conditionalFormatting sqref="D82 D79 D76 D72 D69 D66 D63 D60 D57 D54 D51 D48 D45 D42 D39 D36 D33 D30 D27 D86">
    <cfRule type="cellIs" dxfId="5149" priority="91" operator="equal">
      <formula>0</formula>
    </cfRule>
  </conditionalFormatting>
  <conditionalFormatting sqref="D82 D79 D76 D72 D69 D66 D63 D60 D57 D54 D51 D48 D45 D42 D39 D36 D33 D30 D27 D86">
    <cfRule type="cellIs" dxfId="5148" priority="92" operator="equal">
      <formula>0</formula>
    </cfRule>
  </conditionalFormatting>
  <conditionalFormatting sqref="D82 D79 D76 D72 D69 D66 D63 D60 D57 D54 D51 D48 D45 D42 D39 D36 D33 D30 D27 D86">
    <cfRule type="cellIs" dxfId="5147" priority="93" operator="lessThan">
      <formula>$A26</formula>
    </cfRule>
    <cfRule type="cellIs" dxfId="5146" priority="94" operator="greaterThan">
      <formula>$A26</formula>
    </cfRule>
  </conditionalFormatting>
  <conditionalFormatting sqref="W82:X82 T82:U82 Q82:R82 N82:O82 K82:L82 H82:I82 E82:F82">
    <cfRule type="cellIs" dxfId="5145" priority="89" operator="equal">
      <formula>0</formula>
    </cfRule>
  </conditionalFormatting>
  <conditionalFormatting sqref="W82:X82 T82:U82 Q82:R82 N82:O82 K82:L82 H82:I82 E82:F82">
    <cfRule type="cellIs" dxfId="5144" priority="90" operator="equal">
      <formula>0</formula>
    </cfRule>
  </conditionalFormatting>
  <conditionalFormatting sqref="K54">
    <cfRule type="cellIs" dxfId="5143" priority="87" operator="equal">
      <formula>0</formula>
    </cfRule>
  </conditionalFormatting>
  <conditionalFormatting sqref="K54">
    <cfRule type="cellIs" dxfId="5142" priority="88" operator="equal">
      <formula>0</formula>
    </cfRule>
  </conditionalFormatting>
  <conditionalFormatting sqref="T24">
    <cfRule type="cellIs" dxfId="5141" priority="85" operator="equal">
      <formula>0</formula>
    </cfRule>
  </conditionalFormatting>
  <conditionalFormatting sqref="T24">
    <cfRule type="cellIs" dxfId="5140" priority="86" operator="equal">
      <formula>0</formula>
    </cfRule>
  </conditionalFormatting>
  <conditionalFormatting sqref="E76">
    <cfRule type="cellIs" dxfId="5139" priority="83" operator="equal">
      <formula>0</formula>
    </cfRule>
  </conditionalFormatting>
  <conditionalFormatting sqref="E76">
    <cfRule type="cellIs" dxfId="5138" priority="84" operator="equal">
      <formula>0</formula>
    </cfRule>
  </conditionalFormatting>
  <conditionalFormatting sqref="F76">
    <cfRule type="cellIs" dxfId="5137" priority="81" operator="equal">
      <formula>0</formula>
    </cfRule>
  </conditionalFormatting>
  <conditionalFormatting sqref="F76">
    <cfRule type="cellIs" dxfId="5136" priority="82" operator="equal">
      <formula>0</formula>
    </cfRule>
  </conditionalFormatting>
  <conditionalFormatting sqref="H76">
    <cfRule type="cellIs" dxfId="5135" priority="79" operator="equal">
      <formula>0</formula>
    </cfRule>
  </conditionalFormatting>
  <conditionalFormatting sqref="H76">
    <cfRule type="cellIs" dxfId="5134" priority="80" operator="equal">
      <formula>0</formula>
    </cfRule>
  </conditionalFormatting>
  <conditionalFormatting sqref="I76">
    <cfRule type="cellIs" dxfId="5133" priority="77" operator="equal">
      <formula>0</formula>
    </cfRule>
  </conditionalFormatting>
  <conditionalFormatting sqref="I76">
    <cfRule type="cellIs" dxfId="5132" priority="78" operator="equal">
      <formula>0</formula>
    </cfRule>
  </conditionalFormatting>
  <conditionalFormatting sqref="K76">
    <cfRule type="cellIs" dxfId="5131" priority="75" operator="equal">
      <formula>0</formula>
    </cfRule>
  </conditionalFormatting>
  <conditionalFormatting sqref="K76">
    <cfRule type="cellIs" dxfId="5130" priority="76" operator="equal">
      <formula>0</formula>
    </cfRule>
  </conditionalFormatting>
  <conditionalFormatting sqref="L76">
    <cfRule type="cellIs" dxfId="5129" priority="73" operator="equal">
      <formula>0</formula>
    </cfRule>
  </conditionalFormatting>
  <conditionalFormatting sqref="L76">
    <cfRule type="cellIs" dxfId="5128" priority="74" operator="equal">
      <formula>0</formula>
    </cfRule>
  </conditionalFormatting>
  <conditionalFormatting sqref="N76">
    <cfRule type="cellIs" dxfId="5127" priority="71" operator="equal">
      <formula>0</formula>
    </cfRule>
  </conditionalFormatting>
  <conditionalFormatting sqref="N76">
    <cfRule type="cellIs" dxfId="5126" priority="72" operator="equal">
      <formula>0</formula>
    </cfRule>
  </conditionalFormatting>
  <conditionalFormatting sqref="O76">
    <cfRule type="cellIs" dxfId="5125" priority="69" operator="equal">
      <formula>0</formula>
    </cfRule>
  </conditionalFormatting>
  <conditionalFormatting sqref="O76">
    <cfRule type="cellIs" dxfId="5124" priority="70" operator="equal">
      <formula>0</formula>
    </cfRule>
  </conditionalFormatting>
  <conditionalFormatting sqref="Q76">
    <cfRule type="cellIs" dxfId="5123" priority="67" operator="equal">
      <formula>0</formula>
    </cfRule>
  </conditionalFormatting>
  <conditionalFormatting sqref="Q76">
    <cfRule type="cellIs" dxfId="5122" priority="68" operator="equal">
      <formula>0</formula>
    </cfRule>
  </conditionalFormatting>
  <conditionalFormatting sqref="R76">
    <cfRule type="cellIs" dxfId="5121" priority="65" operator="equal">
      <formula>0</formula>
    </cfRule>
  </conditionalFormatting>
  <conditionalFormatting sqref="R76">
    <cfRule type="cellIs" dxfId="5120" priority="66" operator="equal">
      <formula>0</formula>
    </cfRule>
  </conditionalFormatting>
  <conditionalFormatting sqref="T76">
    <cfRule type="cellIs" dxfId="5119" priority="63" operator="equal">
      <formula>0</formula>
    </cfRule>
  </conditionalFormatting>
  <conditionalFormatting sqref="T76">
    <cfRule type="cellIs" dxfId="5118" priority="64" operator="equal">
      <formula>0</formula>
    </cfRule>
  </conditionalFormatting>
  <conditionalFormatting sqref="U76">
    <cfRule type="cellIs" dxfId="5117" priority="61" operator="equal">
      <formula>0</formula>
    </cfRule>
  </conditionalFormatting>
  <conditionalFormatting sqref="U76">
    <cfRule type="cellIs" dxfId="5116" priority="62" operator="equal">
      <formula>0</formula>
    </cfRule>
  </conditionalFormatting>
  <conditionalFormatting sqref="W76">
    <cfRule type="cellIs" dxfId="5115" priority="59" operator="equal">
      <formula>0</formula>
    </cfRule>
  </conditionalFormatting>
  <conditionalFormatting sqref="W76">
    <cfRule type="cellIs" dxfId="5114" priority="60" operator="equal">
      <formula>0</formula>
    </cfRule>
  </conditionalFormatting>
  <conditionalFormatting sqref="X76">
    <cfRule type="cellIs" dxfId="5113" priority="57" operator="equal">
      <formula>0</formula>
    </cfRule>
  </conditionalFormatting>
  <conditionalFormatting sqref="X76">
    <cfRule type="cellIs" dxfId="5112" priority="58" operator="equal">
      <formula>0</formula>
    </cfRule>
  </conditionalFormatting>
  <conditionalFormatting sqref="E79">
    <cfRule type="cellIs" dxfId="5111" priority="55" operator="equal">
      <formula>0</formula>
    </cfRule>
  </conditionalFormatting>
  <conditionalFormatting sqref="E79">
    <cfRule type="cellIs" dxfId="5110" priority="56" operator="equal">
      <formula>0</formula>
    </cfRule>
  </conditionalFormatting>
  <conditionalFormatting sqref="F79">
    <cfRule type="cellIs" dxfId="5109" priority="53" operator="equal">
      <formula>0</formula>
    </cfRule>
  </conditionalFormatting>
  <conditionalFormatting sqref="F79">
    <cfRule type="cellIs" dxfId="5108" priority="54" operator="equal">
      <formula>0</formula>
    </cfRule>
  </conditionalFormatting>
  <conditionalFormatting sqref="H79">
    <cfRule type="cellIs" dxfId="5107" priority="51" operator="equal">
      <formula>0</formula>
    </cfRule>
  </conditionalFormatting>
  <conditionalFormatting sqref="H79">
    <cfRule type="cellIs" dxfId="5106" priority="52" operator="equal">
      <formula>0</formula>
    </cfRule>
  </conditionalFormatting>
  <conditionalFormatting sqref="I79">
    <cfRule type="cellIs" dxfId="5105" priority="49" operator="equal">
      <formula>0</formula>
    </cfRule>
  </conditionalFormatting>
  <conditionalFormatting sqref="I79">
    <cfRule type="cellIs" dxfId="5104" priority="50" operator="equal">
      <formula>0</formula>
    </cfRule>
  </conditionalFormatting>
  <conditionalFormatting sqref="K79">
    <cfRule type="cellIs" dxfId="5103" priority="47" operator="equal">
      <formula>0</formula>
    </cfRule>
  </conditionalFormatting>
  <conditionalFormatting sqref="K79">
    <cfRule type="cellIs" dxfId="5102" priority="48" operator="equal">
      <formula>0</formula>
    </cfRule>
  </conditionalFormatting>
  <conditionalFormatting sqref="L79">
    <cfRule type="cellIs" dxfId="5101" priority="45" operator="equal">
      <formula>0</formula>
    </cfRule>
  </conditionalFormatting>
  <conditionalFormatting sqref="L79">
    <cfRule type="cellIs" dxfId="5100" priority="46" operator="equal">
      <formula>0</formula>
    </cfRule>
  </conditionalFormatting>
  <conditionalFormatting sqref="N79">
    <cfRule type="cellIs" dxfId="5099" priority="43" operator="equal">
      <formula>0</formula>
    </cfRule>
  </conditionalFormatting>
  <conditionalFormatting sqref="N79">
    <cfRule type="cellIs" dxfId="5098" priority="44" operator="equal">
      <formula>0</formula>
    </cfRule>
  </conditionalFormatting>
  <conditionalFormatting sqref="O79">
    <cfRule type="cellIs" dxfId="5097" priority="41" operator="equal">
      <formula>0</formula>
    </cfRule>
  </conditionalFormatting>
  <conditionalFormatting sqref="O79">
    <cfRule type="cellIs" dxfId="5096" priority="42" operator="equal">
      <formula>0</formula>
    </cfRule>
  </conditionalFormatting>
  <conditionalFormatting sqref="Q79">
    <cfRule type="cellIs" dxfId="5095" priority="39" operator="equal">
      <formula>0</formula>
    </cfRule>
  </conditionalFormatting>
  <conditionalFormatting sqref="Q79">
    <cfRule type="cellIs" dxfId="5094" priority="40" operator="equal">
      <formula>0</formula>
    </cfRule>
  </conditionalFormatting>
  <conditionalFormatting sqref="R79">
    <cfRule type="cellIs" dxfId="5093" priority="37" operator="equal">
      <formula>0</formula>
    </cfRule>
  </conditionalFormatting>
  <conditionalFormatting sqref="R79">
    <cfRule type="cellIs" dxfId="5092" priority="38" operator="equal">
      <formula>0</formula>
    </cfRule>
  </conditionalFormatting>
  <conditionalFormatting sqref="T79">
    <cfRule type="cellIs" dxfId="5091" priority="35" operator="equal">
      <formula>0</formula>
    </cfRule>
  </conditionalFormatting>
  <conditionalFormatting sqref="T79">
    <cfRule type="cellIs" dxfId="5090" priority="36" operator="equal">
      <formula>0</formula>
    </cfRule>
  </conditionalFormatting>
  <conditionalFormatting sqref="U79">
    <cfRule type="cellIs" dxfId="5089" priority="33" operator="equal">
      <formula>0</formula>
    </cfRule>
  </conditionalFormatting>
  <conditionalFormatting sqref="U79">
    <cfRule type="cellIs" dxfId="5088" priority="34" operator="equal">
      <formula>0</formula>
    </cfRule>
  </conditionalFormatting>
  <conditionalFormatting sqref="W79">
    <cfRule type="cellIs" dxfId="5087" priority="31" operator="equal">
      <formula>0</formula>
    </cfRule>
  </conditionalFormatting>
  <conditionalFormatting sqref="W79">
    <cfRule type="cellIs" dxfId="5086" priority="32" operator="equal">
      <formula>0</formula>
    </cfRule>
  </conditionalFormatting>
  <conditionalFormatting sqref="X79">
    <cfRule type="cellIs" dxfId="5085" priority="29" operator="equal">
      <formula>0</formula>
    </cfRule>
  </conditionalFormatting>
  <conditionalFormatting sqref="X79">
    <cfRule type="cellIs" dxfId="5084" priority="30" operator="equal">
      <formula>0</formula>
    </cfRule>
  </conditionalFormatting>
  <conditionalFormatting sqref="E86">
    <cfRule type="cellIs" dxfId="5083" priority="27" operator="equal">
      <formula>0</formula>
    </cfRule>
  </conditionalFormatting>
  <conditionalFormatting sqref="E86">
    <cfRule type="cellIs" dxfId="5082" priority="28" operator="equal">
      <formula>0</formula>
    </cfRule>
  </conditionalFormatting>
  <conditionalFormatting sqref="F86">
    <cfRule type="cellIs" dxfId="5081" priority="25" operator="equal">
      <formula>0</formula>
    </cfRule>
  </conditionalFormatting>
  <conditionalFormatting sqref="F86">
    <cfRule type="cellIs" dxfId="5080" priority="26" operator="equal">
      <formula>0</formula>
    </cfRule>
  </conditionalFormatting>
  <conditionalFormatting sqref="H86">
    <cfRule type="cellIs" dxfId="5079" priority="23" operator="equal">
      <formula>0</formula>
    </cfRule>
  </conditionalFormatting>
  <conditionalFormatting sqref="H86">
    <cfRule type="cellIs" dxfId="5078" priority="24" operator="equal">
      <formula>0</formula>
    </cfRule>
  </conditionalFormatting>
  <conditionalFormatting sqref="I86">
    <cfRule type="cellIs" dxfId="5077" priority="21" operator="equal">
      <formula>0</formula>
    </cfRule>
  </conditionalFormatting>
  <conditionalFormatting sqref="I86">
    <cfRule type="cellIs" dxfId="5076" priority="22" operator="equal">
      <formula>0</formula>
    </cfRule>
  </conditionalFormatting>
  <conditionalFormatting sqref="K86">
    <cfRule type="cellIs" dxfId="5075" priority="19" operator="equal">
      <formula>0</formula>
    </cfRule>
  </conditionalFormatting>
  <conditionalFormatting sqref="K86">
    <cfRule type="cellIs" dxfId="5074" priority="20" operator="equal">
      <formula>0</formula>
    </cfRule>
  </conditionalFormatting>
  <conditionalFormatting sqref="L86">
    <cfRule type="cellIs" dxfId="5073" priority="17" operator="equal">
      <formula>0</formula>
    </cfRule>
  </conditionalFormatting>
  <conditionalFormatting sqref="L86">
    <cfRule type="cellIs" dxfId="5072" priority="18" operator="equal">
      <formula>0</formula>
    </cfRule>
  </conditionalFormatting>
  <conditionalFormatting sqref="N86">
    <cfRule type="cellIs" dxfId="5071" priority="15" operator="equal">
      <formula>0</formula>
    </cfRule>
  </conditionalFormatting>
  <conditionalFormatting sqref="N86">
    <cfRule type="cellIs" dxfId="5070" priority="16" operator="equal">
      <formula>0</formula>
    </cfRule>
  </conditionalFormatting>
  <conditionalFormatting sqref="O86">
    <cfRule type="cellIs" dxfId="5069" priority="13" operator="equal">
      <formula>0</formula>
    </cfRule>
  </conditionalFormatting>
  <conditionalFormatting sqref="O86">
    <cfRule type="cellIs" dxfId="5068" priority="14" operator="equal">
      <formula>0</formula>
    </cfRule>
  </conditionalFormatting>
  <conditionalFormatting sqref="Q86">
    <cfRule type="cellIs" dxfId="5067" priority="11" operator="equal">
      <formula>0</formula>
    </cfRule>
  </conditionalFormatting>
  <conditionalFormatting sqref="Q86">
    <cfRule type="cellIs" dxfId="5066" priority="12" operator="equal">
      <formula>0</formula>
    </cfRule>
  </conditionalFormatting>
  <conditionalFormatting sqref="R86">
    <cfRule type="cellIs" dxfId="5065" priority="9" operator="equal">
      <formula>0</formula>
    </cfRule>
  </conditionalFormatting>
  <conditionalFormatting sqref="R86">
    <cfRule type="cellIs" dxfId="5064" priority="10" operator="equal">
      <formula>0</formula>
    </cfRule>
  </conditionalFormatting>
  <conditionalFormatting sqref="T86">
    <cfRule type="cellIs" dxfId="5063" priority="7" operator="equal">
      <formula>0</formula>
    </cfRule>
  </conditionalFormatting>
  <conditionalFormatting sqref="T86">
    <cfRule type="cellIs" dxfId="5062" priority="8" operator="equal">
      <formula>0</formula>
    </cfRule>
  </conditionalFormatting>
  <conditionalFormatting sqref="U86">
    <cfRule type="cellIs" dxfId="5061" priority="5" operator="equal">
      <formula>0</formula>
    </cfRule>
  </conditionalFormatting>
  <conditionalFormatting sqref="U86">
    <cfRule type="cellIs" dxfId="5060" priority="6" operator="equal">
      <formula>0</formula>
    </cfRule>
  </conditionalFormatting>
  <conditionalFormatting sqref="W86">
    <cfRule type="cellIs" dxfId="5059" priority="3" operator="equal">
      <formula>0</formula>
    </cfRule>
  </conditionalFormatting>
  <conditionalFormatting sqref="W86">
    <cfRule type="cellIs" dxfId="5058" priority="4" operator="equal">
      <formula>0</formula>
    </cfRule>
  </conditionalFormatting>
  <conditionalFormatting sqref="X86">
    <cfRule type="cellIs" dxfId="5057" priority="1" operator="equal">
      <formula>0</formula>
    </cfRule>
  </conditionalFormatting>
  <conditionalFormatting sqref="X86">
    <cfRule type="cellIs" dxfId="5056" priority="2" operator="equal">
      <formula>0</formula>
    </cfRule>
  </conditionalFormatting>
  <pageMargins left="0.70866141732283472" right="0.70866141732283472" top="0.74803149606299213" bottom="0.74803149606299213" header="0.31496062992125984" footer="0.31496062992125984"/>
  <pageSetup paperSize="9" scale="2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Matrice</vt:lpstr>
      <vt:lpstr>S43</vt:lpstr>
      <vt:lpstr>S44</vt:lpstr>
      <vt:lpstr>S45</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2017-09-15T15:37:28Z</dcterms:modified>
</cp:coreProperties>
</file>