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25" windowHeight="7020" firstSheet="2" activeTab="5"/>
  </bookViews>
  <sheets>
    <sheet name="MENU" sheetId="1" r:id="rId1"/>
    <sheet name="Environnement,Contexte" sheetId="3" r:id="rId2"/>
    <sheet name="Sous-Traitants,Fournisseurs" sheetId="11" r:id="rId3"/>
    <sheet name="Scientifiques,Techniques" sheetId="13" r:id="rId4"/>
    <sheet name="Organisationnels,Humains" sheetId="12" r:id="rId5"/>
    <sheet name="Plans d'actions" sheetId="7" r:id="rId6"/>
    <sheet name="Indicateurs" sheetId="2" r:id="rId7"/>
  </sheets>
  <calcPr calcId="152511"/>
</workbook>
</file>

<file path=xl/calcChain.xml><?xml version="1.0" encoding="utf-8"?>
<calcChain xmlns="http://schemas.openxmlformats.org/spreadsheetml/2006/main">
  <c r="E11" i="7" l="1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6" i="7"/>
  <c r="E7" i="7"/>
  <c r="E8" i="7"/>
  <c r="E9" i="7"/>
  <c r="E10" i="7"/>
  <c r="A7" i="1"/>
  <c r="A35" i="1"/>
  <c r="C58" i="2"/>
  <c r="C57" i="2"/>
  <c r="C56" i="2"/>
  <c r="C55" i="2"/>
  <c r="C24" i="2"/>
  <c r="C23" i="2"/>
  <c r="C22" i="2"/>
  <c r="E22" i="2"/>
  <c r="K101" i="13"/>
  <c r="H101" i="13"/>
  <c r="K100" i="13"/>
  <c r="H100" i="13"/>
  <c r="K99" i="13"/>
  <c r="H99" i="13"/>
  <c r="K98" i="13"/>
  <c r="H98" i="13"/>
  <c r="K97" i="13"/>
  <c r="H97" i="13"/>
  <c r="K96" i="13"/>
  <c r="H96" i="13"/>
  <c r="K95" i="13"/>
  <c r="H95" i="13"/>
  <c r="K94" i="13"/>
  <c r="H94" i="13"/>
  <c r="K93" i="13"/>
  <c r="H93" i="13"/>
  <c r="K92" i="13"/>
  <c r="H92" i="13"/>
  <c r="K91" i="13"/>
  <c r="H91" i="13"/>
  <c r="K90" i="13"/>
  <c r="H90" i="13"/>
  <c r="K89" i="13"/>
  <c r="H89" i="13"/>
  <c r="K88" i="13"/>
  <c r="H88" i="13"/>
  <c r="K87" i="13"/>
  <c r="H87" i="13"/>
  <c r="K86" i="13"/>
  <c r="H86" i="13"/>
  <c r="K85" i="13"/>
  <c r="H85" i="13"/>
  <c r="K84" i="13"/>
  <c r="H84" i="13"/>
  <c r="K83" i="13"/>
  <c r="H83" i="13"/>
  <c r="K82" i="13"/>
  <c r="H82" i="13"/>
  <c r="K81" i="13"/>
  <c r="H81" i="13"/>
  <c r="K80" i="13"/>
  <c r="H80" i="13"/>
  <c r="K79" i="13"/>
  <c r="H79" i="13"/>
  <c r="K78" i="13"/>
  <c r="H78" i="13"/>
  <c r="K77" i="13"/>
  <c r="H77" i="13"/>
  <c r="K76" i="13"/>
  <c r="H76" i="13"/>
  <c r="K75" i="13"/>
  <c r="H75" i="13"/>
  <c r="K74" i="13"/>
  <c r="H74" i="13"/>
  <c r="K73" i="13"/>
  <c r="H73" i="13"/>
  <c r="K72" i="13"/>
  <c r="H72" i="13"/>
  <c r="K71" i="13"/>
  <c r="H71" i="13"/>
  <c r="K70" i="13"/>
  <c r="H70" i="13"/>
  <c r="K69" i="13"/>
  <c r="H69" i="13"/>
  <c r="K68" i="13"/>
  <c r="H68" i="13"/>
  <c r="K67" i="13"/>
  <c r="H67" i="13"/>
  <c r="K66" i="13"/>
  <c r="H66" i="13"/>
  <c r="K65" i="13"/>
  <c r="H65" i="13"/>
  <c r="K64" i="13"/>
  <c r="H64" i="13"/>
  <c r="K63" i="13"/>
  <c r="H63" i="13"/>
  <c r="K62" i="13"/>
  <c r="H62" i="13"/>
  <c r="K61" i="13"/>
  <c r="H61" i="13"/>
  <c r="K60" i="13"/>
  <c r="H60" i="13"/>
  <c r="K59" i="13"/>
  <c r="H59" i="13"/>
  <c r="K58" i="13"/>
  <c r="H58" i="13"/>
  <c r="K57" i="13"/>
  <c r="H57" i="13"/>
  <c r="K56" i="13"/>
  <c r="H56" i="13"/>
  <c r="K55" i="13"/>
  <c r="H55" i="13"/>
  <c r="K54" i="13"/>
  <c r="H54" i="13"/>
  <c r="K53" i="13"/>
  <c r="H53" i="13"/>
  <c r="K52" i="13"/>
  <c r="H52" i="13"/>
  <c r="K51" i="13"/>
  <c r="H51" i="13"/>
  <c r="K50" i="13"/>
  <c r="H50" i="13"/>
  <c r="K49" i="13"/>
  <c r="H49" i="13"/>
  <c r="K48" i="13"/>
  <c r="H48" i="13"/>
  <c r="K47" i="13"/>
  <c r="H47" i="13"/>
  <c r="K46" i="13"/>
  <c r="H46" i="13"/>
  <c r="K45" i="13"/>
  <c r="H45" i="13"/>
  <c r="K44" i="13"/>
  <c r="H44" i="13"/>
  <c r="K43" i="13"/>
  <c r="H43" i="13"/>
  <c r="K42" i="13"/>
  <c r="H42" i="13"/>
  <c r="K41" i="13"/>
  <c r="H41" i="13"/>
  <c r="K40" i="13"/>
  <c r="H40" i="13"/>
  <c r="K39" i="13"/>
  <c r="H39" i="13"/>
  <c r="K38" i="13"/>
  <c r="H38" i="13"/>
  <c r="K37" i="13"/>
  <c r="H37" i="13"/>
  <c r="K36" i="13"/>
  <c r="H36" i="13"/>
  <c r="K35" i="13"/>
  <c r="H35" i="13"/>
  <c r="K34" i="13"/>
  <c r="H34" i="13"/>
  <c r="K33" i="13"/>
  <c r="H33" i="13"/>
  <c r="K32" i="13"/>
  <c r="H32" i="13"/>
  <c r="K31" i="13"/>
  <c r="H31" i="13"/>
  <c r="K30" i="13"/>
  <c r="H30" i="13"/>
  <c r="K29" i="13"/>
  <c r="H29" i="13"/>
  <c r="K28" i="13"/>
  <c r="H28" i="13"/>
  <c r="K27" i="13"/>
  <c r="H27" i="13"/>
  <c r="K26" i="13"/>
  <c r="H26" i="13"/>
  <c r="K25" i="13"/>
  <c r="H25" i="13"/>
  <c r="K24" i="13"/>
  <c r="H24" i="13"/>
  <c r="K23" i="13"/>
  <c r="H23" i="13"/>
  <c r="K22" i="13"/>
  <c r="H22" i="13"/>
  <c r="K21" i="13"/>
  <c r="H21" i="13"/>
  <c r="K20" i="13"/>
  <c r="H20" i="13"/>
  <c r="K19" i="13"/>
  <c r="H19" i="13"/>
  <c r="K18" i="13"/>
  <c r="H18" i="13"/>
  <c r="K17" i="13"/>
  <c r="H17" i="13"/>
  <c r="K16" i="13"/>
  <c r="H16" i="13"/>
  <c r="K15" i="13"/>
  <c r="H15" i="13"/>
  <c r="K14" i="13"/>
  <c r="H14" i="13"/>
  <c r="K13" i="13"/>
  <c r="H13" i="13"/>
  <c r="K12" i="13"/>
  <c r="H12" i="13"/>
  <c r="K11" i="13"/>
  <c r="H11" i="13"/>
  <c r="K10" i="13"/>
  <c r="H10" i="13"/>
  <c r="K9" i="13"/>
  <c r="H9" i="13"/>
  <c r="K8" i="13"/>
  <c r="H8" i="13"/>
  <c r="K7" i="13"/>
  <c r="H7" i="13"/>
  <c r="K6" i="13"/>
  <c r="H6" i="13"/>
  <c r="K5" i="13"/>
  <c r="H5" i="13"/>
  <c r="K4" i="13"/>
  <c r="F57" i="2" s="1"/>
  <c r="H4" i="13"/>
  <c r="D23" i="2" s="1"/>
  <c r="K101" i="12"/>
  <c r="H101" i="12"/>
  <c r="K100" i="12"/>
  <c r="H100" i="12"/>
  <c r="K99" i="12"/>
  <c r="H99" i="12"/>
  <c r="K98" i="12"/>
  <c r="H98" i="12"/>
  <c r="K97" i="12"/>
  <c r="H97" i="12"/>
  <c r="K96" i="12"/>
  <c r="H96" i="12"/>
  <c r="K95" i="12"/>
  <c r="H95" i="12"/>
  <c r="K94" i="12"/>
  <c r="H94" i="12"/>
  <c r="K93" i="12"/>
  <c r="H93" i="12"/>
  <c r="K92" i="12"/>
  <c r="H92" i="12"/>
  <c r="K91" i="12"/>
  <c r="H91" i="12"/>
  <c r="K90" i="12"/>
  <c r="H90" i="12"/>
  <c r="K89" i="12"/>
  <c r="H89" i="12"/>
  <c r="K88" i="12"/>
  <c r="H88" i="12"/>
  <c r="K87" i="12"/>
  <c r="H87" i="12"/>
  <c r="K86" i="12"/>
  <c r="H86" i="12"/>
  <c r="K85" i="12"/>
  <c r="H85" i="12"/>
  <c r="K84" i="12"/>
  <c r="H84" i="12"/>
  <c r="K83" i="12"/>
  <c r="H83" i="12"/>
  <c r="K82" i="12"/>
  <c r="H82" i="12"/>
  <c r="K81" i="12"/>
  <c r="H81" i="12"/>
  <c r="K80" i="12"/>
  <c r="H80" i="12"/>
  <c r="K79" i="12"/>
  <c r="H79" i="12"/>
  <c r="K78" i="12"/>
  <c r="H78" i="12"/>
  <c r="K77" i="12"/>
  <c r="H77" i="12"/>
  <c r="K76" i="12"/>
  <c r="H76" i="12"/>
  <c r="K75" i="12"/>
  <c r="H75" i="12"/>
  <c r="K74" i="12"/>
  <c r="H74" i="12"/>
  <c r="K73" i="12"/>
  <c r="H73" i="12"/>
  <c r="K72" i="12"/>
  <c r="H72" i="12"/>
  <c r="K71" i="12"/>
  <c r="H71" i="12"/>
  <c r="K70" i="12"/>
  <c r="H70" i="12"/>
  <c r="K69" i="12"/>
  <c r="H69" i="12"/>
  <c r="K68" i="12"/>
  <c r="H68" i="12"/>
  <c r="K67" i="12"/>
  <c r="H67" i="12"/>
  <c r="K66" i="12"/>
  <c r="H66" i="12"/>
  <c r="K65" i="12"/>
  <c r="H65" i="12"/>
  <c r="K64" i="12"/>
  <c r="H64" i="12"/>
  <c r="K63" i="12"/>
  <c r="H63" i="12"/>
  <c r="K62" i="12"/>
  <c r="H62" i="12"/>
  <c r="K61" i="12"/>
  <c r="H61" i="12"/>
  <c r="K60" i="12"/>
  <c r="H60" i="12"/>
  <c r="K59" i="12"/>
  <c r="H59" i="12"/>
  <c r="K58" i="12"/>
  <c r="H58" i="12"/>
  <c r="K57" i="12"/>
  <c r="H57" i="12"/>
  <c r="K56" i="12"/>
  <c r="H56" i="12"/>
  <c r="K55" i="12"/>
  <c r="H55" i="12"/>
  <c r="K54" i="12"/>
  <c r="H54" i="12"/>
  <c r="K53" i="12"/>
  <c r="H53" i="12"/>
  <c r="K52" i="12"/>
  <c r="H52" i="12"/>
  <c r="K51" i="12"/>
  <c r="H51" i="12"/>
  <c r="K50" i="12"/>
  <c r="H50" i="12"/>
  <c r="K49" i="12"/>
  <c r="H49" i="12"/>
  <c r="K48" i="12"/>
  <c r="H48" i="12"/>
  <c r="K47" i="12"/>
  <c r="H47" i="12"/>
  <c r="K46" i="12"/>
  <c r="H46" i="12"/>
  <c r="K45" i="12"/>
  <c r="H45" i="12"/>
  <c r="K44" i="12"/>
  <c r="H44" i="12"/>
  <c r="K43" i="12"/>
  <c r="H43" i="12"/>
  <c r="K42" i="12"/>
  <c r="H42" i="12"/>
  <c r="K41" i="12"/>
  <c r="H41" i="12"/>
  <c r="K40" i="12"/>
  <c r="H40" i="12"/>
  <c r="K39" i="12"/>
  <c r="H39" i="12"/>
  <c r="K38" i="12"/>
  <c r="H38" i="12"/>
  <c r="K37" i="12"/>
  <c r="H37" i="12"/>
  <c r="K36" i="12"/>
  <c r="H36" i="12"/>
  <c r="K35" i="12"/>
  <c r="H35" i="12"/>
  <c r="K34" i="12"/>
  <c r="H34" i="12"/>
  <c r="K33" i="12"/>
  <c r="H33" i="12"/>
  <c r="K32" i="12"/>
  <c r="H32" i="12"/>
  <c r="K31" i="12"/>
  <c r="H31" i="12"/>
  <c r="K30" i="12"/>
  <c r="H30" i="12"/>
  <c r="K29" i="12"/>
  <c r="H29" i="12"/>
  <c r="K28" i="12"/>
  <c r="H28" i="12"/>
  <c r="K27" i="12"/>
  <c r="H27" i="12"/>
  <c r="K26" i="12"/>
  <c r="H26" i="12"/>
  <c r="K25" i="12"/>
  <c r="H25" i="12"/>
  <c r="K24" i="12"/>
  <c r="H24" i="12"/>
  <c r="K23" i="12"/>
  <c r="H23" i="12"/>
  <c r="K22" i="12"/>
  <c r="H22" i="12"/>
  <c r="K21" i="12"/>
  <c r="H21" i="12"/>
  <c r="K20" i="12"/>
  <c r="H20" i="12"/>
  <c r="K19" i="12"/>
  <c r="H19" i="12"/>
  <c r="K18" i="12"/>
  <c r="H18" i="12"/>
  <c r="K17" i="12"/>
  <c r="H17" i="12"/>
  <c r="K16" i="12"/>
  <c r="H16" i="12"/>
  <c r="K15" i="12"/>
  <c r="H15" i="12"/>
  <c r="K14" i="12"/>
  <c r="H14" i="12"/>
  <c r="K13" i="12"/>
  <c r="H13" i="12"/>
  <c r="K12" i="12"/>
  <c r="H12" i="12"/>
  <c r="K11" i="12"/>
  <c r="H11" i="12"/>
  <c r="K10" i="12"/>
  <c r="H10" i="12"/>
  <c r="K9" i="12"/>
  <c r="H9" i="12"/>
  <c r="K8" i="12"/>
  <c r="H8" i="12"/>
  <c r="K7" i="12"/>
  <c r="H7" i="12"/>
  <c r="K6" i="12"/>
  <c r="H6" i="12"/>
  <c r="E5" i="7" s="1"/>
  <c r="K5" i="12"/>
  <c r="H5" i="12"/>
  <c r="K4" i="12"/>
  <c r="H4" i="12"/>
  <c r="F24" i="2" s="1"/>
  <c r="K101" i="11"/>
  <c r="H101" i="11"/>
  <c r="K100" i="11"/>
  <c r="H100" i="11"/>
  <c r="K99" i="11"/>
  <c r="H99" i="11"/>
  <c r="K98" i="11"/>
  <c r="H98" i="11"/>
  <c r="K97" i="11"/>
  <c r="H97" i="11"/>
  <c r="K96" i="11"/>
  <c r="H96" i="11"/>
  <c r="K95" i="11"/>
  <c r="H95" i="11"/>
  <c r="K94" i="11"/>
  <c r="H94" i="11"/>
  <c r="K93" i="11"/>
  <c r="H93" i="11"/>
  <c r="K92" i="11"/>
  <c r="H92" i="11"/>
  <c r="K91" i="11"/>
  <c r="H91" i="11"/>
  <c r="K90" i="11"/>
  <c r="H90" i="11"/>
  <c r="K89" i="11"/>
  <c r="H89" i="11"/>
  <c r="K88" i="11"/>
  <c r="H88" i="11"/>
  <c r="K87" i="11"/>
  <c r="H87" i="11"/>
  <c r="K86" i="11"/>
  <c r="H86" i="11"/>
  <c r="K85" i="11"/>
  <c r="H85" i="11"/>
  <c r="K84" i="11"/>
  <c r="H84" i="11"/>
  <c r="K83" i="11"/>
  <c r="H83" i="11"/>
  <c r="K82" i="11"/>
  <c r="H82" i="11"/>
  <c r="K81" i="11"/>
  <c r="H81" i="11"/>
  <c r="K80" i="11"/>
  <c r="H80" i="11"/>
  <c r="K79" i="11"/>
  <c r="H79" i="11"/>
  <c r="K78" i="11"/>
  <c r="H78" i="11"/>
  <c r="K77" i="11"/>
  <c r="H77" i="11"/>
  <c r="K76" i="11"/>
  <c r="H76" i="11"/>
  <c r="K75" i="11"/>
  <c r="H75" i="11"/>
  <c r="K74" i="11"/>
  <c r="H74" i="11"/>
  <c r="K73" i="11"/>
  <c r="H73" i="11"/>
  <c r="K72" i="11"/>
  <c r="H72" i="11"/>
  <c r="K71" i="11"/>
  <c r="H71" i="11"/>
  <c r="K70" i="11"/>
  <c r="H70" i="11"/>
  <c r="K69" i="11"/>
  <c r="H69" i="11"/>
  <c r="K68" i="11"/>
  <c r="H68" i="11"/>
  <c r="K67" i="11"/>
  <c r="H67" i="11"/>
  <c r="K66" i="11"/>
  <c r="H66" i="11"/>
  <c r="K65" i="11"/>
  <c r="H65" i="11"/>
  <c r="K64" i="11"/>
  <c r="H64" i="11"/>
  <c r="K63" i="11"/>
  <c r="H63" i="11"/>
  <c r="K62" i="11"/>
  <c r="H62" i="11"/>
  <c r="K61" i="11"/>
  <c r="H61" i="11"/>
  <c r="K60" i="11"/>
  <c r="H60" i="11"/>
  <c r="K59" i="11"/>
  <c r="H59" i="11"/>
  <c r="K58" i="11"/>
  <c r="H58" i="11"/>
  <c r="K57" i="11"/>
  <c r="H57" i="11"/>
  <c r="K56" i="11"/>
  <c r="H56" i="11"/>
  <c r="K55" i="11"/>
  <c r="H55" i="11"/>
  <c r="K54" i="11"/>
  <c r="H54" i="11"/>
  <c r="K53" i="11"/>
  <c r="H53" i="11"/>
  <c r="K52" i="11"/>
  <c r="H52" i="11"/>
  <c r="K51" i="11"/>
  <c r="H51" i="11"/>
  <c r="K50" i="11"/>
  <c r="H50" i="11"/>
  <c r="K49" i="11"/>
  <c r="H49" i="11"/>
  <c r="K48" i="11"/>
  <c r="H48" i="11"/>
  <c r="K47" i="11"/>
  <c r="H47" i="11"/>
  <c r="K46" i="11"/>
  <c r="H46" i="11"/>
  <c r="K45" i="11"/>
  <c r="H45" i="11"/>
  <c r="K44" i="11"/>
  <c r="H44" i="11"/>
  <c r="K43" i="11"/>
  <c r="H43" i="11"/>
  <c r="K42" i="11"/>
  <c r="H42" i="11"/>
  <c r="K41" i="11"/>
  <c r="H41" i="11"/>
  <c r="K40" i="11"/>
  <c r="H40" i="11"/>
  <c r="K39" i="11"/>
  <c r="H39" i="11"/>
  <c r="K38" i="11"/>
  <c r="H38" i="11"/>
  <c r="K37" i="11"/>
  <c r="H37" i="11"/>
  <c r="K36" i="11"/>
  <c r="H36" i="11"/>
  <c r="K35" i="11"/>
  <c r="H35" i="11"/>
  <c r="K34" i="11"/>
  <c r="H34" i="11"/>
  <c r="K33" i="11"/>
  <c r="H33" i="11"/>
  <c r="K32" i="11"/>
  <c r="H32" i="11"/>
  <c r="K31" i="11"/>
  <c r="H31" i="11"/>
  <c r="K30" i="11"/>
  <c r="H30" i="11"/>
  <c r="K29" i="11"/>
  <c r="H29" i="11"/>
  <c r="K28" i="11"/>
  <c r="H28" i="11"/>
  <c r="K27" i="11"/>
  <c r="H27" i="11"/>
  <c r="K26" i="11"/>
  <c r="H26" i="11"/>
  <c r="K25" i="11"/>
  <c r="H25" i="11"/>
  <c r="K24" i="11"/>
  <c r="H24" i="11"/>
  <c r="K23" i="11"/>
  <c r="H23" i="11"/>
  <c r="K22" i="11"/>
  <c r="H22" i="11"/>
  <c r="K21" i="11"/>
  <c r="H21" i="11"/>
  <c r="K20" i="11"/>
  <c r="H20" i="11"/>
  <c r="K19" i="11"/>
  <c r="H19" i="11"/>
  <c r="K18" i="11"/>
  <c r="H18" i="11"/>
  <c r="K17" i="11"/>
  <c r="H17" i="11"/>
  <c r="K16" i="11"/>
  <c r="H16" i="11"/>
  <c r="K15" i="11"/>
  <c r="H15" i="11"/>
  <c r="K14" i="11"/>
  <c r="H14" i="11"/>
  <c r="K13" i="11"/>
  <c r="H13" i="11"/>
  <c r="K12" i="11"/>
  <c r="H12" i="11"/>
  <c r="K11" i="11"/>
  <c r="H11" i="11"/>
  <c r="K10" i="11"/>
  <c r="H10" i="11"/>
  <c r="K9" i="11"/>
  <c r="H9" i="11"/>
  <c r="K8" i="11"/>
  <c r="H8" i="11"/>
  <c r="K7" i="11"/>
  <c r="H7" i="11"/>
  <c r="K6" i="11"/>
  <c r="H6" i="11"/>
  <c r="E4" i="7" s="1"/>
  <c r="K5" i="11"/>
  <c r="H5" i="11"/>
  <c r="K4" i="11"/>
  <c r="H4" i="11"/>
  <c r="D22" i="2" s="1"/>
  <c r="K5" i="3"/>
  <c r="D55" i="2" s="1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4" i="3"/>
  <c r="F55" i="2" s="1"/>
  <c r="C21" i="2"/>
  <c r="K150" i="7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K114" i="7"/>
  <c r="K115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K142" i="7"/>
  <c r="K143" i="7"/>
  <c r="K144" i="7"/>
  <c r="K145" i="7"/>
  <c r="K146" i="7"/>
  <c r="K147" i="7"/>
  <c r="K148" i="7"/>
  <c r="K149" i="7"/>
  <c r="K4" i="7"/>
  <c r="K3" i="7"/>
  <c r="H101" i="3"/>
  <c r="H6" i="3"/>
  <c r="H7" i="3"/>
  <c r="D21" i="2" s="1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5" i="3"/>
  <c r="H4" i="3"/>
  <c r="E3" i="7" s="1"/>
  <c r="F21" i="2" l="1"/>
  <c r="E21" i="2"/>
  <c r="F56" i="2"/>
  <c r="D58" i="2"/>
  <c r="E24" i="2"/>
  <c r="F23" i="2"/>
  <c r="E55" i="2"/>
  <c r="D24" i="2"/>
  <c r="E23" i="2"/>
  <c r="F22" i="2"/>
  <c r="D57" i="2"/>
  <c r="F58" i="2"/>
  <c r="E58" i="2"/>
  <c r="E57" i="2"/>
  <c r="D56" i="2"/>
  <c r="E56" i="2"/>
  <c r="C7" i="2"/>
  <c r="C9" i="2"/>
  <c r="C8" i="2"/>
  <c r="C6" i="2"/>
  <c r="D8" i="2" l="1"/>
  <c r="D7" i="2"/>
  <c r="D9" i="2"/>
  <c r="D6" i="2"/>
</calcChain>
</file>

<file path=xl/sharedStrings.xml><?xml version="1.0" encoding="utf-8"?>
<sst xmlns="http://schemas.openxmlformats.org/spreadsheetml/2006/main" count="161" uniqueCount="79">
  <si>
    <t>Pilote :</t>
  </si>
  <si>
    <t>Participants :</t>
  </si>
  <si>
    <t>Date de début :</t>
  </si>
  <si>
    <t>Date de fin :</t>
  </si>
  <si>
    <t>Durée :</t>
  </si>
  <si>
    <t>Risques externes</t>
  </si>
  <si>
    <t>Environnement/Contexte</t>
  </si>
  <si>
    <t>Nom du risque</t>
  </si>
  <si>
    <t>Cause</t>
  </si>
  <si>
    <t>Parties prenantes</t>
  </si>
  <si>
    <t>Conséquences</t>
  </si>
  <si>
    <t>Risques potentiel</t>
  </si>
  <si>
    <t>Gravité</t>
  </si>
  <si>
    <t>Probabilité</t>
  </si>
  <si>
    <t>Taux</t>
  </si>
  <si>
    <t>Risques détectables</t>
  </si>
  <si>
    <t>Sous-Traitants/Fournisseurs</t>
  </si>
  <si>
    <t>Scientifiques/Techniques</t>
  </si>
  <si>
    <t>Organisationnels/Humains</t>
  </si>
  <si>
    <t>Responsable</t>
  </si>
  <si>
    <t>Début</t>
  </si>
  <si>
    <t>Fin prévue</t>
  </si>
  <si>
    <t>Fin réelle</t>
  </si>
  <si>
    <t>Avancement</t>
  </si>
  <si>
    <t>Catégorie</t>
  </si>
  <si>
    <t>Commentaires</t>
  </si>
  <si>
    <t>Plans d'actions</t>
  </si>
  <si>
    <t>Etat des actions</t>
  </si>
  <si>
    <t>En cours dans les délais</t>
  </si>
  <si>
    <t>En retard</t>
  </si>
  <si>
    <t>Clos dans les délais</t>
  </si>
  <si>
    <t>Clos hors délais</t>
  </si>
  <si>
    <t>Nb d'actions</t>
  </si>
  <si>
    <t>%</t>
  </si>
  <si>
    <t>J</t>
  </si>
  <si>
    <t>= Action cloturée dans les délais</t>
  </si>
  <si>
    <t>K</t>
  </si>
  <si>
    <t>= Action cloturée mais en retard / délai initial</t>
  </si>
  <si>
    <t>L</t>
  </si>
  <si>
    <t>= Action en retard</t>
  </si>
  <si>
    <t>C</t>
  </si>
  <si>
    <t>= Action en cours dans les délais</t>
  </si>
  <si>
    <t>VFSV</t>
  </si>
  <si>
    <t>F</t>
  </si>
  <si>
    <t>gtrhtrh</t>
  </si>
  <si>
    <t>rhrhtr</t>
  </si>
  <si>
    <t>htrht</t>
  </si>
  <si>
    <t>trht</t>
  </si>
  <si>
    <t>htgrhtr</t>
  </si>
  <si>
    <t>trhtr</t>
  </si>
  <si>
    <t>trtrh</t>
  </si>
  <si>
    <t>fgf</t>
  </si>
  <si>
    <t>gfdg</t>
  </si>
  <si>
    <t>gfd</t>
  </si>
  <si>
    <t>gfdgf</t>
  </si>
  <si>
    <t>Risque 5</t>
  </si>
  <si>
    <t>Risque 6</t>
  </si>
  <si>
    <t>risque 7</t>
  </si>
  <si>
    <t>Risque 8</t>
  </si>
  <si>
    <t>Risque 9</t>
  </si>
  <si>
    <t>risque 10</t>
  </si>
  <si>
    <t>Risque 11</t>
  </si>
  <si>
    <t>Risque 12</t>
  </si>
  <si>
    <t>Risques internes</t>
  </si>
  <si>
    <t>Catégorie des risques</t>
  </si>
  <si>
    <t>Nb de risques proposés</t>
  </si>
  <si>
    <t>Nb risques acceptables</t>
  </si>
  <si>
    <t>Nb risques acceptables sous-conditions</t>
  </si>
  <si>
    <t>Nb risques inacceptable</t>
  </si>
  <si>
    <t>Indicateurs suivi des plans d'actions</t>
  </si>
  <si>
    <t>Risques réevalués après actions</t>
  </si>
  <si>
    <t>Indicateurs des listes des risques initial</t>
  </si>
  <si>
    <t>Indicateurs des listes des risques traités</t>
  </si>
  <si>
    <t>Dernier enregistrement :</t>
  </si>
  <si>
    <t>Prochaine Mise à jour :</t>
  </si>
  <si>
    <t>Actions à réaliser - mettre en œuvre</t>
  </si>
  <si>
    <t>Risque 4</t>
  </si>
  <si>
    <t>Risque 1</t>
  </si>
  <si>
    <t>le 10/01/17 11:56:43 par 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</si>
</sst>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22"/>
      <name val="Wingdings"/>
      <charset val="2"/>
    </font>
    <font>
      <sz val="22"/>
      <color rgb="FF00B050"/>
      <name val="Wingdings"/>
      <charset val="2"/>
    </font>
    <font>
      <sz val="22"/>
      <color rgb="FF002060"/>
      <name val="Wingdings"/>
      <charset val="2"/>
    </font>
    <font>
      <b/>
      <sz val="22"/>
      <color rgb="FFFF0000"/>
      <name val="Wingdings"/>
      <charset val="2"/>
    </font>
    <font>
      <sz val="28"/>
      <color theme="1"/>
      <name val="Wingdings"/>
      <charset val="2"/>
    </font>
    <font>
      <b/>
      <sz val="18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rgb="FF1111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48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 style="thick">
        <color theme="3"/>
      </right>
      <top style="thick">
        <color theme="3"/>
      </top>
      <bottom style="thick">
        <color theme="3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thin">
        <color theme="3" tint="0.59996337778862885"/>
      </bottom>
      <diagonal/>
    </border>
    <border>
      <left style="medium">
        <color indexed="64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thin">
        <color theme="3" tint="0.59996337778862885"/>
      </top>
      <bottom style="medium">
        <color indexed="64"/>
      </bottom>
      <diagonal/>
    </border>
    <border>
      <left style="medium">
        <color auto="1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auto="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/>
      <bottom style="thin">
        <color theme="3" tint="0.59996337778862885"/>
      </bottom>
      <diagonal/>
    </border>
    <border>
      <left style="thin">
        <color theme="3" tint="0.59996337778862885"/>
      </left>
      <right/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medium">
        <color indexed="64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/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/>
      <diagonal/>
    </border>
  </borders>
  <cellStyleXfs count="6">
    <xf numFmtId="0" fontId="0" fillId="0" borderId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</cellStyleXfs>
  <cellXfs count="118"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5" borderId="0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0" borderId="0" xfId="0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2" fillId="7" borderId="36" xfId="0" applyFont="1" applyFill="1" applyBorder="1" applyAlignment="1">
      <alignment horizontal="center" vertical="center"/>
    </xf>
    <xf numFmtId="0" fontId="12" fillId="7" borderId="37" xfId="0" applyFont="1" applyFill="1" applyBorder="1" applyAlignment="1">
      <alignment horizontal="center" vertical="center"/>
    </xf>
    <xf numFmtId="0" fontId="12" fillId="7" borderId="38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1" fillId="7" borderId="37" xfId="0" applyFont="1" applyFill="1" applyBorder="1" applyAlignment="1">
      <alignment horizontal="center" vertical="center"/>
    </xf>
    <xf numFmtId="0" fontId="1" fillId="7" borderId="38" xfId="0" applyFont="1" applyFill="1" applyBorder="1" applyAlignment="1">
      <alignment horizontal="center" vertical="center"/>
    </xf>
    <xf numFmtId="0" fontId="2" fillId="8" borderId="39" xfId="0" applyFont="1" applyFill="1" applyBorder="1" applyAlignment="1">
      <alignment horizontal="center" vertical="center"/>
    </xf>
    <xf numFmtId="0" fontId="2" fillId="8" borderId="40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13" fillId="2" borderId="0" xfId="4" quotePrefix="1" applyFont="1" applyFill="1" applyBorder="1" applyAlignment="1" applyProtection="1">
      <alignment horizontal="left" vertical="center" wrapText="1"/>
      <protection locked="0"/>
    </xf>
    <xf numFmtId="0" fontId="13" fillId="2" borderId="0" xfId="4" quotePrefix="1" applyFont="1" applyFill="1" applyAlignment="1" applyProtection="1">
      <alignment horizontal="left" vertical="center"/>
      <protection locked="0"/>
    </xf>
    <xf numFmtId="0" fontId="0" fillId="5" borderId="0" xfId="0" applyFill="1"/>
    <xf numFmtId="0" fontId="0" fillId="0" borderId="0" xfId="0" applyAlignment="1">
      <alignment horizontal="center" vertical="center"/>
    </xf>
    <xf numFmtId="0" fontId="15" fillId="9" borderId="0" xfId="4" applyFont="1" applyFill="1" applyBorder="1" applyAlignment="1" applyProtection="1">
      <alignment horizontal="center" vertical="center" wrapText="1"/>
      <protection locked="0"/>
    </xf>
    <xf numFmtId="0" fontId="16" fillId="2" borderId="0" xfId="4" applyFont="1" applyFill="1" applyAlignment="1" applyProtection="1">
      <alignment horizontal="center" vertical="center"/>
      <protection locked="0"/>
    </xf>
    <xf numFmtId="0" fontId="17" fillId="2" borderId="0" xfId="4" applyFont="1" applyFill="1" applyAlignment="1" applyProtection="1">
      <alignment horizontal="center" vertical="center"/>
      <protection locked="0"/>
    </xf>
    <xf numFmtId="0" fontId="14" fillId="2" borderId="0" xfId="4" applyFont="1" applyFill="1" applyAlignment="1" applyProtection="1">
      <alignment horizontal="center" vertical="center"/>
      <protection locked="0"/>
    </xf>
    <xf numFmtId="0" fontId="12" fillId="7" borderId="4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9" fontId="0" fillId="5" borderId="20" xfId="0" applyNumberFormat="1" applyFill="1" applyBorder="1" applyAlignment="1">
      <alignment horizontal="center" vertical="center"/>
    </xf>
    <xf numFmtId="9" fontId="0" fillId="5" borderId="26" xfId="0" applyNumberFormat="1" applyFill="1" applyBorder="1" applyAlignment="1">
      <alignment horizontal="center" vertical="center"/>
    </xf>
    <xf numFmtId="9" fontId="0" fillId="5" borderId="23" xfId="0" applyNumberFormat="1" applyFill="1" applyBorder="1" applyAlignment="1">
      <alignment horizontal="center" vertical="center"/>
    </xf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0" fontId="0" fillId="5" borderId="43" xfId="0" applyFill="1" applyBorder="1"/>
    <xf numFmtId="0" fontId="0" fillId="5" borderId="30" xfId="0" applyFill="1" applyBorder="1"/>
    <xf numFmtId="0" fontId="0" fillId="5" borderId="16" xfId="0" applyFill="1" applyBorder="1"/>
    <xf numFmtId="0" fontId="0" fillId="5" borderId="12" xfId="0" applyFill="1" applyBorder="1"/>
    <xf numFmtId="0" fontId="0" fillId="5" borderId="17" xfId="0" applyFill="1" applyBorder="1"/>
    <xf numFmtId="0" fontId="0" fillId="5" borderId="19" xfId="0" applyNumberFormat="1" applyFill="1" applyBorder="1" applyAlignment="1">
      <alignment horizontal="center" vertical="center"/>
    </xf>
    <xf numFmtId="0" fontId="0" fillId="5" borderId="20" xfId="0" applyNumberFormat="1" applyFill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0" fontId="0" fillId="5" borderId="26" xfId="0" applyNumberFormat="1" applyFill="1" applyBorder="1" applyAlignment="1">
      <alignment horizontal="center" vertical="center"/>
    </xf>
    <xf numFmtId="0" fontId="0" fillId="5" borderId="22" xfId="0" applyNumberForma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1" fillId="7" borderId="47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9" fontId="11" fillId="0" borderId="28" xfId="0" applyNumberFormat="1" applyFont="1" applyBorder="1" applyAlignment="1">
      <alignment horizontal="center" vertical="center" wrapText="1"/>
    </xf>
    <xf numFmtId="9" fontId="11" fillId="0" borderId="29" xfId="0" applyNumberFormat="1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9" fontId="9" fillId="0" borderId="20" xfId="0" applyNumberFormat="1" applyFont="1" applyBorder="1" applyAlignment="1">
      <alignment horizontal="center" vertical="center"/>
    </xf>
    <xf numFmtId="9" fontId="9" fillId="0" borderId="27" xfId="0" applyNumberFormat="1" applyFont="1" applyBorder="1" applyAlignment="1">
      <alignment horizontal="center" vertical="center"/>
    </xf>
    <xf numFmtId="9" fontId="11" fillId="0" borderId="25" xfId="0" applyNumberFormat="1" applyFont="1" applyBorder="1" applyAlignment="1">
      <alignment horizontal="center" vertical="center" wrapText="1"/>
    </xf>
    <xf numFmtId="9" fontId="9" fillId="0" borderId="26" xfId="0" applyNumberFormat="1" applyFont="1" applyBorder="1" applyAlignment="1">
      <alignment horizontal="center" vertical="center"/>
    </xf>
    <xf numFmtId="9" fontId="11" fillId="0" borderId="22" xfId="0" applyNumberFormat="1" applyFont="1" applyBorder="1" applyAlignment="1">
      <alignment horizontal="center" vertical="center" wrapText="1"/>
    </xf>
    <xf numFmtId="9" fontId="9" fillId="0" borderId="23" xfId="0" applyNumberFormat="1" applyFont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/>
    </xf>
    <xf numFmtId="0" fontId="0" fillId="5" borderId="24" xfId="0" applyNumberFormat="1" applyFill="1" applyBorder="1" applyAlignment="1">
      <alignment horizontal="center" vertical="center"/>
    </xf>
    <xf numFmtId="0" fontId="0" fillId="5" borderId="21" xfId="0" applyNumberForma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9" fontId="21" fillId="0" borderId="0" xfId="0" applyNumberFormat="1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10" fillId="4" borderId="11" xfId="0" applyFont="1" applyFill="1" applyBorder="1" applyAlignment="1">
      <alignment horizontal="center"/>
    </xf>
    <xf numFmtId="14" fontId="9" fillId="5" borderId="3" xfId="0" applyNumberFormat="1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14" fontId="20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9" fillId="5" borderId="0" xfId="0" applyNumberFormat="1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  <xf numFmtId="0" fontId="7" fillId="6" borderId="33" xfId="0" applyFont="1" applyFill="1" applyBorder="1" applyAlignment="1">
      <alignment horizontal="center" vertical="center"/>
    </xf>
    <xf numFmtId="0" fontId="7" fillId="6" borderId="34" xfId="0" applyFont="1" applyFill="1" applyBorder="1" applyAlignment="1">
      <alignment horizontal="center" vertical="center"/>
    </xf>
    <xf numFmtId="0" fontId="7" fillId="6" borderId="35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10" fillId="7" borderId="32" xfId="0" applyFont="1" applyFill="1" applyBorder="1" applyAlignment="1">
      <alignment horizontal="center" vertical="center"/>
    </xf>
    <xf numFmtId="0" fontId="10" fillId="7" borderId="31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0" fontId="6" fillId="6" borderId="34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19" fillId="10" borderId="13" xfId="0" applyFont="1" applyFill="1" applyBorder="1" applyAlignment="1">
      <alignment horizontal="center" vertical="center"/>
    </xf>
    <xf numFmtId="0" fontId="19" fillId="10" borderId="14" xfId="0" applyFont="1" applyFill="1" applyBorder="1" applyAlignment="1">
      <alignment horizontal="center" vertical="center"/>
    </xf>
    <xf numFmtId="0" fontId="19" fillId="10" borderId="15" xfId="0" applyFont="1" applyFill="1" applyBorder="1" applyAlignment="1">
      <alignment horizontal="center" vertical="center"/>
    </xf>
    <xf numFmtId="0" fontId="19" fillId="10" borderId="16" xfId="0" applyFont="1" applyFill="1" applyBorder="1" applyAlignment="1">
      <alignment horizontal="center" vertical="center"/>
    </xf>
    <xf numFmtId="0" fontId="19" fillId="10" borderId="12" xfId="0" applyFont="1" applyFill="1" applyBorder="1" applyAlignment="1">
      <alignment horizontal="center" vertical="center"/>
    </xf>
    <xf numFmtId="0" fontId="19" fillId="10" borderId="17" xfId="0" applyFont="1" applyFill="1" applyBorder="1" applyAlignment="1">
      <alignment horizontal="center" vertical="center"/>
    </xf>
  </cellXfs>
  <cellStyles count="6">
    <cellStyle name="Euro" xfId="1"/>
    <cellStyle name="Normal" xfId="0" builtinId="0"/>
    <cellStyle name="Normal 2" xfId="2"/>
    <cellStyle name="Normal 3" xfId="3"/>
    <cellStyle name="Normal_070209 - AJINOMOTO - PL - Planning + Contacts" xfId="4"/>
    <cellStyle name="Pourcentage 2" xfId="5"/>
  </cellStyles>
  <dxfs count="43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00CC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rgb="FF00B050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  <dxf>
      <fill>
        <patternFill patternType="solid">
          <fgColor rgb="FF89FFC4"/>
          <bgColor auto="1"/>
        </patternFill>
      </fill>
    </dxf>
    <dxf>
      <fill>
        <patternFill>
          <fgColor rgb="FF89FFC4"/>
          <bgColor theme="6" tint="0.59996337778862885"/>
        </patternFill>
      </fill>
    </dxf>
    <dxf>
      <fill>
        <patternFill patternType="solid">
          <fgColor rgb="FF85FFBC"/>
          <bgColor rgb="FF89FFC4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 patternType="solid">
          <fgColor rgb="FF339966"/>
          <bgColor rgb="FF33996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</dxfs>
  <tableStyles count="5" defaultTableStyle="Style de tableau 1" defaultPivotStyle="PivotStyleLight16">
    <tableStyle name="Style de tableau 1" pivot="0" count="0"/>
    <tableStyle name="Style de tableau 2" pivot="0" count="1">
      <tableStyleElement type="wholeTable" dxfId="42"/>
    </tableStyle>
    <tableStyle name="TableStyleMedium11 2" pivot="0" count="8">
      <tableStyleElement type="wholeTable" dxfId="41"/>
      <tableStyleElement type="headerRow" dxfId="40"/>
      <tableStyleElement type="totalRow" dxfId="39"/>
      <tableStyleElement type="firstColumn" dxfId="38"/>
      <tableStyleElement type="lastColumn" dxfId="37"/>
      <tableStyleElement type="firstRowStripe" dxfId="36"/>
      <tableStyleElement type="firstColumnStripe" dxfId="35"/>
      <tableStyleElement type="secondColumnStripe" dxfId="34"/>
    </tableStyle>
    <tableStyle name="TableStyleMedium11 2 2" pivot="0" count="9">
      <tableStyleElement type="wholeTable" dxfId="33"/>
      <tableStyleElement type="headerRow" dxfId="32"/>
      <tableStyleElement type="totalRow" dxfId="31"/>
      <tableStyleElement type="firstColumn" dxfId="30"/>
      <tableStyleElement type="lastColumn" dxfId="29"/>
      <tableStyleElement type="firstRowStripe" dxfId="28"/>
      <tableStyleElement type="secondRowStripe" dxfId="27"/>
      <tableStyleElement type="firstColumnStripe" dxfId="26"/>
      <tableStyleElement type="secondColumnStripe" dxfId="25"/>
    </tableStyle>
    <tableStyle name="TableStyleMedium11 3" pivot="0" count="7">
      <tableStyleElement type="wholeTable" dxfId="24"/>
      <tableStyleElement type="headerRow" dxfId="23"/>
      <tableStyleElement type="totalRow" dxfId="22"/>
      <tableStyleElement type="firstColumn" dxfId="21"/>
      <tableStyleElement type="lastColumn" dxfId="20"/>
      <tableStyleElement type="firstRowStripe" dxfId="19"/>
      <tableStyleElement type="firstColumnStripe" dxfId="18"/>
    </tableStyle>
  </tableStyles>
  <colors>
    <mruColors>
      <color rgb="FFB8CCE4"/>
      <color rgb="FF66FF33"/>
      <color rgb="FF00CC00"/>
      <color rgb="FF0070C0"/>
      <color rgb="FF33CC33"/>
      <color rgb="FF8D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EB28-4F29-8A84-58168A58E52D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B28-4F29-8A84-58168A58E52D}"/>
              </c:ext>
            </c:extLst>
          </c:dPt>
          <c:dPt>
            <c:idx val="2"/>
            <c:bubble3D val="0"/>
            <c:spPr>
              <a:solidFill>
                <a:srgbClr val="66FF33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EB28-4F29-8A84-58168A58E52D}"/>
              </c:ext>
            </c:extLst>
          </c:dPt>
          <c:dPt>
            <c:idx val="3"/>
            <c:bubble3D val="0"/>
            <c:spPr>
              <a:solidFill>
                <a:srgbClr val="0070C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B28-4F29-8A84-58168A58E5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Indicateurs!$B$6:$B$9</c:f>
              <c:strCache>
                <c:ptCount val="4"/>
                <c:pt idx="0">
                  <c:v>En cours dans les délais</c:v>
                </c:pt>
                <c:pt idx="1">
                  <c:v>En retard</c:v>
                </c:pt>
                <c:pt idx="2">
                  <c:v>Clos dans les délais</c:v>
                </c:pt>
                <c:pt idx="3">
                  <c:v>Clos hors délais</c:v>
                </c:pt>
              </c:strCache>
            </c:strRef>
          </c:cat>
          <c:val>
            <c:numRef>
              <c:f>Indicateurs!$D$6:$D$9</c:f>
              <c:numCache>
                <c:formatCode>0%</c:formatCode>
                <c:ptCount val="4"/>
                <c:pt idx="0">
                  <c:v>0</c:v>
                </c:pt>
                <c:pt idx="1">
                  <c:v>0.33333333333333331</c:v>
                </c:pt>
                <c:pt idx="2">
                  <c:v>0.33333333333333331</c:v>
                </c:pt>
                <c:pt idx="3">
                  <c:v>0.33333333333333331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EB28-4F29-8A84-58168A58E5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1"/>
          <c:order val="0"/>
          <c:tx>
            <c:strRef>
              <c:f>Indicateurs!$D$20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Indicateurs!$D$21:$D$24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002-408E-B495-CBC62CFF1A5C}"/>
            </c:ext>
          </c:extLst>
        </c:ser>
        <c:ser>
          <c:idx val="2"/>
          <c:order val="1"/>
          <c:tx>
            <c:strRef>
              <c:f>Indicateurs!$E$20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Indicateurs!$E$21:$E$24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002-408E-B495-CBC62CFF1A5C}"/>
            </c:ext>
          </c:extLst>
        </c:ser>
        <c:ser>
          <c:idx val="3"/>
          <c:order val="2"/>
          <c:tx>
            <c:strRef>
              <c:f>Indicateurs!$F$20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Indicateurs!$F$21:$F$24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002-408E-B495-CBC62CFF1A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8379688"/>
        <c:axId val="258377336"/>
        <c:axId val="0"/>
      </c:bar3DChart>
      <c:catAx>
        <c:axId val="2583796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258377336"/>
        <c:crosses val="autoZero"/>
        <c:auto val="1"/>
        <c:lblAlgn val="ctr"/>
        <c:lblOffset val="100"/>
        <c:noMultiLvlLbl val="0"/>
      </c:catAx>
      <c:valAx>
        <c:axId val="258377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8379688"/>
        <c:crosses val="autoZero"/>
        <c:crossBetween val="between"/>
        <c:majorUnit val="1"/>
        <c:minorUnit val="1"/>
      </c:valAx>
    </c:plotArea>
    <c:legend>
      <c:legendPos val="r"/>
      <c:overlay val="0"/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1"/>
          <c:order val="0"/>
          <c:tx>
            <c:strRef>
              <c:f>Indicateurs!$D$54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Indicateurs!$D$55:$D$58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B44-43EA-9B7A-F920F6A790E6}"/>
            </c:ext>
          </c:extLst>
        </c:ser>
        <c:ser>
          <c:idx val="2"/>
          <c:order val="1"/>
          <c:tx>
            <c:strRef>
              <c:f>Indicateurs!$E$54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Indicateurs!$E$55:$E$58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B44-43EA-9B7A-F920F6A790E6}"/>
            </c:ext>
          </c:extLst>
        </c:ser>
        <c:ser>
          <c:idx val="3"/>
          <c:order val="2"/>
          <c:tx>
            <c:strRef>
              <c:f>Indicateurs!$F$54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Indicateurs!$F$55:$F$58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B44-43EA-9B7A-F920F6A790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8379296"/>
        <c:axId val="303252112"/>
        <c:axId val="0"/>
      </c:bar3DChart>
      <c:catAx>
        <c:axId val="2583792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303252112"/>
        <c:crosses val="autoZero"/>
        <c:auto val="1"/>
        <c:lblAlgn val="ctr"/>
        <c:lblOffset val="100"/>
        <c:noMultiLvlLbl val="0"/>
      </c:catAx>
      <c:valAx>
        <c:axId val="303252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8379296"/>
        <c:crosses val="autoZero"/>
        <c:crossBetween val="between"/>
        <c:majorUnit val="1"/>
        <c:minorUnit val="1"/>
      </c:valAx>
    </c:plotArea>
    <c:legend>
      <c:legendPos val="r"/>
      <c:overlay val="0"/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ous-Traitants,Fournisseurs'!A1"/><Relationship Id="rId2" Type="http://schemas.openxmlformats.org/officeDocument/2006/relationships/hyperlink" Target="#'Environnement,Contexte'!A1"/><Relationship Id="rId1" Type="http://schemas.openxmlformats.org/officeDocument/2006/relationships/hyperlink" Target="#Indicateurs!A1"/><Relationship Id="rId6" Type="http://schemas.openxmlformats.org/officeDocument/2006/relationships/hyperlink" Target="#'Plans d''actions'!A1"/><Relationship Id="rId5" Type="http://schemas.openxmlformats.org/officeDocument/2006/relationships/hyperlink" Target="#'Organisationnels,Humains'!A1"/><Relationship Id="rId4" Type="http://schemas.openxmlformats.org/officeDocument/2006/relationships/hyperlink" Target="#'Scientifiques,Technique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hyperlink" Target="#MENU!A1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651782</xdr:colOff>
      <xdr:row>0</xdr:row>
      <xdr:rowOff>84363</xdr:rowOff>
    </xdr:from>
    <xdr:to>
      <xdr:col>8</xdr:col>
      <xdr:colOff>32657</xdr:colOff>
      <xdr:row>5</xdr:row>
      <xdr:rowOff>74838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631746" y="84363"/>
          <a:ext cx="4606018" cy="956582"/>
        </a:xfrm>
        <a:prstGeom prst="rect">
          <a:avLst/>
        </a:prstGeom>
        <a:solidFill>
          <a:schemeClr val="accent1">
            <a:lumMod val="50000"/>
          </a:schemeClr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800" b="1" u="sng"/>
            <a:t>Chantier : </a:t>
          </a:r>
        </a:p>
        <a:p>
          <a:pPr algn="ctr"/>
          <a:r>
            <a:rPr lang="fr-FR" sz="1800" b="1"/>
            <a:t>Analyse des risques</a:t>
          </a:r>
        </a:p>
      </xdr:txBody>
    </xdr:sp>
    <xdr:clientData/>
  </xdr:twoCellAnchor>
  <xdr:twoCellAnchor>
    <xdr:from>
      <xdr:col>3</xdr:col>
      <xdr:colOff>276224</xdr:colOff>
      <xdr:row>10</xdr:row>
      <xdr:rowOff>28575</xdr:rowOff>
    </xdr:from>
    <xdr:to>
      <xdr:col>6</xdr:col>
      <xdr:colOff>457199</xdr:colOff>
      <xdr:row>12</xdr:row>
      <xdr:rowOff>180975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4667249" y="1943100"/>
          <a:ext cx="24669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Indicateurs</a:t>
          </a:r>
        </a:p>
      </xdr:txBody>
    </xdr:sp>
    <xdr:clientData/>
  </xdr:twoCellAnchor>
  <xdr:twoCellAnchor>
    <xdr:from>
      <xdr:col>2</xdr:col>
      <xdr:colOff>438150</xdr:colOff>
      <xdr:row>15</xdr:row>
      <xdr:rowOff>171450</xdr:rowOff>
    </xdr:from>
    <xdr:to>
      <xdr:col>4</xdr:col>
      <xdr:colOff>390526</xdr:colOff>
      <xdr:row>18</xdr:row>
      <xdr:rowOff>133350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4067175" y="2466975"/>
          <a:ext cx="1476376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Environnement/</a:t>
          </a:r>
          <a:r>
            <a:rPr lang="fr-FR" sz="1100" b="1" baseline="0"/>
            <a:t> Contexte</a:t>
          </a:r>
          <a:endParaRPr lang="fr-FR" sz="1100" b="1"/>
        </a:p>
      </xdr:txBody>
    </xdr:sp>
    <xdr:clientData/>
  </xdr:twoCellAnchor>
  <xdr:twoCellAnchor>
    <xdr:from>
      <xdr:col>2</xdr:col>
      <xdr:colOff>285749</xdr:colOff>
      <xdr:row>19</xdr:row>
      <xdr:rowOff>161925</xdr:rowOff>
    </xdr:from>
    <xdr:to>
      <xdr:col>4</xdr:col>
      <xdr:colOff>581024</xdr:colOff>
      <xdr:row>22</xdr:row>
      <xdr:rowOff>133350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3914774" y="3228975"/>
          <a:ext cx="18192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Sous-traitants/Fournisseurs</a:t>
          </a:r>
        </a:p>
      </xdr:txBody>
    </xdr:sp>
    <xdr:clientData/>
  </xdr:twoCellAnchor>
  <xdr:twoCellAnchor>
    <xdr:from>
      <xdr:col>5</xdr:col>
      <xdr:colOff>390524</xdr:colOff>
      <xdr:row>15</xdr:row>
      <xdr:rowOff>180975</xdr:rowOff>
    </xdr:from>
    <xdr:to>
      <xdr:col>7</xdr:col>
      <xdr:colOff>552449</xdr:colOff>
      <xdr:row>18</xdr:row>
      <xdr:rowOff>142875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6305549" y="2476500"/>
          <a:ext cx="168592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baseline="0"/>
            <a:t>Scientifiques/Techniques</a:t>
          </a:r>
          <a:endParaRPr lang="fr-FR" sz="1100" b="1"/>
        </a:p>
      </xdr:txBody>
    </xdr:sp>
    <xdr:clientData/>
  </xdr:twoCellAnchor>
  <xdr:twoCellAnchor>
    <xdr:from>
      <xdr:col>5</xdr:col>
      <xdr:colOff>342899</xdr:colOff>
      <xdr:row>19</xdr:row>
      <xdr:rowOff>180975</xdr:rowOff>
    </xdr:from>
    <xdr:to>
      <xdr:col>7</xdr:col>
      <xdr:colOff>619125</xdr:colOff>
      <xdr:row>22</xdr:row>
      <xdr:rowOff>152400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6257924" y="3295650"/>
          <a:ext cx="1800226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Organisationnels/Humains</a:t>
          </a:r>
        </a:p>
      </xdr:txBody>
    </xdr:sp>
    <xdr:clientData/>
  </xdr:twoCellAnchor>
  <xdr:twoCellAnchor>
    <xdr:from>
      <xdr:col>3</xdr:col>
      <xdr:colOff>542924</xdr:colOff>
      <xdr:row>25</xdr:row>
      <xdr:rowOff>76200</xdr:rowOff>
    </xdr:from>
    <xdr:to>
      <xdr:col>6</xdr:col>
      <xdr:colOff>228599</xdr:colOff>
      <xdr:row>28</xdr:row>
      <xdr:rowOff>38100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4933949" y="4352925"/>
          <a:ext cx="19716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Plans d'actions</a:t>
          </a:r>
        </a:p>
      </xdr:txBody>
    </xdr:sp>
    <xdr:clientData/>
  </xdr:twoCellAnchor>
  <xdr:twoCellAnchor>
    <xdr:from>
      <xdr:col>3</xdr:col>
      <xdr:colOff>272142</xdr:colOff>
      <xdr:row>6</xdr:row>
      <xdr:rowOff>34018</xdr:rowOff>
    </xdr:from>
    <xdr:to>
      <xdr:col>6</xdr:col>
      <xdr:colOff>453117</xdr:colOff>
      <xdr:row>9</xdr:row>
      <xdr:rowOff>9525</xdr:rowOff>
    </xdr:to>
    <xdr:sp macro="[0]!AppelerUserForm1" textlink="">
      <xdr:nvSpPr>
        <xdr:cNvPr id="11" name="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4663167" y="1186543"/>
          <a:ext cx="2466975" cy="547007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Méthodologie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554181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38545" y="12122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554181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138545" y="12122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554181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138545" y="12122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554181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138545" y="12122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108858</xdr:colOff>
      <xdr:row>0</xdr:row>
      <xdr:rowOff>163286</xdr:rowOff>
    </xdr:from>
    <xdr:to>
      <xdr:col>1</xdr:col>
      <xdr:colOff>773134</xdr:colOff>
      <xdr:row>1</xdr:row>
      <xdr:rowOff>119991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108858" y="16328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277091</xdr:colOff>
      <xdr:row>6</xdr:row>
      <xdr:rowOff>277091</xdr:rowOff>
    </xdr:from>
    <xdr:to>
      <xdr:col>1</xdr:col>
      <xdr:colOff>1870364</xdr:colOff>
      <xdr:row>7</xdr:row>
      <xdr:rowOff>329046</xdr:rowOff>
    </xdr:to>
    <xdr:sp macro="[0]!Macro3" textlink="">
      <xdr:nvSpPr>
        <xdr:cNvPr id="5" name="Rectangle 4">
          <a:extLst>
            <a:ext uri="{FF2B5EF4-FFF2-40B4-BE49-F238E27FC236}">
              <a16:creationId xmlns:a16="http://schemas.microsoft.com/office/drawing/2014/main" xmlns="" id="{7E682EA8-B87E-4525-BF2C-9499EA72CCF8}"/>
            </a:ext>
          </a:extLst>
        </xdr:cNvPr>
        <xdr:cNvSpPr/>
      </xdr:nvSpPr>
      <xdr:spPr>
        <a:xfrm>
          <a:off x="813955" y="3151909"/>
          <a:ext cx="1593273" cy="554182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Importation</a:t>
          </a:r>
        </a:p>
      </xdr:txBody>
    </xdr:sp>
    <xdr:clientData/>
  </xdr:twoCellAnchor>
  <xdr:twoCellAnchor editAs="absolute">
    <xdr:from>
      <xdr:col>1</xdr:col>
      <xdr:colOff>190500</xdr:colOff>
      <xdr:row>8</xdr:row>
      <xdr:rowOff>17318</xdr:rowOff>
    </xdr:from>
    <xdr:to>
      <xdr:col>1</xdr:col>
      <xdr:colOff>1922318</xdr:colOff>
      <xdr:row>9</xdr:row>
      <xdr:rowOff>85724</xdr:rowOff>
    </xdr:to>
    <xdr:sp macro="[0]!Importations" textlink="">
      <xdr:nvSpPr>
        <xdr:cNvPr id="4" name="ZoneTexte 3"/>
        <xdr:cNvSpPr txBox="1"/>
      </xdr:nvSpPr>
      <xdr:spPr>
        <a:xfrm>
          <a:off x="727364" y="3896591"/>
          <a:ext cx="1731818" cy="57063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Importations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38101</xdr:rowOff>
    </xdr:from>
    <xdr:to>
      <xdr:col>0</xdr:col>
      <xdr:colOff>714375</xdr:colOff>
      <xdr:row>2</xdr:row>
      <xdr:rowOff>22412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76200" y="38101"/>
          <a:ext cx="638175" cy="365311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183697</xdr:colOff>
      <xdr:row>3</xdr:row>
      <xdr:rowOff>185057</xdr:rowOff>
    </xdr:from>
    <xdr:to>
      <xdr:col>5</xdr:col>
      <xdr:colOff>2408465</xdr:colOff>
      <xdr:row>13</xdr:row>
      <xdr:rowOff>61232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748391</xdr:colOff>
      <xdr:row>25</xdr:row>
      <xdr:rowOff>13606</xdr:rowOff>
    </xdr:from>
    <xdr:to>
      <xdr:col>6</xdr:col>
      <xdr:colOff>13607</xdr:colOff>
      <xdr:row>47</xdr:row>
      <xdr:rowOff>122465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761998</xdr:colOff>
      <xdr:row>58</xdr:row>
      <xdr:rowOff>176892</xdr:rowOff>
    </xdr:from>
    <xdr:to>
      <xdr:col>6</xdr:col>
      <xdr:colOff>27214</xdr:colOff>
      <xdr:row>81</xdr:row>
      <xdr:rowOff>95251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6"/>
  <sheetViews>
    <sheetView zoomScale="85" zoomScaleNormal="85" workbookViewId="0">
      <selection activeCell="L15" sqref="L15"/>
    </sheetView>
  </sheetViews>
  <sheetFormatPr baseColWidth="10" defaultRowHeight="15" x14ac:dyDescent="0.25"/>
  <cols>
    <col min="1" max="1" width="44.7109375" style="2" customWidth="1"/>
    <col min="2" max="2" width="9.7109375" style="1" customWidth="1"/>
    <col min="3" max="16384" width="11.42578125" style="1"/>
  </cols>
  <sheetData>
    <row r="1" spans="1:8" x14ac:dyDescent="0.25">
      <c r="A1" s="85" t="s">
        <v>73</v>
      </c>
    </row>
    <row r="2" spans="1:8" x14ac:dyDescent="0.25">
      <c r="A2" s="86"/>
    </row>
    <row r="3" spans="1:8" x14ac:dyDescent="0.25">
      <c r="A3" s="93" t="s">
        <v>78</v>
      </c>
    </row>
    <row r="4" spans="1:8" ht="15.75" thickBot="1" x14ac:dyDescent="0.3">
      <c r="A4" s="94"/>
    </row>
    <row r="5" spans="1:8" x14ac:dyDescent="0.25">
      <c r="A5" s="85" t="s">
        <v>74</v>
      </c>
    </row>
    <row r="6" spans="1:8" x14ac:dyDescent="0.25">
      <c r="A6" s="86"/>
    </row>
    <row r="7" spans="1:8" ht="15" customHeight="1" x14ac:dyDescent="0.25">
      <c r="A7" s="92">
        <f>A32+150</f>
        <v>43608</v>
      </c>
    </row>
    <row r="8" spans="1:8" ht="15" customHeight="1" x14ac:dyDescent="0.25">
      <c r="A8" s="92"/>
    </row>
    <row r="9" spans="1:8" x14ac:dyDescent="0.25">
      <c r="A9" s="86" t="s">
        <v>0</v>
      </c>
    </row>
    <row r="10" spans="1:8" x14ac:dyDescent="0.25">
      <c r="A10" s="86"/>
    </row>
    <row r="11" spans="1:8" x14ac:dyDescent="0.25">
      <c r="A11" s="96"/>
    </row>
    <row r="12" spans="1:8" ht="15.75" thickBot="1" x14ac:dyDescent="0.3">
      <c r="A12" s="97"/>
    </row>
    <row r="13" spans="1:8" x14ac:dyDescent="0.25">
      <c r="A13" s="85" t="s">
        <v>1</v>
      </c>
    </row>
    <row r="14" spans="1:8" ht="15.75" thickBot="1" x14ac:dyDescent="0.3">
      <c r="A14" s="86"/>
    </row>
    <row r="15" spans="1:8" ht="20.25" thickTop="1" thickBot="1" x14ac:dyDescent="0.35">
      <c r="A15" s="80"/>
      <c r="C15" s="87" t="s">
        <v>5</v>
      </c>
      <c r="D15" s="88"/>
      <c r="E15" s="89"/>
      <c r="F15" s="87" t="s">
        <v>63</v>
      </c>
      <c r="G15" s="88"/>
      <c r="H15" s="89"/>
    </row>
    <row r="16" spans="1:8" ht="15.75" thickTop="1" x14ac:dyDescent="0.25">
      <c r="A16" s="80"/>
      <c r="C16" s="6"/>
      <c r="D16" s="5"/>
      <c r="E16" s="7"/>
      <c r="F16" s="6"/>
      <c r="G16" s="5"/>
      <c r="H16" s="7"/>
    </row>
    <row r="17" spans="1:8" x14ac:dyDescent="0.25">
      <c r="A17" s="80"/>
      <c r="C17" s="6"/>
      <c r="D17" s="5"/>
      <c r="E17" s="7"/>
      <c r="F17" s="6"/>
      <c r="G17" s="5"/>
      <c r="H17" s="7"/>
    </row>
    <row r="18" spans="1:8" x14ac:dyDescent="0.25">
      <c r="A18" s="80"/>
      <c r="C18" s="6"/>
      <c r="D18" s="5"/>
      <c r="E18" s="7"/>
      <c r="F18" s="6"/>
      <c r="G18" s="5"/>
      <c r="H18" s="7"/>
    </row>
    <row r="19" spans="1:8" x14ac:dyDescent="0.25">
      <c r="A19" s="80"/>
      <c r="C19" s="6"/>
      <c r="D19" s="5"/>
      <c r="E19" s="7"/>
      <c r="F19" s="6"/>
      <c r="G19" s="5"/>
      <c r="H19" s="7"/>
    </row>
    <row r="20" spans="1:8" x14ac:dyDescent="0.25">
      <c r="A20" s="80"/>
      <c r="C20" s="6"/>
      <c r="D20" s="5"/>
      <c r="E20" s="7"/>
      <c r="F20" s="6"/>
      <c r="G20" s="5"/>
      <c r="H20" s="7"/>
    </row>
    <row r="21" spans="1:8" x14ac:dyDescent="0.25">
      <c r="A21" s="80"/>
      <c r="C21" s="6"/>
      <c r="D21" s="5"/>
      <c r="E21" s="7"/>
      <c r="F21" s="6"/>
      <c r="G21" s="5"/>
      <c r="H21" s="7"/>
    </row>
    <row r="22" spans="1:8" x14ac:dyDescent="0.25">
      <c r="A22" s="80"/>
      <c r="C22" s="6"/>
      <c r="D22" s="5"/>
      <c r="E22" s="7"/>
      <c r="F22" s="6"/>
      <c r="G22" s="5"/>
      <c r="H22" s="7"/>
    </row>
    <row r="23" spans="1:8" x14ac:dyDescent="0.25">
      <c r="A23" s="80"/>
      <c r="C23" s="6"/>
      <c r="D23" s="5"/>
      <c r="E23" s="7"/>
      <c r="F23" s="6"/>
      <c r="G23" s="5"/>
      <c r="H23" s="7"/>
    </row>
    <row r="24" spans="1:8" ht="15.75" thickBot="1" x14ac:dyDescent="0.3">
      <c r="A24" s="80"/>
      <c r="C24" s="8"/>
      <c r="D24" s="9"/>
      <c r="E24" s="10"/>
      <c r="F24" s="8"/>
      <c r="G24" s="9"/>
      <c r="H24" s="10"/>
    </row>
    <row r="25" spans="1:8" ht="15.75" thickTop="1" x14ac:dyDescent="0.25">
      <c r="A25" s="80"/>
    </row>
    <row r="26" spans="1:8" x14ac:dyDescent="0.25">
      <c r="A26" s="80"/>
    </row>
    <row r="27" spans="1:8" ht="15.75" thickBot="1" x14ac:dyDescent="0.3">
      <c r="A27" s="81"/>
    </row>
    <row r="28" spans="1:8" x14ac:dyDescent="0.25">
      <c r="A28" s="79" t="s">
        <v>2</v>
      </c>
    </row>
    <row r="29" spans="1:8" x14ac:dyDescent="0.25">
      <c r="A29" s="90">
        <v>43452</v>
      </c>
    </row>
    <row r="30" spans="1:8" x14ac:dyDescent="0.25">
      <c r="A30" s="91"/>
    </row>
    <row r="31" spans="1:8" x14ac:dyDescent="0.25">
      <c r="A31" s="79" t="s">
        <v>3</v>
      </c>
    </row>
    <row r="32" spans="1:8" x14ac:dyDescent="0.25">
      <c r="A32" s="90">
        <v>43458</v>
      </c>
    </row>
    <row r="33" spans="1:1" x14ac:dyDescent="0.25">
      <c r="A33" s="91"/>
    </row>
    <row r="34" spans="1:1" x14ac:dyDescent="0.25">
      <c r="A34" s="79" t="s">
        <v>4</v>
      </c>
    </row>
    <row r="35" spans="1:1" x14ac:dyDescent="0.25">
      <c r="A35" s="95" t="str">
        <f>A32-A29 &amp; " Jours"</f>
        <v>6 Jours</v>
      </c>
    </row>
    <row r="36" spans="1:1" x14ac:dyDescent="0.25">
      <c r="A36" s="95"/>
    </row>
  </sheetData>
  <mergeCells count="12">
    <mergeCell ref="A32:A33"/>
    <mergeCell ref="A35:A36"/>
    <mergeCell ref="A13:A14"/>
    <mergeCell ref="A11:A12"/>
    <mergeCell ref="C15:E15"/>
    <mergeCell ref="A1:A2"/>
    <mergeCell ref="A9:A10"/>
    <mergeCell ref="F15:H15"/>
    <mergeCell ref="A29:A30"/>
    <mergeCell ref="A7:A8"/>
    <mergeCell ref="A5:A6"/>
    <mergeCell ref="A3:A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01"/>
  <sheetViews>
    <sheetView zoomScale="55" zoomScaleNormal="55" workbookViewId="0">
      <pane ySplit="3" topLeftCell="A4" activePane="bottomLeft" state="frozen"/>
      <selection pane="bottomLeft" sqref="A1:K1"/>
    </sheetView>
  </sheetViews>
  <sheetFormatPr baseColWidth="10" defaultRowHeight="15" x14ac:dyDescent="0.25"/>
  <cols>
    <col min="1" max="2" width="50.7109375" style="11" customWidth="1"/>
    <col min="3" max="3" width="35.7109375" style="11" customWidth="1"/>
    <col min="4" max="5" width="40.7109375" style="11" customWidth="1"/>
    <col min="6" max="11" width="20.7109375" style="11" customWidth="1"/>
    <col min="12" max="16384" width="11.42578125" style="11"/>
  </cols>
  <sheetData>
    <row r="1" spans="1:12" ht="54" customHeight="1" thickBot="1" x14ac:dyDescent="0.3">
      <c r="A1" s="100" t="s">
        <v>6</v>
      </c>
      <c r="B1" s="101"/>
      <c r="C1" s="101"/>
      <c r="D1" s="101"/>
      <c r="E1" s="101"/>
      <c r="F1" s="101"/>
      <c r="G1" s="101"/>
      <c r="H1" s="101"/>
      <c r="I1" s="101"/>
      <c r="J1" s="101"/>
      <c r="K1" s="102"/>
    </row>
    <row r="2" spans="1:12" ht="33.75" customHeight="1" x14ac:dyDescent="0.25">
      <c r="A2" s="103" t="s">
        <v>7</v>
      </c>
      <c r="B2" s="105" t="s">
        <v>8</v>
      </c>
      <c r="C2" s="105" t="s">
        <v>9</v>
      </c>
      <c r="D2" s="105" t="s">
        <v>10</v>
      </c>
      <c r="E2" s="107" t="s">
        <v>15</v>
      </c>
      <c r="F2" s="98" t="s">
        <v>11</v>
      </c>
      <c r="G2" s="98"/>
      <c r="H2" s="98"/>
      <c r="I2" s="98" t="s">
        <v>70</v>
      </c>
      <c r="J2" s="98"/>
      <c r="K2" s="99"/>
      <c r="L2" s="65"/>
    </row>
    <row r="3" spans="1:12" ht="39.950000000000003" customHeight="1" thickBot="1" x14ac:dyDescent="0.3">
      <c r="A3" s="104"/>
      <c r="B3" s="106"/>
      <c r="C3" s="106"/>
      <c r="D3" s="106"/>
      <c r="E3" s="108"/>
      <c r="F3" s="12" t="s">
        <v>12</v>
      </c>
      <c r="G3" s="12" t="s">
        <v>13</v>
      </c>
      <c r="H3" s="12" t="s">
        <v>14</v>
      </c>
      <c r="I3" s="12" t="s">
        <v>12</v>
      </c>
      <c r="J3" s="12" t="s">
        <v>13</v>
      </c>
      <c r="K3" s="13" t="s">
        <v>14</v>
      </c>
    </row>
    <row r="4" spans="1:12" ht="69.95" customHeight="1" x14ac:dyDescent="0.25">
      <c r="A4" s="17" t="s">
        <v>77</v>
      </c>
      <c r="B4" s="18"/>
      <c r="C4" s="18"/>
      <c r="D4" s="18"/>
      <c r="E4" s="18"/>
      <c r="F4" s="18">
        <v>3</v>
      </c>
      <c r="G4" s="18">
        <v>4</v>
      </c>
      <c r="H4" s="66">
        <f>IF((F4+G4)/8=0%,"",(F4+G4)/8)</f>
        <v>0.875</v>
      </c>
      <c r="I4" s="68"/>
      <c r="J4" s="14"/>
      <c r="K4" s="70" t="str">
        <f>IF((I4+J4)/8=0%,"",(I4+J4)/8)</f>
        <v/>
      </c>
    </row>
    <row r="5" spans="1:12" ht="69.95" customHeight="1" x14ac:dyDescent="0.25">
      <c r="A5" s="19"/>
      <c r="B5" s="20"/>
      <c r="C5" s="20"/>
      <c r="D5" s="20"/>
      <c r="E5" s="20"/>
      <c r="F5" s="20">
        <v>2</v>
      </c>
      <c r="G5" s="20">
        <v>2</v>
      </c>
      <c r="H5" s="67">
        <f>IF((F5+G5)/8=0%,"",(F5+G5)/8)</f>
        <v>0.5</v>
      </c>
      <c r="I5" s="69"/>
      <c r="J5" s="15"/>
      <c r="K5" s="71" t="str">
        <f t="shared" ref="K5:K68" si="0">IF((I5+J5)/8=0%,"",(I5+J5)/8)</f>
        <v/>
      </c>
    </row>
    <row r="6" spans="1:12" ht="69.95" customHeight="1" x14ac:dyDescent="0.25">
      <c r="A6" s="19"/>
      <c r="B6" s="20"/>
      <c r="C6" s="20"/>
      <c r="D6" s="20"/>
      <c r="E6" s="20"/>
      <c r="F6" s="20">
        <v>1</v>
      </c>
      <c r="G6" s="20">
        <v>1</v>
      </c>
      <c r="H6" s="72">
        <f t="shared" ref="H6:H69" si="1">IF((F6+G6)/8=0%,"",(F6+G6)/8)</f>
        <v>0.25</v>
      </c>
      <c r="I6" s="15"/>
      <c r="J6" s="15"/>
      <c r="K6" s="73" t="str">
        <f t="shared" si="0"/>
        <v/>
      </c>
    </row>
    <row r="7" spans="1:12" ht="69.95" customHeight="1" x14ac:dyDescent="0.25">
      <c r="A7" s="19"/>
      <c r="B7" s="20"/>
      <c r="C7" s="20"/>
      <c r="D7" s="20"/>
      <c r="E7" s="20"/>
      <c r="F7" s="20"/>
      <c r="G7" s="20"/>
      <c r="H7" s="72" t="str">
        <f t="shared" si="1"/>
        <v/>
      </c>
      <c r="I7" s="15"/>
      <c r="J7" s="15"/>
      <c r="K7" s="73" t="str">
        <f t="shared" si="0"/>
        <v/>
      </c>
    </row>
    <row r="8" spans="1:12" ht="69.95" customHeight="1" x14ac:dyDescent="0.25">
      <c r="A8" s="19"/>
      <c r="B8" s="20"/>
      <c r="C8" s="20"/>
      <c r="D8" s="20"/>
      <c r="E8" s="20"/>
      <c r="F8" s="20"/>
      <c r="G8" s="20"/>
      <c r="H8" s="72" t="str">
        <f t="shared" si="1"/>
        <v/>
      </c>
      <c r="I8" s="15"/>
      <c r="J8" s="15"/>
      <c r="K8" s="73" t="str">
        <f t="shared" si="0"/>
        <v/>
      </c>
    </row>
    <row r="9" spans="1:12" ht="69.95" customHeight="1" x14ac:dyDescent="0.25">
      <c r="A9" s="19"/>
      <c r="B9" s="20"/>
      <c r="C9" s="20"/>
      <c r="D9" s="20"/>
      <c r="E9" s="20"/>
      <c r="F9" s="20"/>
      <c r="G9" s="20"/>
      <c r="H9" s="72" t="str">
        <f t="shared" si="1"/>
        <v/>
      </c>
      <c r="I9" s="15"/>
      <c r="J9" s="15"/>
      <c r="K9" s="73" t="str">
        <f t="shared" si="0"/>
        <v/>
      </c>
    </row>
    <row r="10" spans="1:12" ht="69.95" customHeight="1" x14ac:dyDescent="0.25">
      <c r="A10" s="19"/>
      <c r="B10" s="20"/>
      <c r="C10" s="20"/>
      <c r="D10" s="20"/>
      <c r="E10" s="20"/>
      <c r="F10" s="20"/>
      <c r="G10" s="20"/>
      <c r="H10" s="72" t="str">
        <f t="shared" si="1"/>
        <v/>
      </c>
      <c r="I10" s="15"/>
      <c r="J10" s="15"/>
      <c r="K10" s="73" t="str">
        <f t="shared" si="0"/>
        <v/>
      </c>
    </row>
    <row r="11" spans="1:12" ht="69.95" customHeight="1" x14ac:dyDescent="0.25">
      <c r="A11" s="19"/>
      <c r="B11" s="20"/>
      <c r="C11" s="20"/>
      <c r="D11" s="20"/>
      <c r="E11" s="20"/>
      <c r="F11" s="20"/>
      <c r="G11" s="20"/>
      <c r="H11" s="72" t="str">
        <f t="shared" si="1"/>
        <v/>
      </c>
      <c r="I11" s="15"/>
      <c r="J11" s="15"/>
      <c r="K11" s="73" t="str">
        <f t="shared" si="0"/>
        <v/>
      </c>
    </row>
    <row r="12" spans="1:12" ht="69.95" customHeight="1" x14ac:dyDescent="0.25">
      <c r="A12" s="19"/>
      <c r="B12" s="20"/>
      <c r="C12" s="20"/>
      <c r="D12" s="20"/>
      <c r="E12" s="20"/>
      <c r="F12" s="20"/>
      <c r="G12" s="20"/>
      <c r="H12" s="72" t="str">
        <f t="shared" si="1"/>
        <v/>
      </c>
      <c r="I12" s="15"/>
      <c r="J12" s="15"/>
      <c r="K12" s="73" t="str">
        <f t="shared" si="0"/>
        <v/>
      </c>
    </row>
    <row r="13" spans="1:12" ht="69.95" customHeight="1" x14ac:dyDescent="0.25">
      <c r="A13" s="19"/>
      <c r="B13" s="20"/>
      <c r="C13" s="20"/>
      <c r="D13" s="20"/>
      <c r="E13" s="20"/>
      <c r="F13" s="20"/>
      <c r="G13" s="20"/>
      <c r="H13" s="72" t="str">
        <f t="shared" si="1"/>
        <v/>
      </c>
      <c r="I13" s="15"/>
      <c r="J13" s="15"/>
      <c r="K13" s="73" t="str">
        <f t="shared" si="0"/>
        <v/>
      </c>
    </row>
    <row r="14" spans="1:12" ht="69.95" customHeight="1" x14ac:dyDescent="0.25">
      <c r="A14" s="19"/>
      <c r="B14" s="20"/>
      <c r="C14" s="20"/>
      <c r="D14" s="20"/>
      <c r="E14" s="20"/>
      <c r="F14" s="20"/>
      <c r="G14" s="20"/>
      <c r="H14" s="72" t="str">
        <f t="shared" si="1"/>
        <v/>
      </c>
      <c r="I14" s="15"/>
      <c r="J14" s="15"/>
      <c r="K14" s="73" t="str">
        <f t="shared" si="0"/>
        <v/>
      </c>
    </row>
    <row r="15" spans="1:12" ht="69.95" customHeight="1" x14ac:dyDescent="0.25">
      <c r="A15" s="19"/>
      <c r="B15" s="20"/>
      <c r="C15" s="20"/>
      <c r="D15" s="20"/>
      <c r="E15" s="20"/>
      <c r="F15" s="20"/>
      <c r="G15" s="20"/>
      <c r="H15" s="72" t="str">
        <f t="shared" si="1"/>
        <v/>
      </c>
      <c r="I15" s="15"/>
      <c r="J15" s="15"/>
      <c r="K15" s="73" t="str">
        <f t="shared" si="0"/>
        <v/>
      </c>
    </row>
    <row r="16" spans="1:12" ht="69.95" customHeight="1" x14ac:dyDescent="0.25">
      <c r="A16" s="19"/>
      <c r="B16" s="20"/>
      <c r="C16" s="20"/>
      <c r="D16" s="20"/>
      <c r="E16" s="20"/>
      <c r="F16" s="20"/>
      <c r="G16" s="20"/>
      <c r="H16" s="72" t="str">
        <f t="shared" si="1"/>
        <v/>
      </c>
      <c r="I16" s="15"/>
      <c r="J16" s="15"/>
      <c r="K16" s="73" t="str">
        <f t="shared" si="0"/>
        <v/>
      </c>
    </row>
    <row r="17" spans="1:11" ht="69.95" customHeight="1" x14ac:dyDescent="0.25">
      <c r="A17" s="19"/>
      <c r="B17" s="20"/>
      <c r="C17" s="20"/>
      <c r="D17" s="20"/>
      <c r="E17" s="20"/>
      <c r="F17" s="20"/>
      <c r="G17" s="20"/>
      <c r="H17" s="72" t="str">
        <f t="shared" si="1"/>
        <v/>
      </c>
      <c r="I17" s="15"/>
      <c r="J17" s="15"/>
      <c r="K17" s="73" t="str">
        <f t="shared" si="0"/>
        <v/>
      </c>
    </row>
    <row r="18" spans="1:11" ht="69.95" customHeight="1" x14ac:dyDescent="0.25">
      <c r="A18" s="19"/>
      <c r="B18" s="20"/>
      <c r="C18" s="20"/>
      <c r="D18" s="20"/>
      <c r="E18" s="20"/>
      <c r="F18" s="20"/>
      <c r="G18" s="20"/>
      <c r="H18" s="72" t="str">
        <f t="shared" si="1"/>
        <v/>
      </c>
      <c r="I18" s="15"/>
      <c r="J18" s="15"/>
      <c r="K18" s="73" t="str">
        <f t="shared" si="0"/>
        <v/>
      </c>
    </row>
    <row r="19" spans="1:11" ht="69.95" customHeight="1" x14ac:dyDescent="0.25">
      <c r="A19" s="19"/>
      <c r="B19" s="20"/>
      <c r="C19" s="20"/>
      <c r="D19" s="20"/>
      <c r="E19" s="20"/>
      <c r="F19" s="20"/>
      <c r="G19" s="20"/>
      <c r="H19" s="72" t="str">
        <f t="shared" si="1"/>
        <v/>
      </c>
      <c r="I19" s="15"/>
      <c r="J19" s="15"/>
      <c r="K19" s="73" t="str">
        <f t="shared" si="0"/>
        <v/>
      </c>
    </row>
    <row r="20" spans="1:11" ht="69.95" customHeight="1" x14ac:dyDescent="0.25">
      <c r="A20" s="19"/>
      <c r="B20" s="20"/>
      <c r="C20" s="20"/>
      <c r="D20" s="20"/>
      <c r="E20" s="20"/>
      <c r="F20" s="20"/>
      <c r="G20" s="20"/>
      <c r="H20" s="72" t="str">
        <f t="shared" si="1"/>
        <v/>
      </c>
      <c r="I20" s="15"/>
      <c r="J20" s="15"/>
      <c r="K20" s="73" t="str">
        <f t="shared" si="0"/>
        <v/>
      </c>
    </row>
    <row r="21" spans="1:11" ht="69.95" customHeight="1" x14ac:dyDescent="0.25">
      <c r="A21" s="19"/>
      <c r="B21" s="20"/>
      <c r="C21" s="20"/>
      <c r="D21" s="20"/>
      <c r="E21" s="20"/>
      <c r="F21" s="20"/>
      <c r="G21" s="20"/>
      <c r="H21" s="72" t="str">
        <f t="shared" si="1"/>
        <v/>
      </c>
      <c r="I21" s="15"/>
      <c r="J21" s="15"/>
      <c r="K21" s="73" t="str">
        <f t="shared" si="0"/>
        <v/>
      </c>
    </row>
    <row r="22" spans="1:11" ht="69.95" customHeight="1" x14ac:dyDescent="0.25">
      <c r="A22" s="19"/>
      <c r="B22" s="20"/>
      <c r="C22" s="20"/>
      <c r="D22" s="20"/>
      <c r="E22" s="20"/>
      <c r="F22" s="20"/>
      <c r="G22" s="20"/>
      <c r="H22" s="72" t="str">
        <f t="shared" si="1"/>
        <v/>
      </c>
      <c r="I22" s="15"/>
      <c r="J22" s="15"/>
      <c r="K22" s="73" t="str">
        <f t="shared" si="0"/>
        <v/>
      </c>
    </row>
    <row r="23" spans="1:11" ht="69.95" customHeight="1" x14ac:dyDescent="0.25">
      <c r="A23" s="19"/>
      <c r="B23" s="20"/>
      <c r="C23" s="20"/>
      <c r="D23" s="20"/>
      <c r="E23" s="20"/>
      <c r="F23" s="20"/>
      <c r="G23" s="20"/>
      <c r="H23" s="72" t="str">
        <f t="shared" si="1"/>
        <v/>
      </c>
      <c r="I23" s="15"/>
      <c r="J23" s="15"/>
      <c r="K23" s="73" t="str">
        <f t="shared" si="0"/>
        <v/>
      </c>
    </row>
    <row r="24" spans="1:11" ht="69.95" customHeight="1" x14ac:dyDescent="0.25">
      <c r="A24" s="19"/>
      <c r="B24" s="20"/>
      <c r="C24" s="20"/>
      <c r="D24" s="20"/>
      <c r="E24" s="20"/>
      <c r="F24" s="20"/>
      <c r="G24" s="20"/>
      <c r="H24" s="72" t="str">
        <f t="shared" si="1"/>
        <v/>
      </c>
      <c r="I24" s="15"/>
      <c r="J24" s="15"/>
      <c r="K24" s="73" t="str">
        <f t="shared" si="0"/>
        <v/>
      </c>
    </row>
    <row r="25" spans="1:11" ht="69.95" customHeight="1" x14ac:dyDescent="0.25">
      <c r="A25" s="19"/>
      <c r="B25" s="20"/>
      <c r="C25" s="20"/>
      <c r="D25" s="20"/>
      <c r="E25" s="20"/>
      <c r="F25" s="20"/>
      <c r="G25" s="20"/>
      <c r="H25" s="72" t="str">
        <f t="shared" si="1"/>
        <v/>
      </c>
      <c r="I25" s="15"/>
      <c r="J25" s="15"/>
      <c r="K25" s="73" t="str">
        <f t="shared" si="0"/>
        <v/>
      </c>
    </row>
    <row r="26" spans="1:11" ht="69.95" customHeight="1" x14ac:dyDescent="0.25">
      <c r="A26" s="19"/>
      <c r="B26" s="20"/>
      <c r="C26" s="20"/>
      <c r="D26" s="20"/>
      <c r="E26" s="20"/>
      <c r="F26" s="20"/>
      <c r="G26" s="20"/>
      <c r="H26" s="72" t="str">
        <f t="shared" si="1"/>
        <v/>
      </c>
      <c r="I26" s="15"/>
      <c r="J26" s="15"/>
      <c r="K26" s="73" t="str">
        <f t="shared" si="0"/>
        <v/>
      </c>
    </row>
    <row r="27" spans="1:11" ht="69.95" customHeight="1" x14ac:dyDescent="0.25">
      <c r="A27" s="19"/>
      <c r="B27" s="20"/>
      <c r="C27" s="20"/>
      <c r="D27" s="20"/>
      <c r="E27" s="20"/>
      <c r="F27" s="20"/>
      <c r="G27" s="20"/>
      <c r="H27" s="72" t="str">
        <f t="shared" si="1"/>
        <v/>
      </c>
      <c r="I27" s="15"/>
      <c r="J27" s="15"/>
      <c r="K27" s="73" t="str">
        <f t="shared" si="0"/>
        <v/>
      </c>
    </row>
    <row r="28" spans="1:11" ht="69.95" customHeight="1" x14ac:dyDescent="0.25">
      <c r="A28" s="19"/>
      <c r="B28" s="20"/>
      <c r="C28" s="20"/>
      <c r="D28" s="20"/>
      <c r="E28" s="20"/>
      <c r="F28" s="20"/>
      <c r="G28" s="20"/>
      <c r="H28" s="72" t="str">
        <f t="shared" si="1"/>
        <v/>
      </c>
      <c r="I28" s="15"/>
      <c r="J28" s="15"/>
      <c r="K28" s="73" t="str">
        <f t="shared" si="0"/>
        <v/>
      </c>
    </row>
    <row r="29" spans="1:11" ht="69.95" customHeight="1" x14ac:dyDescent="0.25">
      <c r="A29" s="19"/>
      <c r="B29" s="20"/>
      <c r="C29" s="20"/>
      <c r="D29" s="20"/>
      <c r="E29" s="20"/>
      <c r="F29" s="20"/>
      <c r="G29" s="20"/>
      <c r="H29" s="72" t="str">
        <f t="shared" si="1"/>
        <v/>
      </c>
      <c r="I29" s="15"/>
      <c r="J29" s="15"/>
      <c r="K29" s="73" t="str">
        <f t="shared" si="0"/>
        <v/>
      </c>
    </row>
    <row r="30" spans="1:11" ht="69.95" customHeight="1" x14ac:dyDescent="0.25">
      <c r="A30" s="19"/>
      <c r="B30" s="20"/>
      <c r="C30" s="20"/>
      <c r="D30" s="20"/>
      <c r="E30" s="20"/>
      <c r="F30" s="20"/>
      <c r="G30" s="20"/>
      <c r="H30" s="72" t="str">
        <f t="shared" si="1"/>
        <v/>
      </c>
      <c r="I30" s="15"/>
      <c r="J30" s="15"/>
      <c r="K30" s="73" t="str">
        <f t="shared" si="0"/>
        <v/>
      </c>
    </row>
    <row r="31" spans="1:11" ht="69.95" customHeight="1" x14ac:dyDescent="0.25">
      <c r="A31" s="19"/>
      <c r="B31" s="20"/>
      <c r="C31" s="20"/>
      <c r="D31" s="20"/>
      <c r="E31" s="20"/>
      <c r="F31" s="20"/>
      <c r="G31" s="20"/>
      <c r="H31" s="72" t="str">
        <f t="shared" si="1"/>
        <v/>
      </c>
      <c r="I31" s="15"/>
      <c r="J31" s="15"/>
      <c r="K31" s="73" t="str">
        <f t="shared" si="0"/>
        <v/>
      </c>
    </row>
    <row r="32" spans="1:11" ht="69.95" customHeight="1" x14ac:dyDescent="0.25">
      <c r="A32" s="19"/>
      <c r="B32" s="20"/>
      <c r="C32" s="20"/>
      <c r="D32" s="20"/>
      <c r="E32" s="20"/>
      <c r="F32" s="20"/>
      <c r="G32" s="20"/>
      <c r="H32" s="72" t="str">
        <f t="shared" si="1"/>
        <v/>
      </c>
      <c r="I32" s="15"/>
      <c r="J32" s="15"/>
      <c r="K32" s="73" t="str">
        <f t="shared" si="0"/>
        <v/>
      </c>
    </row>
    <row r="33" spans="1:11" ht="69.95" customHeight="1" x14ac:dyDescent="0.25">
      <c r="A33" s="19"/>
      <c r="B33" s="20"/>
      <c r="C33" s="20"/>
      <c r="D33" s="20"/>
      <c r="E33" s="20"/>
      <c r="F33" s="20"/>
      <c r="G33" s="20"/>
      <c r="H33" s="72" t="str">
        <f t="shared" si="1"/>
        <v/>
      </c>
      <c r="I33" s="15"/>
      <c r="J33" s="15"/>
      <c r="K33" s="73" t="str">
        <f t="shared" si="0"/>
        <v/>
      </c>
    </row>
    <row r="34" spans="1:11" ht="69.95" customHeight="1" x14ac:dyDescent="0.25">
      <c r="A34" s="19"/>
      <c r="B34" s="20"/>
      <c r="C34" s="20"/>
      <c r="D34" s="20"/>
      <c r="E34" s="20"/>
      <c r="F34" s="20"/>
      <c r="G34" s="20"/>
      <c r="H34" s="72" t="str">
        <f t="shared" si="1"/>
        <v/>
      </c>
      <c r="I34" s="15"/>
      <c r="J34" s="15"/>
      <c r="K34" s="73" t="str">
        <f t="shared" si="0"/>
        <v/>
      </c>
    </row>
    <row r="35" spans="1:11" ht="69.95" customHeight="1" x14ac:dyDescent="0.25">
      <c r="A35" s="19"/>
      <c r="B35" s="20"/>
      <c r="C35" s="20"/>
      <c r="D35" s="20"/>
      <c r="E35" s="20"/>
      <c r="F35" s="20"/>
      <c r="G35" s="20"/>
      <c r="H35" s="72" t="str">
        <f t="shared" si="1"/>
        <v/>
      </c>
      <c r="I35" s="15"/>
      <c r="J35" s="15"/>
      <c r="K35" s="73" t="str">
        <f t="shared" si="0"/>
        <v/>
      </c>
    </row>
    <row r="36" spans="1:11" ht="69.95" customHeight="1" x14ac:dyDescent="0.25">
      <c r="A36" s="19"/>
      <c r="B36" s="20"/>
      <c r="C36" s="20"/>
      <c r="D36" s="20"/>
      <c r="E36" s="20"/>
      <c r="F36" s="20"/>
      <c r="G36" s="20"/>
      <c r="H36" s="72" t="str">
        <f t="shared" si="1"/>
        <v/>
      </c>
      <c r="I36" s="15"/>
      <c r="J36" s="15"/>
      <c r="K36" s="73" t="str">
        <f t="shared" si="0"/>
        <v/>
      </c>
    </row>
    <row r="37" spans="1:11" ht="69.95" customHeight="1" x14ac:dyDescent="0.25">
      <c r="A37" s="19"/>
      <c r="B37" s="20"/>
      <c r="C37" s="20"/>
      <c r="D37" s="20"/>
      <c r="E37" s="20"/>
      <c r="F37" s="20"/>
      <c r="G37" s="20"/>
      <c r="H37" s="72" t="str">
        <f t="shared" si="1"/>
        <v/>
      </c>
      <c r="I37" s="15"/>
      <c r="J37" s="15"/>
      <c r="K37" s="73" t="str">
        <f t="shared" si="0"/>
        <v/>
      </c>
    </row>
    <row r="38" spans="1:11" ht="69.95" customHeight="1" x14ac:dyDescent="0.25">
      <c r="A38" s="19"/>
      <c r="B38" s="20"/>
      <c r="C38" s="20"/>
      <c r="D38" s="20"/>
      <c r="E38" s="20"/>
      <c r="F38" s="20"/>
      <c r="G38" s="20"/>
      <c r="H38" s="72" t="str">
        <f t="shared" si="1"/>
        <v/>
      </c>
      <c r="I38" s="15"/>
      <c r="J38" s="15"/>
      <c r="K38" s="73" t="str">
        <f t="shared" si="0"/>
        <v/>
      </c>
    </row>
    <row r="39" spans="1:11" ht="69.95" customHeight="1" x14ac:dyDescent="0.25">
      <c r="A39" s="19"/>
      <c r="B39" s="20"/>
      <c r="C39" s="20"/>
      <c r="D39" s="20"/>
      <c r="E39" s="20"/>
      <c r="F39" s="20"/>
      <c r="G39" s="20"/>
      <c r="H39" s="72" t="str">
        <f t="shared" si="1"/>
        <v/>
      </c>
      <c r="I39" s="15"/>
      <c r="J39" s="15"/>
      <c r="K39" s="73" t="str">
        <f t="shared" si="0"/>
        <v/>
      </c>
    </row>
    <row r="40" spans="1:11" ht="69.95" customHeight="1" x14ac:dyDescent="0.25">
      <c r="A40" s="19"/>
      <c r="B40" s="20"/>
      <c r="C40" s="20"/>
      <c r="D40" s="20"/>
      <c r="E40" s="20"/>
      <c r="F40" s="20"/>
      <c r="G40" s="20"/>
      <c r="H40" s="72" t="str">
        <f t="shared" si="1"/>
        <v/>
      </c>
      <c r="I40" s="15"/>
      <c r="J40" s="15"/>
      <c r="K40" s="73" t="str">
        <f t="shared" si="0"/>
        <v/>
      </c>
    </row>
    <row r="41" spans="1:11" ht="69.95" customHeight="1" x14ac:dyDescent="0.25">
      <c r="A41" s="19"/>
      <c r="B41" s="20"/>
      <c r="C41" s="20"/>
      <c r="D41" s="20"/>
      <c r="E41" s="20"/>
      <c r="F41" s="20"/>
      <c r="G41" s="20"/>
      <c r="H41" s="72" t="str">
        <f t="shared" si="1"/>
        <v/>
      </c>
      <c r="I41" s="15"/>
      <c r="J41" s="15"/>
      <c r="K41" s="73" t="str">
        <f t="shared" si="0"/>
        <v/>
      </c>
    </row>
    <row r="42" spans="1:11" ht="69.95" customHeight="1" x14ac:dyDescent="0.25">
      <c r="A42" s="19"/>
      <c r="B42" s="20"/>
      <c r="C42" s="20"/>
      <c r="D42" s="20"/>
      <c r="E42" s="20"/>
      <c r="F42" s="20"/>
      <c r="G42" s="20"/>
      <c r="H42" s="72" t="str">
        <f t="shared" si="1"/>
        <v/>
      </c>
      <c r="I42" s="15"/>
      <c r="J42" s="15"/>
      <c r="K42" s="73" t="str">
        <f t="shared" si="0"/>
        <v/>
      </c>
    </row>
    <row r="43" spans="1:11" ht="69.95" customHeight="1" x14ac:dyDescent="0.25">
      <c r="A43" s="19"/>
      <c r="B43" s="20"/>
      <c r="C43" s="20"/>
      <c r="D43" s="20"/>
      <c r="E43" s="20"/>
      <c r="F43" s="20"/>
      <c r="G43" s="20"/>
      <c r="H43" s="72" t="str">
        <f t="shared" si="1"/>
        <v/>
      </c>
      <c r="I43" s="15"/>
      <c r="J43" s="15"/>
      <c r="K43" s="73" t="str">
        <f t="shared" si="0"/>
        <v/>
      </c>
    </row>
    <row r="44" spans="1:11" ht="69.95" customHeight="1" x14ac:dyDescent="0.25">
      <c r="A44" s="19"/>
      <c r="B44" s="20"/>
      <c r="C44" s="20"/>
      <c r="D44" s="20"/>
      <c r="E44" s="20"/>
      <c r="F44" s="20"/>
      <c r="G44" s="20"/>
      <c r="H44" s="72" t="str">
        <f t="shared" si="1"/>
        <v/>
      </c>
      <c r="I44" s="15"/>
      <c r="J44" s="15"/>
      <c r="K44" s="73" t="str">
        <f t="shared" si="0"/>
        <v/>
      </c>
    </row>
    <row r="45" spans="1:11" ht="69.95" customHeight="1" x14ac:dyDescent="0.25">
      <c r="A45" s="19"/>
      <c r="B45" s="20"/>
      <c r="C45" s="20"/>
      <c r="D45" s="20"/>
      <c r="E45" s="20"/>
      <c r="F45" s="20"/>
      <c r="G45" s="20"/>
      <c r="H45" s="72" t="str">
        <f t="shared" si="1"/>
        <v/>
      </c>
      <c r="I45" s="15"/>
      <c r="J45" s="15"/>
      <c r="K45" s="73" t="str">
        <f t="shared" si="0"/>
        <v/>
      </c>
    </row>
    <row r="46" spans="1:11" ht="69.95" customHeight="1" x14ac:dyDescent="0.25">
      <c r="A46" s="19"/>
      <c r="B46" s="20"/>
      <c r="C46" s="20"/>
      <c r="D46" s="20"/>
      <c r="E46" s="20"/>
      <c r="F46" s="20"/>
      <c r="G46" s="20"/>
      <c r="H46" s="72" t="str">
        <f t="shared" si="1"/>
        <v/>
      </c>
      <c r="I46" s="15"/>
      <c r="J46" s="15"/>
      <c r="K46" s="73" t="str">
        <f t="shared" si="0"/>
        <v/>
      </c>
    </row>
    <row r="47" spans="1:11" ht="69.95" customHeight="1" x14ac:dyDescent="0.25">
      <c r="A47" s="19"/>
      <c r="B47" s="20"/>
      <c r="C47" s="20"/>
      <c r="D47" s="20"/>
      <c r="E47" s="20"/>
      <c r="F47" s="20"/>
      <c r="G47" s="20"/>
      <c r="H47" s="72" t="str">
        <f t="shared" si="1"/>
        <v/>
      </c>
      <c r="I47" s="15"/>
      <c r="J47" s="15"/>
      <c r="K47" s="73" t="str">
        <f t="shared" si="0"/>
        <v/>
      </c>
    </row>
    <row r="48" spans="1:11" ht="69.95" customHeight="1" x14ac:dyDescent="0.25">
      <c r="A48" s="19"/>
      <c r="B48" s="20"/>
      <c r="C48" s="20"/>
      <c r="D48" s="20"/>
      <c r="E48" s="20"/>
      <c r="F48" s="20"/>
      <c r="G48" s="20"/>
      <c r="H48" s="72" t="str">
        <f t="shared" si="1"/>
        <v/>
      </c>
      <c r="I48" s="15"/>
      <c r="J48" s="15"/>
      <c r="K48" s="73" t="str">
        <f t="shared" si="0"/>
        <v/>
      </c>
    </row>
    <row r="49" spans="1:11" ht="69.95" customHeight="1" x14ac:dyDescent="0.25">
      <c r="A49" s="19"/>
      <c r="B49" s="20"/>
      <c r="C49" s="20"/>
      <c r="D49" s="20"/>
      <c r="E49" s="20"/>
      <c r="F49" s="20"/>
      <c r="G49" s="20"/>
      <c r="H49" s="72" t="str">
        <f t="shared" si="1"/>
        <v/>
      </c>
      <c r="I49" s="15"/>
      <c r="J49" s="15"/>
      <c r="K49" s="73" t="str">
        <f t="shared" si="0"/>
        <v/>
      </c>
    </row>
    <row r="50" spans="1:11" ht="69.95" customHeight="1" x14ac:dyDescent="0.25">
      <c r="A50" s="19"/>
      <c r="B50" s="20"/>
      <c r="C50" s="20"/>
      <c r="D50" s="20"/>
      <c r="E50" s="20"/>
      <c r="F50" s="20"/>
      <c r="G50" s="20"/>
      <c r="H50" s="72" t="str">
        <f t="shared" si="1"/>
        <v/>
      </c>
      <c r="I50" s="15"/>
      <c r="J50" s="15"/>
      <c r="K50" s="73" t="str">
        <f t="shared" si="0"/>
        <v/>
      </c>
    </row>
    <row r="51" spans="1:11" ht="69.95" customHeight="1" x14ac:dyDescent="0.25">
      <c r="A51" s="19"/>
      <c r="B51" s="20"/>
      <c r="C51" s="20"/>
      <c r="D51" s="20"/>
      <c r="E51" s="20"/>
      <c r="F51" s="20"/>
      <c r="G51" s="20"/>
      <c r="H51" s="72" t="str">
        <f t="shared" si="1"/>
        <v/>
      </c>
      <c r="I51" s="15"/>
      <c r="J51" s="15"/>
      <c r="K51" s="73" t="str">
        <f t="shared" si="0"/>
        <v/>
      </c>
    </row>
    <row r="52" spans="1:11" ht="69.95" customHeight="1" x14ac:dyDescent="0.25">
      <c r="A52" s="19"/>
      <c r="B52" s="20"/>
      <c r="C52" s="20"/>
      <c r="D52" s="20"/>
      <c r="E52" s="20"/>
      <c r="F52" s="20"/>
      <c r="G52" s="20"/>
      <c r="H52" s="72" t="str">
        <f t="shared" si="1"/>
        <v/>
      </c>
      <c r="I52" s="15"/>
      <c r="J52" s="15"/>
      <c r="K52" s="73" t="str">
        <f t="shared" si="0"/>
        <v/>
      </c>
    </row>
    <row r="53" spans="1:11" ht="69.95" customHeight="1" x14ac:dyDescent="0.25">
      <c r="A53" s="19"/>
      <c r="B53" s="20"/>
      <c r="C53" s="20"/>
      <c r="D53" s="20"/>
      <c r="E53" s="20"/>
      <c r="F53" s="20"/>
      <c r="G53" s="20"/>
      <c r="H53" s="72" t="str">
        <f t="shared" si="1"/>
        <v/>
      </c>
      <c r="I53" s="15"/>
      <c r="J53" s="15"/>
      <c r="K53" s="73" t="str">
        <f t="shared" si="0"/>
        <v/>
      </c>
    </row>
    <row r="54" spans="1:11" ht="69.95" customHeight="1" x14ac:dyDescent="0.25">
      <c r="A54" s="19"/>
      <c r="B54" s="20"/>
      <c r="C54" s="20"/>
      <c r="D54" s="20"/>
      <c r="E54" s="20"/>
      <c r="F54" s="20"/>
      <c r="G54" s="20"/>
      <c r="H54" s="72" t="str">
        <f t="shared" si="1"/>
        <v/>
      </c>
      <c r="I54" s="15"/>
      <c r="J54" s="15"/>
      <c r="K54" s="73" t="str">
        <f t="shared" si="0"/>
        <v/>
      </c>
    </row>
    <row r="55" spans="1:11" ht="69.95" customHeight="1" x14ac:dyDescent="0.25">
      <c r="A55" s="19"/>
      <c r="B55" s="20"/>
      <c r="C55" s="20"/>
      <c r="D55" s="20"/>
      <c r="E55" s="20"/>
      <c r="F55" s="20"/>
      <c r="G55" s="20"/>
      <c r="H55" s="72" t="str">
        <f t="shared" si="1"/>
        <v/>
      </c>
      <c r="I55" s="15"/>
      <c r="J55" s="15"/>
      <c r="K55" s="73" t="str">
        <f t="shared" si="0"/>
        <v/>
      </c>
    </row>
    <row r="56" spans="1:11" ht="69.95" customHeight="1" x14ac:dyDescent="0.25">
      <c r="A56" s="19"/>
      <c r="B56" s="20"/>
      <c r="C56" s="20"/>
      <c r="D56" s="20"/>
      <c r="E56" s="20"/>
      <c r="F56" s="20"/>
      <c r="G56" s="20"/>
      <c r="H56" s="72" t="str">
        <f t="shared" si="1"/>
        <v/>
      </c>
      <c r="I56" s="15"/>
      <c r="J56" s="15"/>
      <c r="K56" s="73" t="str">
        <f t="shared" si="0"/>
        <v/>
      </c>
    </row>
    <row r="57" spans="1:11" ht="69.95" customHeight="1" x14ac:dyDescent="0.25">
      <c r="A57" s="19"/>
      <c r="B57" s="20"/>
      <c r="C57" s="20"/>
      <c r="D57" s="20"/>
      <c r="E57" s="20"/>
      <c r="F57" s="20"/>
      <c r="G57" s="20"/>
      <c r="H57" s="72" t="str">
        <f t="shared" si="1"/>
        <v/>
      </c>
      <c r="I57" s="15"/>
      <c r="J57" s="15"/>
      <c r="K57" s="73" t="str">
        <f t="shared" si="0"/>
        <v/>
      </c>
    </row>
    <row r="58" spans="1:11" ht="69.95" customHeight="1" x14ac:dyDescent="0.25">
      <c r="A58" s="19"/>
      <c r="B58" s="20"/>
      <c r="C58" s="20"/>
      <c r="D58" s="20"/>
      <c r="E58" s="20"/>
      <c r="F58" s="20"/>
      <c r="G58" s="20"/>
      <c r="H58" s="72" t="str">
        <f t="shared" si="1"/>
        <v/>
      </c>
      <c r="I58" s="15"/>
      <c r="J58" s="15"/>
      <c r="K58" s="73" t="str">
        <f t="shared" si="0"/>
        <v/>
      </c>
    </row>
    <row r="59" spans="1:11" ht="69.95" customHeight="1" x14ac:dyDescent="0.25">
      <c r="A59" s="19"/>
      <c r="B59" s="20"/>
      <c r="C59" s="20"/>
      <c r="D59" s="20"/>
      <c r="E59" s="20"/>
      <c r="F59" s="20"/>
      <c r="G59" s="20"/>
      <c r="H59" s="72" t="str">
        <f t="shared" si="1"/>
        <v/>
      </c>
      <c r="I59" s="15"/>
      <c r="J59" s="15"/>
      <c r="K59" s="73" t="str">
        <f t="shared" si="0"/>
        <v/>
      </c>
    </row>
    <row r="60" spans="1:11" ht="69.95" customHeight="1" x14ac:dyDescent="0.25">
      <c r="A60" s="19"/>
      <c r="B60" s="20"/>
      <c r="C60" s="20"/>
      <c r="D60" s="20"/>
      <c r="E60" s="20"/>
      <c r="F60" s="20"/>
      <c r="G60" s="20"/>
      <c r="H60" s="72" t="str">
        <f t="shared" si="1"/>
        <v/>
      </c>
      <c r="I60" s="15"/>
      <c r="J60" s="15"/>
      <c r="K60" s="73" t="str">
        <f t="shared" si="0"/>
        <v/>
      </c>
    </row>
    <row r="61" spans="1:11" ht="69.95" customHeight="1" x14ac:dyDescent="0.25">
      <c r="A61" s="19"/>
      <c r="B61" s="20"/>
      <c r="C61" s="20"/>
      <c r="D61" s="20"/>
      <c r="E61" s="20"/>
      <c r="F61" s="20"/>
      <c r="G61" s="20"/>
      <c r="H61" s="72" t="str">
        <f t="shared" si="1"/>
        <v/>
      </c>
      <c r="I61" s="15"/>
      <c r="J61" s="15"/>
      <c r="K61" s="73" t="str">
        <f t="shared" si="0"/>
        <v/>
      </c>
    </row>
    <row r="62" spans="1:11" ht="69.95" customHeight="1" x14ac:dyDescent="0.25">
      <c r="A62" s="19"/>
      <c r="B62" s="20"/>
      <c r="C62" s="20"/>
      <c r="D62" s="20"/>
      <c r="E62" s="20"/>
      <c r="F62" s="20"/>
      <c r="G62" s="20"/>
      <c r="H62" s="72" t="str">
        <f t="shared" si="1"/>
        <v/>
      </c>
      <c r="I62" s="15"/>
      <c r="J62" s="15"/>
      <c r="K62" s="73" t="str">
        <f t="shared" si="0"/>
        <v/>
      </c>
    </row>
    <row r="63" spans="1:11" ht="69.95" customHeight="1" x14ac:dyDescent="0.25">
      <c r="A63" s="19"/>
      <c r="B63" s="20"/>
      <c r="C63" s="20"/>
      <c r="D63" s="20"/>
      <c r="E63" s="20"/>
      <c r="F63" s="20"/>
      <c r="G63" s="20"/>
      <c r="H63" s="72" t="str">
        <f t="shared" si="1"/>
        <v/>
      </c>
      <c r="I63" s="15"/>
      <c r="J63" s="15"/>
      <c r="K63" s="73" t="str">
        <f t="shared" si="0"/>
        <v/>
      </c>
    </row>
    <row r="64" spans="1:11" ht="69.95" customHeight="1" x14ac:dyDescent="0.25">
      <c r="A64" s="19"/>
      <c r="B64" s="20"/>
      <c r="C64" s="20"/>
      <c r="D64" s="20"/>
      <c r="E64" s="20"/>
      <c r="F64" s="20"/>
      <c r="G64" s="20"/>
      <c r="H64" s="72" t="str">
        <f t="shared" si="1"/>
        <v/>
      </c>
      <c r="I64" s="15"/>
      <c r="J64" s="15"/>
      <c r="K64" s="73" t="str">
        <f t="shared" si="0"/>
        <v/>
      </c>
    </row>
    <row r="65" spans="1:11" ht="69.95" customHeight="1" x14ac:dyDescent="0.25">
      <c r="A65" s="19"/>
      <c r="B65" s="20"/>
      <c r="C65" s="20"/>
      <c r="D65" s="20"/>
      <c r="E65" s="20"/>
      <c r="F65" s="20"/>
      <c r="G65" s="20"/>
      <c r="H65" s="72" t="str">
        <f t="shared" si="1"/>
        <v/>
      </c>
      <c r="I65" s="15"/>
      <c r="J65" s="15"/>
      <c r="K65" s="73" t="str">
        <f t="shared" si="0"/>
        <v/>
      </c>
    </row>
    <row r="66" spans="1:11" ht="69.95" customHeight="1" x14ac:dyDescent="0.25">
      <c r="A66" s="19"/>
      <c r="B66" s="20"/>
      <c r="C66" s="20"/>
      <c r="D66" s="20"/>
      <c r="E66" s="20"/>
      <c r="F66" s="20"/>
      <c r="G66" s="20"/>
      <c r="H66" s="72" t="str">
        <f t="shared" si="1"/>
        <v/>
      </c>
      <c r="I66" s="15"/>
      <c r="J66" s="15"/>
      <c r="K66" s="73" t="str">
        <f t="shared" si="0"/>
        <v/>
      </c>
    </row>
    <row r="67" spans="1:11" ht="69.95" customHeight="1" x14ac:dyDescent="0.25">
      <c r="A67" s="19"/>
      <c r="B67" s="20"/>
      <c r="C67" s="20"/>
      <c r="D67" s="20"/>
      <c r="E67" s="20"/>
      <c r="F67" s="20"/>
      <c r="G67" s="20"/>
      <c r="H67" s="72" t="str">
        <f t="shared" si="1"/>
        <v/>
      </c>
      <c r="I67" s="15"/>
      <c r="J67" s="15"/>
      <c r="K67" s="73" t="str">
        <f t="shared" si="0"/>
        <v/>
      </c>
    </row>
    <row r="68" spans="1:11" ht="69.95" customHeight="1" x14ac:dyDescent="0.25">
      <c r="A68" s="19"/>
      <c r="B68" s="20"/>
      <c r="C68" s="20"/>
      <c r="D68" s="20"/>
      <c r="E68" s="20"/>
      <c r="F68" s="20"/>
      <c r="G68" s="20"/>
      <c r="H68" s="72" t="str">
        <f t="shared" si="1"/>
        <v/>
      </c>
      <c r="I68" s="15"/>
      <c r="J68" s="15"/>
      <c r="K68" s="73" t="str">
        <f t="shared" si="0"/>
        <v/>
      </c>
    </row>
    <row r="69" spans="1:11" ht="69.95" customHeight="1" x14ac:dyDescent="0.25">
      <c r="A69" s="19"/>
      <c r="B69" s="20"/>
      <c r="C69" s="20"/>
      <c r="D69" s="20"/>
      <c r="E69" s="20"/>
      <c r="F69" s="20"/>
      <c r="G69" s="20"/>
      <c r="H69" s="72" t="str">
        <f t="shared" si="1"/>
        <v/>
      </c>
      <c r="I69" s="15"/>
      <c r="J69" s="15"/>
      <c r="K69" s="73" t="str">
        <f t="shared" ref="K69:K101" si="2">IF((I69+J69)/8=0%,"",(I69+J69)/8)</f>
        <v/>
      </c>
    </row>
    <row r="70" spans="1:11" ht="69.95" customHeight="1" x14ac:dyDescent="0.25">
      <c r="A70" s="19"/>
      <c r="B70" s="20"/>
      <c r="C70" s="20"/>
      <c r="D70" s="20"/>
      <c r="E70" s="20"/>
      <c r="F70" s="20"/>
      <c r="G70" s="20"/>
      <c r="H70" s="72" t="str">
        <f t="shared" ref="H70:H100" si="3">IF((F70+G70)/8=0%,"",(F70+G70)/8)</f>
        <v/>
      </c>
      <c r="I70" s="15"/>
      <c r="J70" s="15"/>
      <c r="K70" s="73" t="str">
        <f t="shared" si="2"/>
        <v/>
      </c>
    </row>
    <row r="71" spans="1:11" ht="69.95" customHeight="1" x14ac:dyDescent="0.25">
      <c r="A71" s="19"/>
      <c r="B71" s="20"/>
      <c r="C71" s="20"/>
      <c r="D71" s="20"/>
      <c r="E71" s="20"/>
      <c r="F71" s="20"/>
      <c r="G71" s="20"/>
      <c r="H71" s="72" t="str">
        <f t="shared" si="3"/>
        <v/>
      </c>
      <c r="I71" s="15"/>
      <c r="J71" s="15"/>
      <c r="K71" s="73" t="str">
        <f t="shared" si="2"/>
        <v/>
      </c>
    </row>
    <row r="72" spans="1:11" ht="69.95" customHeight="1" x14ac:dyDescent="0.25">
      <c r="A72" s="19"/>
      <c r="B72" s="20"/>
      <c r="C72" s="20"/>
      <c r="D72" s="20"/>
      <c r="E72" s="20"/>
      <c r="F72" s="20"/>
      <c r="G72" s="20"/>
      <c r="H72" s="72" t="str">
        <f t="shared" si="3"/>
        <v/>
      </c>
      <c r="I72" s="15"/>
      <c r="J72" s="15"/>
      <c r="K72" s="73" t="str">
        <f t="shared" si="2"/>
        <v/>
      </c>
    </row>
    <row r="73" spans="1:11" ht="69.95" customHeight="1" x14ac:dyDescent="0.25">
      <c r="A73" s="19"/>
      <c r="B73" s="20"/>
      <c r="C73" s="20"/>
      <c r="D73" s="20"/>
      <c r="E73" s="20"/>
      <c r="F73" s="20"/>
      <c r="G73" s="20"/>
      <c r="H73" s="72" t="str">
        <f t="shared" si="3"/>
        <v/>
      </c>
      <c r="I73" s="15"/>
      <c r="J73" s="15"/>
      <c r="K73" s="73" t="str">
        <f t="shared" si="2"/>
        <v/>
      </c>
    </row>
    <row r="74" spans="1:11" ht="69.95" customHeight="1" x14ac:dyDescent="0.25">
      <c r="A74" s="19"/>
      <c r="B74" s="20"/>
      <c r="C74" s="20"/>
      <c r="D74" s="20"/>
      <c r="E74" s="20"/>
      <c r="F74" s="20"/>
      <c r="G74" s="20"/>
      <c r="H74" s="72" t="str">
        <f t="shared" si="3"/>
        <v/>
      </c>
      <c r="I74" s="15"/>
      <c r="J74" s="15"/>
      <c r="K74" s="73" t="str">
        <f t="shared" si="2"/>
        <v/>
      </c>
    </row>
    <row r="75" spans="1:11" ht="69.95" customHeight="1" x14ac:dyDescent="0.25">
      <c r="A75" s="19"/>
      <c r="B75" s="20"/>
      <c r="C75" s="20"/>
      <c r="D75" s="20"/>
      <c r="E75" s="20"/>
      <c r="F75" s="20"/>
      <c r="G75" s="20"/>
      <c r="H75" s="72" t="str">
        <f t="shared" si="3"/>
        <v/>
      </c>
      <c r="I75" s="15"/>
      <c r="J75" s="15"/>
      <c r="K75" s="73" t="str">
        <f t="shared" si="2"/>
        <v/>
      </c>
    </row>
    <row r="76" spans="1:11" ht="69.95" customHeight="1" x14ac:dyDescent="0.25">
      <c r="A76" s="19"/>
      <c r="B76" s="20"/>
      <c r="C76" s="20"/>
      <c r="D76" s="20"/>
      <c r="E76" s="20"/>
      <c r="F76" s="20"/>
      <c r="G76" s="20"/>
      <c r="H76" s="72" t="str">
        <f t="shared" si="3"/>
        <v/>
      </c>
      <c r="I76" s="15"/>
      <c r="J76" s="15"/>
      <c r="K76" s="73" t="str">
        <f t="shared" si="2"/>
        <v/>
      </c>
    </row>
    <row r="77" spans="1:11" ht="69.95" customHeight="1" x14ac:dyDescent="0.25">
      <c r="A77" s="19"/>
      <c r="B77" s="20"/>
      <c r="C77" s="20"/>
      <c r="D77" s="20"/>
      <c r="E77" s="20"/>
      <c r="F77" s="20"/>
      <c r="G77" s="20"/>
      <c r="H77" s="72" t="str">
        <f t="shared" si="3"/>
        <v/>
      </c>
      <c r="I77" s="15"/>
      <c r="J77" s="15"/>
      <c r="K77" s="73" t="str">
        <f t="shared" si="2"/>
        <v/>
      </c>
    </row>
    <row r="78" spans="1:11" ht="69.95" customHeight="1" x14ac:dyDescent="0.25">
      <c r="A78" s="19"/>
      <c r="B78" s="20"/>
      <c r="C78" s="20"/>
      <c r="D78" s="20"/>
      <c r="E78" s="20"/>
      <c r="F78" s="20"/>
      <c r="G78" s="20"/>
      <c r="H78" s="72" t="str">
        <f t="shared" si="3"/>
        <v/>
      </c>
      <c r="I78" s="15"/>
      <c r="J78" s="15"/>
      <c r="K78" s="73" t="str">
        <f t="shared" si="2"/>
        <v/>
      </c>
    </row>
    <row r="79" spans="1:11" ht="69.95" customHeight="1" x14ac:dyDescent="0.25">
      <c r="A79" s="19"/>
      <c r="B79" s="20"/>
      <c r="C79" s="20"/>
      <c r="D79" s="20"/>
      <c r="E79" s="20"/>
      <c r="F79" s="20"/>
      <c r="G79" s="20"/>
      <c r="H79" s="72" t="str">
        <f t="shared" si="3"/>
        <v/>
      </c>
      <c r="I79" s="15"/>
      <c r="J79" s="15"/>
      <c r="K79" s="73" t="str">
        <f t="shared" si="2"/>
        <v/>
      </c>
    </row>
    <row r="80" spans="1:11" ht="69.95" customHeight="1" x14ac:dyDescent="0.25">
      <c r="A80" s="19"/>
      <c r="B80" s="20"/>
      <c r="C80" s="20"/>
      <c r="D80" s="20"/>
      <c r="E80" s="20"/>
      <c r="F80" s="20"/>
      <c r="G80" s="20"/>
      <c r="H80" s="72" t="str">
        <f t="shared" si="3"/>
        <v/>
      </c>
      <c r="I80" s="15"/>
      <c r="J80" s="15"/>
      <c r="K80" s="73" t="str">
        <f t="shared" si="2"/>
        <v/>
      </c>
    </row>
    <row r="81" spans="1:11" ht="69.95" customHeight="1" x14ac:dyDescent="0.25">
      <c r="A81" s="19"/>
      <c r="B81" s="20"/>
      <c r="C81" s="20"/>
      <c r="D81" s="20"/>
      <c r="E81" s="20"/>
      <c r="F81" s="20"/>
      <c r="G81" s="20"/>
      <c r="H81" s="72" t="str">
        <f t="shared" si="3"/>
        <v/>
      </c>
      <c r="I81" s="15"/>
      <c r="J81" s="15"/>
      <c r="K81" s="73" t="str">
        <f t="shared" si="2"/>
        <v/>
      </c>
    </row>
    <row r="82" spans="1:11" ht="69.95" customHeight="1" x14ac:dyDescent="0.25">
      <c r="A82" s="19"/>
      <c r="B82" s="20"/>
      <c r="C82" s="20"/>
      <c r="D82" s="20"/>
      <c r="E82" s="20"/>
      <c r="F82" s="20"/>
      <c r="G82" s="20"/>
      <c r="H82" s="72" t="str">
        <f t="shared" si="3"/>
        <v/>
      </c>
      <c r="I82" s="15"/>
      <c r="J82" s="15"/>
      <c r="K82" s="73" t="str">
        <f t="shared" si="2"/>
        <v/>
      </c>
    </row>
    <row r="83" spans="1:11" ht="69.95" customHeight="1" x14ac:dyDescent="0.25">
      <c r="A83" s="19"/>
      <c r="B83" s="20"/>
      <c r="C83" s="20"/>
      <c r="D83" s="20"/>
      <c r="E83" s="20"/>
      <c r="F83" s="20"/>
      <c r="G83" s="20"/>
      <c r="H83" s="72" t="str">
        <f t="shared" si="3"/>
        <v/>
      </c>
      <c r="I83" s="15"/>
      <c r="J83" s="15"/>
      <c r="K83" s="73" t="str">
        <f t="shared" si="2"/>
        <v/>
      </c>
    </row>
    <row r="84" spans="1:11" ht="69.95" customHeight="1" x14ac:dyDescent="0.25">
      <c r="A84" s="19"/>
      <c r="B84" s="20"/>
      <c r="C84" s="20"/>
      <c r="D84" s="20"/>
      <c r="E84" s="20"/>
      <c r="F84" s="20"/>
      <c r="G84" s="20"/>
      <c r="H84" s="72" t="str">
        <f t="shared" si="3"/>
        <v/>
      </c>
      <c r="I84" s="15"/>
      <c r="J84" s="15"/>
      <c r="K84" s="73" t="str">
        <f t="shared" si="2"/>
        <v/>
      </c>
    </row>
    <row r="85" spans="1:11" ht="69.95" customHeight="1" x14ac:dyDescent="0.25">
      <c r="A85" s="19"/>
      <c r="B85" s="20"/>
      <c r="C85" s="20"/>
      <c r="D85" s="20"/>
      <c r="E85" s="20"/>
      <c r="F85" s="20"/>
      <c r="G85" s="20"/>
      <c r="H85" s="72" t="str">
        <f t="shared" si="3"/>
        <v/>
      </c>
      <c r="I85" s="15"/>
      <c r="J85" s="15"/>
      <c r="K85" s="73" t="str">
        <f t="shared" si="2"/>
        <v/>
      </c>
    </row>
    <row r="86" spans="1:11" ht="69.95" customHeight="1" x14ac:dyDescent="0.25">
      <c r="A86" s="19"/>
      <c r="B86" s="20"/>
      <c r="C86" s="20"/>
      <c r="D86" s="20"/>
      <c r="E86" s="20"/>
      <c r="F86" s="20"/>
      <c r="G86" s="20"/>
      <c r="H86" s="72" t="str">
        <f t="shared" si="3"/>
        <v/>
      </c>
      <c r="I86" s="15"/>
      <c r="J86" s="15"/>
      <c r="K86" s="73" t="str">
        <f t="shared" si="2"/>
        <v/>
      </c>
    </row>
    <row r="87" spans="1:11" ht="69.95" customHeight="1" x14ac:dyDescent="0.25">
      <c r="A87" s="19"/>
      <c r="B87" s="20"/>
      <c r="C87" s="20"/>
      <c r="D87" s="20"/>
      <c r="E87" s="20"/>
      <c r="F87" s="20"/>
      <c r="G87" s="20"/>
      <c r="H87" s="72" t="str">
        <f t="shared" si="3"/>
        <v/>
      </c>
      <c r="I87" s="15"/>
      <c r="J87" s="15"/>
      <c r="K87" s="73" t="str">
        <f t="shared" si="2"/>
        <v/>
      </c>
    </row>
    <row r="88" spans="1:11" ht="69.95" customHeight="1" x14ac:dyDescent="0.25">
      <c r="A88" s="19"/>
      <c r="B88" s="20"/>
      <c r="C88" s="20"/>
      <c r="D88" s="20"/>
      <c r="E88" s="20"/>
      <c r="F88" s="20"/>
      <c r="G88" s="20"/>
      <c r="H88" s="72" t="str">
        <f t="shared" si="3"/>
        <v/>
      </c>
      <c r="I88" s="15"/>
      <c r="J88" s="15"/>
      <c r="K88" s="73" t="str">
        <f t="shared" si="2"/>
        <v/>
      </c>
    </row>
    <row r="89" spans="1:11" ht="69.95" customHeight="1" x14ac:dyDescent="0.25">
      <c r="A89" s="19"/>
      <c r="B89" s="20"/>
      <c r="C89" s="20"/>
      <c r="D89" s="20"/>
      <c r="E89" s="20"/>
      <c r="F89" s="20"/>
      <c r="G89" s="20"/>
      <c r="H89" s="72" t="str">
        <f t="shared" si="3"/>
        <v/>
      </c>
      <c r="I89" s="15"/>
      <c r="J89" s="15"/>
      <c r="K89" s="73" t="str">
        <f t="shared" si="2"/>
        <v/>
      </c>
    </row>
    <row r="90" spans="1:11" ht="69.95" customHeight="1" x14ac:dyDescent="0.25">
      <c r="A90" s="19"/>
      <c r="B90" s="20"/>
      <c r="C90" s="20"/>
      <c r="D90" s="20"/>
      <c r="E90" s="20"/>
      <c r="F90" s="20"/>
      <c r="G90" s="20"/>
      <c r="H90" s="72" t="str">
        <f t="shared" si="3"/>
        <v/>
      </c>
      <c r="I90" s="15"/>
      <c r="J90" s="15"/>
      <c r="K90" s="73" t="str">
        <f t="shared" si="2"/>
        <v/>
      </c>
    </row>
    <row r="91" spans="1:11" ht="69.95" customHeight="1" x14ac:dyDescent="0.25">
      <c r="A91" s="19"/>
      <c r="B91" s="20"/>
      <c r="C91" s="20"/>
      <c r="D91" s="20"/>
      <c r="E91" s="20"/>
      <c r="F91" s="20"/>
      <c r="G91" s="20"/>
      <c r="H91" s="72" t="str">
        <f t="shared" si="3"/>
        <v/>
      </c>
      <c r="I91" s="15"/>
      <c r="J91" s="15"/>
      <c r="K91" s="73" t="str">
        <f t="shared" si="2"/>
        <v/>
      </c>
    </row>
    <row r="92" spans="1:11" ht="69.95" customHeight="1" x14ac:dyDescent="0.25">
      <c r="A92" s="19"/>
      <c r="B92" s="20"/>
      <c r="C92" s="20"/>
      <c r="D92" s="20"/>
      <c r="E92" s="20"/>
      <c r="F92" s="20"/>
      <c r="G92" s="20"/>
      <c r="H92" s="72" t="str">
        <f t="shared" si="3"/>
        <v/>
      </c>
      <c r="I92" s="15"/>
      <c r="J92" s="15"/>
      <c r="K92" s="73" t="str">
        <f t="shared" si="2"/>
        <v/>
      </c>
    </row>
    <row r="93" spans="1:11" ht="69.95" customHeight="1" x14ac:dyDescent="0.25">
      <c r="A93" s="19"/>
      <c r="B93" s="20"/>
      <c r="C93" s="20"/>
      <c r="D93" s="20"/>
      <c r="E93" s="20"/>
      <c r="F93" s="20"/>
      <c r="G93" s="20"/>
      <c r="H93" s="72" t="str">
        <f t="shared" si="3"/>
        <v/>
      </c>
      <c r="I93" s="15"/>
      <c r="J93" s="15"/>
      <c r="K93" s="73" t="str">
        <f t="shared" si="2"/>
        <v/>
      </c>
    </row>
    <row r="94" spans="1:11" ht="69.95" customHeight="1" x14ac:dyDescent="0.25">
      <c r="A94" s="19"/>
      <c r="B94" s="20"/>
      <c r="C94" s="20"/>
      <c r="D94" s="20"/>
      <c r="E94" s="20"/>
      <c r="F94" s="20"/>
      <c r="G94" s="20"/>
      <c r="H94" s="72" t="str">
        <f t="shared" si="3"/>
        <v/>
      </c>
      <c r="I94" s="15"/>
      <c r="J94" s="15"/>
      <c r="K94" s="73" t="str">
        <f t="shared" si="2"/>
        <v/>
      </c>
    </row>
    <row r="95" spans="1:11" ht="69.95" customHeight="1" x14ac:dyDescent="0.25">
      <c r="A95" s="19"/>
      <c r="B95" s="20"/>
      <c r="C95" s="20"/>
      <c r="D95" s="20"/>
      <c r="E95" s="20"/>
      <c r="F95" s="20"/>
      <c r="G95" s="20"/>
      <c r="H95" s="72" t="str">
        <f t="shared" si="3"/>
        <v/>
      </c>
      <c r="I95" s="15"/>
      <c r="J95" s="15"/>
      <c r="K95" s="73" t="str">
        <f t="shared" si="2"/>
        <v/>
      </c>
    </row>
    <row r="96" spans="1:11" ht="69.95" customHeight="1" x14ac:dyDescent="0.25">
      <c r="A96" s="19"/>
      <c r="B96" s="20"/>
      <c r="C96" s="20"/>
      <c r="D96" s="20"/>
      <c r="E96" s="20"/>
      <c r="F96" s="20"/>
      <c r="G96" s="20"/>
      <c r="H96" s="72" t="str">
        <f t="shared" si="3"/>
        <v/>
      </c>
      <c r="I96" s="15"/>
      <c r="J96" s="15"/>
      <c r="K96" s="73" t="str">
        <f t="shared" si="2"/>
        <v/>
      </c>
    </row>
    <row r="97" spans="1:11" ht="69.95" customHeight="1" x14ac:dyDescent="0.25">
      <c r="A97" s="19"/>
      <c r="B97" s="20"/>
      <c r="C97" s="20"/>
      <c r="D97" s="20"/>
      <c r="E97" s="20"/>
      <c r="F97" s="20"/>
      <c r="G97" s="20"/>
      <c r="H97" s="72" t="str">
        <f t="shared" si="3"/>
        <v/>
      </c>
      <c r="I97" s="15"/>
      <c r="J97" s="15"/>
      <c r="K97" s="73" t="str">
        <f t="shared" si="2"/>
        <v/>
      </c>
    </row>
    <row r="98" spans="1:11" ht="69.95" customHeight="1" x14ac:dyDescent="0.25">
      <c r="A98" s="19"/>
      <c r="B98" s="20"/>
      <c r="C98" s="20"/>
      <c r="D98" s="20"/>
      <c r="E98" s="20"/>
      <c r="F98" s="20"/>
      <c r="G98" s="20"/>
      <c r="H98" s="72" t="str">
        <f t="shared" si="3"/>
        <v/>
      </c>
      <c r="I98" s="15"/>
      <c r="J98" s="15"/>
      <c r="K98" s="73" t="str">
        <f t="shared" si="2"/>
        <v/>
      </c>
    </row>
    <row r="99" spans="1:11" ht="69.95" customHeight="1" x14ac:dyDescent="0.25">
      <c r="A99" s="19"/>
      <c r="B99" s="20"/>
      <c r="C99" s="20"/>
      <c r="D99" s="20"/>
      <c r="E99" s="20"/>
      <c r="F99" s="20"/>
      <c r="G99" s="20"/>
      <c r="H99" s="72" t="str">
        <f t="shared" si="3"/>
        <v/>
      </c>
      <c r="I99" s="15"/>
      <c r="J99" s="15"/>
      <c r="K99" s="73" t="str">
        <f t="shared" si="2"/>
        <v/>
      </c>
    </row>
    <row r="100" spans="1:11" ht="69.95" customHeight="1" x14ac:dyDescent="0.25">
      <c r="A100" s="19"/>
      <c r="B100" s="20"/>
      <c r="C100" s="20"/>
      <c r="D100" s="20"/>
      <c r="E100" s="20"/>
      <c r="F100" s="20"/>
      <c r="G100" s="20"/>
      <c r="H100" s="72" t="str">
        <f t="shared" si="3"/>
        <v/>
      </c>
      <c r="I100" s="15"/>
      <c r="J100" s="15"/>
      <c r="K100" s="73" t="str">
        <f t="shared" si="2"/>
        <v/>
      </c>
    </row>
    <row r="101" spans="1:11" ht="69.95" customHeight="1" thickBot="1" x14ac:dyDescent="0.3">
      <c r="A101" s="21"/>
      <c r="B101" s="22"/>
      <c r="C101" s="22"/>
      <c r="D101" s="22"/>
      <c r="E101" s="22"/>
      <c r="F101" s="22"/>
      <c r="G101" s="22"/>
      <c r="H101" s="74" t="str">
        <f>IF((F101+G101)/8=0%,"",(F101+G101)/8)</f>
        <v/>
      </c>
      <c r="I101" s="16"/>
      <c r="J101" s="16"/>
      <c r="K101" s="75" t="str">
        <f t="shared" si="2"/>
        <v/>
      </c>
    </row>
  </sheetData>
  <mergeCells count="8">
    <mergeCell ref="I2:K2"/>
    <mergeCell ref="A1:K1"/>
    <mergeCell ref="F2:H2"/>
    <mergeCell ref="A2:A3"/>
    <mergeCell ref="B2:B3"/>
    <mergeCell ref="C2:C3"/>
    <mergeCell ref="D2:D3"/>
    <mergeCell ref="E2:E3"/>
  </mergeCells>
  <conditionalFormatting sqref="H4:H101 K4:K101">
    <cfRule type="cellIs" dxfId="17" priority="4" operator="lessThan">
      <formula>0.5</formula>
    </cfRule>
    <cfRule type="cellIs" dxfId="16" priority="5" operator="between">
      <formula>0.5</formula>
      <formula>0.74</formula>
    </cfRule>
    <cfRule type="cellIs" dxfId="15" priority="6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01"/>
  <sheetViews>
    <sheetView zoomScale="55" zoomScaleNormal="55" workbookViewId="0">
      <pane ySplit="3" topLeftCell="A4" activePane="bottomLeft" state="frozen"/>
      <selection pane="bottomLeft" activeCell="A5" sqref="A5"/>
    </sheetView>
  </sheetViews>
  <sheetFormatPr baseColWidth="10" defaultRowHeight="15" x14ac:dyDescent="0.25"/>
  <cols>
    <col min="1" max="2" width="50.7109375" style="37" customWidth="1"/>
    <col min="3" max="3" width="35.7109375" style="37" customWidth="1"/>
    <col min="4" max="5" width="40.7109375" style="37" customWidth="1"/>
    <col min="6" max="11" width="20.7109375" style="37" customWidth="1"/>
    <col min="12" max="16384" width="11.42578125" style="37"/>
  </cols>
  <sheetData>
    <row r="1" spans="1:12" ht="54" customHeight="1" thickBot="1" x14ac:dyDescent="0.3">
      <c r="A1" s="100" t="s">
        <v>16</v>
      </c>
      <c r="B1" s="101"/>
      <c r="C1" s="101"/>
      <c r="D1" s="101"/>
      <c r="E1" s="101"/>
      <c r="F1" s="101"/>
      <c r="G1" s="101"/>
      <c r="H1" s="101"/>
      <c r="I1" s="101"/>
      <c r="J1" s="101"/>
      <c r="K1" s="102"/>
    </row>
    <row r="2" spans="1:12" ht="33.75" customHeight="1" x14ac:dyDescent="0.25">
      <c r="A2" s="103" t="s">
        <v>7</v>
      </c>
      <c r="B2" s="105" t="s">
        <v>8</v>
      </c>
      <c r="C2" s="105" t="s">
        <v>9</v>
      </c>
      <c r="D2" s="105" t="s">
        <v>10</v>
      </c>
      <c r="E2" s="107" t="s">
        <v>15</v>
      </c>
      <c r="F2" s="98" t="s">
        <v>11</v>
      </c>
      <c r="G2" s="98"/>
      <c r="H2" s="98"/>
      <c r="I2" s="98" t="s">
        <v>70</v>
      </c>
      <c r="J2" s="98"/>
      <c r="K2" s="99"/>
      <c r="L2" s="65"/>
    </row>
    <row r="3" spans="1:12" ht="39.950000000000003" customHeight="1" thickBot="1" x14ac:dyDescent="0.3">
      <c r="A3" s="104"/>
      <c r="B3" s="106"/>
      <c r="C3" s="106"/>
      <c r="D3" s="106"/>
      <c r="E3" s="108"/>
      <c r="F3" s="12" t="s">
        <v>12</v>
      </c>
      <c r="G3" s="12" t="s">
        <v>13</v>
      </c>
      <c r="H3" s="12" t="s">
        <v>14</v>
      </c>
      <c r="I3" s="12" t="s">
        <v>12</v>
      </c>
      <c r="J3" s="12" t="s">
        <v>13</v>
      </c>
      <c r="K3" s="13" t="s">
        <v>14</v>
      </c>
    </row>
    <row r="4" spans="1:12" ht="69.95" customHeight="1" x14ac:dyDescent="0.25">
      <c r="A4" s="17" t="s">
        <v>76</v>
      </c>
      <c r="B4" s="18" t="s">
        <v>44</v>
      </c>
      <c r="C4" s="18" t="s">
        <v>46</v>
      </c>
      <c r="D4" s="18" t="s">
        <v>47</v>
      </c>
      <c r="E4" s="18" t="s">
        <v>49</v>
      </c>
      <c r="F4" s="18">
        <v>3</v>
      </c>
      <c r="G4" s="18">
        <v>4</v>
      </c>
      <c r="H4" s="66">
        <f>IF((F4+G4)/8=0%,"",(F4+G4)/8)</f>
        <v>0.875</v>
      </c>
      <c r="I4" s="68"/>
      <c r="J4" s="14"/>
      <c r="K4" s="70" t="str">
        <f>IF((I4+J4)/8=0%,"",(I4+J4)/8)</f>
        <v/>
      </c>
    </row>
    <row r="5" spans="1:12" ht="69.95" customHeight="1" x14ac:dyDescent="0.25">
      <c r="A5" s="19" t="s">
        <v>55</v>
      </c>
      <c r="B5" s="20" t="s">
        <v>45</v>
      </c>
      <c r="C5" s="20" t="s">
        <v>46</v>
      </c>
      <c r="D5" s="20" t="s">
        <v>48</v>
      </c>
      <c r="E5" s="20" t="s">
        <v>50</v>
      </c>
      <c r="F5" s="20">
        <v>2</v>
      </c>
      <c r="G5" s="20">
        <v>2</v>
      </c>
      <c r="H5" s="67">
        <f>IF((F5+G5)/8=0%,"",(F5+G5)/8)</f>
        <v>0.5</v>
      </c>
      <c r="I5" s="69"/>
      <c r="J5" s="15"/>
      <c r="K5" s="71" t="str">
        <f t="shared" ref="K5:K68" si="0">IF((I5+J5)/8=0%,"",(I5+J5)/8)</f>
        <v/>
      </c>
    </row>
    <row r="6" spans="1:12" ht="69.95" customHeight="1" x14ac:dyDescent="0.25">
      <c r="A6" s="19" t="s">
        <v>56</v>
      </c>
      <c r="B6" s="20" t="s">
        <v>51</v>
      </c>
      <c r="C6" s="20" t="s">
        <v>52</v>
      </c>
      <c r="D6" s="20" t="s">
        <v>53</v>
      </c>
      <c r="E6" s="20" t="s">
        <v>54</v>
      </c>
      <c r="F6" s="20">
        <v>1</v>
      </c>
      <c r="G6" s="20">
        <v>1</v>
      </c>
      <c r="H6" s="72">
        <f t="shared" ref="H6:H69" si="1">IF((F6+G6)/8=0%,"",(F6+G6)/8)</f>
        <v>0.25</v>
      </c>
      <c r="I6" s="15"/>
      <c r="J6" s="15"/>
      <c r="K6" s="73" t="str">
        <f t="shared" si="0"/>
        <v/>
      </c>
    </row>
    <row r="7" spans="1:12" ht="69.95" customHeight="1" x14ac:dyDescent="0.25">
      <c r="A7" s="19"/>
      <c r="B7" s="20"/>
      <c r="C7" s="20"/>
      <c r="D7" s="20"/>
      <c r="E7" s="20"/>
      <c r="F7" s="20"/>
      <c r="G7" s="20"/>
      <c r="H7" s="72" t="str">
        <f t="shared" si="1"/>
        <v/>
      </c>
      <c r="I7" s="15"/>
      <c r="J7" s="15"/>
      <c r="K7" s="73" t="str">
        <f t="shared" si="0"/>
        <v/>
      </c>
    </row>
    <row r="8" spans="1:12" ht="69.95" customHeight="1" x14ac:dyDescent="0.25">
      <c r="A8" s="19"/>
      <c r="B8" s="20"/>
      <c r="C8" s="20"/>
      <c r="D8" s="20"/>
      <c r="E8" s="20"/>
      <c r="F8" s="20"/>
      <c r="G8" s="20"/>
      <c r="H8" s="72" t="str">
        <f t="shared" si="1"/>
        <v/>
      </c>
      <c r="I8" s="15"/>
      <c r="J8" s="15"/>
      <c r="K8" s="73" t="str">
        <f t="shared" si="0"/>
        <v/>
      </c>
    </row>
    <row r="9" spans="1:12" ht="69.95" customHeight="1" x14ac:dyDescent="0.25">
      <c r="A9" s="19"/>
      <c r="B9" s="20"/>
      <c r="C9" s="20"/>
      <c r="D9" s="20"/>
      <c r="E9" s="20"/>
      <c r="F9" s="20"/>
      <c r="G9" s="20"/>
      <c r="H9" s="72" t="str">
        <f t="shared" si="1"/>
        <v/>
      </c>
      <c r="I9" s="15"/>
      <c r="J9" s="15"/>
      <c r="K9" s="73" t="str">
        <f t="shared" si="0"/>
        <v/>
      </c>
    </row>
    <row r="10" spans="1:12" ht="69.95" customHeight="1" x14ac:dyDescent="0.25">
      <c r="A10" s="19"/>
      <c r="B10" s="20"/>
      <c r="C10" s="20"/>
      <c r="D10" s="20"/>
      <c r="E10" s="20"/>
      <c r="F10" s="20"/>
      <c r="G10" s="20"/>
      <c r="H10" s="72" t="str">
        <f t="shared" si="1"/>
        <v/>
      </c>
      <c r="I10" s="15"/>
      <c r="J10" s="15"/>
      <c r="K10" s="73" t="str">
        <f t="shared" si="0"/>
        <v/>
      </c>
    </row>
    <row r="11" spans="1:12" ht="69.95" customHeight="1" x14ac:dyDescent="0.25">
      <c r="A11" s="19"/>
      <c r="B11" s="20"/>
      <c r="C11" s="20"/>
      <c r="D11" s="20"/>
      <c r="E11" s="20"/>
      <c r="F11" s="20"/>
      <c r="G11" s="20"/>
      <c r="H11" s="72" t="str">
        <f t="shared" si="1"/>
        <v/>
      </c>
      <c r="I11" s="15"/>
      <c r="J11" s="15"/>
      <c r="K11" s="73" t="str">
        <f t="shared" si="0"/>
        <v/>
      </c>
    </row>
    <row r="12" spans="1:12" ht="69.95" customHeight="1" x14ac:dyDescent="0.25">
      <c r="A12" s="19"/>
      <c r="B12" s="20"/>
      <c r="C12" s="20"/>
      <c r="D12" s="20"/>
      <c r="E12" s="20"/>
      <c r="F12" s="20"/>
      <c r="G12" s="20"/>
      <c r="H12" s="72" t="str">
        <f t="shared" si="1"/>
        <v/>
      </c>
      <c r="I12" s="15"/>
      <c r="J12" s="15"/>
      <c r="K12" s="73" t="str">
        <f t="shared" si="0"/>
        <v/>
      </c>
    </row>
    <row r="13" spans="1:12" ht="69.95" customHeight="1" x14ac:dyDescent="0.25">
      <c r="A13" s="19"/>
      <c r="B13" s="20"/>
      <c r="C13" s="20"/>
      <c r="D13" s="20"/>
      <c r="E13" s="20"/>
      <c r="F13" s="20"/>
      <c r="G13" s="20"/>
      <c r="H13" s="72" t="str">
        <f t="shared" si="1"/>
        <v/>
      </c>
      <c r="I13" s="15"/>
      <c r="J13" s="15"/>
      <c r="K13" s="73" t="str">
        <f t="shared" si="0"/>
        <v/>
      </c>
    </row>
    <row r="14" spans="1:12" ht="69.95" customHeight="1" x14ac:dyDescent="0.25">
      <c r="A14" s="19"/>
      <c r="B14" s="20"/>
      <c r="C14" s="20"/>
      <c r="D14" s="20"/>
      <c r="E14" s="20"/>
      <c r="F14" s="20"/>
      <c r="G14" s="20"/>
      <c r="H14" s="72" t="str">
        <f t="shared" si="1"/>
        <v/>
      </c>
      <c r="I14" s="15"/>
      <c r="J14" s="15"/>
      <c r="K14" s="73" t="str">
        <f t="shared" si="0"/>
        <v/>
      </c>
    </row>
    <row r="15" spans="1:12" ht="69.95" customHeight="1" x14ac:dyDescent="0.25">
      <c r="A15" s="19"/>
      <c r="B15" s="20"/>
      <c r="C15" s="20"/>
      <c r="D15" s="20"/>
      <c r="E15" s="20"/>
      <c r="F15" s="20"/>
      <c r="G15" s="20"/>
      <c r="H15" s="72" t="str">
        <f t="shared" si="1"/>
        <v/>
      </c>
      <c r="I15" s="15"/>
      <c r="J15" s="15"/>
      <c r="K15" s="73" t="str">
        <f t="shared" si="0"/>
        <v/>
      </c>
    </row>
    <row r="16" spans="1:12" ht="69.95" customHeight="1" x14ac:dyDescent="0.25">
      <c r="A16" s="19"/>
      <c r="B16" s="20"/>
      <c r="C16" s="20"/>
      <c r="D16" s="20"/>
      <c r="E16" s="20"/>
      <c r="F16" s="20"/>
      <c r="G16" s="20"/>
      <c r="H16" s="72" t="str">
        <f t="shared" si="1"/>
        <v/>
      </c>
      <c r="I16" s="15"/>
      <c r="J16" s="15"/>
      <c r="K16" s="73" t="str">
        <f t="shared" si="0"/>
        <v/>
      </c>
    </row>
    <row r="17" spans="1:11" ht="69.95" customHeight="1" x14ac:dyDescent="0.25">
      <c r="A17" s="19"/>
      <c r="B17" s="20"/>
      <c r="C17" s="20"/>
      <c r="D17" s="20"/>
      <c r="E17" s="20"/>
      <c r="F17" s="20"/>
      <c r="G17" s="20"/>
      <c r="H17" s="72" t="str">
        <f t="shared" si="1"/>
        <v/>
      </c>
      <c r="I17" s="15"/>
      <c r="J17" s="15"/>
      <c r="K17" s="73" t="str">
        <f t="shared" si="0"/>
        <v/>
      </c>
    </row>
    <row r="18" spans="1:11" ht="69.95" customHeight="1" x14ac:dyDescent="0.25">
      <c r="A18" s="19"/>
      <c r="B18" s="20"/>
      <c r="C18" s="20"/>
      <c r="D18" s="20"/>
      <c r="E18" s="20"/>
      <c r="F18" s="20"/>
      <c r="G18" s="20"/>
      <c r="H18" s="72" t="str">
        <f t="shared" si="1"/>
        <v/>
      </c>
      <c r="I18" s="15"/>
      <c r="J18" s="15"/>
      <c r="K18" s="73" t="str">
        <f t="shared" si="0"/>
        <v/>
      </c>
    </row>
    <row r="19" spans="1:11" ht="69.95" customHeight="1" x14ac:dyDescent="0.25">
      <c r="A19" s="19"/>
      <c r="B19" s="20"/>
      <c r="C19" s="20"/>
      <c r="D19" s="20"/>
      <c r="E19" s="20"/>
      <c r="F19" s="20"/>
      <c r="G19" s="20"/>
      <c r="H19" s="72" t="str">
        <f t="shared" si="1"/>
        <v/>
      </c>
      <c r="I19" s="15"/>
      <c r="J19" s="15"/>
      <c r="K19" s="73" t="str">
        <f t="shared" si="0"/>
        <v/>
      </c>
    </row>
    <row r="20" spans="1:11" ht="69.95" customHeight="1" x14ac:dyDescent="0.25">
      <c r="A20" s="19"/>
      <c r="B20" s="20"/>
      <c r="C20" s="20"/>
      <c r="D20" s="20"/>
      <c r="E20" s="20"/>
      <c r="F20" s="20"/>
      <c r="G20" s="20"/>
      <c r="H20" s="72" t="str">
        <f t="shared" si="1"/>
        <v/>
      </c>
      <c r="I20" s="15"/>
      <c r="J20" s="15"/>
      <c r="K20" s="73" t="str">
        <f t="shared" si="0"/>
        <v/>
      </c>
    </row>
    <row r="21" spans="1:11" ht="69.95" customHeight="1" x14ac:dyDescent="0.25">
      <c r="A21" s="19"/>
      <c r="B21" s="20"/>
      <c r="C21" s="20"/>
      <c r="D21" s="20"/>
      <c r="E21" s="20"/>
      <c r="F21" s="20"/>
      <c r="G21" s="20"/>
      <c r="H21" s="72" t="str">
        <f t="shared" si="1"/>
        <v/>
      </c>
      <c r="I21" s="15"/>
      <c r="J21" s="15"/>
      <c r="K21" s="73" t="str">
        <f t="shared" si="0"/>
        <v/>
      </c>
    </row>
    <row r="22" spans="1:11" ht="69.95" customHeight="1" x14ac:dyDescent="0.25">
      <c r="A22" s="19"/>
      <c r="B22" s="20"/>
      <c r="C22" s="20"/>
      <c r="D22" s="20"/>
      <c r="E22" s="20"/>
      <c r="F22" s="20"/>
      <c r="G22" s="20"/>
      <c r="H22" s="72" t="str">
        <f t="shared" si="1"/>
        <v/>
      </c>
      <c r="I22" s="15"/>
      <c r="J22" s="15"/>
      <c r="K22" s="73" t="str">
        <f t="shared" si="0"/>
        <v/>
      </c>
    </row>
    <row r="23" spans="1:11" ht="69.95" customHeight="1" x14ac:dyDescent="0.25">
      <c r="A23" s="19"/>
      <c r="B23" s="20"/>
      <c r="C23" s="20"/>
      <c r="D23" s="20"/>
      <c r="E23" s="20"/>
      <c r="F23" s="20"/>
      <c r="G23" s="20"/>
      <c r="H23" s="72" t="str">
        <f t="shared" si="1"/>
        <v/>
      </c>
      <c r="I23" s="15"/>
      <c r="J23" s="15"/>
      <c r="K23" s="73" t="str">
        <f t="shared" si="0"/>
        <v/>
      </c>
    </row>
    <row r="24" spans="1:11" ht="69.95" customHeight="1" x14ac:dyDescent="0.25">
      <c r="A24" s="19"/>
      <c r="B24" s="20"/>
      <c r="C24" s="20"/>
      <c r="D24" s="20"/>
      <c r="E24" s="20"/>
      <c r="F24" s="20"/>
      <c r="G24" s="20"/>
      <c r="H24" s="72" t="str">
        <f t="shared" si="1"/>
        <v/>
      </c>
      <c r="I24" s="15"/>
      <c r="J24" s="15"/>
      <c r="K24" s="73" t="str">
        <f t="shared" si="0"/>
        <v/>
      </c>
    </row>
    <row r="25" spans="1:11" ht="69.95" customHeight="1" x14ac:dyDescent="0.25">
      <c r="A25" s="19"/>
      <c r="B25" s="20"/>
      <c r="C25" s="20"/>
      <c r="D25" s="20"/>
      <c r="E25" s="20"/>
      <c r="F25" s="20"/>
      <c r="G25" s="20"/>
      <c r="H25" s="72" t="str">
        <f t="shared" si="1"/>
        <v/>
      </c>
      <c r="I25" s="15"/>
      <c r="J25" s="15"/>
      <c r="K25" s="73" t="str">
        <f t="shared" si="0"/>
        <v/>
      </c>
    </row>
    <row r="26" spans="1:11" ht="69.95" customHeight="1" x14ac:dyDescent="0.25">
      <c r="A26" s="19"/>
      <c r="B26" s="20"/>
      <c r="C26" s="20"/>
      <c r="D26" s="20"/>
      <c r="E26" s="20"/>
      <c r="F26" s="20"/>
      <c r="G26" s="20"/>
      <c r="H26" s="72" t="str">
        <f t="shared" si="1"/>
        <v/>
      </c>
      <c r="I26" s="15"/>
      <c r="J26" s="15"/>
      <c r="K26" s="73" t="str">
        <f t="shared" si="0"/>
        <v/>
      </c>
    </row>
    <row r="27" spans="1:11" ht="69.95" customHeight="1" x14ac:dyDescent="0.25">
      <c r="A27" s="19"/>
      <c r="B27" s="20"/>
      <c r="C27" s="20"/>
      <c r="D27" s="20"/>
      <c r="E27" s="20"/>
      <c r="F27" s="20"/>
      <c r="G27" s="20"/>
      <c r="H27" s="72" t="str">
        <f t="shared" si="1"/>
        <v/>
      </c>
      <c r="I27" s="15"/>
      <c r="J27" s="15"/>
      <c r="K27" s="73" t="str">
        <f t="shared" si="0"/>
        <v/>
      </c>
    </row>
    <row r="28" spans="1:11" ht="69.95" customHeight="1" x14ac:dyDescent="0.25">
      <c r="A28" s="19"/>
      <c r="B28" s="20"/>
      <c r="C28" s="20"/>
      <c r="D28" s="20"/>
      <c r="E28" s="20"/>
      <c r="F28" s="20"/>
      <c r="G28" s="20"/>
      <c r="H28" s="72" t="str">
        <f t="shared" si="1"/>
        <v/>
      </c>
      <c r="I28" s="15"/>
      <c r="J28" s="15"/>
      <c r="K28" s="73" t="str">
        <f t="shared" si="0"/>
        <v/>
      </c>
    </row>
    <row r="29" spans="1:11" ht="69.95" customHeight="1" x14ac:dyDescent="0.25">
      <c r="A29" s="19"/>
      <c r="B29" s="20"/>
      <c r="C29" s="20"/>
      <c r="D29" s="20"/>
      <c r="E29" s="20"/>
      <c r="F29" s="20"/>
      <c r="G29" s="20"/>
      <c r="H29" s="72" t="str">
        <f t="shared" si="1"/>
        <v/>
      </c>
      <c r="I29" s="15"/>
      <c r="J29" s="15"/>
      <c r="K29" s="73" t="str">
        <f t="shared" si="0"/>
        <v/>
      </c>
    </row>
    <row r="30" spans="1:11" ht="69.95" customHeight="1" x14ac:dyDescent="0.25">
      <c r="A30" s="19"/>
      <c r="B30" s="20"/>
      <c r="C30" s="20"/>
      <c r="D30" s="20"/>
      <c r="E30" s="20"/>
      <c r="F30" s="20"/>
      <c r="G30" s="20"/>
      <c r="H30" s="72" t="str">
        <f t="shared" si="1"/>
        <v/>
      </c>
      <c r="I30" s="15"/>
      <c r="J30" s="15"/>
      <c r="K30" s="73" t="str">
        <f t="shared" si="0"/>
        <v/>
      </c>
    </row>
    <row r="31" spans="1:11" ht="69.95" customHeight="1" x14ac:dyDescent="0.25">
      <c r="A31" s="19"/>
      <c r="B31" s="20"/>
      <c r="C31" s="20"/>
      <c r="D31" s="20"/>
      <c r="E31" s="20"/>
      <c r="F31" s="20"/>
      <c r="G31" s="20"/>
      <c r="H31" s="72" t="str">
        <f t="shared" si="1"/>
        <v/>
      </c>
      <c r="I31" s="15"/>
      <c r="J31" s="15"/>
      <c r="K31" s="73" t="str">
        <f t="shared" si="0"/>
        <v/>
      </c>
    </row>
    <row r="32" spans="1:11" ht="69.95" customHeight="1" x14ac:dyDescent="0.25">
      <c r="A32" s="19"/>
      <c r="B32" s="20"/>
      <c r="C32" s="20"/>
      <c r="D32" s="20"/>
      <c r="E32" s="20"/>
      <c r="F32" s="20"/>
      <c r="G32" s="20"/>
      <c r="H32" s="72" t="str">
        <f t="shared" si="1"/>
        <v/>
      </c>
      <c r="I32" s="15"/>
      <c r="J32" s="15"/>
      <c r="K32" s="73" t="str">
        <f t="shared" si="0"/>
        <v/>
      </c>
    </row>
    <row r="33" spans="1:11" ht="69.95" customHeight="1" x14ac:dyDescent="0.25">
      <c r="A33" s="19"/>
      <c r="B33" s="20"/>
      <c r="C33" s="20"/>
      <c r="D33" s="20"/>
      <c r="E33" s="20"/>
      <c r="F33" s="20"/>
      <c r="G33" s="20"/>
      <c r="H33" s="72" t="str">
        <f t="shared" si="1"/>
        <v/>
      </c>
      <c r="I33" s="15"/>
      <c r="J33" s="15"/>
      <c r="K33" s="73" t="str">
        <f t="shared" si="0"/>
        <v/>
      </c>
    </row>
    <row r="34" spans="1:11" ht="69.95" customHeight="1" x14ac:dyDescent="0.25">
      <c r="A34" s="19"/>
      <c r="B34" s="20"/>
      <c r="C34" s="20"/>
      <c r="D34" s="20"/>
      <c r="E34" s="20"/>
      <c r="F34" s="20"/>
      <c r="G34" s="20"/>
      <c r="H34" s="72" t="str">
        <f t="shared" si="1"/>
        <v/>
      </c>
      <c r="I34" s="15"/>
      <c r="J34" s="15"/>
      <c r="K34" s="73" t="str">
        <f t="shared" si="0"/>
        <v/>
      </c>
    </row>
    <row r="35" spans="1:11" ht="69.95" customHeight="1" x14ac:dyDescent="0.25">
      <c r="A35" s="19"/>
      <c r="B35" s="20"/>
      <c r="C35" s="20"/>
      <c r="D35" s="20"/>
      <c r="E35" s="20"/>
      <c r="F35" s="20"/>
      <c r="G35" s="20"/>
      <c r="H35" s="72" t="str">
        <f t="shared" si="1"/>
        <v/>
      </c>
      <c r="I35" s="15"/>
      <c r="J35" s="15"/>
      <c r="K35" s="73" t="str">
        <f t="shared" si="0"/>
        <v/>
      </c>
    </row>
    <row r="36" spans="1:11" ht="69.95" customHeight="1" x14ac:dyDescent="0.25">
      <c r="A36" s="19"/>
      <c r="B36" s="20"/>
      <c r="C36" s="20"/>
      <c r="D36" s="20"/>
      <c r="E36" s="20"/>
      <c r="F36" s="20"/>
      <c r="G36" s="20"/>
      <c r="H36" s="72" t="str">
        <f t="shared" si="1"/>
        <v/>
      </c>
      <c r="I36" s="15"/>
      <c r="J36" s="15"/>
      <c r="K36" s="73" t="str">
        <f t="shared" si="0"/>
        <v/>
      </c>
    </row>
    <row r="37" spans="1:11" ht="69.95" customHeight="1" x14ac:dyDescent="0.25">
      <c r="A37" s="19"/>
      <c r="B37" s="20"/>
      <c r="C37" s="20"/>
      <c r="D37" s="20"/>
      <c r="E37" s="20"/>
      <c r="F37" s="20"/>
      <c r="G37" s="20"/>
      <c r="H37" s="72" t="str">
        <f t="shared" si="1"/>
        <v/>
      </c>
      <c r="I37" s="15"/>
      <c r="J37" s="15"/>
      <c r="K37" s="73" t="str">
        <f t="shared" si="0"/>
        <v/>
      </c>
    </row>
    <row r="38" spans="1:11" ht="69.95" customHeight="1" x14ac:dyDescent="0.25">
      <c r="A38" s="19"/>
      <c r="B38" s="20"/>
      <c r="C38" s="20"/>
      <c r="D38" s="20"/>
      <c r="E38" s="20"/>
      <c r="F38" s="20"/>
      <c r="G38" s="20"/>
      <c r="H38" s="72" t="str">
        <f t="shared" si="1"/>
        <v/>
      </c>
      <c r="I38" s="15"/>
      <c r="J38" s="15"/>
      <c r="K38" s="73" t="str">
        <f t="shared" si="0"/>
        <v/>
      </c>
    </row>
    <row r="39" spans="1:11" ht="69.95" customHeight="1" x14ac:dyDescent="0.25">
      <c r="A39" s="19"/>
      <c r="B39" s="20"/>
      <c r="C39" s="20"/>
      <c r="D39" s="20"/>
      <c r="E39" s="20"/>
      <c r="F39" s="20"/>
      <c r="G39" s="20"/>
      <c r="H39" s="72" t="str">
        <f t="shared" si="1"/>
        <v/>
      </c>
      <c r="I39" s="15"/>
      <c r="J39" s="15"/>
      <c r="K39" s="73" t="str">
        <f t="shared" si="0"/>
        <v/>
      </c>
    </row>
    <row r="40" spans="1:11" ht="69.95" customHeight="1" x14ac:dyDescent="0.25">
      <c r="A40" s="19"/>
      <c r="B40" s="20"/>
      <c r="C40" s="20"/>
      <c r="D40" s="20"/>
      <c r="E40" s="20"/>
      <c r="F40" s="20"/>
      <c r="G40" s="20"/>
      <c r="H40" s="72" t="str">
        <f t="shared" si="1"/>
        <v/>
      </c>
      <c r="I40" s="15"/>
      <c r="J40" s="15"/>
      <c r="K40" s="73" t="str">
        <f t="shared" si="0"/>
        <v/>
      </c>
    </row>
    <row r="41" spans="1:11" ht="69.95" customHeight="1" x14ac:dyDescent="0.25">
      <c r="A41" s="19"/>
      <c r="B41" s="20"/>
      <c r="C41" s="20"/>
      <c r="D41" s="20"/>
      <c r="E41" s="20"/>
      <c r="F41" s="20"/>
      <c r="G41" s="20"/>
      <c r="H41" s="72" t="str">
        <f t="shared" si="1"/>
        <v/>
      </c>
      <c r="I41" s="15"/>
      <c r="J41" s="15"/>
      <c r="K41" s="73" t="str">
        <f t="shared" si="0"/>
        <v/>
      </c>
    </row>
    <row r="42" spans="1:11" ht="69.95" customHeight="1" x14ac:dyDescent="0.25">
      <c r="A42" s="19"/>
      <c r="B42" s="20"/>
      <c r="C42" s="20"/>
      <c r="D42" s="20"/>
      <c r="E42" s="20"/>
      <c r="F42" s="20"/>
      <c r="G42" s="20"/>
      <c r="H42" s="72" t="str">
        <f t="shared" si="1"/>
        <v/>
      </c>
      <c r="I42" s="15"/>
      <c r="J42" s="15"/>
      <c r="K42" s="73" t="str">
        <f t="shared" si="0"/>
        <v/>
      </c>
    </row>
    <row r="43" spans="1:11" ht="69.95" customHeight="1" x14ac:dyDescent="0.25">
      <c r="A43" s="19"/>
      <c r="B43" s="20"/>
      <c r="C43" s="20"/>
      <c r="D43" s="20"/>
      <c r="E43" s="20"/>
      <c r="F43" s="20"/>
      <c r="G43" s="20"/>
      <c r="H43" s="72" t="str">
        <f t="shared" si="1"/>
        <v/>
      </c>
      <c r="I43" s="15"/>
      <c r="J43" s="15"/>
      <c r="K43" s="73" t="str">
        <f t="shared" si="0"/>
        <v/>
      </c>
    </row>
    <row r="44" spans="1:11" ht="69.95" customHeight="1" x14ac:dyDescent="0.25">
      <c r="A44" s="19"/>
      <c r="B44" s="20"/>
      <c r="C44" s="20"/>
      <c r="D44" s="20"/>
      <c r="E44" s="20"/>
      <c r="F44" s="20"/>
      <c r="G44" s="20"/>
      <c r="H44" s="72" t="str">
        <f t="shared" si="1"/>
        <v/>
      </c>
      <c r="I44" s="15"/>
      <c r="J44" s="15"/>
      <c r="K44" s="73" t="str">
        <f t="shared" si="0"/>
        <v/>
      </c>
    </row>
    <row r="45" spans="1:11" ht="69.95" customHeight="1" x14ac:dyDescent="0.25">
      <c r="A45" s="19"/>
      <c r="B45" s="20"/>
      <c r="C45" s="20"/>
      <c r="D45" s="20"/>
      <c r="E45" s="20"/>
      <c r="F45" s="20"/>
      <c r="G45" s="20"/>
      <c r="H45" s="72" t="str">
        <f t="shared" si="1"/>
        <v/>
      </c>
      <c r="I45" s="15"/>
      <c r="J45" s="15"/>
      <c r="K45" s="73" t="str">
        <f t="shared" si="0"/>
        <v/>
      </c>
    </row>
    <row r="46" spans="1:11" ht="69.95" customHeight="1" x14ac:dyDescent="0.25">
      <c r="A46" s="19"/>
      <c r="B46" s="20"/>
      <c r="C46" s="20"/>
      <c r="D46" s="20"/>
      <c r="E46" s="20"/>
      <c r="F46" s="20"/>
      <c r="G46" s="20"/>
      <c r="H46" s="72" t="str">
        <f t="shared" si="1"/>
        <v/>
      </c>
      <c r="I46" s="15"/>
      <c r="J46" s="15"/>
      <c r="K46" s="73" t="str">
        <f t="shared" si="0"/>
        <v/>
      </c>
    </row>
    <row r="47" spans="1:11" ht="69.95" customHeight="1" x14ac:dyDescent="0.25">
      <c r="A47" s="19"/>
      <c r="B47" s="20"/>
      <c r="C47" s="20"/>
      <c r="D47" s="20"/>
      <c r="E47" s="20"/>
      <c r="F47" s="20"/>
      <c r="G47" s="20"/>
      <c r="H47" s="72" t="str">
        <f t="shared" si="1"/>
        <v/>
      </c>
      <c r="I47" s="15"/>
      <c r="J47" s="15"/>
      <c r="K47" s="73" t="str">
        <f t="shared" si="0"/>
        <v/>
      </c>
    </row>
    <row r="48" spans="1:11" ht="69.95" customHeight="1" x14ac:dyDescent="0.25">
      <c r="A48" s="19"/>
      <c r="B48" s="20"/>
      <c r="C48" s="20"/>
      <c r="D48" s="20"/>
      <c r="E48" s="20"/>
      <c r="F48" s="20"/>
      <c r="G48" s="20"/>
      <c r="H48" s="72" t="str">
        <f t="shared" si="1"/>
        <v/>
      </c>
      <c r="I48" s="15"/>
      <c r="J48" s="15"/>
      <c r="K48" s="73" t="str">
        <f t="shared" si="0"/>
        <v/>
      </c>
    </row>
    <row r="49" spans="1:11" ht="69.95" customHeight="1" x14ac:dyDescent="0.25">
      <c r="A49" s="19"/>
      <c r="B49" s="20"/>
      <c r="C49" s="20"/>
      <c r="D49" s="20"/>
      <c r="E49" s="20"/>
      <c r="F49" s="20"/>
      <c r="G49" s="20"/>
      <c r="H49" s="72" t="str">
        <f t="shared" si="1"/>
        <v/>
      </c>
      <c r="I49" s="15"/>
      <c r="J49" s="15"/>
      <c r="K49" s="73" t="str">
        <f t="shared" si="0"/>
        <v/>
      </c>
    </row>
    <row r="50" spans="1:11" ht="69.95" customHeight="1" x14ac:dyDescent="0.25">
      <c r="A50" s="19"/>
      <c r="B50" s="20"/>
      <c r="C50" s="20"/>
      <c r="D50" s="20"/>
      <c r="E50" s="20"/>
      <c r="F50" s="20"/>
      <c r="G50" s="20"/>
      <c r="H50" s="72" t="str">
        <f t="shared" si="1"/>
        <v/>
      </c>
      <c r="I50" s="15"/>
      <c r="J50" s="15"/>
      <c r="K50" s="73" t="str">
        <f t="shared" si="0"/>
        <v/>
      </c>
    </row>
    <row r="51" spans="1:11" ht="69.95" customHeight="1" x14ac:dyDescent="0.25">
      <c r="A51" s="19"/>
      <c r="B51" s="20"/>
      <c r="C51" s="20"/>
      <c r="D51" s="20"/>
      <c r="E51" s="20"/>
      <c r="F51" s="20"/>
      <c r="G51" s="20"/>
      <c r="H51" s="72" t="str">
        <f t="shared" si="1"/>
        <v/>
      </c>
      <c r="I51" s="15"/>
      <c r="J51" s="15"/>
      <c r="K51" s="73" t="str">
        <f t="shared" si="0"/>
        <v/>
      </c>
    </row>
    <row r="52" spans="1:11" ht="69.95" customHeight="1" x14ac:dyDescent="0.25">
      <c r="A52" s="19"/>
      <c r="B52" s="20"/>
      <c r="C52" s="20"/>
      <c r="D52" s="20"/>
      <c r="E52" s="20"/>
      <c r="F52" s="20"/>
      <c r="G52" s="20"/>
      <c r="H52" s="72" t="str">
        <f t="shared" si="1"/>
        <v/>
      </c>
      <c r="I52" s="15"/>
      <c r="J52" s="15"/>
      <c r="K52" s="73" t="str">
        <f t="shared" si="0"/>
        <v/>
      </c>
    </row>
    <row r="53" spans="1:11" ht="69.95" customHeight="1" x14ac:dyDescent="0.25">
      <c r="A53" s="19"/>
      <c r="B53" s="20"/>
      <c r="C53" s="20"/>
      <c r="D53" s="20"/>
      <c r="E53" s="20"/>
      <c r="F53" s="20"/>
      <c r="G53" s="20"/>
      <c r="H53" s="72" t="str">
        <f t="shared" si="1"/>
        <v/>
      </c>
      <c r="I53" s="15"/>
      <c r="J53" s="15"/>
      <c r="K53" s="73" t="str">
        <f t="shared" si="0"/>
        <v/>
      </c>
    </row>
    <row r="54" spans="1:11" ht="69.95" customHeight="1" x14ac:dyDescent="0.25">
      <c r="A54" s="19"/>
      <c r="B54" s="20"/>
      <c r="C54" s="20"/>
      <c r="D54" s="20"/>
      <c r="E54" s="20"/>
      <c r="F54" s="20"/>
      <c r="G54" s="20"/>
      <c r="H54" s="72" t="str">
        <f t="shared" si="1"/>
        <v/>
      </c>
      <c r="I54" s="15"/>
      <c r="J54" s="15"/>
      <c r="K54" s="73" t="str">
        <f t="shared" si="0"/>
        <v/>
      </c>
    </row>
    <row r="55" spans="1:11" ht="69.95" customHeight="1" x14ac:dyDescent="0.25">
      <c r="A55" s="19"/>
      <c r="B55" s="20"/>
      <c r="C55" s="20"/>
      <c r="D55" s="20"/>
      <c r="E55" s="20"/>
      <c r="F55" s="20"/>
      <c r="G55" s="20"/>
      <c r="H55" s="72" t="str">
        <f t="shared" si="1"/>
        <v/>
      </c>
      <c r="I55" s="15"/>
      <c r="J55" s="15"/>
      <c r="K55" s="73" t="str">
        <f t="shared" si="0"/>
        <v/>
      </c>
    </row>
    <row r="56" spans="1:11" ht="69.95" customHeight="1" x14ac:dyDescent="0.25">
      <c r="A56" s="19"/>
      <c r="B56" s="20"/>
      <c r="C56" s="20"/>
      <c r="D56" s="20"/>
      <c r="E56" s="20"/>
      <c r="F56" s="20"/>
      <c r="G56" s="20"/>
      <c r="H56" s="72" t="str">
        <f t="shared" si="1"/>
        <v/>
      </c>
      <c r="I56" s="15"/>
      <c r="J56" s="15"/>
      <c r="K56" s="73" t="str">
        <f t="shared" si="0"/>
        <v/>
      </c>
    </row>
    <row r="57" spans="1:11" ht="69.95" customHeight="1" x14ac:dyDescent="0.25">
      <c r="A57" s="19"/>
      <c r="B57" s="20"/>
      <c r="C57" s="20"/>
      <c r="D57" s="20"/>
      <c r="E57" s="20"/>
      <c r="F57" s="20"/>
      <c r="G57" s="20"/>
      <c r="H57" s="72" t="str">
        <f t="shared" si="1"/>
        <v/>
      </c>
      <c r="I57" s="15"/>
      <c r="J57" s="15"/>
      <c r="K57" s="73" t="str">
        <f t="shared" si="0"/>
        <v/>
      </c>
    </row>
    <row r="58" spans="1:11" ht="69.95" customHeight="1" x14ac:dyDescent="0.25">
      <c r="A58" s="19"/>
      <c r="B58" s="20"/>
      <c r="C58" s="20"/>
      <c r="D58" s="20"/>
      <c r="E58" s="20"/>
      <c r="F58" s="20"/>
      <c r="G58" s="20"/>
      <c r="H58" s="72" t="str">
        <f t="shared" si="1"/>
        <v/>
      </c>
      <c r="I58" s="15"/>
      <c r="J58" s="15"/>
      <c r="K58" s="73" t="str">
        <f t="shared" si="0"/>
        <v/>
      </c>
    </row>
    <row r="59" spans="1:11" ht="69.95" customHeight="1" x14ac:dyDescent="0.25">
      <c r="A59" s="19"/>
      <c r="B59" s="20"/>
      <c r="C59" s="20"/>
      <c r="D59" s="20"/>
      <c r="E59" s="20"/>
      <c r="F59" s="20"/>
      <c r="G59" s="20"/>
      <c r="H59" s="72" t="str">
        <f t="shared" si="1"/>
        <v/>
      </c>
      <c r="I59" s="15"/>
      <c r="J59" s="15"/>
      <c r="K59" s="73" t="str">
        <f t="shared" si="0"/>
        <v/>
      </c>
    </row>
    <row r="60" spans="1:11" ht="69.95" customHeight="1" x14ac:dyDescent="0.25">
      <c r="A60" s="19"/>
      <c r="B60" s="20"/>
      <c r="C60" s="20"/>
      <c r="D60" s="20"/>
      <c r="E60" s="20"/>
      <c r="F60" s="20"/>
      <c r="G60" s="20"/>
      <c r="H60" s="72" t="str">
        <f t="shared" si="1"/>
        <v/>
      </c>
      <c r="I60" s="15"/>
      <c r="J60" s="15"/>
      <c r="K60" s="73" t="str">
        <f t="shared" si="0"/>
        <v/>
      </c>
    </row>
    <row r="61" spans="1:11" ht="69.95" customHeight="1" x14ac:dyDescent="0.25">
      <c r="A61" s="19"/>
      <c r="B61" s="20"/>
      <c r="C61" s="20"/>
      <c r="D61" s="20"/>
      <c r="E61" s="20"/>
      <c r="F61" s="20"/>
      <c r="G61" s="20"/>
      <c r="H61" s="72" t="str">
        <f t="shared" si="1"/>
        <v/>
      </c>
      <c r="I61" s="15"/>
      <c r="J61" s="15"/>
      <c r="K61" s="73" t="str">
        <f t="shared" si="0"/>
        <v/>
      </c>
    </row>
    <row r="62" spans="1:11" ht="69.95" customHeight="1" x14ac:dyDescent="0.25">
      <c r="A62" s="19"/>
      <c r="B62" s="20"/>
      <c r="C62" s="20"/>
      <c r="D62" s="20"/>
      <c r="E62" s="20"/>
      <c r="F62" s="20"/>
      <c r="G62" s="20"/>
      <c r="H62" s="72" t="str">
        <f t="shared" si="1"/>
        <v/>
      </c>
      <c r="I62" s="15"/>
      <c r="J62" s="15"/>
      <c r="K62" s="73" t="str">
        <f t="shared" si="0"/>
        <v/>
      </c>
    </row>
    <row r="63" spans="1:11" ht="69.95" customHeight="1" x14ac:dyDescent="0.25">
      <c r="A63" s="19"/>
      <c r="B63" s="20"/>
      <c r="C63" s="20"/>
      <c r="D63" s="20"/>
      <c r="E63" s="20"/>
      <c r="F63" s="20"/>
      <c r="G63" s="20"/>
      <c r="H63" s="72" t="str">
        <f t="shared" si="1"/>
        <v/>
      </c>
      <c r="I63" s="15"/>
      <c r="J63" s="15"/>
      <c r="K63" s="73" t="str">
        <f t="shared" si="0"/>
        <v/>
      </c>
    </row>
    <row r="64" spans="1:11" ht="69.95" customHeight="1" x14ac:dyDescent="0.25">
      <c r="A64" s="19"/>
      <c r="B64" s="20"/>
      <c r="C64" s="20"/>
      <c r="D64" s="20"/>
      <c r="E64" s="20"/>
      <c r="F64" s="20"/>
      <c r="G64" s="20"/>
      <c r="H64" s="72" t="str">
        <f t="shared" si="1"/>
        <v/>
      </c>
      <c r="I64" s="15"/>
      <c r="J64" s="15"/>
      <c r="K64" s="73" t="str">
        <f t="shared" si="0"/>
        <v/>
      </c>
    </row>
    <row r="65" spans="1:11" ht="69.95" customHeight="1" x14ac:dyDescent="0.25">
      <c r="A65" s="19"/>
      <c r="B65" s="20"/>
      <c r="C65" s="20"/>
      <c r="D65" s="20"/>
      <c r="E65" s="20"/>
      <c r="F65" s="20"/>
      <c r="G65" s="20"/>
      <c r="H65" s="72" t="str">
        <f t="shared" si="1"/>
        <v/>
      </c>
      <c r="I65" s="15"/>
      <c r="J65" s="15"/>
      <c r="K65" s="73" t="str">
        <f t="shared" si="0"/>
        <v/>
      </c>
    </row>
    <row r="66" spans="1:11" ht="69.95" customHeight="1" x14ac:dyDescent="0.25">
      <c r="A66" s="19"/>
      <c r="B66" s="20"/>
      <c r="C66" s="20"/>
      <c r="D66" s="20"/>
      <c r="E66" s="20"/>
      <c r="F66" s="20"/>
      <c r="G66" s="20"/>
      <c r="H66" s="72" t="str">
        <f t="shared" si="1"/>
        <v/>
      </c>
      <c r="I66" s="15"/>
      <c r="J66" s="15"/>
      <c r="K66" s="73" t="str">
        <f t="shared" si="0"/>
        <v/>
      </c>
    </row>
    <row r="67" spans="1:11" ht="69.95" customHeight="1" x14ac:dyDescent="0.25">
      <c r="A67" s="19"/>
      <c r="B67" s="20"/>
      <c r="C67" s="20"/>
      <c r="D67" s="20"/>
      <c r="E67" s="20"/>
      <c r="F67" s="20"/>
      <c r="G67" s="20"/>
      <c r="H67" s="72" t="str">
        <f t="shared" si="1"/>
        <v/>
      </c>
      <c r="I67" s="15"/>
      <c r="J67" s="15"/>
      <c r="K67" s="73" t="str">
        <f t="shared" si="0"/>
        <v/>
      </c>
    </row>
    <row r="68" spans="1:11" ht="69.95" customHeight="1" x14ac:dyDescent="0.25">
      <c r="A68" s="19"/>
      <c r="B68" s="20"/>
      <c r="C68" s="20"/>
      <c r="D68" s="20"/>
      <c r="E68" s="20"/>
      <c r="F68" s="20"/>
      <c r="G68" s="20"/>
      <c r="H68" s="72" t="str">
        <f t="shared" si="1"/>
        <v/>
      </c>
      <c r="I68" s="15"/>
      <c r="J68" s="15"/>
      <c r="K68" s="73" t="str">
        <f t="shared" si="0"/>
        <v/>
      </c>
    </row>
    <row r="69" spans="1:11" ht="69.95" customHeight="1" x14ac:dyDescent="0.25">
      <c r="A69" s="19"/>
      <c r="B69" s="20"/>
      <c r="C69" s="20"/>
      <c r="D69" s="20"/>
      <c r="E69" s="20"/>
      <c r="F69" s="20"/>
      <c r="G69" s="20"/>
      <c r="H69" s="72" t="str">
        <f t="shared" si="1"/>
        <v/>
      </c>
      <c r="I69" s="15"/>
      <c r="J69" s="15"/>
      <c r="K69" s="73" t="str">
        <f t="shared" ref="K69:K101" si="2">IF((I69+J69)/8=0%,"",(I69+J69)/8)</f>
        <v/>
      </c>
    </row>
    <row r="70" spans="1:11" ht="69.95" customHeight="1" x14ac:dyDescent="0.25">
      <c r="A70" s="19"/>
      <c r="B70" s="20"/>
      <c r="C70" s="20"/>
      <c r="D70" s="20"/>
      <c r="E70" s="20"/>
      <c r="F70" s="20"/>
      <c r="G70" s="20"/>
      <c r="H70" s="72" t="str">
        <f t="shared" ref="H70:H100" si="3">IF((F70+G70)/8=0%,"",(F70+G70)/8)</f>
        <v/>
      </c>
      <c r="I70" s="15"/>
      <c r="J70" s="15"/>
      <c r="K70" s="73" t="str">
        <f t="shared" si="2"/>
        <v/>
      </c>
    </row>
    <row r="71" spans="1:11" ht="69.95" customHeight="1" x14ac:dyDescent="0.25">
      <c r="A71" s="19"/>
      <c r="B71" s="20"/>
      <c r="C71" s="20"/>
      <c r="D71" s="20"/>
      <c r="E71" s="20"/>
      <c r="F71" s="20"/>
      <c r="G71" s="20"/>
      <c r="H71" s="72" t="str">
        <f t="shared" si="3"/>
        <v/>
      </c>
      <c r="I71" s="15"/>
      <c r="J71" s="15"/>
      <c r="K71" s="73" t="str">
        <f t="shared" si="2"/>
        <v/>
      </c>
    </row>
    <row r="72" spans="1:11" ht="69.95" customHeight="1" x14ac:dyDescent="0.25">
      <c r="A72" s="19"/>
      <c r="B72" s="20"/>
      <c r="C72" s="20"/>
      <c r="D72" s="20"/>
      <c r="E72" s="20"/>
      <c r="F72" s="20"/>
      <c r="G72" s="20"/>
      <c r="H72" s="72" t="str">
        <f t="shared" si="3"/>
        <v/>
      </c>
      <c r="I72" s="15"/>
      <c r="J72" s="15"/>
      <c r="K72" s="73" t="str">
        <f t="shared" si="2"/>
        <v/>
      </c>
    </row>
    <row r="73" spans="1:11" ht="69.95" customHeight="1" x14ac:dyDescent="0.25">
      <c r="A73" s="19"/>
      <c r="B73" s="20"/>
      <c r="C73" s="20"/>
      <c r="D73" s="20"/>
      <c r="E73" s="20"/>
      <c r="F73" s="20"/>
      <c r="G73" s="20"/>
      <c r="H73" s="72" t="str">
        <f t="shared" si="3"/>
        <v/>
      </c>
      <c r="I73" s="15"/>
      <c r="J73" s="15"/>
      <c r="K73" s="73" t="str">
        <f t="shared" si="2"/>
        <v/>
      </c>
    </row>
    <row r="74" spans="1:11" ht="69.95" customHeight="1" x14ac:dyDescent="0.25">
      <c r="A74" s="19"/>
      <c r="B74" s="20"/>
      <c r="C74" s="20"/>
      <c r="D74" s="20"/>
      <c r="E74" s="20"/>
      <c r="F74" s="20"/>
      <c r="G74" s="20"/>
      <c r="H74" s="72" t="str">
        <f t="shared" si="3"/>
        <v/>
      </c>
      <c r="I74" s="15"/>
      <c r="J74" s="15"/>
      <c r="K74" s="73" t="str">
        <f t="shared" si="2"/>
        <v/>
      </c>
    </row>
    <row r="75" spans="1:11" ht="69.95" customHeight="1" x14ac:dyDescent="0.25">
      <c r="A75" s="19"/>
      <c r="B75" s="20"/>
      <c r="C75" s="20"/>
      <c r="D75" s="20"/>
      <c r="E75" s="20"/>
      <c r="F75" s="20"/>
      <c r="G75" s="20"/>
      <c r="H75" s="72" t="str">
        <f t="shared" si="3"/>
        <v/>
      </c>
      <c r="I75" s="15"/>
      <c r="J75" s="15"/>
      <c r="K75" s="73" t="str">
        <f t="shared" si="2"/>
        <v/>
      </c>
    </row>
    <row r="76" spans="1:11" ht="69.95" customHeight="1" x14ac:dyDescent="0.25">
      <c r="A76" s="19"/>
      <c r="B76" s="20"/>
      <c r="C76" s="20"/>
      <c r="D76" s="20"/>
      <c r="E76" s="20"/>
      <c r="F76" s="20"/>
      <c r="G76" s="20"/>
      <c r="H76" s="72" t="str">
        <f t="shared" si="3"/>
        <v/>
      </c>
      <c r="I76" s="15"/>
      <c r="J76" s="15"/>
      <c r="K76" s="73" t="str">
        <f t="shared" si="2"/>
        <v/>
      </c>
    </row>
    <row r="77" spans="1:11" ht="69.95" customHeight="1" x14ac:dyDescent="0.25">
      <c r="A77" s="19"/>
      <c r="B77" s="20"/>
      <c r="C77" s="20"/>
      <c r="D77" s="20"/>
      <c r="E77" s="20"/>
      <c r="F77" s="20"/>
      <c r="G77" s="20"/>
      <c r="H77" s="72" t="str">
        <f t="shared" si="3"/>
        <v/>
      </c>
      <c r="I77" s="15"/>
      <c r="J77" s="15"/>
      <c r="K77" s="73" t="str">
        <f t="shared" si="2"/>
        <v/>
      </c>
    </row>
    <row r="78" spans="1:11" ht="69.95" customHeight="1" x14ac:dyDescent="0.25">
      <c r="A78" s="19"/>
      <c r="B78" s="20"/>
      <c r="C78" s="20"/>
      <c r="D78" s="20"/>
      <c r="E78" s="20"/>
      <c r="F78" s="20"/>
      <c r="G78" s="20"/>
      <c r="H78" s="72" t="str">
        <f t="shared" si="3"/>
        <v/>
      </c>
      <c r="I78" s="15"/>
      <c r="J78" s="15"/>
      <c r="K78" s="73" t="str">
        <f t="shared" si="2"/>
        <v/>
      </c>
    </row>
    <row r="79" spans="1:11" ht="69.95" customHeight="1" x14ac:dyDescent="0.25">
      <c r="A79" s="19"/>
      <c r="B79" s="20"/>
      <c r="C79" s="20"/>
      <c r="D79" s="20"/>
      <c r="E79" s="20"/>
      <c r="F79" s="20"/>
      <c r="G79" s="20"/>
      <c r="H79" s="72" t="str">
        <f t="shared" si="3"/>
        <v/>
      </c>
      <c r="I79" s="15"/>
      <c r="J79" s="15"/>
      <c r="K79" s="73" t="str">
        <f t="shared" si="2"/>
        <v/>
      </c>
    </row>
    <row r="80" spans="1:11" ht="69.95" customHeight="1" x14ac:dyDescent="0.25">
      <c r="A80" s="19"/>
      <c r="B80" s="20"/>
      <c r="C80" s="20"/>
      <c r="D80" s="20"/>
      <c r="E80" s="20"/>
      <c r="F80" s="20"/>
      <c r="G80" s="20"/>
      <c r="H80" s="72" t="str">
        <f t="shared" si="3"/>
        <v/>
      </c>
      <c r="I80" s="15"/>
      <c r="J80" s="15"/>
      <c r="K80" s="73" t="str">
        <f t="shared" si="2"/>
        <v/>
      </c>
    </row>
    <row r="81" spans="1:11" ht="69.95" customHeight="1" x14ac:dyDescent="0.25">
      <c r="A81" s="19"/>
      <c r="B81" s="20"/>
      <c r="C81" s="20"/>
      <c r="D81" s="20"/>
      <c r="E81" s="20"/>
      <c r="F81" s="20"/>
      <c r="G81" s="20"/>
      <c r="H81" s="72" t="str">
        <f t="shared" si="3"/>
        <v/>
      </c>
      <c r="I81" s="15"/>
      <c r="J81" s="15"/>
      <c r="K81" s="73" t="str">
        <f t="shared" si="2"/>
        <v/>
      </c>
    </row>
    <row r="82" spans="1:11" ht="69.95" customHeight="1" x14ac:dyDescent="0.25">
      <c r="A82" s="19"/>
      <c r="B82" s="20"/>
      <c r="C82" s="20"/>
      <c r="D82" s="20"/>
      <c r="E82" s="20"/>
      <c r="F82" s="20"/>
      <c r="G82" s="20"/>
      <c r="H82" s="72" t="str">
        <f t="shared" si="3"/>
        <v/>
      </c>
      <c r="I82" s="15"/>
      <c r="J82" s="15"/>
      <c r="K82" s="73" t="str">
        <f t="shared" si="2"/>
        <v/>
      </c>
    </row>
    <row r="83" spans="1:11" ht="69.95" customHeight="1" x14ac:dyDescent="0.25">
      <c r="A83" s="19"/>
      <c r="B83" s="20"/>
      <c r="C83" s="20"/>
      <c r="D83" s="20"/>
      <c r="E83" s="20"/>
      <c r="F83" s="20"/>
      <c r="G83" s="20"/>
      <c r="H83" s="72" t="str">
        <f t="shared" si="3"/>
        <v/>
      </c>
      <c r="I83" s="15"/>
      <c r="J83" s="15"/>
      <c r="K83" s="73" t="str">
        <f t="shared" si="2"/>
        <v/>
      </c>
    </row>
    <row r="84" spans="1:11" ht="69.95" customHeight="1" x14ac:dyDescent="0.25">
      <c r="A84" s="19"/>
      <c r="B84" s="20"/>
      <c r="C84" s="20"/>
      <c r="D84" s="20"/>
      <c r="E84" s="20"/>
      <c r="F84" s="20"/>
      <c r="G84" s="20"/>
      <c r="H84" s="72" t="str">
        <f t="shared" si="3"/>
        <v/>
      </c>
      <c r="I84" s="15"/>
      <c r="J84" s="15"/>
      <c r="K84" s="73" t="str">
        <f t="shared" si="2"/>
        <v/>
      </c>
    </row>
    <row r="85" spans="1:11" ht="69.95" customHeight="1" x14ac:dyDescent="0.25">
      <c r="A85" s="19"/>
      <c r="B85" s="20"/>
      <c r="C85" s="20"/>
      <c r="D85" s="20"/>
      <c r="E85" s="20"/>
      <c r="F85" s="20"/>
      <c r="G85" s="20"/>
      <c r="H85" s="72" t="str">
        <f t="shared" si="3"/>
        <v/>
      </c>
      <c r="I85" s="15"/>
      <c r="J85" s="15"/>
      <c r="K85" s="73" t="str">
        <f t="shared" si="2"/>
        <v/>
      </c>
    </row>
    <row r="86" spans="1:11" ht="69.95" customHeight="1" x14ac:dyDescent="0.25">
      <c r="A86" s="19"/>
      <c r="B86" s="20"/>
      <c r="C86" s="20"/>
      <c r="D86" s="20"/>
      <c r="E86" s="20"/>
      <c r="F86" s="20"/>
      <c r="G86" s="20"/>
      <c r="H86" s="72" t="str">
        <f t="shared" si="3"/>
        <v/>
      </c>
      <c r="I86" s="15"/>
      <c r="J86" s="15"/>
      <c r="K86" s="73" t="str">
        <f t="shared" si="2"/>
        <v/>
      </c>
    </row>
    <row r="87" spans="1:11" ht="69.95" customHeight="1" x14ac:dyDescent="0.25">
      <c r="A87" s="19"/>
      <c r="B87" s="20"/>
      <c r="C87" s="20"/>
      <c r="D87" s="20"/>
      <c r="E87" s="20"/>
      <c r="F87" s="20"/>
      <c r="G87" s="20"/>
      <c r="H87" s="72" t="str">
        <f t="shared" si="3"/>
        <v/>
      </c>
      <c r="I87" s="15"/>
      <c r="J87" s="15"/>
      <c r="K87" s="73" t="str">
        <f t="shared" si="2"/>
        <v/>
      </c>
    </row>
    <row r="88" spans="1:11" ht="69.95" customHeight="1" x14ac:dyDescent="0.25">
      <c r="A88" s="19"/>
      <c r="B88" s="20"/>
      <c r="C88" s="20"/>
      <c r="D88" s="20"/>
      <c r="E88" s="20"/>
      <c r="F88" s="20"/>
      <c r="G88" s="20"/>
      <c r="H88" s="72" t="str">
        <f t="shared" si="3"/>
        <v/>
      </c>
      <c r="I88" s="15"/>
      <c r="J88" s="15"/>
      <c r="K88" s="73" t="str">
        <f t="shared" si="2"/>
        <v/>
      </c>
    </row>
    <row r="89" spans="1:11" ht="69.95" customHeight="1" x14ac:dyDescent="0.25">
      <c r="A89" s="19"/>
      <c r="B89" s="20"/>
      <c r="C89" s="20"/>
      <c r="D89" s="20"/>
      <c r="E89" s="20"/>
      <c r="F89" s="20"/>
      <c r="G89" s="20"/>
      <c r="H89" s="72" t="str">
        <f t="shared" si="3"/>
        <v/>
      </c>
      <c r="I89" s="15"/>
      <c r="J89" s="15"/>
      <c r="K89" s="73" t="str">
        <f t="shared" si="2"/>
        <v/>
      </c>
    </row>
    <row r="90" spans="1:11" ht="69.95" customHeight="1" x14ac:dyDescent="0.25">
      <c r="A90" s="19"/>
      <c r="B90" s="20"/>
      <c r="C90" s="20"/>
      <c r="D90" s="20"/>
      <c r="E90" s="20"/>
      <c r="F90" s="20"/>
      <c r="G90" s="20"/>
      <c r="H90" s="72" t="str">
        <f t="shared" si="3"/>
        <v/>
      </c>
      <c r="I90" s="15"/>
      <c r="J90" s="15"/>
      <c r="K90" s="73" t="str">
        <f t="shared" si="2"/>
        <v/>
      </c>
    </row>
    <row r="91" spans="1:11" ht="69.95" customHeight="1" x14ac:dyDescent="0.25">
      <c r="A91" s="19"/>
      <c r="B91" s="20"/>
      <c r="C91" s="20"/>
      <c r="D91" s="20"/>
      <c r="E91" s="20"/>
      <c r="F91" s="20"/>
      <c r="G91" s="20"/>
      <c r="H91" s="72" t="str">
        <f t="shared" si="3"/>
        <v/>
      </c>
      <c r="I91" s="15"/>
      <c r="J91" s="15"/>
      <c r="K91" s="73" t="str">
        <f t="shared" si="2"/>
        <v/>
      </c>
    </row>
    <row r="92" spans="1:11" ht="69.95" customHeight="1" x14ac:dyDescent="0.25">
      <c r="A92" s="19"/>
      <c r="B92" s="20"/>
      <c r="C92" s="20"/>
      <c r="D92" s="20"/>
      <c r="E92" s="20"/>
      <c r="F92" s="20"/>
      <c r="G92" s="20"/>
      <c r="H92" s="72" t="str">
        <f t="shared" si="3"/>
        <v/>
      </c>
      <c r="I92" s="15"/>
      <c r="J92" s="15"/>
      <c r="K92" s="73" t="str">
        <f t="shared" si="2"/>
        <v/>
      </c>
    </row>
    <row r="93" spans="1:11" ht="69.95" customHeight="1" x14ac:dyDescent="0.25">
      <c r="A93" s="19"/>
      <c r="B93" s="20"/>
      <c r="C93" s="20"/>
      <c r="D93" s="20"/>
      <c r="E93" s="20"/>
      <c r="F93" s="20"/>
      <c r="G93" s="20"/>
      <c r="H93" s="72" t="str">
        <f t="shared" si="3"/>
        <v/>
      </c>
      <c r="I93" s="15"/>
      <c r="J93" s="15"/>
      <c r="K93" s="73" t="str">
        <f t="shared" si="2"/>
        <v/>
      </c>
    </row>
    <row r="94" spans="1:11" ht="69.95" customHeight="1" x14ac:dyDescent="0.25">
      <c r="A94" s="19"/>
      <c r="B94" s="20"/>
      <c r="C94" s="20"/>
      <c r="D94" s="20"/>
      <c r="E94" s="20"/>
      <c r="F94" s="20"/>
      <c r="G94" s="20"/>
      <c r="H94" s="72" t="str">
        <f t="shared" si="3"/>
        <v/>
      </c>
      <c r="I94" s="15"/>
      <c r="J94" s="15"/>
      <c r="K94" s="73" t="str">
        <f t="shared" si="2"/>
        <v/>
      </c>
    </row>
    <row r="95" spans="1:11" ht="69.95" customHeight="1" x14ac:dyDescent="0.25">
      <c r="A95" s="19"/>
      <c r="B95" s="20"/>
      <c r="C95" s="20"/>
      <c r="D95" s="20"/>
      <c r="E95" s="20"/>
      <c r="F95" s="20"/>
      <c r="G95" s="20"/>
      <c r="H95" s="72" t="str">
        <f t="shared" si="3"/>
        <v/>
      </c>
      <c r="I95" s="15"/>
      <c r="J95" s="15"/>
      <c r="K95" s="73" t="str">
        <f t="shared" si="2"/>
        <v/>
      </c>
    </row>
    <row r="96" spans="1:11" ht="69.95" customHeight="1" x14ac:dyDescent="0.25">
      <c r="A96" s="19"/>
      <c r="B96" s="20"/>
      <c r="C96" s="20"/>
      <c r="D96" s="20"/>
      <c r="E96" s="20"/>
      <c r="F96" s="20"/>
      <c r="G96" s="20"/>
      <c r="H96" s="72" t="str">
        <f t="shared" si="3"/>
        <v/>
      </c>
      <c r="I96" s="15"/>
      <c r="J96" s="15"/>
      <c r="K96" s="73" t="str">
        <f t="shared" si="2"/>
        <v/>
      </c>
    </row>
    <row r="97" spans="1:11" ht="69.95" customHeight="1" x14ac:dyDescent="0.25">
      <c r="A97" s="19"/>
      <c r="B97" s="20"/>
      <c r="C97" s="20"/>
      <c r="D97" s="20"/>
      <c r="E97" s="20"/>
      <c r="F97" s="20"/>
      <c r="G97" s="20"/>
      <c r="H97" s="72" t="str">
        <f t="shared" si="3"/>
        <v/>
      </c>
      <c r="I97" s="15"/>
      <c r="J97" s="15"/>
      <c r="K97" s="73" t="str">
        <f t="shared" si="2"/>
        <v/>
      </c>
    </row>
    <row r="98" spans="1:11" ht="69.95" customHeight="1" x14ac:dyDescent="0.25">
      <c r="A98" s="19"/>
      <c r="B98" s="20"/>
      <c r="C98" s="20"/>
      <c r="D98" s="20"/>
      <c r="E98" s="20"/>
      <c r="F98" s="20"/>
      <c r="G98" s="20"/>
      <c r="H98" s="72" t="str">
        <f t="shared" si="3"/>
        <v/>
      </c>
      <c r="I98" s="15"/>
      <c r="J98" s="15"/>
      <c r="K98" s="73" t="str">
        <f t="shared" si="2"/>
        <v/>
      </c>
    </row>
    <row r="99" spans="1:11" ht="69.95" customHeight="1" x14ac:dyDescent="0.25">
      <c r="A99" s="19"/>
      <c r="B99" s="20"/>
      <c r="C99" s="20"/>
      <c r="D99" s="20"/>
      <c r="E99" s="20"/>
      <c r="F99" s="20"/>
      <c r="G99" s="20"/>
      <c r="H99" s="72" t="str">
        <f t="shared" si="3"/>
        <v/>
      </c>
      <c r="I99" s="15"/>
      <c r="J99" s="15"/>
      <c r="K99" s="73" t="str">
        <f t="shared" si="2"/>
        <v/>
      </c>
    </row>
    <row r="100" spans="1:11" ht="69.95" customHeight="1" x14ac:dyDescent="0.25">
      <c r="A100" s="19"/>
      <c r="B100" s="20"/>
      <c r="C100" s="20"/>
      <c r="D100" s="20"/>
      <c r="E100" s="20"/>
      <c r="F100" s="20"/>
      <c r="G100" s="20"/>
      <c r="H100" s="72" t="str">
        <f t="shared" si="3"/>
        <v/>
      </c>
      <c r="I100" s="15"/>
      <c r="J100" s="15"/>
      <c r="K100" s="73" t="str">
        <f t="shared" si="2"/>
        <v/>
      </c>
    </row>
    <row r="101" spans="1:11" ht="69.95" customHeight="1" thickBot="1" x14ac:dyDescent="0.3">
      <c r="A101" s="21"/>
      <c r="B101" s="22"/>
      <c r="C101" s="22"/>
      <c r="D101" s="22"/>
      <c r="E101" s="22"/>
      <c r="F101" s="22"/>
      <c r="G101" s="22"/>
      <c r="H101" s="74" t="str">
        <f>IF((F101+G101)/8=0%,"",(F101+G101)/8)</f>
        <v/>
      </c>
      <c r="I101" s="16"/>
      <c r="J101" s="16"/>
      <c r="K101" s="75" t="str">
        <f t="shared" si="2"/>
        <v/>
      </c>
    </row>
  </sheetData>
  <mergeCells count="8">
    <mergeCell ref="A1:K1"/>
    <mergeCell ref="A2:A3"/>
    <mergeCell ref="B2:B3"/>
    <mergeCell ref="C2:C3"/>
    <mergeCell ref="D2:D3"/>
    <mergeCell ref="E2:E3"/>
    <mergeCell ref="F2:H2"/>
    <mergeCell ref="I2:K2"/>
  </mergeCells>
  <conditionalFormatting sqref="H4:H101 K4:K101">
    <cfRule type="cellIs" dxfId="14" priority="1" operator="lessThan">
      <formula>0.5</formula>
    </cfRule>
    <cfRule type="cellIs" dxfId="13" priority="2" operator="between">
      <formula>0.5</formula>
      <formula>0.74</formula>
    </cfRule>
    <cfRule type="cellIs" dxfId="12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01"/>
  <sheetViews>
    <sheetView zoomScale="55" zoomScaleNormal="55" workbookViewId="0">
      <pane ySplit="3" topLeftCell="A4" activePane="bottomLeft" state="frozen"/>
      <selection pane="bottomLeft" activeCell="D11" sqref="D11"/>
    </sheetView>
  </sheetViews>
  <sheetFormatPr baseColWidth="10" defaultRowHeight="15" x14ac:dyDescent="0.25"/>
  <cols>
    <col min="1" max="2" width="50.7109375" style="37" customWidth="1"/>
    <col min="3" max="3" width="35.7109375" style="37" customWidth="1"/>
    <col min="4" max="5" width="40.7109375" style="37" customWidth="1"/>
    <col min="6" max="11" width="20.7109375" style="37" customWidth="1"/>
    <col min="12" max="16384" width="11.42578125" style="37"/>
  </cols>
  <sheetData>
    <row r="1" spans="1:12" ht="54" customHeight="1" thickBot="1" x14ac:dyDescent="0.3">
      <c r="A1" s="100" t="s">
        <v>17</v>
      </c>
      <c r="B1" s="101"/>
      <c r="C1" s="101"/>
      <c r="D1" s="101"/>
      <c r="E1" s="101"/>
      <c r="F1" s="101"/>
      <c r="G1" s="101"/>
      <c r="H1" s="101"/>
      <c r="I1" s="101"/>
      <c r="J1" s="101"/>
      <c r="K1" s="102"/>
    </row>
    <row r="2" spans="1:12" ht="33.75" customHeight="1" x14ac:dyDescent="0.25">
      <c r="A2" s="103" t="s">
        <v>7</v>
      </c>
      <c r="B2" s="105" t="s">
        <v>8</v>
      </c>
      <c r="C2" s="105" t="s">
        <v>9</v>
      </c>
      <c r="D2" s="105" t="s">
        <v>10</v>
      </c>
      <c r="E2" s="107" t="s">
        <v>15</v>
      </c>
      <c r="F2" s="98" t="s">
        <v>11</v>
      </c>
      <c r="G2" s="98"/>
      <c r="H2" s="98"/>
      <c r="I2" s="98" t="s">
        <v>70</v>
      </c>
      <c r="J2" s="98"/>
      <c r="K2" s="99"/>
      <c r="L2" s="65"/>
    </row>
    <row r="3" spans="1:12" ht="39.950000000000003" customHeight="1" thickBot="1" x14ac:dyDescent="0.3">
      <c r="A3" s="104"/>
      <c r="B3" s="106"/>
      <c r="C3" s="106"/>
      <c r="D3" s="106"/>
      <c r="E3" s="108"/>
      <c r="F3" s="12" t="s">
        <v>12</v>
      </c>
      <c r="G3" s="12" t="s">
        <v>13</v>
      </c>
      <c r="H3" s="12" t="s">
        <v>14</v>
      </c>
      <c r="I3" s="12" t="s">
        <v>12</v>
      </c>
      <c r="J3" s="12" t="s">
        <v>13</v>
      </c>
      <c r="K3" s="13" t="s">
        <v>14</v>
      </c>
    </row>
    <row r="4" spans="1:12" ht="69.95" customHeight="1" x14ac:dyDescent="0.25">
      <c r="A4" s="17" t="s">
        <v>57</v>
      </c>
      <c r="B4" s="18" t="s">
        <v>44</v>
      </c>
      <c r="C4" s="18" t="s">
        <v>46</v>
      </c>
      <c r="D4" s="18" t="s">
        <v>47</v>
      </c>
      <c r="E4" s="18" t="s">
        <v>49</v>
      </c>
      <c r="F4" s="18">
        <v>3</v>
      </c>
      <c r="G4" s="18">
        <v>4</v>
      </c>
      <c r="H4" s="66">
        <f>IF((F4+G4)/8=0%,"",(F4+G4)/8)</f>
        <v>0.875</v>
      </c>
      <c r="I4" s="68"/>
      <c r="J4" s="14"/>
      <c r="K4" s="70" t="str">
        <f>IF((I4+J4)/8=0%,"",(I4+J4)/8)</f>
        <v/>
      </c>
    </row>
    <row r="5" spans="1:12" ht="69.95" customHeight="1" x14ac:dyDescent="0.25">
      <c r="A5" s="19" t="s">
        <v>58</v>
      </c>
      <c r="B5" s="20" t="s">
        <v>45</v>
      </c>
      <c r="C5" s="20" t="s">
        <v>46</v>
      </c>
      <c r="D5" s="20" t="s">
        <v>48</v>
      </c>
      <c r="E5" s="20" t="s">
        <v>50</v>
      </c>
      <c r="F5" s="20">
        <v>2</v>
      </c>
      <c r="G5" s="20">
        <v>2</v>
      </c>
      <c r="H5" s="67">
        <f>IF((F5+G5)/8=0%,"",(F5+G5)/8)</f>
        <v>0.5</v>
      </c>
      <c r="I5" s="69"/>
      <c r="J5" s="15"/>
      <c r="K5" s="71" t="str">
        <f t="shared" ref="K5:K68" si="0">IF((I5+J5)/8=0%,"",(I5+J5)/8)</f>
        <v/>
      </c>
    </row>
    <row r="6" spans="1:12" ht="69.95" customHeight="1" x14ac:dyDescent="0.25">
      <c r="A6" s="19" t="s">
        <v>59</v>
      </c>
      <c r="B6" s="20" t="s">
        <v>51</v>
      </c>
      <c r="C6" s="20" t="s">
        <v>52</v>
      </c>
      <c r="D6" s="20" t="s">
        <v>53</v>
      </c>
      <c r="E6" s="20" t="s">
        <v>54</v>
      </c>
      <c r="F6" s="20">
        <v>1</v>
      </c>
      <c r="G6" s="20">
        <v>1</v>
      </c>
      <c r="H6" s="72">
        <f t="shared" ref="H6:H69" si="1">IF((F6+G6)/8=0%,"",(F6+G6)/8)</f>
        <v>0.25</v>
      </c>
      <c r="I6" s="15"/>
      <c r="J6" s="15"/>
      <c r="K6" s="73" t="str">
        <f t="shared" si="0"/>
        <v/>
      </c>
    </row>
    <row r="7" spans="1:12" ht="69.95" customHeight="1" x14ac:dyDescent="0.25">
      <c r="A7" s="19"/>
      <c r="B7" s="20"/>
      <c r="C7" s="20"/>
      <c r="D7" s="20"/>
      <c r="E7" s="20"/>
      <c r="F7" s="20"/>
      <c r="G7" s="20"/>
      <c r="H7" s="72" t="str">
        <f t="shared" si="1"/>
        <v/>
      </c>
      <c r="I7" s="15"/>
      <c r="J7" s="15"/>
      <c r="K7" s="73" t="str">
        <f t="shared" si="0"/>
        <v/>
      </c>
    </row>
    <row r="8" spans="1:12" ht="69.95" customHeight="1" x14ac:dyDescent="0.25">
      <c r="A8" s="19"/>
      <c r="B8" s="20"/>
      <c r="C8" s="20"/>
      <c r="D8" s="20"/>
      <c r="E8" s="20"/>
      <c r="F8" s="20"/>
      <c r="G8" s="20"/>
      <c r="H8" s="72" t="str">
        <f t="shared" si="1"/>
        <v/>
      </c>
      <c r="I8" s="15"/>
      <c r="J8" s="15"/>
      <c r="K8" s="73" t="str">
        <f t="shared" si="0"/>
        <v/>
      </c>
    </row>
    <row r="9" spans="1:12" ht="69.95" customHeight="1" x14ac:dyDescent="0.25">
      <c r="A9" s="19"/>
      <c r="B9" s="20"/>
      <c r="C9" s="20"/>
      <c r="D9" s="20"/>
      <c r="E9" s="20"/>
      <c r="F9" s="20"/>
      <c r="G9" s="20"/>
      <c r="H9" s="72" t="str">
        <f t="shared" si="1"/>
        <v/>
      </c>
      <c r="I9" s="15"/>
      <c r="J9" s="15"/>
      <c r="K9" s="73" t="str">
        <f t="shared" si="0"/>
        <v/>
      </c>
    </row>
    <row r="10" spans="1:12" ht="69.95" customHeight="1" x14ac:dyDescent="0.25">
      <c r="A10" s="19"/>
      <c r="B10" s="20"/>
      <c r="C10" s="20"/>
      <c r="D10" s="20"/>
      <c r="E10" s="20"/>
      <c r="F10" s="20"/>
      <c r="G10" s="20"/>
      <c r="H10" s="72" t="str">
        <f t="shared" si="1"/>
        <v/>
      </c>
      <c r="I10" s="15"/>
      <c r="J10" s="15"/>
      <c r="K10" s="73" t="str">
        <f t="shared" si="0"/>
        <v/>
      </c>
    </row>
    <row r="11" spans="1:12" ht="69.95" customHeight="1" x14ac:dyDescent="0.25">
      <c r="A11" s="19"/>
      <c r="B11" s="20"/>
      <c r="C11" s="20"/>
      <c r="D11" s="20"/>
      <c r="E11" s="20"/>
      <c r="F11" s="20"/>
      <c r="G11" s="20"/>
      <c r="H11" s="72" t="str">
        <f t="shared" si="1"/>
        <v/>
      </c>
      <c r="I11" s="15"/>
      <c r="J11" s="15"/>
      <c r="K11" s="73" t="str">
        <f t="shared" si="0"/>
        <v/>
      </c>
    </row>
    <row r="12" spans="1:12" ht="69.95" customHeight="1" x14ac:dyDescent="0.25">
      <c r="A12" s="19"/>
      <c r="B12" s="20"/>
      <c r="C12" s="20"/>
      <c r="D12" s="20"/>
      <c r="E12" s="20"/>
      <c r="F12" s="20"/>
      <c r="G12" s="20"/>
      <c r="H12" s="72" t="str">
        <f t="shared" si="1"/>
        <v/>
      </c>
      <c r="I12" s="15"/>
      <c r="J12" s="15"/>
      <c r="K12" s="73" t="str">
        <f t="shared" si="0"/>
        <v/>
      </c>
    </row>
    <row r="13" spans="1:12" ht="69.95" customHeight="1" x14ac:dyDescent="0.25">
      <c r="A13" s="19"/>
      <c r="B13" s="20"/>
      <c r="C13" s="20"/>
      <c r="D13" s="20"/>
      <c r="E13" s="20"/>
      <c r="F13" s="20"/>
      <c r="G13" s="20"/>
      <c r="H13" s="72" t="str">
        <f t="shared" si="1"/>
        <v/>
      </c>
      <c r="I13" s="15"/>
      <c r="J13" s="15"/>
      <c r="K13" s="73" t="str">
        <f t="shared" si="0"/>
        <v/>
      </c>
    </row>
    <row r="14" spans="1:12" ht="69.95" customHeight="1" x14ac:dyDescent="0.25">
      <c r="A14" s="19"/>
      <c r="B14" s="20"/>
      <c r="C14" s="20"/>
      <c r="D14" s="20"/>
      <c r="E14" s="20"/>
      <c r="F14" s="20"/>
      <c r="G14" s="20"/>
      <c r="H14" s="72" t="str">
        <f t="shared" si="1"/>
        <v/>
      </c>
      <c r="I14" s="15"/>
      <c r="J14" s="15"/>
      <c r="K14" s="73" t="str">
        <f t="shared" si="0"/>
        <v/>
      </c>
    </row>
    <row r="15" spans="1:12" ht="69.95" customHeight="1" x14ac:dyDescent="0.25">
      <c r="A15" s="19"/>
      <c r="B15" s="20"/>
      <c r="C15" s="20"/>
      <c r="D15" s="20"/>
      <c r="E15" s="20"/>
      <c r="F15" s="20"/>
      <c r="G15" s="20"/>
      <c r="H15" s="72" t="str">
        <f t="shared" si="1"/>
        <v/>
      </c>
      <c r="I15" s="15"/>
      <c r="J15" s="15"/>
      <c r="K15" s="73" t="str">
        <f t="shared" si="0"/>
        <v/>
      </c>
    </row>
    <row r="16" spans="1:12" ht="69.95" customHeight="1" x14ac:dyDescent="0.25">
      <c r="A16" s="19"/>
      <c r="B16" s="20"/>
      <c r="C16" s="20"/>
      <c r="D16" s="20"/>
      <c r="E16" s="20"/>
      <c r="F16" s="20"/>
      <c r="G16" s="20"/>
      <c r="H16" s="72" t="str">
        <f t="shared" si="1"/>
        <v/>
      </c>
      <c r="I16" s="15"/>
      <c r="J16" s="15"/>
      <c r="K16" s="73" t="str">
        <f t="shared" si="0"/>
        <v/>
      </c>
    </row>
    <row r="17" spans="1:11" ht="69.95" customHeight="1" x14ac:dyDescent="0.25">
      <c r="A17" s="19"/>
      <c r="B17" s="20"/>
      <c r="C17" s="20"/>
      <c r="D17" s="20"/>
      <c r="E17" s="20"/>
      <c r="F17" s="20"/>
      <c r="G17" s="20"/>
      <c r="H17" s="72" t="str">
        <f t="shared" si="1"/>
        <v/>
      </c>
      <c r="I17" s="15"/>
      <c r="J17" s="15"/>
      <c r="K17" s="73" t="str">
        <f t="shared" si="0"/>
        <v/>
      </c>
    </row>
    <row r="18" spans="1:11" ht="69.95" customHeight="1" x14ac:dyDescent="0.25">
      <c r="A18" s="19"/>
      <c r="B18" s="20"/>
      <c r="C18" s="20"/>
      <c r="D18" s="20"/>
      <c r="E18" s="20"/>
      <c r="F18" s="20"/>
      <c r="G18" s="20"/>
      <c r="H18" s="72" t="str">
        <f t="shared" si="1"/>
        <v/>
      </c>
      <c r="I18" s="15"/>
      <c r="J18" s="15"/>
      <c r="K18" s="73" t="str">
        <f t="shared" si="0"/>
        <v/>
      </c>
    </row>
    <row r="19" spans="1:11" ht="69.95" customHeight="1" x14ac:dyDescent="0.25">
      <c r="A19" s="19"/>
      <c r="B19" s="20"/>
      <c r="C19" s="20"/>
      <c r="D19" s="20"/>
      <c r="E19" s="20"/>
      <c r="F19" s="20"/>
      <c r="G19" s="20"/>
      <c r="H19" s="72" t="str">
        <f t="shared" si="1"/>
        <v/>
      </c>
      <c r="I19" s="15"/>
      <c r="J19" s="15"/>
      <c r="K19" s="73" t="str">
        <f t="shared" si="0"/>
        <v/>
      </c>
    </row>
    <row r="20" spans="1:11" ht="69.95" customHeight="1" x14ac:dyDescent="0.25">
      <c r="A20" s="19"/>
      <c r="B20" s="20"/>
      <c r="C20" s="20"/>
      <c r="D20" s="20"/>
      <c r="E20" s="20"/>
      <c r="F20" s="20"/>
      <c r="G20" s="20"/>
      <c r="H20" s="72" t="str">
        <f t="shared" si="1"/>
        <v/>
      </c>
      <c r="I20" s="15"/>
      <c r="J20" s="15"/>
      <c r="K20" s="73" t="str">
        <f t="shared" si="0"/>
        <v/>
      </c>
    </row>
    <row r="21" spans="1:11" ht="69.95" customHeight="1" x14ac:dyDescent="0.25">
      <c r="A21" s="19"/>
      <c r="B21" s="20"/>
      <c r="C21" s="20"/>
      <c r="D21" s="20"/>
      <c r="E21" s="20"/>
      <c r="F21" s="20"/>
      <c r="G21" s="20"/>
      <c r="H21" s="72" t="str">
        <f t="shared" si="1"/>
        <v/>
      </c>
      <c r="I21" s="15"/>
      <c r="J21" s="15"/>
      <c r="K21" s="73" t="str">
        <f t="shared" si="0"/>
        <v/>
      </c>
    </row>
    <row r="22" spans="1:11" ht="69.95" customHeight="1" x14ac:dyDescent="0.25">
      <c r="A22" s="19"/>
      <c r="B22" s="20"/>
      <c r="C22" s="20"/>
      <c r="D22" s="20"/>
      <c r="E22" s="20"/>
      <c r="F22" s="20"/>
      <c r="G22" s="20"/>
      <c r="H22" s="72" t="str">
        <f t="shared" si="1"/>
        <v/>
      </c>
      <c r="I22" s="15"/>
      <c r="J22" s="15"/>
      <c r="K22" s="73" t="str">
        <f t="shared" si="0"/>
        <v/>
      </c>
    </row>
    <row r="23" spans="1:11" ht="69.95" customHeight="1" x14ac:dyDescent="0.25">
      <c r="A23" s="19"/>
      <c r="B23" s="20"/>
      <c r="C23" s="20"/>
      <c r="D23" s="20"/>
      <c r="E23" s="20"/>
      <c r="F23" s="20"/>
      <c r="G23" s="20"/>
      <c r="H23" s="72" t="str">
        <f t="shared" si="1"/>
        <v/>
      </c>
      <c r="I23" s="15"/>
      <c r="J23" s="15"/>
      <c r="K23" s="73" t="str">
        <f t="shared" si="0"/>
        <v/>
      </c>
    </row>
    <row r="24" spans="1:11" ht="69.95" customHeight="1" x14ac:dyDescent="0.25">
      <c r="A24" s="19"/>
      <c r="B24" s="20"/>
      <c r="C24" s="20"/>
      <c r="D24" s="20"/>
      <c r="E24" s="20"/>
      <c r="F24" s="20"/>
      <c r="G24" s="20"/>
      <c r="H24" s="72" t="str">
        <f t="shared" si="1"/>
        <v/>
      </c>
      <c r="I24" s="15"/>
      <c r="J24" s="15"/>
      <c r="K24" s="73" t="str">
        <f t="shared" si="0"/>
        <v/>
      </c>
    </row>
    <row r="25" spans="1:11" ht="69.95" customHeight="1" x14ac:dyDescent="0.25">
      <c r="A25" s="19"/>
      <c r="B25" s="20"/>
      <c r="C25" s="20"/>
      <c r="D25" s="20"/>
      <c r="E25" s="20"/>
      <c r="F25" s="20"/>
      <c r="G25" s="20"/>
      <c r="H25" s="72" t="str">
        <f t="shared" si="1"/>
        <v/>
      </c>
      <c r="I25" s="15"/>
      <c r="J25" s="15"/>
      <c r="K25" s="73" t="str">
        <f t="shared" si="0"/>
        <v/>
      </c>
    </row>
    <row r="26" spans="1:11" ht="69.95" customHeight="1" x14ac:dyDescent="0.25">
      <c r="A26" s="19"/>
      <c r="B26" s="20"/>
      <c r="C26" s="20"/>
      <c r="D26" s="20"/>
      <c r="E26" s="20"/>
      <c r="F26" s="20"/>
      <c r="G26" s="20"/>
      <c r="H26" s="72" t="str">
        <f t="shared" si="1"/>
        <v/>
      </c>
      <c r="I26" s="15"/>
      <c r="J26" s="15"/>
      <c r="K26" s="73" t="str">
        <f t="shared" si="0"/>
        <v/>
      </c>
    </row>
    <row r="27" spans="1:11" ht="69.95" customHeight="1" x14ac:dyDescent="0.25">
      <c r="A27" s="19"/>
      <c r="B27" s="20"/>
      <c r="C27" s="20"/>
      <c r="D27" s="20"/>
      <c r="E27" s="20"/>
      <c r="F27" s="20"/>
      <c r="G27" s="20"/>
      <c r="H27" s="72" t="str">
        <f t="shared" si="1"/>
        <v/>
      </c>
      <c r="I27" s="15"/>
      <c r="J27" s="15"/>
      <c r="K27" s="73" t="str">
        <f t="shared" si="0"/>
        <v/>
      </c>
    </row>
    <row r="28" spans="1:11" ht="69.95" customHeight="1" x14ac:dyDescent="0.25">
      <c r="A28" s="19"/>
      <c r="B28" s="20"/>
      <c r="C28" s="20"/>
      <c r="D28" s="20"/>
      <c r="E28" s="20"/>
      <c r="F28" s="20"/>
      <c r="G28" s="20"/>
      <c r="H28" s="72" t="str">
        <f t="shared" si="1"/>
        <v/>
      </c>
      <c r="I28" s="15"/>
      <c r="J28" s="15"/>
      <c r="K28" s="73" t="str">
        <f t="shared" si="0"/>
        <v/>
      </c>
    </row>
    <row r="29" spans="1:11" ht="69.95" customHeight="1" x14ac:dyDescent="0.25">
      <c r="A29" s="19"/>
      <c r="B29" s="20"/>
      <c r="C29" s="20"/>
      <c r="D29" s="20"/>
      <c r="E29" s="20"/>
      <c r="F29" s="20"/>
      <c r="G29" s="20"/>
      <c r="H29" s="72" t="str">
        <f t="shared" si="1"/>
        <v/>
      </c>
      <c r="I29" s="15"/>
      <c r="J29" s="15"/>
      <c r="K29" s="73" t="str">
        <f t="shared" si="0"/>
        <v/>
      </c>
    </row>
    <row r="30" spans="1:11" ht="69.95" customHeight="1" x14ac:dyDescent="0.25">
      <c r="A30" s="19"/>
      <c r="B30" s="20"/>
      <c r="C30" s="20"/>
      <c r="D30" s="20"/>
      <c r="E30" s="20"/>
      <c r="F30" s="20"/>
      <c r="G30" s="20"/>
      <c r="H30" s="72" t="str">
        <f t="shared" si="1"/>
        <v/>
      </c>
      <c r="I30" s="15"/>
      <c r="J30" s="15"/>
      <c r="K30" s="73" t="str">
        <f t="shared" si="0"/>
        <v/>
      </c>
    </row>
    <row r="31" spans="1:11" ht="69.95" customHeight="1" x14ac:dyDescent="0.25">
      <c r="A31" s="19"/>
      <c r="B31" s="20"/>
      <c r="C31" s="20"/>
      <c r="D31" s="20"/>
      <c r="E31" s="20"/>
      <c r="F31" s="20"/>
      <c r="G31" s="20"/>
      <c r="H31" s="72" t="str">
        <f t="shared" si="1"/>
        <v/>
      </c>
      <c r="I31" s="15"/>
      <c r="J31" s="15"/>
      <c r="K31" s="73" t="str">
        <f t="shared" si="0"/>
        <v/>
      </c>
    </row>
    <row r="32" spans="1:11" ht="69.95" customHeight="1" x14ac:dyDescent="0.25">
      <c r="A32" s="19"/>
      <c r="B32" s="20"/>
      <c r="C32" s="20"/>
      <c r="D32" s="20"/>
      <c r="E32" s="20"/>
      <c r="F32" s="20"/>
      <c r="G32" s="20"/>
      <c r="H32" s="72" t="str">
        <f t="shared" si="1"/>
        <v/>
      </c>
      <c r="I32" s="15"/>
      <c r="J32" s="15"/>
      <c r="K32" s="73" t="str">
        <f t="shared" si="0"/>
        <v/>
      </c>
    </row>
    <row r="33" spans="1:11" ht="69.95" customHeight="1" x14ac:dyDescent="0.25">
      <c r="A33" s="19"/>
      <c r="B33" s="20"/>
      <c r="C33" s="20"/>
      <c r="D33" s="20"/>
      <c r="E33" s="20"/>
      <c r="F33" s="20"/>
      <c r="G33" s="20"/>
      <c r="H33" s="72" t="str">
        <f t="shared" si="1"/>
        <v/>
      </c>
      <c r="I33" s="15"/>
      <c r="J33" s="15"/>
      <c r="K33" s="73" t="str">
        <f t="shared" si="0"/>
        <v/>
      </c>
    </row>
    <row r="34" spans="1:11" ht="69.95" customHeight="1" x14ac:dyDescent="0.25">
      <c r="A34" s="19"/>
      <c r="B34" s="20"/>
      <c r="C34" s="20"/>
      <c r="D34" s="20"/>
      <c r="E34" s="20"/>
      <c r="F34" s="20"/>
      <c r="G34" s="20"/>
      <c r="H34" s="72" t="str">
        <f t="shared" si="1"/>
        <v/>
      </c>
      <c r="I34" s="15"/>
      <c r="J34" s="15"/>
      <c r="K34" s="73" t="str">
        <f t="shared" si="0"/>
        <v/>
      </c>
    </row>
    <row r="35" spans="1:11" ht="69.95" customHeight="1" x14ac:dyDescent="0.25">
      <c r="A35" s="19"/>
      <c r="B35" s="20"/>
      <c r="C35" s="20"/>
      <c r="D35" s="20"/>
      <c r="E35" s="20"/>
      <c r="F35" s="20"/>
      <c r="G35" s="20"/>
      <c r="H35" s="72" t="str">
        <f t="shared" si="1"/>
        <v/>
      </c>
      <c r="I35" s="15"/>
      <c r="J35" s="15"/>
      <c r="K35" s="73" t="str">
        <f t="shared" si="0"/>
        <v/>
      </c>
    </row>
    <row r="36" spans="1:11" ht="69.95" customHeight="1" x14ac:dyDescent="0.25">
      <c r="A36" s="19"/>
      <c r="B36" s="20"/>
      <c r="C36" s="20"/>
      <c r="D36" s="20"/>
      <c r="E36" s="20"/>
      <c r="F36" s="20"/>
      <c r="G36" s="20"/>
      <c r="H36" s="72" t="str">
        <f t="shared" si="1"/>
        <v/>
      </c>
      <c r="I36" s="15"/>
      <c r="J36" s="15"/>
      <c r="K36" s="73" t="str">
        <f t="shared" si="0"/>
        <v/>
      </c>
    </row>
    <row r="37" spans="1:11" ht="69.95" customHeight="1" x14ac:dyDescent="0.25">
      <c r="A37" s="19"/>
      <c r="B37" s="20"/>
      <c r="C37" s="20"/>
      <c r="D37" s="20"/>
      <c r="E37" s="20"/>
      <c r="F37" s="20"/>
      <c r="G37" s="20"/>
      <c r="H37" s="72" t="str">
        <f t="shared" si="1"/>
        <v/>
      </c>
      <c r="I37" s="15"/>
      <c r="J37" s="15"/>
      <c r="K37" s="73" t="str">
        <f t="shared" si="0"/>
        <v/>
      </c>
    </row>
    <row r="38" spans="1:11" ht="69.95" customHeight="1" x14ac:dyDescent="0.25">
      <c r="A38" s="19"/>
      <c r="B38" s="20"/>
      <c r="C38" s="20"/>
      <c r="D38" s="20"/>
      <c r="E38" s="20"/>
      <c r="F38" s="20"/>
      <c r="G38" s="20"/>
      <c r="H38" s="72" t="str">
        <f t="shared" si="1"/>
        <v/>
      </c>
      <c r="I38" s="15"/>
      <c r="J38" s="15"/>
      <c r="K38" s="73" t="str">
        <f t="shared" si="0"/>
        <v/>
      </c>
    </row>
    <row r="39" spans="1:11" ht="69.95" customHeight="1" x14ac:dyDescent="0.25">
      <c r="A39" s="19"/>
      <c r="B39" s="20"/>
      <c r="C39" s="20"/>
      <c r="D39" s="20"/>
      <c r="E39" s="20"/>
      <c r="F39" s="20"/>
      <c r="G39" s="20"/>
      <c r="H39" s="72" t="str">
        <f t="shared" si="1"/>
        <v/>
      </c>
      <c r="I39" s="15"/>
      <c r="J39" s="15"/>
      <c r="K39" s="73" t="str">
        <f t="shared" si="0"/>
        <v/>
      </c>
    </row>
    <row r="40" spans="1:11" ht="69.95" customHeight="1" x14ac:dyDescent="0.25">
      <c r="A40" s="19"/>
      <c r="B40" s="20"/>
      <c r="C40" s="20"/>
      <c r="D40" s="20"/>
      <c r="E40" s="20"/>
      <c r="F40" s="20"/>
      <c r="G40" s="20"/>
      <c r="H40" s="72" t="str">
        <f t="shared" si="1"/>
        <v/>
      </c>
      <c r="I40" s="15"/>
      <c r="J40" s="15"/>
      <c r="K40" s="73" t="str">
        <f t="shared" si="0"/>
        <v/>
      </c>
    </row>
    <row r="41" spans="1:11" ht="69.95" customHeight="1" x14ac:dyDescent="0.25">
      <c r="A41" s="19"/>
      <c r="B41" s="20"/>
      <c r="C41" s="20"/>
      <c r="D41" s="20"/>
      <c r="E41" s="20"/>
      <c r="F41" s="20"/>
      <c r="G41" s="20"/>
      <c r="H41" s="72" t="str">
        <f t="shared" si="1"/>
        <v/>
      </c>
      <c r="I41" s="15"/>
      <c r="J41" s="15"/>
      <c r="K41" s="73" t="str">
        <f t="shared" si="0"/>
        <v/>
      </c>
    </row>
    <row r="42" spans="1:11" ht="69.95" customHeight="1" x14ac:dyDescent="0.25">
      <c r="A42" s="19"/>
      <c r="B42" s="20"/>
      <c r="C42" s="20"/>
      <c r="D42" s="20"/>
      <c r="E42" s="20"/>
      <c r="F42" s="20"/>
      <c r="G42" s="20"/>
      <c r="H42" s="72" t="str">
        <f t="shared" si="1"/>
        <v/>
      </c>
      <c r="I42" s="15"/>
      <c r="J42" s="15"/>
      <c r="K42" s="73" t="str">
        <f t="shared" si="0"/>
        <v/>
      </c>
    </row>
    <row r="43" spans="1:11" ht="69.95" customHeight="1" x14ac:dyDescent="0.25">
      <c r="A43" s="19"/>
      <c r="B43" s="20"/>
      <c r="C43" s="20"/>
      <c r="D43" s="20"/>
      <c r="E43" s="20"/>
      <c r="F43" s="20"/>
      <c r="G43" s="20"/>
      <c r="H43" s="72" t="str">
        <f t="shared" si="1"/>
        <v/>
      </c>
      <c r="I43" s="15"/>
      <c r="J43" s="15"/>
      <c r="K43" s="73" t="str">
        <f t="shared" si="0"/>
        <v/>
      </c>
    </row>
    <row r="44" spans="1:11" ht="69.95" customHeight="1" x14ac:dyDescent="0.25">
      <c r="A44" s="19"/>
      <c r="B44" s="20"/>
      <c r="C44" s="20"/>
      <c r="D44" s="20"/>
      <c r="E44" s="20"/>
      <c r="F44" s="20"/>
      <c r="G44" s="20"/>
      <c r="H44" s="72" t="str">
        <f t="shared" si="1"/>
        <v/>
      </c>
      <c r="I44" s="15"/>
      <c r="J44" s="15"/>
      <c r="K44" s="73" t="str">
        <f t="shared" si="0"/>
        <v/>
      </c>
    </row>
    <row r="45" spans="1:11" ht="69.95" customHeight="1" x14ac:dyDescent="0.25">
      <c r="A45" s="19"/>
      <c r="B45" s="20"/>
      <c r="C45" s="20"/>
      <c r="D45" s="20"/>
      <c r="E45" s="20"/>
      <c r="F45" s="20"/>
      <c r="G45" s="20"/>
      <c r="H45" s="72" t="str">
        <f t="shared" si="1"/>
        <v/>
      </c>
      <c r="I45" s="15"/>
      <c r="J45" s="15"/>
      <c r="K45" s="73" t="str">
        <f t="shared" si="0"/>
        <v/>
      </c>
    </row>
    <row r="46" spans="1:11" ht="69.95" customHeight="1" x14ac:dyDescent="0.25">
      <c r="A46" s="19"/>
      <c r="B46" s="20"/>
      <c r="C46" s="20"/>
      <c r="D46" s="20"/>
      <c r="E46" s="20"/>
      <c r="F46" s="20"/>
      <c r="G46" s="20"/>
      <c r="H46" s="72" t="str">
        <f t="shared" si="1"/>
        <v/>
      </c>
      <c r="I46" s="15"/>
      <c r="J46" s="15"/>
      <c r="K46" s="73" t="str">
        <f t="shared" si="0"/>
        <v/>
      </c>
    </row>
    <row r="47" spans="1:11" ht="69.95" customHeight="1" x14ac:dyDescent="0.25">
      <c r="A47" s="19"/>
      <c r="B47" s="20"/>
      <c r="C47" s="20"/>
      <c r="D47" s="20"/>
      <c r="E47" s="20"/>
      <c r="F47" s="20"/>
      <c r="G47" s="20"/>
      <c r="H47" s="72" t="str">
        <f t="shared" si="1"/>
        <v/>
      </c>
      <c r="I47" s="15"/>
      <c r="J47" s="15"/>
      <c r="K47" s="73" t="str">
        <f t="shared" si="0"/>
        <v/>
      </c>
    </row>
    <row r="48" spans="1:11" ht="69.95" customHeight="1" x14ac:dyDescent="0.25">
      <c r="A48" s="19"/>
      <c r="B48" s="20"/>
      <c r="C48" s="20"/>
      <c r="D48" s="20"/>
      <c r="E48" s="20"/>
      <c r="F48" s="20"/>
      <c r="G48" s="20"/>
      <c r="H48" s="72" t="str">
        <f t="shared" si="1"/>
        <v/>
      </c>
      <c r="I48" s="15"/>
      <c r="J48" s="15"/>
      <c r="K48" s="73" t="str">
        <f t="shared" si="0"/>
        <v/>
      </c>
    </row>
    <row r="49" spans="1:11" ht="69.95" customHeight="1" x14ac:dyDescent="0.25">
      <c r="A49" s="19"/>
      <c r="B49" s="20"/>
      <c r="C49" s="20"/>
      <c r="D49" s="20"/>
      <c r="E49" s="20"/>
      <c r="F49" s="20"/>
      <c r="G49" s="20"/>
      <c r="H49" s="72" t="str">
        <f t="shared" si="1"/>
        <v/>
      </c>
      <c r="I49" s="15"/>
      <c r="J49" s="15"/>
      <c r="K49" s="73" t="str">
        <f t="shared" si="0"/>
        <v/>
      </c>
    </row>
    <row r="50" spans="1:11" ht="69.95" customHeight="1" x14ac:dyDescent="0.25">
      <c r="A50" s="19"/>
      <c r="B50" s="20"/>
      <c r="C50" s="20"/>
      <c r="D50" s="20"/>
      <c r="E50" s="20"/>
      <c r="F50" s="20"/>
      <c r="G50" s="20"/>
      <c r="H50" s="72" t="str">
        <f t="shared" si="1"/>
        <v/>
      </c>
      <c r="I50" s="15"/>
      <c r="J50" s="15"/>
      <c r="K50" s="73" t="str">
        <f t="shared" si="0"/>
        <v/>
      </c>
    </row>
    <row r="51" spans="1:11" ht="69.95" customHeight="1" x14ac:dyDescent="0.25">
      <c r="A51" s="19"/>
      <c r="B51" s="20"/>
      <c r="C51" s="20"/>
      <c r="D51" s="20"/>
      <c r="E51" s="20"/>
      <c r="F51" s="20"/>
      <c r="G51" s="20"/>
      <c r="H51" s="72" t="str">
        <f t="shared" si="1"/>
        <v/>
      </c>
      <c r="I51" s="15"/>
      <c r="J51" s="15"/>
      <c r="K51" s="73" t="str">
        <f t="shared" si="0"/>
        <v/>
      </c>
    </row>
    <row r="52" spans="1:11" ht="69.95" customHeight="1" x14ac:dyDescent="0.25">
      <c r="A52" s="19"/>
      <c r="B52" s="20"/>
      <c r="C52" s="20"/>
      <c r="D52" s="20"/>
      <c r="E52" s="20"/>
      <c r="F52" s="20"/>
      <c r="G52" s="20"/>
      <c r="H52" s="72" t="str">
        <f t="shared" si="1"/>
        <v/>
      </c>
      <c r="I52" s="15"/>
      <c r="J52" s="15"/>
      <c r="K52" s="73" t="str">
        <f t="shared" si="0"/>
        <v/>
      </c>
    </row>
    <row r="53" spans="1:11" ht="69.95" customHeight="1" x14ac:dyDescent="0.25">
      <c r="A53" s="19"/>
      <c r="B53" s="20"/>
      <c r="C53" s="20"/>
      <c r="D53" s="20"/>
      <c r="E53" s="20"/>
      <c r="F53" s="20"/>
      <c r="G53" s="20"/>
      <c r="H53" s="72" t="str">
        <f t="shared" si="1"/>
        <v/>
      </c>
      <c r="I53" s="15"/>
      <c r="J53" s="15"/>
      <c r="K53" s="73" t="str">
        <f t="shared" si="0"/>
        <v/>
      </c>
    </row>
    <row r="54" spans="1:11" ht="69.95" customHeight="1" x14ac:dyDescent="0.25">
      <c r="A54" s="19"/>
      <c r="B54" s="20"/>
      <c r="C54" s="20"/>
      <c r="D54" s="20"/>
      <c r="E54" s="20"/>
      <c r="F54" s="20"/>
      <c r="G54" s="20"/>
      <c r="H54" s="72" t="str">
        <f t="shared" si="1"/>
        <v/>
      </c>
      <c r="I54" s="15"/>
      <c r="J54" s="15"/>
      <c r="K54" s="73" t="str">
        <f t="shared" si="0"/>
        <v/>
      </c>
    </row>
    <row r="55" spans="1:11" ht="69.95" customHeight="1" x14ac:dyDescent="0.25">
      <c r="A55" s="19"/>
      <c r="B55" s="20"/>
      <c r="C55" s="20"/>
      <c r="D55" s="20"/>
      <c r="E55" s="20"/>
      <c r="F55" s="20"/>
      <c r="G55" s="20"/>
      <c r="H55" s="72" t="str">
        <f t="shared" si="1"/>
        <v/>
      </c>
      <c r="I55" s="15"/>
      <c r="J55" s="15"/>
      <c r="K55" s="73" t="str">
        <f t="shared" si="0"/>
        <v/>
      </c>
    </row>
    <row r="56" spans="1:11" ht="69.95" customHeight="1" x14ac:dyDescent="0.25">
      <c r="A56" s="19"/>
      <c r="B56" s="20"/>
      <c r="C56" s="20"/>
      <c r="D56" s="20"/>
      <c r="E56" s="20"/>
      <c r="F56" s="20"/>
      <c r="G56" s="20"/>
      <c r="H56" s="72" t="str">
        <f t="shared" si="1"/>
        <v/>
      </c>
      <c r="I56" s="15"/>
      <c r="J56" s="15"/>
      <c r="K56" s="73" t="str">
        <f t="shared" si="0"/>
        <v/>
      </c>
    </row>
    <row r="57" spans="1:11" ht="69.95" customHeight="1" x14ac:dyDescent="0.25">
      <c r="A57" s="19"/>
      <c r="B57" s="20"/>
      <c r="C57" s="20"/>
      <c r="D57" s="20"/>
      <c r="E57" s="20"/>
      <c r="F57" s="20"/>
      <c r="G57" s="20"/>
      <c r="H57" s="72" t="str">
        <f t="shared" si="1"/>
        <v/>
      </c>
      <c r="I57" s="15"/>
      <c r="J57" s="15"/>
      <c r="K57" s="73" t="str">
        <f t="shared" si="0"/>
        <v/>
      </c>
    </row>
    <row r="58" spans="1:11" ht="69.95" customHeight="1" x14ac:dyDescent="0.25">
      <c r="A58" s="19"/>
      <c r="B58" s="20"/>
      <c r="C58" s="20"/>
      <c r="D58" s="20"/>
      <c r="E58" s="20"/>
      <c r="F58" s="20"/>
      <c r="G58" s="20"/>
      <c r="H58" s="72" t="str">
        <f t="shared" si="1"/>
        <v/>
      </c>
      <c r="I58" s="15"/>
      <c r="J58" s="15"/>
      <c r="K58" s="73" t="str">
        <f t="shared" si="0"/>
        <v/>
      </c>
    </row>
    <row r="59" spans="1:11" ht="69.95" customHeight="1" x14ac:dyDescent="0.25">
      <c r="A59" s="19"/>
      <c r="B59" s="20"/>
      <c r="C59" s="20"/>
      <c r="D59" s="20"/>
      <c r="E59" s="20"/>
      <c r="F59" s="20"/>
      <c r="G59" s="20"/>
      <c r="H59" s="72" t="str">
        <f t="shared" si="1"/>
        <v/>
      </c>
      <c r="I59" s="15"/>
      <c r="J59" s="15"/>
      <c r="K59" s="73" t="str">
        <f t="shared" si="0"/>
        <v/>
      </c>
    </row>
    <row r="60" spans="1:11" ht="69.95" customHeight="1" x14ac:dyDescent="0.25">
      <c r="A60" s="19"/>
      <c r="B60" s="20"/>
      <c r="C60" s="20"/>
      <c r="D60" s="20"/>
      <c r="E60" s="20"/>
      <c r="F60" s="20"/>
      <c r="G60" s="20"/>
      <c r="H60" s="72" t="str">
        <f t="shared" si="1"/>
        <v/>
      </c>
      <c r="I60" s="15"/>
      <c r="J60" s="15"/>
      <c r="K60" s="73" t="str">
        <f t="shared" si="0"/>
        <v/>
      </c>
    </row>
    <row r="61" spans="1:11" ht="69.95" customHeight="1" x14ac:dyDescent="0.25">
      <c r="A61" s="19"/>
      <c r="B61" s="20"/>
      <c r="C61" s="20"/>
      <c r="D61" s="20"/>
      <c r="E61" s="20"/>
      <c r="F61" s="20"/>
      <c r="G61" s="20"/>
      <c r="H61" s="72" t="str">
        <f t="shared" si="1"/>
        <v/>
      </c>
      <c r="I61" s="15"/>
      <c r="J61" s="15"/>
      <c r="K61" s="73" t="str">
        <f t="shared" si="0"/>
        <v/>
      </c>
    </row>
    <row r="62" spans="1:11" ht="69.95" customHeight="1" x14ac:dyDescent="0.25">
      <c r="A62" s="19"/>
      <c r="B62" s="20"/>
      <c r="C62" s="20"/>
      <c r="D62" s="20"/>
      <c r="E62" s="20"/>
      <c r="F62" s="20"/>
      <c r="G62" s="20"/>
      <c r="H62" s="72" t="str">
        <f t="shared" si="1"/>
        <v/>
      </c>
      <c r="I62" s="15"/>
      <c r="J62" s="15"/>
      <c r="K62" s="73" t="str">
        <f t="shared" si="0"/>
        <v/>
      </c>
    </row>
    <row r="63" spans="1:11" ht="69.95" customHeight="1" x14ac:dyDescent="0.25">
      <c r="A63" s="19"/>
      <c r="B63" s="20"/>
      <c r="C63" s="20"/>
      <c r="D63" s="20"/>
      <c r="E63" s="20"/>
      <c r="F63" s="20"/>
      <c r="G63" s="20"/>
      <c r="H63" s="72" t="str">
        <f t="shared" si="1"/>
        <v/>
      </c>
      <c r="I63" s="15"/>
      <c r="J63" s="15"/>
      <c r="K63" s="73" t="str">
        <f t="shared" si="0"/>
        <v/>
      </c>
    </row>
    <row r="64" spans="1:11" ht="69.95" customHeight="1" x14ac:dyDescent="0.25">
      <c r="A64" s="19"/>
      <c r="B64" s="20"/>
      <c r="C64" s="20"/>
      <c r="D64" s="20"/>
      <c r="E64" s="20"/>
      <c r="F64" s="20"/>
      <c r="G64" s="20"/>
      <c r="H64" s="72" t="str">
        <f t="shared" si="1"/>
        <v/>
      </c>
      <c r="I64" s="15"/>
      <c r="J64" s="15"/>
      <c r="K64" s="73" t="str">
        <f t="shared" si="0"/>
        <v/>
      </c>
    </row>
    <row r="65" spans="1:11" ht="69.95" customHeight="1" x14ac:dyDescent="0.25">
      <c r="A65" s="19"/>
      <c r="B65" s="20"/>
      <c r="C65" s="20"/>
      <c r="D65" s="20"/>
      <c r="E65" s="20"/>
      <c r="F65" s="20"/>
      <c r="G65" s="20"/>
      <c r="H65" s="72" t="str">
        <f t="shared" si="1"/>
        <v/>
      </c>
      <c r="I65" s="15"/>
      <c r="J65" s="15"/>
      <c r="K65" s="73" t="str">
        <f t="shared" si="0"/>
        <v/>
      </c>
    </row>
    <row r="66" spans="1:11" ht="69.95" customHeight="1" x14ac:dyDescent="0.25">
      <c r="A66" s="19"/>
      <c r="B66" s="20"/>
      <c r="C66" s="20"/>
      <c r="D66" s="20"/>
      <c r="E66" s="20"/>
      <c r="F66" s="20"/>
      <c r="G66" s="20"/>
      <c r="H66" s="72" t="str">
        <f t="shared" si="1"/>
        <v/>
      </c>
      <c r="I66" s="15"/>
      <c r="J66" s="15"/>
      <c r="K66" s="73" t="str">
        <f t="shared" si="0"/>
        <v/>
      </c>
    </row>
    <row r="67" spans="1:11" ht="69.95" customHeight="1" x14ac:dyDescent="0.25">
      <c r="A67" s="19"/>
      <c r="B67" s="20"/>
      <c r="C67" s="20"/>
      <c r="D67" s="20"/>
      <c r="E67" s="20"/>
      <c r="F67" s="20"/>
      <c r="G67" s="20"/>
      <c r="H67" s="72" t="str">
        <f t="shared" si="1"/>
        <v/>
      </c>
      <c r="I67" s="15"/>
      <c r="J67" s="15"/>
      <c r="K67" s="73" t="str">
        <f t="shared" si="0"/>
        <v/>
      </c>
    </row>
    <row r="68" spans="1:11" ht="69.95" customHeight="1" x14ac:dyDescent="0.25">
      <c r="A68" s="19"/>
      <c r="B68" s="20"/>
      <c r="C68" s="20"/>
      <c r="D68" s="20"/>
      <c r="E68" s="20"/>
      <c r="F68" s="20"/>
      <c r="G68" s="20"/>
      <c r="H68" s="72" t="str">
        <f t="shared" si="1"/>
        <v/>
      </c>
      <c r="I68" s="15"/>
      <c r="J68" s="15"/>
      <c r="K68" s="73" t="str">
        <f t="shared" si="0"/>
        <v/>
      </c>
    </row>
    <row r="69" spans="1:11" ht="69.95" customHeight="1" x14ac:dyDescent="0.25">
      <c r="A69" s="19"/>
      <c r="B69" s="20"/>
      <c r="C69" s="20"/>
      <c r="D69" s="20"/>
      <c r="E69" s="20"/>
      <c r="F69" s="20"/>
      <c r="G69" s="20"/>
      <c r="H69" s="72" t="str">
        <f t="shared" si="1"/>
        <v/>
      </c>
      <c r="I69" s="15"/>
      <c r="J69" s="15"/>
      <c r="K69" s="73" t="str">
        <f t="shared" ref="K69:K101" si="2">IF((I69+J69)/8=0%,"",(I69+J69)/8)</f>
        <v/>
      </c>
    </row>
    <row r="70" spans="1:11" ht="69.95" customHeight="1" x14ac:dyDescent="0.25">
      <c r="A70" s="19"/>
      <c r="B70" s="20"/>
      <c r="C70" s="20"/>
      <c r="D70" s="20"/>
      <c r="E70" s="20"/>
      <c r="F70" s="20"/>
      <c r="G70" s="20"/>
      <c r="H70" s="72" t="str">
        <f t="shared" ref="H70:H100" si="3">IF((F70+G70)/8=0%,"",(F70+G70)/8)</f>
        <v/>
      </c>
      <c r="I70" s="15"/>
      <c r="J70" s="15"/>
      <c r="K70" s="73" t="str">
        <f t="shared" si="2"/>
        <v/>
      </c>
    </row>
    <row r="71" spans="1:11" ht="69.95" customHeight="1" x14ac:dyDescent="0.25">
      <c r="A71" s="19"/>
      <c r="B71" s="20"/>
      <c r="C71" s="20"/>
      <c r="D71" s="20"/>
      <c r="E71" s="20"/>
      <c r="F71" s="20"/>
      <c r="G71" s="20"/>
      <c r="H71" s="72" t="str">
        <f t="shared" si="3"/>
        <v/>
      </c>
      <c r="I71" s="15"/>
      <c r="J71" s="15"/>
      <c r="K71" s="73" t="str">
        <f t="shared" si="2"/>
        <v/>
      </c>
    </row>
    <row r="72" spans="1:11" ht="69.95" customHeight="1" x14ac:dyDescent="0.25">
      <c r="A72" s="19"/>
      <c r="B72" s="20"/>
      <c r="C72" s="20"/>
      <c r="D72" s="20"/>
      <c r="E72" s="20"/>
      <c r="F72" s="20"/>
      <c r="G72" s="20"/>
      <c r="H72" s="72" t="str">
        <f t="shared" si="3"/>
        <v/>
      </c>
      <c r="I72" s="15"/>
      <c r="J72" s="15"/>
      <c r="K72" s="73" t="str">
        <f t="shared" si="2"/>
        <v/>
      </c>
    </row>
    <row r="73" spans="1:11" ht="69.95" customHeight="1" x14ac:dyDescent="0.25">
      <c r="A73" s="19"/>
      <c r="B73" s="20"/>
      <c r="C73" s="20"/>
      <c r="D73" s="20"/>
      <c r="E73" s="20"/>
      <c r="F73" s="20"/>
      <c r="G73" s="20"/>
      <c r="H73" s="72" t="str">
        <f t="shared" si="3"/>
        <v/>
      </c>
      <c r="I73" s="15"/>
      <c r="J73" s="15"/>
      <c r="K73" s="73" t="str">
        <f t="shared" si="2"/>
        <v/>
      </c>
    </row>
    <row r="74" spans="1:11" ht="69.95" customHeight="1" x14ac:dyDescent="0.25">
      <c r="A74" s="19"/>
      <c r="B74" s="20"/>
      <c r="C74" s="20"/>
      <c r="D74" s="20"/>
      <c r="E74" s="20"/>
      <c r="F74" s="20"/>
      <c r="G74" s="20"/>
      <c r="H74" s="72" t="str">
        <f t="shared" si="3"/>
        <v/>
      </c>
      <c r="I74" s="15"/>
      <c r="J74" s="15"/>
      <c r="K74" s="73" t="str">
        <f t="shared" si="2"/>
        <v/>
      </c>
    </row>
    <row r="75" spans="1:11" ht="69.95" customHeight="1" x14ac:dyDescent="0.25">
      <c r="A75" s="19"/>
      <c r="B75" s="20"/>
      <c r="C75" s="20"/>
      <c r="D75" s="20"/>
      <c r="E75" s="20"/>
      <c r="F75" s="20"/>
      <c r="G75" s="20"/>
      <c r="H75" s="72" t="str">
        <f t="shared" si="3"/>
        <v/>
      </c>
      <c r="I75" s="15"/>
      <c r="J75" s="15"/>
      <c r="K75" s="73" t="str">
        <f t="shared" si="2"/>
        <v/>
      </c>
    </row>
    <row r="76" spans="1:11" ht="69.95" customHeight="1" x14ac:dyDescent="0.25">
      <c r="A76" s="19"/>
      <c r="B76" s="20"/>
      <c r="C76" s="20"/>
      <c r="D76" s="20"/>
      <c r="E76" s="20"/>
      <c r="F76" s="20"/>
      <c r="G76" s="20"/>
      <c r="H76" s="72" t="str">
        <f t="shared" si="3"/>
        <v/>
      </c>
      <c r="I76" s="15"/>
      <c r="J76" s="15"/>
      <c r="K76" s="73" t="str">
        <f t="shared" si="2"/>
        <v/>
      </c>
    </row>
    <row r="77" spans="1:11" ht="69.95" customHeight="1" x14ac:dyDescent="0.25">
      <c r="A77" s="19"/>
      <c r="B77" s="20"/>
      <c r="C77" s="20"/>
      <c r="D77" s="20"/>
      <c r="E77" s="20"/>
      <c r="F77" s="20"/>
      <c r="G77" s="20"/>
      <c r="H77" s="72" t="str">
        <f t="shared" si="3"/>
        <v/>
      </c>
      <c r="I77" s="15"/>
      <c r="J77" s="15"/>
      <c r="K77" s="73" t="str">
        <f t="shared" si="2"/>
        <v/>
      </c>
    </row>
    <row r="78" spans="1:11" ht="69.95" customHeight="1" x14ac:dyDescent="0.25">
      <c r="A78" s="19"/>
      <c r="B78" s="20"/>
      <c r="C78" s="20"/>
      <c r="D78" s="20"/>
      <c r="E78" s="20"/>
      <c r="F78" s="20"/>
      <c r="G78" s="20"/>
      <c r="H78" s="72" t="str">
        <f t="shared" si="3"/>
        <v/>
      </c>
      <c r="I78" s="15"/>
      <c r="J78" s="15"/>
      <c r="K78" s="73" t="str">
        <f t="shared" si="2"/>
        <v/>
      </c>
    </row>
    <row r="79" spans="1:11" ht="69.95" customHeight="1" x14ac:dyDescent="0.25">
      <c r="A79" s="19"/>
      <c r="B79" s="20"/>
      <c r="C79" s="20"/>
      <c r="D79" s="20"/>
      <c r="E79" s="20"/>
      <c r="F79" s="20"/>
      <c r="G79" s="20"/>
      <c r="H79" s="72" t="str">
        <f t="shared" si="3"/>
        <v/>
      </c>
      <c r="I79" s="15"/>
      <c r="J79" s="15"/>
      <c r="K79" s="73" t="str">
        <f t="shared" si="2"/>
        <v/>
      </c>
    </row>
    <row r="80" spans="1:11" ht="69.95" customHeight="1" x14ac:dyDescent="0.25">
      <c r="A80" s="19"/>
      <c r="B80" s="20"/>
      <c r="C80" s="20"/>
      <c r="D80" s="20"/>
      <c r="E80" s="20"/>
      <c r="F80" s="20"/>
      <c r="G80" s="20"/>
      <c r="H80" s="72" t="str">
        <f t="shared" si="3"/>
        <v/>
      </c>
      <c r="I80" s="15"/>
      <c r="J80" s="15"/>
      <c r="K80" s="73" t="str">
        <f t="shared" si="2"/>
        <v/>
      </c>
    </row>
    <row r="81" spans="1:11" ht="69.95" customHeight="1" x14ac:dyDescent="0.25">
      <c r="A81" s="19"/>
      <c r="B81" s="20"/>
      <c r="C81" s="20"/>
      <c r="D81" s="20"/>
      <c r="E81" s="20"/>
      <c r="F81" s="20"/>
      <c r="G81" s="20"/>
      <c r="H81" s="72" t="str">
        <f t="shared" si="3"/>
        <v/>
      </c>
      <c r="I81" s="15"/>
      <c r="J81" s="15"/>
      <c r="K81" s="73" t="str">
        <f t="shared" si="2"/>
        <v/>
      </c>
    </row>
    <row r="82" spans="1:11" ht="69.95" customHeight="1" x14ac:dyDescent="0.25">
      <c r="A82" s="19"/>
      <c r="B82" s="20"/>
      <c r="C82" s="20"/>
      <c r="D82" s="20"/>
      <c r="E82" s="20"/>
      <c r="F82" s="20"/>
      <c r="G82" s="20"/>
      <c r="H82" s="72" t="str">
        <f t="shared" si="3"/>
        <v/>
      </c>
      <c r="I82" s="15"/>
      <c r="J82" s="15"/>
      <c r="K82" s="73" t="str">
        <f t="shared" si="2"/>
        <v/>
      </c>
    </row>
    <row r="83" spans="1:11" ht="69.95" customHeight="1" x14ac:dyDescent="0.25">
      <c r="A83" s="19"/>
      <c r="B83" s="20"/>
      <c r="C83" s="20"/>
      <c r="D83" s="20"/>
      <c r="E83" s="20"/>
      <c r="F83" s="20"/>
      <c r="G83" s="20"/>
      <c r="H83" s="72" t="str">
        <f t="shared" si="3"/>
        <v/>
      </c>
      <c r="I83" s="15"/>
      <c r="J83" s="15"/>
      <c r="K83" s="73" t="str">
        <f t="shared" si="2"/>
        <v/>
      </c>
    </row>
    <row r="84" spans="1:11" ht="69.95" customHeight="1" x14ac:dyDescent="0.25">
      <c r="A84" s="19"/>
      <c r="B84" s="20"/>
      <c r="C84" s="20"/>
      <c r="D84" s="20"/>
      <c r="E84" s="20"/>
      <c r="F84" s="20"/>
      <c r="G84" s="20"/>
      <c r="H84" s="72" t="str">
        <f t="shared" si="3"/>
        <v/>
      </c>
      <c r="I84" s="15"/>
      <c r="J84" s="15"/>
      <c r="K84" s="73" t="str">
        <f t="shared" si="2"/>
        <v/>
      </c>
    </row>
    <row r="85" spans="1:11" ht="69.95" customHeight="1" x14ac:dyDescent="0.25">
      <c r="A85" s="19"/>
      <c r="B85" s="20"/>
      <c r="C85" s="20"/>
      <c r="D85" s="20"/>
      <c r="E85" s="20"/>
      <c r="F85" s="20"/>
      <c r="G85" s="20"/>
      <c r="H85" s="72" t="str">
        <f t="shared" si="3"/>
        <v/>
      </c>
      <c r="I85" s="15"/>
      <c r="J85" s="15"/>
      <c r="K85" s="73" t="str">
        <f t="shared" si="2"/>
        <v/>
      </c>
    </row>
    <row r="86" spans="1:11" ht="69.95" customHeight="1" x14ac:dyDescent="0.25">
      <c r="A86" s="19"/>
      <c r="B86" s="20"/>
      <c r="C86" s="20"/>
      <c r="D86" s="20"/>
      <c r="E86" s="20"/>
      <c r="F86" s="20"/>
      <c r="G86" s="20"/>
      <c r="H86" s="72" t="str">
        <f t="shared" si="3"/>
        <v/>
      </c>
      <c r="I86" s="15"/>
      <c r="J86" s="15"/>
      <c r="K86" s="73" t="str">
        <f t="shared" si="2"/>
        <v/>
      </c>
    </row>
    <row r="87" spans="1:11" ht="69.95" customHeight="1" x14ac:dyDescent="0.25">
      <c r="A87" s="19"/>
      <c r="B87" s="20"/>
      <c r="C87" s="20"/>
      <c r="D87" s="20"/>
      <c r="E87" s="20"/>
      <c r="F87" s="20"/>
      <c r="G87" s="20"/>
      <c r="H87" s="72" t="str">
        <f t="shared" si="3"/>
        <v/>
      </c>
      <c r="I87" s="15"/>
      <c r="J87" s="15"/>
      <c r="K87" s="73" t="str">
        <f t="shared" si="2"/>
        <v/>
      </c>
    </row>
    <row r="88" spans="1:11" ht="69.95" customHeight="1" x14ac:dyDescent="0.25">
      <c r="A88" s="19"/>
      <c r="B88" s="20"/>
      <c r="C88" s="20"/>
      <c r="D88" s="20"/>
      <c r="E88" s="20"/>
      <c r="F88" s="20"/>
      <c r="G88" s="20"/>
      <c r="H88" s="72" t="str">
        <f t="shared" si="3"/>
        <v/>
      </c>
      <c r="I88" s="15"/>
      <c r="J88" s="15"/>
      <c r="K88" s="73" t="str">
        <f t="shared" si="2"/>
        <v/>
      </c>
    </row>
    <row r="89" spans="1:11" ht="69.95" customHeight="1" x14ac:dyDescent="0.25">
      <c r="A89" s="19"/>
      <c r="B89" s="20"/>
      <c r="C89" s="20"/>
      <c r="D89" s="20"/>
      <c r="E89" s="20"/>
      <c r="F89" s="20"/>
      <c r="G89" s="20"/>
      <c r="H89" s="72" t="str">
        <f t="shared" si="3"/>
        <v/>
      </c>
      <c r="I89" s="15"/>
      <c r="J89" s="15"/>
      <c r="K89" s="73" t="str">
        <f t="shared" si="2"/>
        <v/>
      </c>
    </row>
    <row r="90" spans="1:11" ht="69.95" customHeight="1" x14ac:dyDescent="0.25">
      <c r="A90" s="19"/>
      <c r="B90" s="20"/>
      <c r="C90" s="20"/>
      <c r="D90" s="20"/>
      <c r="E90" s="20"/>
      <c r="F90" s="20"/>
      <c r="G90" s="20"/>
      <c r="H90" s="72" t="str">
        <f t="shared" si="3"/>
        <v/>
      </c>
      <c r="I90" s="15"/>
      <c r="J90" s="15"/>
      <c r="K90" s="73" t="str">
        <f t="shared" si="2"/>
        <v/>
      </c>
    </row>
    <row r="91" spans="1:11" ht="69.95" customHeight="1" x14ac:dyDescent="0.25">
      <c r="A91" s="19"/>
      <c r="B91" s="20"/>
      <c r="C91" s="20"/>
      <c r="D91" s="20"/>
      <c r="E91" s="20"/>
      <c r="F91" s="20"/>
      <c r="G91" s="20"/>
      <c r="H91" s="72" t="str">
        <f t="shared" si="3"/>
        <v/>
      </c>
      <c r="I91" s="15"/>
      <c r="J91" s="15"/>
      <c r="K91" s="73" t="str">
        <f t="shared" si="2"/>
        <v/>
      </c>
    </row>
    <row r="92" spans="1:11" ht="69.95" customHeight="1" x14ac:dyDescent="0.25">
      <c r="A92" s="19"/>
      <c r="B92" s="20"/>
      <c r="C92" s="20"/>
      <c r="D92" s="20"/>
      <c r="E92" s="20"/>
      <c r="F92" s="20"/>
      <c r="G92" s="20"/>
      <c r="H92" s="72" t="str">
        <f t="shared" si="3"/>
        <v/>
      </c>
      <c r="I92" s="15"/>
      <c r="J92" s="15"/>
      <c r="K92" s="73" t="str">
        <f t="shared" si="2"/>
        <v/>
      </c>
    </row>
    <row r="93" spans="1:11" ht="69.95" customHeight="1" x14ac:dyDescent="0.25">
      <c r="A93" s="19"/>
      <c r="B93" s="20"/>
      <c r="C93" s="20"/>
      <c r="D93" s="20"/>
      <c r="E93" s="20"/>
      <c r="F93" s="20"/>
      <c r="G93" s="20"/>
      <c r="H93" s="72" t="str">
        <f t="shared" si="3"/>
        <v/>
      </c>
      <c r="I93" s="15"/>
      <c r="J93" s="15"/>
      <c r="K93" s="73" t="str">
        <f t="shared" si="2"/>
        <v/>
      </c>
    </row>
    <row r="94" spans="1:11" ht="69.95" customHeight="1" x14ac:dyDescent="0.25">
      <c r="A94" s="19"/>
      <c r="B94" s="20"/>
      <c r="C94" s="20"/>
      <c r="D94" s="20"/>
      <c r="E94" s="20"/>
      <c r="F94" s="20"/>
      <c r="G94" s="20"/>
      <c r="H94" s="72" t="str">
        <f t="shared" si="3"/>
        <v/>
      </c>
      <c r="I94" s="15"/>
      <c r="J94" s="15"/>
      <c r="K94" s="73" t="str">
        <f t="shared" si="2"/>
        <v/>
      </c>
    </row>
    <row r="95" spans="1:11" ht="69.95" customHeight="1" x14ac:dyDescent="0.25">
      <c r="A95" s="19"/>
      <c r="B95" s="20"/>
      <c r="C95" s="20"/>
      <c r="D95" s="20"/>
      <c r="E95" s="20"/>
      <c r="F95" s="20"/>
      <c r="G95" s="20"/>
      <c r="H95" s="72" t="str">
        <f t="shared" si="3"/>
        <v/>
      </c>
      <c r="I95" s="15"/>
      <c r="J95" s="15"/>
      <c r="K95" s="73" t="str">
        <f t="shared" si="2"/>
        <v/>
      </c>
    </row>
    <row r="96" spans="1:11" ht="69.95" customHeight="1" x14ac:dyDescent="0.25">
      <c r="A96" s="19"/>
      <c r="B96" s="20"/>
      <c r="C96" s="20"/>
      <c r="D96" s="20"/>
      <c r="E96" s="20"/>
      <c r="F96" s="20"/>
      <c r="G96" s="20"/>
      <c r="H96" s="72" t="str">
        <f t="shared" si="3"/>
        <v/>
      </c>
      <c r="I96" s="15"/>
      <c r="J96" s="15"/>
      <c r="K96" s="73" t="str">
        <f t="shared" si="2"/>
        <v/>
      </c>
    </row>
    <row r="97" spans="1:11" ht="69.95" customHeight="1" x14ac:dyDescent="0.25">
      <c r="A97" s="19"/>
      <c r="B97" s="20"/>
      <c r="C97" s="20"/>
      <c r="D97" s="20"/>
      <c r="E97" s="20"/>
      <c r="F97" s="20"/>
      <c r="G97" s="20"/>
      <c r="H97" s="72" t="str">
        <f t="shared" si="3"/>
        <v/>
      </c>
      <c r="I97" s="15"/>
      <c r="J97" s="15"/>
      <c r="K97" s="73" t="str">
        <f t="shared" si="2"/>
        <v/>
      </c>
    </row>
    <row r="98" spans="1:11" ht="69.95" customHeight="1" x14ac:dyDescent="0.25">
      <c r="A98" s="19"/>
      <c r="B98" s="20"/>
      <c r="C98" s="20"/>
      <c r="D98" s="20"/>
      <c r="E98" s="20"/>
      <c r="F98" s="20"/>
      <c r="G98" s="20"/>
      <c r="H98" s="72" t="str">
        <f t="shared" si="3"/>
        <v/>
      </c>
      <c r="I98" s="15"/>
      <c r="J98" s="15"/>
      <c r="K98" s="73" t="str">
        <f t="shared" si="2"/>
        <v/>
      </c>
    </row>
    <row r="99" spans="1:11" ht="69.95" customHeight="1" x14ac:dyDescent="0.25">
      <c r="A99" s="19"/>
      <c r="B99" s="20"/>
      <c r="C99" s="20"/>
      <c r="D99" s="20"/>
      <c r="E99" s="20"/>
      <c r="F99" s="20"/>
      <c r="G99" s="20"/>
      <c r="H99" s="72" t="str">
        <f t="shared" si="3"/>
        <v/>
      </c>
      <c r="I99" s="15"/>
      <c r="J99" s="15"/>
      <c r="K99" s="73" t="str">
        <f t="shared" si="2"/>
        <v/>
      </c>
    </row>
    <row r="100" spans="1:11" ht="69.95" customHeight="1" x14ac:dyDescent="0.25">
      <c r="A100" s="19"/>
      <c r="B100" s="20"/>
      <c r="C100" s="20"/>
      <c r="D100" s="20"/>
      <c r="E100" s="20"/>
      <c r="F100" s="20"/>
      <c r="G100" s="20"/>
      <c r="H100" s="72" t="str">
        <f t="shared" si="3"/>
        <v/>
      </c>
      <c r="I100" s="15"/>
      <c r="J100" s="15"/>
      <c r="K100" s="73" t="str">
        <f t="shared" si="2"/>
        <v/>
      </c>
    </row>
    <row r="101" spans="1:11" ht="69.95" customHeight="1" thickBot="1" x14ac:dyDescent="0.3">
      <c r="A101" s="21"/>
      <c r="B101" s="22"/>
      <c r="C101" s="22"/>
      <c r="D101" s="22"/>
      <c r="E101" s="22"/>
      <c r="F101" s="22"/>
      <c r="G101" s="22"/>
      <c r="H101" s="74" t="str">
        <f>IF((F101+G101)/8=0%,"",(F101+G101)/8)</f>
        <v/>
      </c>
      <c r="I101" s="16"/>
      <c r="J101" s="16"/>
      <c r="K101" s="75" t="str">
        <f t="shared" si="2"/>
        <v/>
      </c>
    </row>
  </sheetData>
  <mergeCells count="8">
    <mergeCell ref="A1:K1"/>
    <mergeCell ref="A2:A3"/>
    <mergeCell ref="B2:B3"/>
    <mergeCell ref="C2:C3"/>
    <mergeCell ref="D2:D3"/>
    <mergeCell ref="E2:E3"/>
    <mergeCell ref="F2:H2"/>
    <mergeCell ref="I2:K2"/>
  </mergeCells>
  <conditionalFormatting sqref="H4:H101 K4:K101">
    <cfRule type="cellIs" dxfId="11" priority="1" operator="lessThan">
      <formula>0.5</formula>
    </cfRule>
    <cfRule type="cellIs" dxfId="10" priority="2" operator="between">
      <formula>0.5</formula>
      <formula>0.74</formula>
    </cfRule>
    <cfRule type="cellIs" dxfId="9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01"/>
  <sheetViews>
    <sheetView zoomScale="55" zoomScaleNormal="55" workbookViewId="0">
      <pane ySplit="3" topLeftCell="A4" activePane="bottomLeft" state="frozen"/>
      <selection pane="bottomLeft" activeCell="H7" sqref="H7"/>
    </sheetView>
  </sheetViews>
  <sheetFormatPr baseColWidth="10" defaultRowHeight="15" x14ac:dyDescent="0.25"/>
  <cols>
    <col min="1" max="2" width="50.7109375" style="37" customWidth="1"/>
    <col min="3" max="3" width="35.7109375" style="37" customWidth="1"/>
    <col min="4" max="5" width="40.7109375" style="37" customWidth="1"/>
    <col min="6" max="11" width="20.7109375" style="37" customWidth="1"/>
    <col min="12" max="16384" width="11.42578125" style="37"/>
  </cols>
  <sheetData>
    <row r="1" spans="1:12" ht="54" customHeight="1" thickBot="1" x14ac:dyDescent="0.3">
      <c r="A1" s="100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2"/>
    </row>
    <row r="2" spans="1:12" ht="33.75" customHeight="1" x14ac:dyDescent="0.25">
      <c r="A2" s="103" t="s">
        <v>7</v>
      </c>
      <c r="B2" s="105" t="s">
        <v>8</v>
      </c>
      <c r="C2" s="105" t="s">
        <v>9</v>
      </c>
      <c r="D2" s="105" t="s">
        <v>10</v>
      </c>
      <c r="E2" s="107" t="s">
        <v>15</v>
      </c>
      <c r="F2" s="98" t="s">
        <v>11</v>
      </c>
      <c r="G2" s="98"/>
      <c r="H2" s="98"/>
      <c r="I2" s="98" t="s">
        <v>70</v>
      </c>
      <c r="J2" s="98"/>
      <c r="K2" s="99"/>
      <c r="L2" s="65"/>
    </row>
    <row r="3" spans="1:12" ht="39.950000000000003" customHeight="1" thickBot="1" x14ac:dyDescent="0.3">
      <c r="A3" s="104"/>
      <c r="B3" s="106"/>
      <c r="C3" s="106"/>
      <c r="D3" s="106"/>
      <c r="E3" s="108"/>
      <c r="F3" s="12" t="s">
        <v>12</v>
      </c>
      <c r="G3" s="12" t="s">
        <v>13</v>
      </c>
      <c r="H3" s="12" t="s">
        <v>14</v>
      </c>
      <c r="I3" s="12" t="s">
        <v>12</v>
      </c>
      <c r="J3" s="12" t="s">
        <v>13</v>
      </c>
      <c r="K3" s="13" t="s">
        <v>14</v>
      </c>
    </row>
    <row r="4" spans="1:12" ht="69.95" customHeight="1" x14ac:dyDescent="0.25">
      <c r="A4" s="17" t="s">
        <v>60</v>
      </c>
      <c r="B4" s="18" t="s">
        <v>44</v>
      </c>
      <c r="C4" s="18" t="s">
        <v>46</v>
      </c>
      <c r="D4" s="18" t="s">
        <v>47</v>
      </c>
      <c r="E4" s="18" t="s">
        <v>49</v>
      </c>
      <c r="F4" s="18">
        <v>3</v>
      </c>
      <c r="G4" s="18">
        <v>4</v>
      </c>
      <c r="H4" s="66">
        <f>IF((F4+G4)/8=0%,"",(F4+G4)/8)</f>
        <v>0.875</v>
      </c>
      <c r="I4" s="68"/>
      <c r="J4" s="14"/>
      <c r="K4" s="70" t="str">
        <f>IF((I4+J4)/8=0%,"",(I4+J4)/8)</f>
        <v/>
      </c>
    </row>
    <row r="5" spans="1:12" ht="69.95" customHeight="1" x14ac:dyDescent="0.25">
      <c r="A5" s="19" t="s">
        <v>61</v>
      </c>
      <c r="B5" s="20" t="s">
        <v>45</v>
      </c>
      <c r="C5" s="20" t="s">
        <v>46</v>
      </c>
      <c r="D5" s="20" t="s">
        <v>48</v>
      </c>
      <c r="E5" s="20" t="s">
        <v>50</v>
      </c>
      <c r="F5" s="20">
        <v>2</v>
      </c>
      <c r="G5" s="20">
        <v>2</v>
      </c>
      <c r="H5" s="67">
        <f>IF((F5+G5)/8=0%,"",(F5+G5)/8)</f>
        <v>0.5</v>
      </c>
      <c r="I5" s="69"/>
      <c r="J5" s="15"/>
      <c r="K5" s="71" t="str">
        <f t="shared" ref="K5:K68" si="0">IF((I5+J5)/8=0%,"",(I5+J5)/8)</f>
        <v/>
      </c>
    </row>
    <row r="6" spans="1:12" ht="69.95" customHeight="1" x14ac:dyDescent="0.25">
      <c r="A6" s="19" t="s">
        <v>62</v>
      </c>
      <c r="B6" s="20" t="s">
        <v>51</v>
      </c>
      <c r="C6" s="20" t="s">
        <v>52</v>
      </c>
      <c r="D6" s="20" t="s">
        <v>53</v>
      </c>
      <c r="E6" s="20" t="s">
        <v>54</v>
      </c>
      <c r="F6" s="20">
        <v>1</v>
      </c>
      <c r="G6" s="20">
        <v>1</v>
      </c>
      <c r="H6" s="72">
        <f t="shared" ref="H6:H69" si="1">IF((F6+G6)/8=0%,"",(F6+G6)/8)</f>
        <v>0.25</v>
      </c>
      <c r="I6" s="15"/>
      <c r="J6" s="15"/>
      <c r="K6" s="73" t="str">
        <f t="shared" si="0"/>
        <v/>
      </c>
    </row>
    <row r="7" spans="1:12" ht="69.95" customHeight="1" x14ac:dyDescent="0.25">
      <c r="A7" s="19"/>
      <c r="B7" s="20"/>
      <c r="C7" s="20"/>
      <c r="D7" s="20"/>
      <c r="E7" s="20"/>
      <c r="F7" s="20"/>
      <c r="G7" s="20"/>
      <c r="H7" s="72" t="str">
        <f t="shared" si="1"/>
        <v/>
      </c>
      <c r="I7" s="15"/>
      <c r="J7" s="15"/>
      <c r="K7" s="73" t="str">
        <f t="shared" si="0"/>
        <v/>
      </c>
    </row>
    <row r="8" spans="1:12" ht="69.95" customHeight="1" x14ac:dyDescent="0.25">
      <c r="A8" s="19"/>
      <c r="B8" s="20"/>
      <c r="C8" s="20"/>
      <c r="D8" s="20"/>
      <c r="E8" s="20"/>
      <c r="F8" s="20"/>
      <c r="G8" s="20"/>
      <c r="H8" s="72" t="str">
        <f t="shared" si="1"/>
        <v/>
      </c>
      <c r="I8" s="15"/>
      <c r="J8" s="15"/>
      <c r="K8" s="73" t="str">
        <f t="shared" si="0"/>
        <v/>
      </c>
    </row>
    <row r="9" spans="1:12" ht="69.95" customHeight="1" x14ac:dyDescent="0.25">
      <c r="A9" s="19"/>
      <c r="B9" s="20"/>
      <c r="C9" s="20"/>
      <c r="D9" s="20"/>
      <c r="E9" s="20"/>
      <c r="F9" s="20"/>
      <c r="G9" s="20"/>
      <c r="H9" s="72" t="str">
        <f t="shared" si="1"/>
        <v/>
      </c>
      <c r="I9" s="15"/>
      <c r="J9" s="15"/>
      <c r="K9" s="73" t="str">
        <f t="shared" si="0"/>
        <v/>
      </c>
    </row>
    <row r="10" spans="1:12" ht="69.95" customHeight="1" x14ac:dyDescent="0.25">
      <c r="A10" s="19"/>
      <c r="B10" s="20"/>
      <c r="C10" s="20"/>
      <c r="D10" s="20"/>
      <c r="E10" s="20"/>
      <c r="F10" s="20"/>
      <c r="G10" s="20"/>
      <c r="H10" s="72" t="str">
        <f t="shared" si="1"/>
        <v/>
      </c>
      <c r="I10" s="15"/>
      <c r="J10" s="15"/>
      <c r="K10" s="73" t="str">
        <f t="shared" si="0"/>
        <v/>
      </c>
    </row>
    <row r="11" spans="1:12" ht="69.95" customHeight="1" x14ac:dyDescent="0.25">
      <c r="A11" s="19"/>
      <c r="B11" s="20"/>
      <c r="C11" s="20"/>
      <c r="D11" s="20"/>
      <c r="E11" s="20"/>
      <c r="F11" s="20"/>
      <c r="G11" s="20"/>
      <c r="H11" s="72" t="str">
        <f t="shared" si="1"/>
        <v/>
      </c>
      <c r="I11" s="15"/>
      <c r="J11" s="15"/>
      <c r="K11" s="73" t="str">
        <f t="shared" si="0"/>
        <v/>
      </c>
    </row>
    <row r="12" spans="1:12" ht="69.95" customHeight="1" x14ac:dyDescent="0.25">
      <c r="A12" s="19"/>
      <c r="B12" s="20"/>
      <c r="C12" s="20"/>
      <c r="D12" s="20"/>
      <c r="E12" s="20"/>
      <c r="F12" s="20"/>
      <c r="G12" s="20"/>
      <c r="H12" s="72" t="str">
        <f t="shared" si="1"/>
        <v/>
      </c>
      <c r="I12" s="15"/>
      <c r="J12" s="15"/>
      <c r="K12" s="73" t="str">
        <f t="shared" si="0"/>
        <v/>
      </c>
    </row>
    <row r="13" spans="1:12" ht="69.95" customHeight="1" x14ac:dyDescent="0.25">
      <c r="A13" s="19"/>
      <c r="B13" s="20"/>
      <c r="C13" s="20"/>
      <c r="D13" s="20"/>
      <c r="E13" s="20"/>
      <c r="F13" s="20"/>
      <c r="G13" s="20"/>
      <c r="H13" s="72" t="str">
        <f t="shared" si="1"/>
        <v/>
      </c>
      <c r="I13" s="15"/>
      <c r="J13" s="15"/>
      <c r="K13" s="73" t="str">
        <f t="shared" si="0"/>
        <v/>
      </c>
    </row>
    <row r="14" spans="1:12" ht="69.95" customHeight="1" x14ac:dyDescent="0.25">
      <c r="A14" s="19"/>
      <c r="B14" s="20"/>
      <c r="C14" s="20"/>
      <c r="D14" s="20"/>
      <c r="E14" s="20"/>
      <c r="F14" s="20"/>
      <c r="G14" s="20"/>
      <c r="H14" s="72" t="str">
        <f t="shared" si="1"/>
        <v/>
      </c>
      <c r="I14" s="15"/>
      <c r="J14" s="15"/>
      <c r="K14" s="73" t="str">
        <f t="shared" si="0"/>
        <v/>
      </c>
    </row>
    <row r="15" spans="1:12" ht="69.95" customHeight="1" x14ac:dyDescent="0.25">
      <c r="A15" s="19"/>
      <c r="B15" s="20"/>
      <c r="C15" s="20"/>
      <c r="D15" s="20"/>
      <c r="E15" s="20"/>
      <c r="F15" s="20"/>
      <c r="G15" s="20"/>
      <c r="H15" s="72" t="str">
        <f t="shared" si="1"/>
        <v/>
      </c>
      <c r="I15" s="15"/>
      <c r="J15" s="15"/>
      <c r="K15" s="73" t="str">
        <f t="shared" si="0"/>
        <v/>
      </c>
    </row>
    <row r="16" spans="1:12" ht="69.95" customHeight="1" x14ac:dyDescent="0.25">
      <c r="A16" s="19"/>
      <c r="B16" s="20"/>
      <c r="C16" s="20"/>
      <c r="D16" s="20"/>
      <c r="E16" s="20"/>
      <c r="F16" s="20"/>
      <c r="G16" s="20"/>
      <c r="H16" s="72" t="str">
        <f t="shared" si="1"/>
        <v/>
      </c>
      <c r="I16" s="15"/>
      <c r="J16" s="15"/>
      <c r="K16" s="73" t="str">
        <f t="shared" si="0"/>
        <v/>
      </c>
    </row>
    <row r="17" spans="1:11" ht="69.95" customHeight="1" x14ac:dyDescent="0.25">
      <c r="A17" s="19"/>
      <c r="B17" s="20"/>
      <c r="C17" s="20"/>
      <c r="D17" s="20"/>
      <c r="E17" s="20"/>
      <c r="F17" s="20"/>
      <c r="G17" s="20"/>
      <c r="H17" s="72" t="str">
        <f t="shared" si="1"/>
        <v/>
      </c>
      <c r="I17" s="15"/>
      <c r="J17" s="15"/>
      <c r="K17" s="73" t="str">
        <f t="shared" si="0"/>
        <v/>
      </c>
    </row>
    <row r="18" spans="1:11" ht="69.95" customHeight="1" x14ac:dyDescent="0.25">
      <c r="A18" s="19"/>
      <c r="B18" s="20"/>
      <c r="C18" s="20"/>
      <c r="D18" s="20"/>
      <c r="E18" s="20"/>
      <c r="F18" s="20"/>
      <c r="G18" s="20"/>
      <c r="H18" s="72" t="str">
        <f t="shared" si="1"/>
        <v/>
      </c>
      <c r="I18" s="15"/>
      <c r="J18" s="15"/>
      <c r="K18" s="73" t="str">
        <f t="shared" si="0"/>
        <v/>
      </c>
    </row>
    <row r="19" spans="1:11" ht="69.95" customHeight="1" x14ac:dyDescent="0.25">
      <c r="A19" s="19"/>
      <c r="B19" s="20"/>
      <c r="C19" s="20"/>
      <c r="D19" s="20"/>
      <c r="E19" s="20"/>
      <c r="F19" s="20"/>
      <c r="G19" s="20"/>
      <c r="H19" s="72" t="str">
        <f t="shared" si="1"/>
        <v/>
      </c>
      <c r="I19" s="15"/>
      <c r="J19" s="15"/>
      <c r="K19" s="73" t="str">
        <f t="shared" si="0"/>
        <v/>
      </c>
    </row>
    <row r="20" spans="1:11" ht="69.95" customHeight="1" x14ac:dyDescent="0.25">
      <c r="A20" s="19"/>
      <c r="B20" s="20"/>
      <c r="C20" s="20"/>
      <c r="D20" s="20"/>
      <c r="E20" s="20"/>
      <c r="F20" s="20"/>
      <c r="G20" s="20"/>
      <c r="H20" s="72" t="str">
        <f t="shared" si="1"/>
        <v/>
      </c>
      <c r="I20" s="15"/>
      <c r="J20" s="15"/>
      <c r="K20" s="73" t="str">
        <f t="shared" si="0"/>
        <v/>
      </c>
    </row>
    <row r="21" spans="1:11" ht="69.95" customHeight="1" x14ac:dyDescent="0.25">
      <c r="A21" s="19"/>
      <c r="B21" s="20"/>
      <c r="C21" s="20"/>
      <c r="D21" s="20"/>
      <c r="E21" s="20"/>
      <c r="F21" s="20"/>
      <c r="G21" s="20"/>
      <c r="H21" s="72" t="str">
        <f t="shared" si="1"/>
        <v/>
      </c>
      <c r="I21" s="15"/>
      <c r="J21" s="15"/>
      <c r="K21" s="73" t="str">
        <f t="shared" si="0"/>
        <v/>
      </c>
    </row>
    <row r="22" spans="1:11" ht="69.95" customHeight="1" x14ac:dyDescent="0.25">
      <c r="A22" s="19"/>
      <c r="B22" s="20"/>
      <c r="C22" s="20"/>
      <c r="D22" s="20"/>
      <c r="E22" s="20"/>
      <c r="F22" s="20"/>
      <c r="G22" s="20"/>
      <c r="H22" s="72" t="str">
        <f t="shared" si="1"/>
        <v/>
      </c>
      <c r="I22" s="15"/>
      <c r="J22" s="15"/>
      <c r="K22" s="73" t="str">
        <f t="shared" si="0"/>
        <v/>
      </c>
    </row>
    <row r="23" spans="1:11" ht="69.95" customHeight="1" x14ac:dyDescent="0.25">
      <c r="A23" s="19"/>
      <c r="B23" s="20"/>
      <c r="C23" s="20"/>
      <c r="D23" s="20"/>
      <c r="E23" s="20"/>
      <c r="F23" s="20"/>
      <c r="G23" s="20"/>
      <c r="H23" s="72" t="str">
        <f t="shared" si="1"/>
        <v/>
      </c>
      <c r="I23" s="15"/>
      <c r="J23" s="15"/>
      <c r="K23" s="73" t="str">
        <f t="shared" si="0"/>
        <v/>
      </c>
    </row>
    <row r="24" spans="1:11" ht="69.95" customHeight="1" x14ac:dyDescent="0.25">
      <c r="A24" s="19"/>
      <c r="B24" s="20"/>
      <c r="C24" s="20"/>
      <c r="D24" s="20"/>
      <c r="E24" s="20"/>
      <c r="F24" s="20"/>
      <c r="G24" s="20"/>
      <c r="H24" s="72" t="str">
        <f t="shared" si="1"/>
        <v/>
      </c>
      <c r="I24" s="15"/>
      <c r="J24" s="15"/>
      <c r="K24" s="73" t="str">
        <f t="shared" si="0"/>
        <v/>
      </c>
    </row>
    <row r="25" spans="1:11" ht="69.95" customHeight="1" x14ac:dyDescent="0.25">
      <c r="A25" s="19"/>
      <c r="B25" s="20"/>
      <c r="C25" s="20"/>
      <c r="D25" s="20"/>
      <c r="E25" s="20"/>
      <c r="F25" s="20"/>
      <c r="G25" s="20"/>
      <c r="H25" s="72" t="str">
        <f t="shared" si="1"/>
        <v/>
      </c>
      <c r="I25" s="15"/>
      <c r="J25" s="15"/>
      <c r="K25" s="73" t="str">
        <f t="shared" si="0"/>
        <v/>
      </c>
    </row>
    <row r="26" spans="1:11" ht="69.95" customHeight="1" x14ac:dyDescent="0.25">
      <c r="A26" s="19"/>
      <c r="B26" s="20"/>
      <c r="C26" s="20"/>
      <c r="D26" s="20"/>
      <c r="E26" s="20"/>
      <c r="F26" s="20"/>
      <c r="G26" s="20"/>
      <c r="H26" s="72" t="str">
        <f t="shared" si="1"/>
        <v/>
      </c>
      <c r="I26" s="15"/>
      <c r="J26" s="15"/>
      <c r="K26" s="73" t="str">
        <f t="shared" si="0"/>
        <v/>
      </c>
    </row>
    <row r="27" spans="1:11" ht="69.95" customHeight="1" x14ac:dyDescent="0.25">
      <c r="A27" s="19"/>
      <c r="B27" s="20"/>
      <c r="C27" s="20"/>
      <c r="D27" s="20"/>
      <c r="E27" s="20"/>
      <c r="F27" s="20"/>
      <c r="G27" s="20"/>
      <c r="H27" s="72" t="str">
        <f t="shared" si="1"/>
        <v/>
      </c>
      <c r="I27" s="15"/>
      <c r="J27" s="15"/>
      <c r="K27" s="73" t="str">
        <f t="shared" si="0"/>
        <v/>
      </c>
    </row>
    <row r="28" spans="1:11" ht="69.95" customHeight="1" x14ac:dyDescent="0.25">
      <c r="A28" s="19"/>
      <c r="B28" s="20"/>
      <c r="C28" s="20"/>
      <c r="D28" s="20"/>
      <c r="E28" s="20"/>
      <c r="F28" s="20"/>
      <c r="G28" s="20"/>
      <c r="H28" s="72" t="str">
        <f t="shared" si="1"/>
        <v/>
      </c>
      <c r="I28" s="15"/>
      <c r="J28" s="15"/>
      <c r="K28" s="73" t="str">
        <f t="shared" si="0"/>
        <v/>
      </c>
    </row>
    <row r="29" spans="1:11" ht="69.95" customHeight="1" x14ac:dyDescent="0.25">
      <c r="A29" s="19"/>
      <c r="B29" s="20"/>
      <c r="C29" s="20"/>
      <c r="D29" s="20"/>
      <c r="E29" s="20"/>
      <c r="F29" s="20"/>
      <c r="G29" s="20"/>
      <c r="H29" s="72" t="str">
        <f t="shared" si="1"/>
        <v/>
      </c>
      <c r="I29" s="15"/>
      <c r="J29" s="15"/>
      <c r="K29" s="73" t="str">
        <f t="shared" si="0"/>
        <v/>
      </c>
    </row>
    <row r="30" spans="1:11" ht="69.95" customHeight="1" x14ac:dyDescent="0.25">
      <c r="A30" s="19"/>
      <c r="B30" s="20"/>
      <c r="C30" s="20"/>
      <c r="D30" s="20"/>
      <c r="E30" s="20"/>
      <c r="F30" s="20"/>
      <c r="G30" s="20"/>
      <c r="H30" s="72" t="str">
        <f t="shared" si="1"/>
        <v/>
      </c>
      <c r="I30" s="15"/>
      <c r="J30" s="15"/>
      <c r="K30" s="73" t="str">
        <f t="shared" si="0"/>
        <v/>
      </c>
    </row>
    <row r="31" spans="1:11" ht="69.95" customHeight="1" x14ac:dyDescent="0.25">
      <c r="A31" s="19"/>
      <c r="B31" s="20"/>
      <c r="C31" s="20"/>
      <c r="D31" s="20"/>
      <c r="E31" s="20"/>
      <c r="F31" s="20"/>
      <c r="G31" s="20"/>
      <c r="H31" s="72" t="str">
        <f t="shared" si="1"/>
        <v/>
      </c>
      <c r="I31" s="15"/>
      <c r="J31" s="15"/>
      <c r="K31" s="73" t="str">
        <f t="shared" si="0"/>
        <v/>
      </c>
    </row>
    <row r="32" spans="1:11" ht="69.95" customHeight="1" x14ac:dyDescent="0.25">
      <c r="A32" s="19"/>
      <c r="B32" s="20"/>
      <c r="C32" s="20"/>
      <c r="D32" s="20"/>
      <c r="E32" s="20"/>
      <c r="F32" s="20"/>
      <c r="G32" s="20"/>
      <c r="H32" s="72" t="str">
        <f t="shared" si="1"/>
        <v/>
      </c>
      <c r="I32" s="15"/>
      <c r="J32" s="15"/>
      <c r="K32" s="73" t="str">
        <f t="shared" si="0"/>
        <v/>
      </c>
    </row>
    <row r="33" spans="1:11" ht="69.95" customHeight="1" x14ac:dyDescent="0.25">
      <c r="A33" s="19"/>
      <c r="B33" s="20"/>
      <c r="C33" s="20"/>
      <c r="D33" s="20"/>
      <c r="E33" s="20"/>
      <c r="F33" s="20"/>
      <c r="G33" s="20"/>
      <c r="H33" s="72" t="str">
        <f t="shared" si="1"/>
        <v/>
      </c>
      <c r="I33" s="15"/>
      <c r="J33" s="15"/>
      <c r="K33" s="73" t="str">
        <f t="shared" si="0"/>
        <v/>
      </c>
    </row>
    <row r="34" spans="1:11" ht="69.95" customHeight="1" x14ac:dyDescent="0.25">
      <c r="A34" s="19"/>
      <c r="B34" s="20"/>
      <c r="C34" s="20"/>
      <c r="D34" s="20"/>
      <c r="E34" s="20"/>
      <c r="F34" s="20"/>
      <c r="G34" s="20"/>
      <c r="H34" s="72" t="str">
        <f t="shared" si="1"/>
        <v/>
      </c>
      <c r="I34" s="15"/>
      <c r="J34" s="15"/>
      <c r="K34" s="73" t="str">
        <f t="shared" si="0"/>
        <v/>
      </c>
    </row>
    <row r="35" spans="1:11" ht="69.95" customHeight="1" x14ac:dyDescent="0.25">
      <c r="A35" s="19"/>
      <c r="B35" s="20"/>
      <c r="C35" s="20"/>
      <c r="D35" s="20"/>
      <c r="E35" s="20"/>
      <c r="F35" s="20"/>
      <c r="G35" s="20"/>
      <c r="H35" s="72" t="str">
        <f t="shared" si="1"/>
        <v/>
      </c>
      <c r="I35" s="15"/>
      <c r="J35" s="15"/>
      <c r="K35" s="73" t="str">
        <f t="shared" si="0"/>
        <v/>
      </c>
    </row>
    <row r="36" spans="1:11" ht="69.95" customHeight="1" x14ac:dyDescent="0.25">
      <c r="A36" s="19"/>
      <c r="B36" s="20"/>
      <c r="C36" s="20"/>
      <c r="D36" s="20"/>
      <c r="E36" s="20"/>
      <c r="F36" s="20"/>
      <c r="G36" s="20"/>
      <c r="H36" s="72" t="str">
        <f t="shared" si="1"/>
        <v/>
      </c>
      <c r="I36" s="15"/>
      <c r="J36" s="15"/>
      <c r="K36" s="73" t="str">
        <f t="shared" si="0"/>
        <v/>
      </c>
    </row>
    <row r="37" spans="1:11" ht="69.95" customHeight="1" x14ac:dyDescent="0.25">
      <c r="A37" s="19"/>
      <c r="B37" s="20"/>
      <c r="C37" s="20"/>
      <c r="D37" s="20"/>
      <c r="E37" s="20"/>
      <c r="F37" s="20"/>
      <c r="G37" s="20"/>
      <c r="H37" s="72" t="str">
        <f t="shared" si="1"/>
        <v/>
      </c>
      <c r="I37" s="15"/>
      <c r="J37" s="15"/>
      <c r="K37" s="73" t="str">
        <f t="shared" si="0"/>
        <v/>
      </c>
    </row>
    <row r="38" spans="1:11" ht="69.95" customHeight="1" x14ac:dyDescent="0.25">
      <c r="A38" s="19"/>
      <c r="B38" s="20"/>
      <c r="C38" s="20"/>
      <c r="D38" s="20"/>
      <c r="E38" s="20"/>
      <c r="F38" s="20"/>
      <c r="G38" s="20"/>
      <c r="H38" s="72" t="str">
        <f t="shared" si="1"/>
        <v/>
      </c>
      <c r="I38" s="15"/>
      <c r="J38" s="15"/>
      <c r="K38" s="73" t="str">
        <f t="shared" si="0"/>
        <v/>
      </c>
    </row>
    <row r="39" spans="1:11" ht="69.95" customHeight="1" x14ac:dyDescent="0.25">
      <c r="A39" s="19"/>
      <c r="B39" s="20"/>
      <c r="C39" s="20"/>
      <c r="D39" s="20"/>
      <c r="E39" s="20"/>
      <c r="F39" s="20"/>
      <c r="G39" s="20"/>
      <c r="H39" s="72" t="str">
        <f t="shared" si="1"/>
        <v/>
      </c>
      <c r="I39" s="15"/>
      <c r="J39" s="15"/>
      <c r="K39" s="73" t="str">
        <f t="shared" si="0"/>
        <v/>
      </c>
    </row>
    <row r="40" spans="1:11" ht="69.95" customHeight="1" x14ac:dyDescent="0.25">
      <c r="A40" s="19"/>
      <c r="B40" s="20"/>
      <c r="C40" s="20"/>
      <c r="D40" s="20"/>
      <c r="E40" s="20"/>
      <c r="F40" s="20"/>
      <c r="G40" s="20"/>
      <c r="H40" s="72" t="str">
        <f t="shared" si="1"/>
        <v/>
      </c>
      <c r="I40" s="15"/>
      <c r="J40" s="15"/>
      <c r="K40" s="73" t="str">
        <f t="shared" si="0"/>
        <v/>
      </c>
    </row>
    <row r="41" spans="1:11" ht="69.95" customHeight="1" x14ac:dyDescent="0.25">
      <c r="A41" s="19"/>
      <c r="B41" s="20"/>
      <c r="C41" s="20"/>
      <c r="D41" s="20"/>
      <c r="E41" s="20"/>
      <c r="F41" s="20"/>
      <c r="G41" s="20"/>
      <c r="H41" s="72" t="str">
        <f t="shared" si="1"/>
        <v/>
      </c>
      <c r="I41" s="15"/>
      <c r="J41" s="15"/>
      <c r="K41" s="73" t="str">
        <f t="shared" si="0"/>
        <v/>
      </c>
    </row>
    <row r="42" spans="1:11" ht="69.95" customHeight="1" x14ac:dyDescent="0.25">
      <c r="A42" s="19"/>
      <c r="B42" s="20"/>
      <c r="C42" s="20"/>
      <c r="D42" s="20"/>
      <c r="E42" s="20"/>
      <c r="F42" s="20"/>
      <c r="G42" s="20"/>
      <c r="H42" s="72" t="str">
        <f t="shared" si="1"/>
        <v/>
      </c>
      <c r="I42" s="15"/>
      <c r="J42" s="15"/>
      <c r="K42" s="73" t="str">
        <f t="shared" si="0"/>
        <v/>
      </c>
    </row>
    <row r="43" spans="1:11" ht="69.95" customHeight="1" x14ac:dyDescent="0.25">
      <c r="A43" s="19"/>
      <c r="B43" s="20"/>
      <c r="C43" s="20"/>
      <c r="D43" s="20"/>
      <c r="E43" s="20"/>
      <c r="F43" s="20"/>
      <c r="G43" s="20"/>
      <c r="H43" s="72" t="str">
        <f t="shared" si="1"/>
        <v/>
      </c>
      <c r="I43" s="15"/>
      <c r="J43" s="15"/>
      <c r="K43" s="73" t="str">
        <f t="shared" si="0"/>
        <v/>
      </c>
    </row>
    <row r="44" spans="1:11" ht="69.95" customHeight="1" x14ac:dyDescent="0.25">
      <c r="A44" s="19"/>
      <c r="B44" s="20"/>
      <c r="C44" s="20"/>
      <c r="D44" s="20"/>
      <c r="E44" s="20"/>
      <c r="F44" s="20"/>
      <c r="G44" s="20"/>
      <c r="H44" s="72" t="str">
        <f t="shared" si="1"/>
        <v/>
      </c>
      <c r="I44" s="15"/>
      <c r="J44" s="15"/>
      <c r="K44" s="73" t="str">
        <f t="shared" si="0"/>
        <v/>
      </c>
    </row>
    <row r="45" spans="1:11" ht="69.95" customHeight="1" x14ac:dyDescent="0.25">
      <c r="A45" s="19"/>
      <c r="B45" s="20"/>
      <c r="C45" s="20"/>
      <c r="D45" s="20"/>
      <c r="E45" s="20"/>
      <c r="F45" s="20"/>
      <c r="G45" s="20"/>
      <c r="H45" s="72" t="str">
        <f t="shared" si="1"/>
        <v/>
      </c>
      <c r="I45" s="15"/>
      <c r="J45" s="15"/>
      <c r="K45" s="73" t="str">
        <f t="shared" si="0"/>
        <v/>
      </c>
    </row>
    <row r="46" spans="1:11" ht="69.95" customHeight="1" x14ac:dyDescent="0.25">
      <c r="A46" s="19"/>
      <c r="B46" s="20"/>
      <c r="C46" s="20"/>
      <c r="D46" s="20"/>
      <c r="E46" s="20"/>
      <c r="F46" s="20"/>
      <c r="G46" s="20"/>
      <c r="H46" s="72" t="str">
        <f t="shared" si="1"/>
        <v/>
      </c>
      <c r="I46" s="15"/>
      <c r="J46" s="15"/>
      <c r="K46" s="73" t="str">
        <f t="shared" si="0"/>
        <v/>
      </c>
    </row>
    <row r="47" spans="1:11" ht="69.95" customHeight="1" x14ac:dyDescent="0.25">
      <c r="A47" s="19"/>
      <c r="B47" s="20"/>
      <c r="C47" s="20"/>
      <c r="D47" s="20"/>
      <c r="E47" s="20"/>
      <c r="F47" s="20"/>
      <c r="G47" s="20"/>
      <c r="H47" s="72" t="str">
        <f t="shared" si="1"/>
        <v/>
      </c>
      <c r="I47" s="15"/>
      <c r="J47" s="15"/>
      <c r="K47" s="73" t="str">
        <f t="shared" si="0"/>
        <v/>
      </c>
    </row>
    <row r="48" spans="1:11" ht="69.95" customHeight="1" x14ac:dyDescent="0.25">
      <c r="A48" s="19"/>
      <c r="B48" s="20"/>
      <c r="C48" s="20"/>
      <c r="D48" s="20"/>
      <c r="E48" s="20"/>
      <c r="F48" s="20"/>
      <c r="G48" s="20"/>
      <c r="H48" s="72" t="str">
        <f t="shared" si="1"/>
        <v/>
      </c>
      <c r="I48" s="15"/>
      <c r="J48" s="15"/>
      <c r="K48" s="73" t="str">
        <f t="shared" si="0"/>
        <v/>
      </c>
    </row>
    <row r="49" spans="1:11" ht="69.95" customHeight="1" x14ac:dyDescent="0.25">
      <c r="A49" s="19"/>
      <c r="B49" s="20"/>
      <c r="C49" s="20"/>
      <c r="D49" s="20"/>
      <c r="E49" s="20"/>
      <c r="F49" s="20"/>
      <c r="G49" s="20"/>
      <c r="H49" s="72" t="str">
        <f t="shared" si="1"/>
        <v/>
      </c>
      <c r="I49" s="15"/>
      <c r="J49" s="15"/>
      <c r="K49" s="73" t="str">
        <f t="shared" si="0"/>
        <v/>
      </c>
    </row>
    <row r="50" spans="1:11" ht="69.95" customHeight="1" x14ac:dyDescent="0.25">
      <c r="A50" s="19"/>
      <c r="B50" s="20"/>
      <c r="C50" s="20"/>
      <c r="D50" s="20"/>
      <c r="E50" s="20"/>
      <c r="F50" s="20"/>
      <c r="G50" s="20"/>
      <c r="H50" s="72" t="str">
        <f t="shared" si="1"/>
        <v/>
      </c>
      <c r="I50" s="15"/>
      <c r="J50" s="15"/>
      <c r="K50" s="73" t="str">
        <f t="shared" si="0"/>
        <v/>
      </c>
    </row>
    <row r="51" spans="1:11" ht="69.95" customHeight="1" x14ac:dyDescent="0.25">
      <c r="A51" s="19"/>
      <c r="B51" s="20"/>
      <c r="C51" s="20"/>
      <c r="D51" s="20"/>
      <c r="E51" s="20"/>
      <c r="F51" s="20"/>
      <c r="G51" s="20"/>
      <c r="H51" s="72" t="str">
        <f t="shared" si="1"/>
        <v/>
      </c>
      <c r="I51" s="15"/>
      <c r="J51" s="15"/>
      <c r="K51" s="73" t="str">
        <f t="shared" si="0"/>
        <v/>
      </c>
    </row>
    <row r="52" spans="1:11" ht="69.95" customHeight="1" x14ac:dyDescent="0.25">
      <c r="A52" s="19"/>
      <c r="B52" s="20"/>
      <c r="C52" s="20"/>
      <c r="D52" s="20"/>
      <c r="E52" s="20"/>
      <c r="F52" s="20"/>
      <c r="G52" s="20"/>
      <c r="H52" s="72" t="str">
        <f t="shared" si="1"/>
        <v/>
      </c>
      <c r="I52" s="15"/>
      <c r="J52" s="15"/>
      <c r="K52" s="73" t="str">
        <f t="shared" si="0"/>
        <v/>
      </c>
    </row>
    <row r="53" spans="1:11" ht="69.95" customHeight="1" x14ac:dyDescent="0.25">
      <c r="A53" s="19"/>
      <c r="B53" s="20"/>
      <c r="C53" s="20"/>
      <c r="D53" s="20"/>
      <c r="E53" s="20"/>
      <c r="F53" s="20"/>
      <c r="G53" s="20"/>
      <c r="H53" s="72" t="str">
        <f t="shared" si="1"/>
        <v/>
      </c>
      <c r="I53" s="15"/>
      <c r="J53" s="15"/>
      <c r="K53" s="73" t="str">
        <f t="shared" si="0"/>
        <v/>
      </c>
    </row>
    <row r="54" spans="1:11" ht="69.95" customHeight="1" x14ac:dyDescent="0.25">
      <c r="A54" s="19"/>
      <c r="B54" s="20"/>
      <c r="C54" s="20"/>
      <c r="D54" s="20"/>
      <c r="E54" s="20"/>
      <c r="F54" s="20"/>
      <c r="G54" s="20"/>
      <c r="H54" s="72" t="str">
        <f t="shared" si="1"/>
        <v/>
      </c>
      <c r="I54" s="15"/>
      <c r="J54" s="15"/>
      <c r="K54" s="73" t="str">
        <f t="shared" si="0"/>
        <v/>
      </c>
    </row>
    <row r="55" spans="1:11" ht="69.95" customHeight="1" x14ac:dyDescent="0.25">
      <c r="A55" s="19"/>
      <c r="B55" s="20"/>
      <c r="C55" s="20"/>
      <c r="D55" s="20"/>
      <c r="E55" s="20"/>
      <c r="F55" s="20"/>
      <c r="G55" s="20"/>
      <c r="H55" s="72" t="str">
        <f t="shared" si="1"/>
        <v/>
      </c>
      <c r="I55" s="15"/>
      <c r="J55" s="15"/>
      <c r="K55" s="73" t="str">
        <f t="shared" si="0"/>
        <v/>
      </c>
    </row>
    <row r="56" spans="1:11" ht="69.95" customHeight="1" x14ac:dyDescent="0.25">
      <c r="A56" s="19"/>
      <c r="B56" s="20"/>
      <c r="C56" s="20"/>
      <c r="D56" s="20"/>
      <c r="E56" s="20"/>
      <c r="F56" s="20"/>
      <c r="G56" s="20"/>
      <c r="H56" s="72" t="str">
        <f t="shared" si="1"/>
        <v/>
      </c>
      <c r="I56" s="15"/>
      <c r="J56" s="15"/>
      <c r="K56" s="73" t="str">
        <f t="shared" si="0"/>
        <v/>
      </c>
    </row>
    <row r="57" spans="1:11" ht="69.95" customHeight="1" x14ac:dyDescent="0.25">
      <c r="A57" s="19"/>
      <c r="B57" s="20"/>
      <c r="C57" s="20"/>
      <c r="D57" s="20"/>
      <c r="E57" s="20"/>
      <c r="F57" s="20"/>
      <c r="G57" s="20"/>
      <c r="H57" s="72" t="str">
        <f t="shared" si="1"/>
        <v/>
      </c>
      <c r="I57" s="15"/>
      <c r="J57" s="15"/>
      <c r="K57" s="73" t="str">
        <f t="shared" si="0"/>
        <v/>
      </c>
    </row>
    <row r="58" spans="1:11" ht="69.95" customHeight="1" x14ac:dyDescent="0.25">
      <c r="A58" s="19"/>
      <c r="B58" s="20"/>
      <c r="C58" s="20"/>
      <c r="D58" s="20"/>
      <c r="E58" s="20"/>
      <c r="F58" s="20"/>
      <c r="G58" s="20"/>
      <c r="H58" s="72" t="str">
        <f t="shared" si="1"/>
        <v/>
      </c>
      <c r="I58" s="15"/>
      <c r="J58" s="15"/>
      <c r="K58" s="73" t="str">
        <f t="shared" si="0"/>
        <v/>
      </c>
    </row>
    <row r="59" spans="1:11" ht="69.95" customHeight="1" x14ac:dyDescent="0.25">
      <c r="A59" s="19"/>
      <c r="B59" s="20"/>
      <c r="C59" s="20"/>
      <c r="D59" s="20"/>
      <c r="E59" s="20"/>
      <c r="F59" s="20"/>
      <c r="G59" s="20"/>
      <c r="H59" s="72" t="str">
        <f t="shared" si="1"/>
        <v/>
      </c>
      <c r="I59" s="15"/>
      <c r="J59" s="15"/>
      <c r="K59" s="73" t="str">
        <f t="shared" si="0"/>
        <v/>
      </c>
    </row>
    <row r="60" spans="1:11" ht="69.95" customHeight="1" x14ac:dyDescent="0.25">
      <c r="A60" s="19"/>
      <c r="B60" s="20"/>
      <c r="C60" s="20"/>
      <c r="D60" s="20"/>
      <c r="E60" s="20"/>
      <c r="F60" s="20"/>
      <c r="G60" s="20"/>
      <c r="H60" s="72" t="str">
        <f t="shared" si="1"/>
        <v/>
      </c>
      <c r="I60" s="15"/>
      <c r="J60" s="15"/>
      <c r="K60" s="73" t="str">
        <f t="shared" si="0"/>
        <v/>
      </c>
    </row>
    <row r="61" spans="1:11" ht="69.95" customHeight="1" x14ac:dyDescent="0.25">
      <c r="A61" s="19"/>
      <c r="B61" s="20"/>
      <c r="C61" s="20"/>
      <c r="D61" s="20"/>
      <c r="E61" s="20"/>
      <c r="F61" s="20"/>
      <c r="G61" s="20"/>
      <c r="H61" s="72" t="str">
        <f t="shared" si="1"/>
        <v/>
      </c>
      <c r="I61" s="15"/>
      <c r="J61" s="15"/>
      <c r="K61" s="73" t="str">
        <f t="shared" si="0"/>
        <v/>
      </c>
    </row>
    <row r="62" spans="1:11" ht="69.95" customHeight="1" x14ac:dyDescent="0.25">
      <c r="A62" s="19"/>
      <c r="B62" s="20"/>
      <c r="C62" s="20"/>
      <c r="D62" s="20"/>
      <c r="E62" s="20"/>
      <c r="F62" s="20"/>
      <c r="G62" s="20"/>
      <c r="H62" s="72" t="str">
        <f t="shared" si="1"/>
        <v/>
      </c>
      <c r="I62" s="15"/>
      <c r="J62" s="15"/>
      <c r="K62" s="73" t="str">
        <f t="shared" si="0"/>
        <v/>
      </c>
    </row>
    <row r="63" spans="1:11" ht="69.95" customHeight="1" x14ac:dyDescent="0.25">
      <c r="A63" s="19"/>
      <c r="B63" s="20"/>
      <c r="C63" s="20"/>
      <c r="D63" s="20"/>
      <c r="E63" s="20"/>
      <c r="F63" s="20"/>
      <c r="G63" s="20"/>
      <c r="H63" s="72" t="str">
        <f t="shared" si="1"/>
        <v/>
      </c>
      <c r="I63" s="15"/>
      <c r="J63" s="15"/>
      <c r="K63" s="73" t="str">
        <f t="shared" si="0"/>
        <v/>
      </c>
    </row>
    <row r="64" spans="1:11" ht="69.95" customHeight="1" x14ac:dyDescent="0.25">
      <c r="A64" s="19"/>
      <c r="B64" s="20"/>
      <c r="C64" s="20"/>
      <c r="D64" s="20"/>
      <c r="E64" s="20"/>
      <c r="F64" s="20"/>
      <c r="G64" s="20"/>
      <c r="H64" s="72" t="str">
        <f t="shared" si="1"/>
        <v/>
      </c>
      <c r="I64" s="15"/>
      <c r="J64" s="15"/>
      <c r="K64" s="73" t="str">
        <f t="shared" si="0"/>
        <v/>
      </c>
    </row>
    <row r="65" spans="1:11" ht="69.95" customHeight="1" x14ac:dyDescent="0.25">
      <c r="A65" s="19"/>
      <c r="B65" s="20"/>
      <c r="C65" s="20"/>
      <c r="D65" s="20"/>
      <c r="E65" s="20"/>
      <c r="F65" s="20"/>
      <c r="G65" s="20"/>
      <c r="H65" s="72" t="str">
        <f t="shared" si="1"/>
        <v/>
      </c>
      <c r="I65" s="15"/>
      <c r="J65" s="15"/>
      <c r="K65" s="73" t="str">
        <f t="shared" si="0"/>
        <v/>
      </c>
    </row>
    <row r="66" spans="1:11" ht="69.95" customHeight="1" x14ac:dyDescent="0.25">
      <c r="A66" s="19"/>
      <c r="B66" s="20"/>
      <c r="C66" s="20"/>
      <c r="D66" s="20"/>
      <c r="E66" s="20"/>
      <c r="F66" s="20"/>
      <c r="G66" s="20"/>
      <c r="H66" s="72" t="str">
        <f t="shared" si="1"/>
        <v/>
      </c>
      <c r="I66" s="15"/>
      <c r="J66" s="15"/>
      <c r="K66" s="73" t="str">
        <f t="shared" si="0"/>
        <v/>
      </c>
    </row>
    <row r="67" spans="1:11" ht="69.95" customHeight="1" x14ac:dyDescent="0.25">
      <c r="A67" s="19"/>
      <c r="B67" s="20"/>
      <c r="C67" s="20"/>
      <c r="D67" s="20"/>
      <c r="E67" s="20"/>
      <c r="F67" s="20"/>
      <c r="G67" s="20"/>
      <c r="H67" s="72" t="str">
        <f t="shared" si="1"/>
        <v/>
      </c>
      <c r="I67" s="15"/>
      <c r="J67" s="15"/>
      <c r="K67" s="73" t="str">
        <f t="shared" si="0"/>
        <v/>
      </c>
    </row>
    <row r="68" spans="1:11" ht="69.95" customHeight="1" x14ac:dyDescent="0.25">
      <c r="A68" s="19"/>
      <c r="B68" s="20"/>
      <c r="C68" s="20"/>
      <c r="D68" s="20"/>
      <c r="E68" s="20"/>
      <c r="F68" s="20"/>
      <c r="G68" s="20"/>
      <c r="H68" s="72" t="str">
        <f t="shared" si="1"/>
        <v/>
      </c>
      <c r="I68" s="15"/>
      <c r="J68" s="15"/>
      <c r="K68" s="73" t="str">
        <f t="shared" si="0"/>
        <v/>
      </c>
    </row>
    <row r="69" spans="1:11" ht="69.95" customHeight="1" x14ac:dyDescent="0.25">
      <c r="A69" s="19"/>
      <c r="B69" s="20"/>
      <c r="C69" s="20"/>
      <c r="D69" s="20"/>
      <c r="E69" s="20"/>
      <c r="F69" s="20"/>
      <c r="G69" s="20"/>
      <c r="H69" s="72" t="str">
        <f t="shared" si="1"/>
        <v/>
      </c>
      <c r="I69" s="15"/>
      <c r="J69" s="15"/>
      <c r="K69" s="73" t="str">
        <f t="shared" ref="K69:K101" si="2">IF((I69+J69)/8=0%,"",(I69+J69)/8)</f>
        <v/>
      </c>
    </row>
    <row r="70" spans="1:11" ht="69.95" customHeight="1" x14ac:dyDescent="0.25">
      <c r="A70" s="19"/>
      <c r="B70" s="20"/>
      <c r="C70" s="20"/>
      <c r="D70" s="20"/>
      <c r="E70" s="20"/>
      <c r="F70" s="20"/>
      <c r="G70" s="20"/>
      <c r="H70" s="72" t="str">
        <f t="shared" ref="H70:H100" si="3">IF((F70+G70)/8=0%,"",(F70+G70)/8)</f>
        <v/>
      </c>
      <c r="I70" s="15"/>
      <c r="J70" s="15"/>
      <c r="K70" s="73" t="str">
        <f t="shared" si="2"/>
        <v/>
      </c>
    </row>
    <row r="71" spans="1:11" ht="69.95" customHeight="1" x14ac:dyDescent="0.25">
      <c r="A71" s="19"/>
      <c r="B71" s="20"/>
      <c r="C71" s="20"/>
      <c r="D71" s="20"/>
      <c r="E71" s="20"/>
      <c r="F71" s="20"/>
      <c r="G71" s="20"/>
      <c r="H71" s="72" t="str">
        <f t="shared" si="3"/>
        <v/>
      </c>
      <c r="I71" s="15"/>
      <c r="J71" s="15"/>
      <c r="K71" s="73" t="str">
        <f t="shared" si="2"/>
        <v/>
      </c>
    </row>
    <row r="72" spans="1:11" ht="69.95" customHeight="1" x14ac:dyDescent="0.25">
      <c r="A72" s="19"/>
      <c r="B72" s="20"/>
      <c r="C72" s="20"/>
      <c r="D72" s="20"/>
      <c r="E72" s="20"/>
      <c r="F72" s="20"/>
      <c r="G72" s="20"/>
      <c r="H72" s="72" t="str">
        <f t="shared" si="3"/>
        <v/>
      </c>
      <c r="I72" s="15"/>
      <c r="J72" s="15"/>
      <c r="K72" s="73" t="str">
        <f t="shared" si="2"/>
        <v/>
      </c>
    </row>
    <row r="73" spans="1:11" ht="69.95" customHeight="1" x14ac:dyDescent="0.25">
      <c r="A73" s="19"/>
      <c r="B73" s="20"/>
      <c r="C73" s="20"/>
      <c r="D73" s="20"/>
      <c r="E73" s="20"/>
      <c r="F73" s="20"/>
      <c r="G73" s="20"/>
      <c r="H73" s="72" t="str">
        <f t="shared" si="3"/>
        <v/>
      </c>
      <c r="I73" s="15"/>
      <c r="J73" s="15"/>
      <c r="K73" s="73" t="str">
        <f t="shared" si="2"/>
        <v/>
      </c>
    </row>
    <row r="74" spans="1:11" ht="69.95" customHeight="1" x14ac:dyDescent="0.25">
      <c r="A74" s="19"/>
      <c r="B74" s="20"/>
      <c r="C74" s="20"/>
      <c r="D74" s="20"/>
      <c r="E74" s="20"/>
      <c r="F74" s="20"/>
      <c r="G74" s="20"/>
      <c r="H74" s="72" t="str">
        <f t="shared" si="3"/>
        <v/>
      </c>
      <c r="I74" s="15"/>
      <c r="J74" s="15"/>
      <c r="K74" s="73" t="str">
        <f t="shared" si="2"/>
        <v/>
      </c>
    </row>
    <row r="75" spans="1:11" ht="69.95" customHeight="1" x14ac:dyDescent="0.25">
      <c r="A75" s="19"/>
      <c r="B75" s="20"/>
      <c r="C75" s="20"/>
      <c r="D75" s="20"/>
      <c r="E75" s="20"/>
      <c r="F75" s="20"/>
      <c r="G75" s="20"/>
      <c r="H75" s="72" t="str">
        <f t="shared" si="3"/>
        <v/>
      </c>
      <c r="I75" s="15"/>
      <c r="J75" s="15"/>
      <c r="K75" s="73" t="str">
        <f t="shared" si="2"/>
        <v/>
      </c>
    </row>
    <row r="76" spans="1:11" ht="69.95" customHeight="1" x14ac:dyDescent="0.25">
      <c r="A76" s="19"/>
      <c r="B76" s="20"/>
      <c r="C76" s="20"/>
      <c r="D76" s="20"/>
      <c r="E76" s="20"/>
      <c r="F76" s="20"/>
      <c r="G76" s="20"/>
      <c r="H76" s="72" t="str">
        <f t="shared" si="3"/>
        <v/>
      </c>
      <c r="I76" s="15"/>
      <c r="J76" s="15"/>
      <c r="K76" s="73" t="str">
        <f t="shared" si="2"/>
        <v/>
      </c>
    </row>
    <row r="77" spans="1:11" ht="69.95" customHeight="1" x14ac:dyDescent="0.25">
      <c r="A77" s="19"/>
      <c r="B77" s="20"/>
      <c r="C77" s="20"/>
      <c r="D77" s="20"/>
      <c r="E77" s="20"/>
      <c r="F77" s="20"/>
      <c r="G77" s="20"/>
      <c r="H77" s="72" t="str">
        <f t="shared" si="3"/>
        <v/>
      </c>
      <c r="I77" s="15"/>
      <c r="J77" s="15"/>
      <c r="K77" s="73" t="str">
        <f t="shared" si="2"/>
        <v/>
      </c>
    </row>
    <row r="78" spans="1:11" ht="69.95" customHeight="1" x14ac:dyDescent="0.25">
      <c r="A78" s="19"/>
      <c r="B78" s="20"/>
      <c r="C78" s="20"/>
      <c r="D78" s="20"/>
      <c r="E78" s="20"/>
      <c r="F78" s="20"/>
      <c r="G78" s="20"/>
      <c r="H78" s="72" t="str">
        <f t="shared" si="3"/>
        <v/>
      </c>
      <c r="I78" s="15"/>
      <c r="J78" s="15"/>
      <c r="K78" s="73" t="str">
        <f t="shared" si="2"/>
        <v/>
      </c>
    </row>
    <row r="79" spans="1:11" ht="69.95" customHeight="1" x14ac:dyDescent="0.25">
      <c r="A79" s="19"/>
      <c r="B79" s="20"/>
      <c r="C79" s="20"/>
      <c r="D79" s="20"/>
      <c r="E79" s="20"/>
      <c r="F79" s="20"/>
      <c r="G79" s="20"/>
      <c r="H79" s="72" t="str">
        <f t="shared" si="3"/>
        <v/>
      </c>
      <c r="I79" s="15"/>
      <c r="J79" s="15"/>
      <c r="K79" s="73" t="str">
        <f t="shared" si="2"/>
        <v/>
      </c>
    </row>
    <row r="80" spans="1:11" ht="69.95" customHeight="1" x14ac:dyDescent="0.25">
      <c r="A80" s="19"/>
      <c r="B80" s="20"/>
      <c r="C80" s="20"/>
      <c r="D80" s="20"/>
      <c r="E80" s="20"/>
      <c r="F80" s="20"/>
      <c r="G80" s="20"/>
      <c r="H80" s="72" t="str">
        <f t="shared" si="3"/>
        <v/>
      </c>
      <c r="I80" s="15"/>
      <c r="J80" s="15"/>
      <c r="K80" s="73" t="str">
        <f t="shared" si="2"/>
        <v/>
      </c>
    </row>
    <row r="81" spans="1:11" ht="69.95" customHeight="1" x14ac:dyDescent="0.25">
      <c r="A81" s="19"/>
      <c r="B81" s="20"/>
      <c r="C81" s="20"/>
      <c r="D81" s="20"/>
      <c r="E81" s="20"/>
      <c r="F81" s="20"/>
      <c r="G81" s="20"/>
      <c r="H81" s="72" t="str">
        <f t="shared" si="3"/>
        <v/>
      </c>
      <c r="I81" s="15"/>
      <c r="J81" s="15"/>
      <c r="K81" s="73" t="str">
        <f t="shared" si="2"/>
        <v/>
      </c>
    </row>
    <row r="82" spans="1:11" ht="69.95" customHeight="1" x14ac:dyDescent="0.25">
      <c r="A82" s="19"/>
      <c r="B82" s="20"/>
      <c r="C82" s="20"/>
      <c r="D82" s="20"/>
      <c r="E82" s="20"/>
      <c r="F82" s="20"/>
      <c r="G82" s="20"/>
      <c r="H82" s="72" t="str">
        <f t="shared" si="3"/>
        <v/>
      </c>
      <c r="I82" s="15"/>
      <c r="J82" s="15"/>
      <c r="K82" s="73" t="str">
        <f t="shared" si="2"/>
        <v/>
      </c>
    </row>
    <row r="83" spans="1:11" ht="69.95" customHeight="1" x14ac:dyDescent="0.25">
      <c r="A83" s="19"/>
      <c r="B83" s="20"/>
      <c r="C83" s="20"/>
      <c r="D83" s="20"/>
      <c r="E83" s="20"/>
      <c r="F83" s="20"/>
      <c r="G83" s="20"/>
      <c r="H83" s="72" t="str">
        <f t="shared" si="3"/>
        <v/>
      </c>
      <c r="I83" s="15"/>
      <c r="J83" s="15"/>
      <c r="K83" s="73" t="str">
        <f t="shared" si="2"/>
        <v/>
      </c>
    </row>
    <row r="84" spans="1:11" ht="69.95" customHeight="1" x14ac:dyDescent="0.25">
      <c r="A84" s="19"/>
      <c r="B84" s="20"/>
      <c r="C84" s="20"/>
      <c r="D84" s="20"/>
      <c r="E84" s="20"/>
      <c r="F84" s="20"/>
      <c r="G84" s="20"/>
      <c r="H84" s="72" t="str">
        <f t="shared" si="3"/>
        <v/>
      </c>
      <c r="I84" s="15"/>
      <c r="J84" s="15"/>
      <c r="K84" s="73" t="str">
        <f t="shared" si="2"/>
        <v/>
      </c>
    </row>
    <row r="85" spans="1:11" ht="69.95" customHeight="1" x14ac:dyDescent="0.25">
      <c r="A85" s="19"/>
      <c r="B85" s="20"/>
      <c r="C85" s="20"/>
      <c r="D85" s="20"/>
      <c r="E85" s="20"/>
      <c r="F85" s="20"/>
      <c r="G85" s="20"/>
      <c r="H85" s="72" t="str">
        <f t="shared" si="3"/>
        <v/>
      </c>
      <c r="I85" s="15"/>
      <c r="J85" s="15"/>
      <c r="K85" s="73" t="str">
        <f t="shared" si="2"/>
        <v/>
      </c>
    </row>
    <row r="86" spans="1:11" ht="69.95" customHeight="1" x14ac:dyDescent="0.25">
      <c r="A86" s="19"/>
      <c r="B86" s="20"/>
      <c r="C86" s="20"/>
      <c r="D86" s="20"/>
      <c r="E86" s="20"/>
      <c r="F86" s="20"/>
      <c r="G86" s="20"/>
      <c r="H86" s="72" t="str">
        <f t="shared" si="3"/>
        <v/>
      </c>
      <c r="I86" s="15"/>
      <c r="J86" s="15"/>
      <c r="K86" s="73" t="str">
        <f t="shared" si="2"/>
        <v/>
      </c>
    </row>
    <row r="87" spans="1:11" ht="69.95" customHeight="1" x14ac:dyDescent="0.25">
      <c r="A87" s="19"/>
      <c r="B87" s="20"/>
      <c r="C87" s="20"/>
      <c r="D87" s="20"/>
      <c r="E87" s="20"/>
      <c r="F87" s="20"/>
      <c r="G87" s="20"/>
      <c r="H87" s="72" t="str">
        <f t="shared" si="3"/>
        <v/>
      </c>
      <c r="I87" s="15"/>
      <c r="J87" s="15"/>
      <c r="K87" s="73" t="str">
        <f t="shared" si="2"/>
        <v/>
      </c>
    </row>
    <row r="88" spans="1:11" ht="69.95" customHeight="1" x14ac:dyDescent="0.25">
      <c r="A88" s="19"/>
      <c r="B88" s="20"/>
      <c r="C88" s="20"/>
      <c r="D88" s="20"/>
      <c r="E88" s="20"/>
      <c r="F88" s="20"/>
      <c r="G88" s="20"/>
      <c r="H88" s="72" t="str">
        <f t="shared" si="3"/>
        <v/>
      </c>
      <c r="I88" s="15"/>
      <c r="J88" s="15"/>
      <c r="K88" s="73" t="str">
        <f t="shared" si="2"/>
        <v/>
      </c>
    </row>
    <row r="89" spans="1:11" ht="69.95" customHeight="1" x14ac:dyDescent="0.25">
      <c r="A89" s="19"/>
      <c r="B89" s="20"/>
      <c r="C89" s="20"/>
      <c r="D89" s="20"/>
      <c r="E89" s="20"/>
      <c r="F89" s="20"/>
      <c r="G89" s="20"/>
      <c r="H89" s="72" t="str">
        <f t="shared" si="3"/>
        <v/>
      </c>
      <c r="I89" s="15"/>
      <c r="J89" s="15"/>
      <c r="K89" s="73" t="str">
        <f t="shared" si="2"/>
        <v/>
      </c>
    </row>
    <row r="90" spans="1:11" ht="69.95" customHeight="1" x14ac:dyDescent="0.25">
      <c r="A90" s="19"/>
      <c r="B90" s="20"/>
      <c r="C90" s="20"/>
      <c r="D90" s="20"/>
      <c r="E90" s="20"/>
      <c r="F90" s="20"/>
      <c r="G90" s="20"/>
      <c r="H90" s="72" t="str">
        <f t="shared" si="3"/>
        <v/>
      </c>
      <c r="I90" s="15"/>
      <c r="J90" s="15"/>
      <c r="K90" s="73" t="str">
        <f t="shared" si="2"/>
        <v/>
      </c>
    </row>
    <row r="91" spans="1:11" ht="69.95" customHeight="1" x14ac:dyDescent="0.25">
      <c r="A91" s="19"/>
      <c r="B91" s="20"/>
      <c r="C91" s="20"/>
      <c r="D91" s="20"/>
      <c r="E91" s="20"/>
      <c r="F91" s="20"/>
      <c r="G91" s="20"/>
      <c r="H91" s="72" t="str">
        <f t="shared" si="3"/>
        <v/>
      </c>
      <c r="I91" s="15"/>
      <c r="J91" s="15"/>
      <c r="K91" s="73" t="str">
        <f t="shared" si="2"/>
        <v/>
      </c>
    </row>
    <row r="92" spans="1:11" ht="69.95" customHeight="1" x14ac:dyDescent="0.25">
      <c r="A92" s="19"/>
      <c r="B92" s="20"/>
      <c r="C92" s="20"/>
      <c r="D92" s="20"/>
      <c r="E92" s="20"/>
      <c r="F92" s="20"/>
      <c r="G92" s="20"/>
      <c r="H92" s="72" t="str">
        <f t="shared" si="3"/>
        <v/>
      </c>
      <c r="I92" s="15"/>
      <c r="J92" s="15"/>
      <c r="K92" s="73" t="str">
        <f t="shared" si="2"/>
        <v/>
      </c>
    </row>
    <row r="93" spans="1:11" ht="69.95" customHeight="1" x14ac:dyDescent="0.25">
      <c r="A93" s="19"/>
      <c r="B93" s="20"/>
      <c r="C93" s="20"/>
      <c r="D93" s="20"/>
      <c r="E93" s="20"/>
      <c r="F93" s="20"/>
      <c r="G93" s="20"/>
      <c r="H93" s="72" t="str">
        <f t="shared" si="3"/>
        <v/>
      </c>
      <c r="I93" s="15"/>
      <c r="J93" s="15"/>
      <c r="K93" s="73" t="str">
        <f t="shared" si="2"/>
        <v/>
      </c>
    </row>
    <row r="94" spans="1:11" ht="69.95" customHeight="1" x14ac:dyDescent="0.25">
      <c r="A94" s="19"/>
      <c r="B94" s="20"/>
      <c r="C94" s="20"/>
      <c r="D94" s="20"/>
      <c r="E94" s="20"/>
      <c r="F94" s="20"/>
      <c r="G94" s="20"/>
      <c r="H94" s="72" t="str">
        <f t="shared" si="3"/>
        <v/>
      </c>
      <c r="I94" s="15"/>
      <c r="J94" s="15"/>
      <c r="K94" s="73" t="str">
        <f t="shared" si="2"/>
        <v/>
      </c>
    </row>
    <row r="95" spans="1:11" ht="69.95" customHeight="1" x14ac:dyDescent="0.25">
      <c r="A95" s="19"/>
      <c r="B95" s="20"/>
      <c r="C95" s="20"/>
      <c r="D95" s="20"/>
      <c r="E95" s="20"/>
      <c r="F95" s="20"/>
      <c r="G95" s="20"/>
      <c r="H95" s="72" t="str">
        <f t="shared" si="3"/>
        <v/>
      </c>
      <c r="I95" s="15"/>
      <c r="J95" s="15"/>
      <c r="K95" s="73" t="str">
        <f t="shared" si="2"/>
        <v/>
      </c>
    </row>
    <row r="96" spans="1:11" ht="69.95" customHeight="1" x14ac:dyDescent="0.25">
      <c r="A96" s="19"/>
      <c r="B96" s="20"/>
      <c r="C96" s="20"/>
      <c r="D96" s="20"/>
      <c r="E96" s="20"/>
      <c r="F96" s="20"/>
      <c r="G96" s="20"/>
      <c r="H96" s="72" t="str">
        <f t="shared" si="3"/>
        <v/>
      </c>
      <c r="I96" s="15"/>
      <c r="J96" s="15"/>
      <c r="K96" s="73" t="str">
        <f t="shared" si="2"/>
        <v/>
      </c>
    </row>
    <row r="97" spans="1:11" ht="69.95" customHeight="1" x14ac:dyDescent="0.25">
      <c r="A97" s="19"/>
      <c r="B97" s="20"/>
      <c r="C97" s="20"/>
      <c r="D97" s="20"/>
      <c r="E97" s="20"/>
      <c r="F97" s="20"/>
      <c r="G97" s="20"/>
      <c r="H97" s="72" t="str">
        <f t="shared" si="3"/>
        <v/>
      </c>
      <c r="I97" s="15"/>
      <c r="J97" s="15"/>
      <c r="K97" s="73" t="str">
        <f t="shared" si="2"/>
        <v/>
      </c>
    </row>
    <row r="98" spans="1:11" ht="69.95" customHeight="1" x14ac:dyDescent="0.25">
      <c r="A98" s="19"/>
      <c r="B98" s="20"/>
      <c r="C98" s="20"/>
      <c r="D98" s="20"/>
      <c r="E98" s="20"/>
      <c r="F98" s="20"/>
      <c r="G98" s="20"/>
      <c r="H98" s="72" t="str">
        <f t="shared" si="3"/>
        <v/>
      </c>
      <c r="I98" s="15"/>
      <c r="J98" s="15"/>
      <c r="K98" s="73" t="str">
        <f t="shared" si="2"/>
        <v/>
      </c>
    </row>
    <row r="99" spans="1:11" ht="69.95" customHeight="1" x14ac:dyDescent="0.25">
      <c r="A99" s="19"/>
      <c r="B99" s="20"/>
      <c r="C99" s="20"/>
      <c r="D99" s="20"/>
      <c r="E99" s="20"/>
      <c r="F99" s="20"/>
      <c r="G99" s="20"/>
      <c r="H99" s="72" t="str">
        <f t="shared" si="3"/>
        <v/>
      </c>
      <c r="I99" s="15"/>
      <c r="J99" s="15"/>
      <c r="K99" s="73" t="str">
        <f t="shared" si="2"/>
        <v/>
      </c>
    </row>
    <row r="100" spans="1:11" ht="69.95" customHeight="1" x14ac:dyDescent="0.25">
      <c r="A100" s="19"/>
      <c r="B100" s="20"/>
      <c r="C100" s="20"/>
      <c r="D100" s="20"/>
      <c r="E100" s="20"/>
      <c r="F100" s="20"/>
      <c r="G100" s="20"/>
      <c r="H100" s="72" t="str">
        <f t="shared" si="3"/>
        <v/>
      </c>
      <c r="I100" s="15"/>
      <c r="J100" s="15"/>
      <c r="K100" s="73" t="str">
        <f t="shared" si="2"/>
        <v/>
      </c>
    </row>
    <row r="101" spans="1:11" ht="69.95" customHeight="1" thickBot="1" x14ac:dyDescent="0.3">
      <c r="A101" s="21"/>
      <c r="B101" s="22"/>
      <c r="C101" s="22"/>
      <c r="D101" s="22"/>
      <c r="E101" s="22"/>
      <c r="F101" s="22"/>
      <c r="G101" s="22"/>
      <c r="H101" s="74" t="str">
        <f>IF((F101+G101)/8=0%,"",(F101+G101)/8)</f>
        <v/>
      </c>
      <c r="I101" s="16"/>
      <c r="J101" s="16"/>
      <c r="K101" s="75" t="str">
        <f t="shared" si="2"/>
        <v/>
      </c>
    </row>
  </sheetData>
  <mergeCells count="8">
    <mergeCell ref="A1:K1"/>
    <mergeCell ref="A2:A3"/>
    <mergeCell ref="B2:B3"/>
    <mergeCell ref="C2:C3"/>
    <mergeCell ref="D2:D3"/>
    <mergeCell ref="E2:E3"/>
    <mergeCell ref="F2:H2"/>
    <mergeCell ref="I2:K2"/>
  </mergeCells>
  <conditionalFormatting sqref="H4:H101 K4:K101">
    <cfRule type="cellIs" dxfId="8" priority="1" operator="lessThan">
      <formula>0.5</formula>
    </cfRule>
    <cfRule type="cellIs" dxfId="7" priority="2" operator="between">
      <formula>0.5</formula>
      <formula>0.74</formula>
    </cfRule>
    <cfRule type="cellIs" dxfId="6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22"/>
  <sheetViews>
    <sheetView tabSelected="1" zoomScale="55" zoomScaleNormal="5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2" sqref="C2"/>
    </sheetView>
  </sheetViews>
  <sheetFormatPr baseColWidth="10" defaultRowHeight="15" x14ac:dyDescent="0.25"/>
  <cols>
    <col min="1" max="1" width="8" style="37" customWidth="1"/>
    <col min="2" max="2" width="40.42578125" style="37" customWidth="1"/>
    <col min="3" max="3" width="50.7109375" style="37" customWidth="1"/>
    <col min="4" max="4" width="37.85546875" style="37" customWidth="1"/>
    <col min="5" max="5" width="18.85546875" style="37" customWidth="1"/>
    <col min="6" max="6" width="60.7109375" style="37" customWidth="1"/>
    <col min="7" max="7" width="25.7109375" style="37" customWidth="1"/>
    <col min="8" max="11" width="20.7109375" style="37" customWidth="1"/>
    <col min="12" max="12" width="65.7109375" style="37" customWidth="1"/>
    <col min="13" max="16384" width="11.42578125" style="37"/>
  </cols>
  <sheetData>
    <row r="1" spans="1:12" ht="37.5" customHeight="1" thickBot="1" x14ac:dyDescent="0.3">
      <c r="A1" s="3"/>
      <c r="B1" s="3"/>
      <c r="C1" s="109" t="s">
        <v>26</v>
      </c>
      <c r="D1" s="110"/>
      <c r="E1" s="110"/>
      <c r="F1" s="110"/>
      <c r="G1" s="110"/>
      <c r="H1" s="110"/>
      <c r="I1" s="110"/>
      <c r="J1" s="110"/>
      <c r="K1" s="110"/>
      <c r="L1" s="111"/>
    </row>
    <row r="2" spans="1:12" s="23" customFormat="1" ht="30" customHeight="1" thickBot="1" x14ac:dyDescent="0.3">
      <c r="A2" s="82"/>
      <c r="B2" s="82"/>
      <c r="C2" s="24" t="s">
        <v>7</v>
      </c>
      <c r="D2" s="25" t="s">
        <v>24</v>
      </c>
      <c r="E2" s="42" t="s">
        <v>14</v>
      </c>
      <c r="F2" s="25" t="s">
        <v>75</v>
      </c>
      <c r="G2" s="25" t="s">
        <v>19</v>
      </c>
      <c r="H2" s="25" t="s">
        <v>20</v>
      </c>
      <c r="I2" s="25" t="s">
        <v>21</v>
      </c>
      <c r="J2" s="25" t="s">
        <v>22</v>
      </c>
      <c r="K2" s="25" t="s">
        <v>23</v>
      </c>
      <c r="L2" s="26" t="s">
        <v>25</v>
      </c>
    </row>
    <row r="3" spans="1:12" ht="39.950000000000003" customHeight="1" x14ac:dyDescent="0.25">
      <c r="A3" s="38" t="s">
        <v>34</v>
      </c>
      <c r="B3" s="35" t="s">
        <v>35</v>
      </c>
      <c r="E3" s="84" t="e">
        <f>IFERROR(VLOOKUP(C3,'Environnement,Contexte'!$A$4:$H$101,8,0),IFERROR(VLOOKUP(C3,'Sous-Traitants,Fournisseurs'!$A$4:$H$101,8,0),IFERROR(VLOOKUP(C3,'Scientifiques,Techniques'!$A$4:$H$101,8,0),VLOOKUP(C3,'Organisationnels,Humains'!$A$4:$H$101,8,0))))</f>
        <v>#N/A</v>
      </c>
      <c r="F3" s="37" t="s">
        <v>42</v>
      </c>
      <c r="G3" s="37" t="s">
        <v>43</v>
      </c>
      <c r="H3" s="83">
        <v>42671</v>
      </c>
      <c r="I3" s="83">
        <v>42738</v>
      </c>
      <c r="J3" s="83">
        <v>42738</v>
      </c>
      <c r="K3" s="43" t="str">
        <f ca="1">IF(H3="","",IF(H3&gt;TODAY(),"",IF(J3=0,IF(TODAY()&lt;=I3,"C","L"),IF(J3&lt;=I3,"J","K"))))</f>
        <v>J</v>
      </c>
    </row>
    <row r="4" spans="1:12" ht="39.950000000000003" customHeight="1" x14ac:dyDescent="0.25">
      <c r="A4" s="39" t="s">
        <v>36</v>
      </c>
      <c r="B4" s="35" t="s">
        <v>37</v>
      </c>
      <c r="E4" s="84" t="e">
        <f>IFERROR(VLOOKUP(C4,'Environnement,Contexte'!$A$4:$H$101,8,0),IFERROR(VLOOKUP(C4,'Sous-Traitants,Fournisseurs'!$A$4:$H$101,8,0),IFERROR(VLOOKUP(C4,'Scientifiques,Techniques'!$A$4:$H$101,8,0),VLOOKUP(C4,'Organisationnels,Humains'!$A$4:$H$101,8,0))))</f>
        <v>#N/A</v>
      </c>
      <c r="H4" s="83">
        <v>42671</v>
      </c>
      <c r="I4" s="83">
        <v>42739</v>
      </c>
      <c r="J4" s="83">
        <v>42772</v>
      </c>
      <c r="K4" s="43" t="str">
        <f ca="1">IF(H4="","",IF(H4&gt;TODAY(),"",IF(J4=0,IF(TODAY()&lt;=I4,"C","L"),IF(J4&lt;=I4,"J","K"))))</f>
        <v>K</v>
      </c>
    </row>
    <row r="5" spans="1:12" ht="39.950000000000003" customHeight="1" x14ac:dyDescent="0.25">
      <c r="A5" s="40" t="s">
        <v>38</v>
      </c>
      <c r="B5" s="35" t="s">
        <v>39</v>
      </c>
      <c r="E5" s="84" t="e">
        <f>IFERROR(VLOOKUP(C5,'Environnement,Contexte'!$A$4:$H$101,8,0),IFERROR(VLOOKUP(C5,'Sous-Traitants,Fournisseurs'!$A$4:$H$101,8,0),IFERROR(VLOOKUP(C5,'Scientifiques,Techniques'!$A$4:$H$101,8,0),VLOOKUP(C5,'Organisationnels,Humains'!$A$4:$H$101,8,0))))</f>
        <v>#N/A</v>
      </c>
      <c r="H5" s="83">
        <v>42671</v>
      </c>
      <c r="K5" s="43" t="str">
        <f t="shared" ref="K5:K68" ca="1" si="0">IF(H5="","",IF(H5&gt;TODAY(),"",IF(J5=0,IF(TODAY()&lt;=I5,"C","L"),IF(J5&lt;=I5,"J","K"))))</f>
        <v>L</v>
      </c>
    </row>
    <row r="6" spans="1:12" ht="39.950000000000003" customHeight="1" x14ac:dyDescent="0.25">
      <c r="A6" s="41" t="s">
        <v>40</v>
      </c>
      <c r="B6" s="34" t="s">
        <v>41</v>
      </c>
      <c r="E6" s="84" t="e">
        <f>IFERROR(VLOOKUP(C6,'Environnement,Contexte'!$A$4:$H$101,8,0),IFERROR(VLOOKUP(C6,'Sous-Traitants,Fournisseurs'!$A$4:$H$101,8,0),IFERROR(VLOOKUP(C6,'Scientifiques,Techniques'!$A$4:$H$101,8,0),VLOOKUP(C6,'Organisationnels,Humains'!$A$4:$H$101,8,0))))</f>
        <v>#N/A</v>
      </c>
      <c r="H6" s="83"/>
      <c r="I6" s="83"/>
      <c r="K6" s="43" t="str">
        <f t="shared" ca="1" si="0"/>
        <v/>
      </c>
    </row>
    <row r="7" spans="1:12" ht="39.950000000000003" customHeight="1" x14ac:dyDescent="0.25">
      <c r="A7" s="3"/>
      <c r="B7" s="3"/>
      <c r="E7" s="84" t="e">
        <f>IFERROR(VLOOKUP(C7,'Environnement,Contexte'!$A$4:$H$101,8,0),IFERROR(VLOOKUP(C7,'Sous-Traitants,Fournisseurs'!$A$4:$H$101,8,0),IFERROR(VLOOKUP(C7,'Scientifiques,Techniques'!$A$4:$H$101,8,0),VLOOKUP(C7,'Organisationnels,Humains'!$A$4:$H$101,8,0))))</f>
        <v>#N/A</v>
      </c>
      <c r="H7" s="83"/>
      <c r="I7" s="83"/>
      <c r="K7" s="43" t="str">
        <f t="shared" ca="1" si="0"/>
        <v/>
      </c>
    </row>
    <row r="8" spans="1:12" ht="39.950000000000003" customHeight="1" x14ac:dyDescent="0.25">
      <c r="A8" s="3"/>
      <c r="B8" s="3"/>
      <c r="E8" s="84" t="e">
        <f>IFERROR(VLOOKUP(C8,'Environnement,Contexte'!$A$4:$H$101,8,0),IFERROR(VLOOKUP(C8,'Sous-Traitants,Fournisseurs'!$A$4:$H$101,8,0),IFERROR(VLOOKUP(C8,'Scientifiques,Techniques'!$A$4:$H$101,8,0),VLOOKUP(C8,'Organisationnels,Humains'!$A$4:$H$101,8,0))))</f>
        <v>#N/A</v>
      </c>
      <c r="K8" s="43" t="str">
        <f t="shared" ca="1" si="0"/>
        <v/>
      </c>
    </row>
    <row r="9" spans="1:12" ht="39.950000000000003" customHeight="1" x14ac:dyDescent="0.25">
      <c r="A9" s="3"/>
      <c r="B9" s="3"/>
      <c r="E9" s="84" t="e">
        <f>IFERROR(VLOOKUP(C9,'Environnement,Contexte'!$A$4:$H$101,8,0),IFERROR(VLOOKUP(C9,'Sous-Traitants,Fournisseurs'!$A$4:$H$101,8,0),IFERROR(VLOOKUP(C9,'Scientifiques,Techniques'!$A$4:$H$101,8,0),VLOOKUP(C9,'Organisationnels,Humains'!$A$4:$H$101,8,0))))</f>
        <v>#N/A</v>
      </c>
      <c r="K9" s="43" t="str">
        <f t="shared" ca="1" si="0"/>
        <v/>
      </c>
    </row>
    <row r="10" spans="1:12" ht="39.950000000000003" customHeight="1" x14ac:dyDescent="0.25">
      <c r="A10" s="3"/>
      <c r="B10" s="3"/>
      <c r="E10" s="84" t="e">
        <f>IFERROR(VLOOKUP(C10,'Environnement,Contexte'!$A$4:$H$101,8,0),IFERROR(VLOOKUP(C10,'Sous-Traitants,Fournisseurs'!$A$4:$H$101,8,0),IFERROR(VLOOKUP(C10,'Scientifiques,Techniques'!$A$4:$H$101,8,0),VLOOKUP(C10,'Organisationnels,Humains'!$A$4:$H$101,8,0))))</f>
        <v>#N/A</v>
      </c>
      <c r="K10" s="43" t="str">
        <f t="shared" ca="1" si="0"/>
        <v/>
      </c>
    </row>
    <row r="11" spans="1:12" ht="39.950000000000003" customHeight="1" x14ac:dyDescent="0.25">
      <c r="A11" s="3"/>
      <c r="B11" s="3"/>
      <c r="E11" s="84" t="e">
        <f>IFERROR(VLOOKUP(C11,'Environnement,Contexte'!$A$4:$H$101,8,0),IFERROR(VLOOKUP(C11,'Sous-Traitants,Fournisseurs'!$A$4:$H$101,8,0),IFERROR(VLOOKUP(C11,'Scientifiques,Techniques'!$A$4:$H$101,8,0),VLOOKUP(C11,'Organisationnels,Humains'!$A$4:$H$101,8,0))))</f>
        <v>#N/A</v>
      </c>
      <c r="K11" s="43" t="str">
        <f t="shared" ca="1" si="0"/>
        <v/>
      </c>
    </row>
    <row r="12" spans="1:12" ht="39.950000000000003" customHeight="1" x14ac:dyDescent="0.25">
      <c r="A12" s="3"/>
      <c r="B12" s="3"/>
      <c r="E12" s="84" t="e">
        <f>IFERROR(VLOOKUP(C12,'Environnement,Contexte'!$A$4:$H$101,8,0),IFERROR(VLOOKUP(C12,'Sous-Traitants,Fournisseurs'!$A$4:$H$101,8,0),IFERROR(VLOOKUP(C12,'Scientifiques,Techniques'!$A$4:$H$101,8,0),VLOOKUP(C12,'Organisationnels,Humains'!$A$4:$H$101,8,0))))</f>
        <v>#N/A</v>
      </c>
      <c r="K12" s="43" t="str">
        <f t="shared" ca="1" si="0"/>
        <v/>
      </c>
    </row>
    <row r="13" spans="1:12" ht="39.950000000000003" customHeight="1" x14ac:dyDescent="0.25">
      <c r="A13" s="3"/>
      <c r="B13" s="3"/>
      <c r="E13" s="84" t="e">
        <f>IFERROR(VLOOKUP(C13,'Environnement,Contexte'!$A$4:$H$101,8,0),IFERROR(VLOOKUP(C13,'Sous-Traitants,Fournisseurs'!$A$4:$H$101,8,0),IFERROR(VLOOKUP(C13,'Scientifiques,Techniques'!$A$4:$H$101,8,0),VLOOKUP(C13,'Organisationnels,Humains'!$A$4:$H$101,8,0))))</f>
        <v>#N/A</v>
      </c>
      <c r="K13" s="43" t="str">
        <f t="shared" ca="1" si="0"/>
        <v/>
      </c>
    </row>
    <row r="14" spans="1:12" ht="39.950000000000003" customHeight="1" x14ac:dyDescent="0.25">
      <c r="A14" s="3"/>
      <c r="B14" s="3"/>
      <c r="E14" s="84" t="e">
        <f>IFERROR(VLOOKUP(C14,'Environnement,Contexte'!$A$4:$H$101,8,0),IFERROR(VLOOKUP(C14,'Sous-Traitants,Fournisseurs'!$A$4:$H$101,8,0),IFERROR(VLOOKUP(C14,'Scientifiques,Techniques'!$A$4:$H$101,8,0),VLOOKUP(C14,'Organisationnels,Humains'!$A$4:$H$101,8,0))))</f>
        <v>#N/A</v>
      </c>
      <c r="K14" s="43" t="str">
        <f t="shared" ca="1" si="0"/>
        <v/>
      </c>
    </row>
    <row r="15" spans="1:12" ht="39.950000000000003" customHeight="1" x14ac:dyDescent="0.25">
      <c r="A15" s="3"/>
      <c r="B15" s="3"/>
      <c r="E15" s="84" t="e">
        <f>IFERROR(VLOOKUP(C15,'Environnement,Contexte'!$A$4:$H$101,8,0),IFERROR(VLOOKUP(C15,'Sous-Traitants,Fournisseurs'!$A$4:$H$101,8,0),IFERROR(VLOOKUP(C15,'Scientifiques,Techniques'!$A$4:$H$101,8,0),VLOOKUP(C15,'Organisationnels,Humains'!$A$4:$H$101,8,0))))</f>
        <v>#N/A</v>
      </c>
      <c r="K15" s="43" t="str">
        <f t="shared" ca="1" si="0"/>
        <v/>
      </c>
    </row>
    <row r="16" spans="1:12" ht="39.950000000000003" customHeight="1" x14ac:dyDescent="0.25">
      <c r="A16" s="3"/>
      <c r="B16" s="3"/>
      <c r="E16" s="84" t="e">
        <f>IFERROR(VLOOKUP(C16,'Environnement,Contexte'!$A$4:$H$101,8,0),IFERROR(VLOOKUP(C16,'Sous-Traitants,Fournisseurs'!$A$4:$H$101,8,0),IFERROR(VLOOKUP(C16,'Scientifiques,Techniques'!$A$4:$H$101,8,0),VLOOKUP(C16,'Organisationnels,Humains'!$A$4:$H$101,8,0))))</f>
        <v>#N/A</v>
      </c>
      <c r="K16" s="43" t="str">
        <f t="shared" ca="1" si="0"/>
        <v/>
      </c>
    </row>
    <row r="17" spans="1:11" ht="39.950000000000003" customHeight="1" x14ac:dyDescent="0.25">
      <c r="A17" s="3"/>
      <c r="B17" s="3"/>
      <c r="E17" s="84" t="e">
        <f>IFERROR(VLOOKUP(C17,'Environnement,Contexte'!$A$4:$H$101,8,0),IFERROR(VLOOKUP(C17,'Sous-Traitants,Fournisseurs'!$A$4:$H$101,8,0),IFERROR(VLOOKUP(C17,'Scientifiques,Techniques'!$A$4:$H$101,8,0),VLOOKUP(C17,'Organisationnels,Humains'!$A$4:$H$101,8,0))))</f>
        <v>#N/A</v>
      </c>
      <c r="K17" s="43" t="str">
        <f t="shared" ca="1" si="0"/>
        <v/>
      </c>
    </row>
    <row r="18" spans="1:11" ht="39.950000000000003" customHeight="1" x14ac:dyDescent="0.25">
      <c r="A18" s="3"/>
      <c r="B18" s="3"/>
      <c r="E18" s="84" t="e">
        <f>IFERROR(VLOOKUP(C18,'Environnement,Contexte'!$A$4:$H$101,8,0),IFERROR(VLOOKUP(C18,'Sous-Traitants,Fournisseurs'!$A$4:$H$101,8,0),IFERROR(VLOOKUP(C18,'Scientifiques,Techniques'!$A$4:$H$101,8,0),VLOOKUP(C18,'Organisationnels,Humains'!$A$4:$H$101,8,0))))</f>
        <v>#N/A</v>
      </c>
      <c r="K18" s="43" t="str">
        <f t="shared" ca="1" si="0"/>
        <v/>
      </c>
    </row>
    <row r="19" spans="1:11" ht="39.950000000000003" customHeight="1" x14ac:dyDescent="0.25">
      <c r="A19" s="3"/>
      <c r="B19" s="3"/>
      <c r="E19" s="84" t="e">
        <f>IFERROR(VLOOKUP(C19,'Environnement,Contexte'!$A$4:$H$101,8,0),IFERROR(VLOOKUP(C19,'Sous-Traitants,Fournisseurs'!$A$4:$H$101,8,0),IFERROR(VLOOKUP(C19,'Scientifiques,Techniques'!$A$4:$H$101,8,0),VLOOKUP(C19,'Organisationnels,Humains'!$A$4:$H$101,8,0))))</f>
        <v>#N/A</v>
      </c>
      <c r="K19" s="43" t="str">
        <f t="shared" ca="1" si="0"/>
        <v/>
      </c>
    </row>
    <row r="20" spans="1:11" ht="39.950000000000003" customHeight="1" x14ac:dyDescent="0.25">
      <c r="A20" s="3"/>
      <c r="B20" s="3"/>
      <c r="E20" s="84" t="e">
        <f>IFERROR(VLOOKUP(C20,'Environnement,Contexte'!$A$4:$H$101,8,0),IFERROR(VLOOKUP(C20,'Sous-Traitants,Fournisseurs'!$A$4:$H$101,8,0),IFERROR(VLOOKUP(C20,'Scientifiques,Techniques'!$A$4:$H$101,8,0),VLOOKUP(C20,'Organisationnels,Humains'!$A$4:$H$101,8,0))))</f>
        <v>#N/A</v>
      </c>
      <c r="K20" s="43" t="str">
        <f t="shared" ca="1" si="0"/>
        <v/>
      </c>
    </row>
    <row r="21" spans="1:11" ht="39.950000000000003" customHeight="1" x14ac:dyDescent="0.25">
      <c r="A21" s="3"/>
      <c r="B21" s="3"/>
      <c r="E21" s="84" t="e">
        <f>IFERROR(VLOOKUP(C21,'Environnement,Contexte'!$A$4:$H$101,8,0),IFERROR(VLOOKUP(C21,'Sous-Traitants,Fournisseurs'!$A$4:$H$101,8,0),IFERROR(VLOOKUP(C21,'Scientifiques,Techniques'!$A$4:$H$101,8,0),VLOOKUP(C21,'Organisationnels,Humains'!$A$4:$H$101,8,0))))</f>
        <v>#N/A</v>
      </c>
      <c r="K21" s="43" t="str">
        <f t="shared" ca="1" si="0"/>
        <v/>
      </c>
    </row>
    <row r="22" spans="1:11" ht="39.950000000000003" customHeight="1" x14ac:dyDescent="0.25">
      <c r="A22" s="3"/>
      <c r="B22" s="3"/>
      <c r="E22" s="84" t="e">
        <f>IFERROR(VLOOKUP(C22,'Environnement,Contexte'!$A$4:$H$101,8,0),IFERROR(VLOOKUP(C22,'Sous-Traitants,Fournisseurs'!$A$4:$H$101,8,0),IFERROR(VLOOKUP(C22,'Scientifiques,Techniques'!$A$4:$H$101,8,0),VLOOKUP(C22,'Organisationnels,Humains'!$A$4:$H$101,8,0))))</f>
        <v>#N/A</v>
      </c>
      <c r="K22" s="43" t="str">
        <f t="shared" ca="1" si="0"/>
        <v/>
      </c>
    </row>
    <row r="23" spans="1:11" ht="39.950000000000003" customHeight="1" x14ac:dyDescent="0.25">
      <c r="A23" s="3"/>
      <c r="B23" s="3"/>
      <c r="E23" s="84" t="e">
        <f>IFERROR(VLOOKUP(C23,'Environnement,Contexte'!$A$4:$H$101,8,0),IFERROR(VLOOKUP(C23,'Sous-Traitants,Fournisseurs'!$A$4:$H$101,8,0),IFERROR(VLOOKUP(C23,'Scientifiques,Techniques'!$A$4:$H$101,8,0),VLOOKUP(C23,'Organisationnels,Humains'!$A$4:$H$101,8,0))))</f>
        <v>#N/A</v>
      </c>
      <c r="K23" s="43" t="str">
        <f t="shared" ca="1" si="0"/>
        <v/>
      </c>
    </row>
    <row r="24" spans="1:11" ht="39.950000000000003" customHeight="1" x14ac:dyDescent="0.25">
      <c r="A24" s="3"/>
      <c r="B24" s="3"/>
      <c r="E24" s="84" t="e">
        <f>IFERROR(VLOOKUP(C24,'Environnement,Contexte'!$A$4:$H$101,8,0),IFERROR(VLOOKUP(C24,'Sous-Traitants,Fournisseurs'!$A$4:$H$101,8,0),IFERROR(VLOOKUP(C24,'Scientifiques,Techniques'!$A$4:$H$101,8,0),VLOOKUP(C24,'Organisationnels,Humains'!$A$4:$H$101,8,0))))</f>
        <v>#N/A</v>
      </c>
      <c r="K24" s="43" t="str">
        <f t="shared" ca="1" si="0"/>
        <v/>
      </c>
    </row>
    <row r="25" spans="1:11" ht="39.950000000000003" customHeight="1" x14ac:dyDescent="0.25">
      <c r="A25" s="3"/>
      <c r="B25" s="3"/>
      <c r="E25" s="84" t="e">
        <f>IFERROR(VLOOKUP(C25,'Environnement,Contexte'!$A$4:$H$101,8,0),IFERROR(VLOOKUP(C25,'Sous-Traitants,Fournisseurs'!$A$4:$H$101,8,0),IFERROR(VLOOKUP(C25,'Scientifiques,Techniques'!$A$4:$H$101,8,0),VLOOKUP(C25,'Organisationnels,Humains'!$A$4:$H$101,8,0))))</f>
        <v>#N/A</v>
      </c>
      <c r="K25" s="43" t="str">
        <f t="shared" ca="1" si="0"/>
        <v/>
      </c>
    </row>
    <row r="26" spans="1:11" ht="39.950000000000003" customHeight="1" x14ac:dyDescent="0.25">
      <c r="A26" s="3"/>
      <c r="B26" s="3"/>
      <c r="E26" s="84" t="e">
        <f>IFERROR(VLOOKUP(C26,'Environnement,Contexte'!$A$4:$H$101,8,0),IFERROR(VLOOKUP(C26,'Sous-Traitants,Fournisseurs'!$A$4:$H$101,8,0),IFERROR(VLOOKUP(C26,'Scientifiques,Techniques'!$A$4:$H$101,8,0),VLOOKUP(C26,'Organisationnels,Humains'!$A$4:$H$101,8,0))))</f>
        <v>#N/A</v>
      </c>
      <c r="K26" s="43" t="str">
        <f t="shared" ca="1" si="0"/>
        <v/>
      </c>
    </row>
    <row r="27" spans="1:11" ht="39.950000000000003" customHeight="1" x14ac:dyDescent="0.25">
      <c r="A27" s="3"/>
      <c r="B27" s="3"/>
      <c r="E27" s="84" t="e">
        <f>IFERROR(VLOOKUP(C27,'Environnement,Contexte'!$A$4:$H$101,8,0),IFERROR(VLOOKUP(C27,'Sous-Traitants,Fournisseurs'!$A$4:$H$101,8,0),IFERROR(VLOOKUP(C27,'Scientifiques,Techniques'!$A$4:$H$101,8,0),VLOOKUP(C27,'Organisationnels,Humains'!$A$4:$H$101,8,0))))</f>
        <v>#N/A</v>
      </c>
      <c r="K27" s="43" t="str">
        <f t="shared" ca="1" si="0"/>
        <v/>
      </c>
    </row>
    <row r="28" spans="1:11" ht="39.950000000000003" customHeight="1" x14ac:dyDescent="0.25">
      <c r="A28" s="3"/>
      <c r="B28" s="3"/>
      <c r="E28" s="84" t="e">
        <f>IFERROR(VLOOKUP(C28,'Environnement,Contexte'!$A$4:$H$101,8,0),IFERROR(VLOOKUP(C28,'Sous-Traitants,Fournisseurs'!$A$4:$H$101,8,0),IFERROR(VLOOKUP(C28,'Scientifiques,Techniques'!$A$4:$H$101,8,0),VLOOKUP(C28,'Organisationnels,Humains'!$A$4:$H$101,8,0))))</f>
        <v>#N/A</v>
      </c>
      <c r="K28" s="43" t="str">
        <f t="shared" ca="1" si="0"/>
        <v/>
      </c>
    </row>
    <row r="29" spans="1:11" ht="39.950000000000003" customHeight="1" x14ac:dyDescent="0.25">
      <c r="A29" s="3"/>
      <c r="B29" s="3"/>
      <c r="E29" s="84" t="e">
        <f>IFERROR(VLOOKUP(C29,'Environnement,Contexte'!$A$4:$H$101,8,0),IFERROR(VLOOKUP(C29,'Sous-Traitants,Fournisseurs'!$A$4:$H$101,8,0),IFERROR(VLOOKUP(C29,'Scientifiques,Techniques'!$A$4:$H$101,8,0),VLOOKUP(C29,'Organisationnels,Humains'!$A$4:$H$101,8,0))))</f>
        <v>#N/A</v>
      </c>
      <c r="K29" s="43" t="str">
        <f t="shared" ca="1" si="0"/>
        <v/>
      </c>
    </row>
    <row r="30" spans="1:11" ht="39.950000000000003" customHeight="1" x14ac:dyDescent="0.25">
      <c r="A30" s="3"/>
      <c r="B30" s="3"/>
      <c r="E30" s="84" t="e">
        <f>IFERROR(VLOOKUP(C30,'Environnement,Contexte'!$A$4:$H$101,8,0),IFERROR(VLOOKUP(C30,'Sous-Traitants,Fournisseurs'!$A$4:$H$101,8,0),IFERROR(VLOOKUP(C30,'Scientifiques,Techniques'!$A$4:$H$101,8,0),VLOOKUP(C30,'Organisationnels,Humains'!$A$4:$H$101,8,0))))</f>
        <v>#N/A</v>
      </c>
      <c r="K30" s="43" t="str">
        <f t="shared" ca="1" si="0"/>
        <v/>
      </c>
    </row>
    <row r="31" spans="1:11" ht="39.950000000000003" customHeight="1" x14ac:dyDescent="0.25">
      <c r="A31" s="3"/>
      <c r="B31" s="3"/>
      <c r="E31" s="84" t="e">
        <f>IFERROR(VLOOKUP(C31,'Environnement,Contexte'!$A$4:$H$101,8,0),IFERROR(VLOOKUP(C31,'Sous-Traitants,Fournisseurs'!$A$4:$H$101,8,0),IFERROR(VLOOKUP(C31,'Scientifiques,Techniques'!$A$4:$H$101,8,0),VLOOKUP(C31,'Organisationnels,Humains'!$A$4:$H$101,8,0))))</f>
        <v>#N/A</v>
      </c>
      <c r="K31" s="43" t="str">
        <f t="shared" ca="1" si="0"/>
        <v/>
      </c>
    </row>
    <row r="32" spans="1:11" ht="39.950000000000003" customHeight="1" x14ac:dyDescent="0.25">
      <c r="A32" s="3"/>
      <c r="B32" s="3"/>
      <c r="E32" s="84" t="e">
        <f>IFERROR(VLOOKUP(C32,'Environnement,Contexte'!$A$4:$H$101,8,0),IFERROR(VLOOKUP(C32,'Sous-Traitants,Fournisseurs'!$A$4:$H$101,8,0),IFERROR(VLOOKUP(C32,'Scientifiques,Techniques'!$A$4:$H$101,8,0),VLOOKUP(C32,'Organisationnels,Humains'!$A$4:$H$101,8,0))))</f>
        <v>#N/A</v>
      </c>
      <c r="K32" s="43" t="str">
        <f t="shared" ca="1" si="0"/>
        <v/>
      </c>
    </row>
    <row r="33" spans="1:11" ht="39.950000000000003" customHeight="1" x14ac:dyDescent="0.25">
      <c r="A33" s="3"/>
      <c r="B33" s="3"/>
      <c r="E33" s="84" t="e">
        <f>IFERROR(VLOOKUP(C33,'Environnement,Contexte'!$A$4:$H$101,8,0),IFERROR(VLOOKUP(C33,'Sous-Traitants,Fournisseurs'!$A$4:$H$101,8,0),IFERROR(VLOOKUP(C33,'Scientifiques,Techniques'!$A$4:$H$101,8,0),VLOOKUP(C33,'Organisationnels,Humains'!$A$4:$H$101,8,0))))</f>
        <v>#N/A</v>
      </c>
      <c r="K33" s="43" t="str">
        <f t="shared" ca="1" si="0"/>
        <v/>
      </c>
    </row>
    <row r="34" spans="1:11" ht="39.950000000000003" customHeight="1" x14ac:dyDescent="0.25">
      <c r="A34" s="3"/>
      <c r="B34" s="3"/>
      <c r="E34" s="84" t="e">
        <f>IFERROR(VLOOKUP(C34,'Environnement,Contexte'!$A$4:$H$101,8,0),IFERROR(VLOOKUP(C34,'Sous-Traitants,Fournisseurs'!$A$4:$H$101,8,0),IFERROR(VLOOKUP(C34,'Scientifiques,Techniques'!$A$4:$H$101,8,0),VLOOKUP(C34,'Organisationnels,Humains'!$A$4:$H$101,8,0))))</f>
        <v>#N/A</v>
      </c>
      <c r="K34" s="43" t="str">
        <f t="shared" ca="1" si="0"/>
        <v/>
      </c>
    </row>
    <row r="35" spans="1:11" ht="39.950000000000003" customHeight="1" x14ac:dyDescent="0.25">
      <c r="A35" s="3"/>
      <c r="B35" s="3"/>
      <c r="E35" s="84" t="e">
        <f>IFERROR(VLOOKUP(C35,'Environnement,Contexte'!$A$4:$H$101,8,0),IFERROR(VLOOKUP(C35,'Sous-Traitants,Fournisseurs'!$A$4:$H$101,8,0),IFERROR(VLOOKUP(C35,'Scientifiques,Techniques'!$A$4:$H$101,8,0),VLOOKUP(C35,'Organisationnels,Humains'!$A$4:$H$101,8,0))))</f>
        <v>#N/A</v>
      </c>
      <c r="K35" s="43" t="str">
        <f t="shared" ca="1" si="0"/>
        <v/>
      </c>
    </row>
    <row r="36" spans="1:11" ht="39.950000000000003" customHeight="1" x14ac:dyDescent="0.25">
      <c r="A36" s="3"/>
      <c r="B36" s="3"/>
      <c r="E36" s="84" t="e">
        <f>IFERROR(VLOOKUP(C36,'Environnement,Contexte'!$A$4:$H$101,8,0),IFERROR(VLOOKUP(C36,'Sous-Traitants,Fournisseurs'!$A$4:$H$101,8,0),IFERROR(VLOOKUP(C36,'Scientifiques,Techniques'!$A$4:$H$101,8,0),VLOOKUP(C36,'Organisationnels,Humains'!$A$4:$H$101,8,0))))</f>
        <v>#N/A</v>
      </c>
      <c r="K36" s="43" t="str">
        <f t="shared" ca="1" si="0"/>
        <v/>
      </c>
    </row>
    <row r="37" spans="1:11" ht="39.950000000000003" customHeight="1" x14ac:dyDescent="0.25">
      <c r="A37" s="3"/>
      <c r="B37" s="3"/>
      <c r="E37" s="84" t="e">
        <f>IFERROR(VLOOKUP(C37,'Environnement,Contexte'!$A$4:$H$101,8,0),IFERROR(VLOOKUP(C37,'Sous-Traitants,Fournisseurs'!$A$4:$H$101,8,0),IFERROR(VLOOKUP(C37,'Scientifiques,Techniques'!$A$4:$H$101,8,0),VLOOKUP(C37,'Organisationnels,Humains'!$A$4:$H$101,8,0))))</f>
        <v>#N/A</v>
      </c>
      <c r="K37" s="43" t="str">
        <f t="shared" ca="1" si="0"/>
        <v/>
      </c>
    </row>
    <row r="38" spans="1:11" ht="39.950000000000003" customHeight="1" x14ac:dyDescent="0.25">
      <c r="A38" s="3"/>
      <c r="B38" s="3"/>
      <c r="E38" s="84" t="e">
        <f>IFERROR(VLOOKUP(C38,'Environnement,Contexte'!$A$4:$H$101,8,0),IFERROR(VLOOKUP(C38,'Sous-Traitants,Fournisseurs'!$A$4:$H$101,8,0),IFERROR(VLOOKUP(C38,'Scientifiques,Techniques'!$A$4:$H$101,8,0),VLOOKUP(C38,'Organisationnels,Humains'!$A$4:$H$101,8,0))))</f>
        <v>#N/A</v>
      </c>
      <c r="K38" s="43" t="str">
        <f t="shared" ca="1" si="0"/>
        <v/>
      </c>
    </row>
    <row r="39" spans="1:11" ht="39.950000000000003" customHeight="1" x14ac:dyDescent="0.25">
      <c r="A39" s="3"/>
      <c r="B39" s="3"/>
      <c r="E39" s="84" t="e">
        <f>IFERROR(VLOOKUP(C39,'Environnement,Contexte'!$A$4:$H$101,8,0),IFERROR(VLOOKUP(C39,'Sous-Traitants,Fournisseurs'!$A$4:$H$101,8,0),IFERROR(VLOOKUP(C39,'Scientifiques,Techniques'!$A$4:$H$101,8,0),VLOOKUP(C39,'Organisationnels,Humains'!$A$4:$H$101,8,0))))</f>
        <v>#N/A</v>
      </c>
      <c r="K39" s="43" t="str">
        <f t="shared" ca="1" si="0"/>
        <v/>
      </c>
    </row>
    <row r="40" spans="1:11" ht="39.950000000000003" customHeight="1" x14ac:dyDescent="0.25">
      <c r="A40" s="3"/>
      <c r="B40" s="3"/>
      <c r="E40" s="84" t="e">
        <f>IFERROR(VLOOKUP(C40,'Environnement,Contexte'!$A$4:$H$101,8,0),IFERROR(VLOOKUP(C40,'Sous-Traitants,Fournisseurs'!$A$4:$H$101,8,0),IFERROR(VLOOKUP(C40,'Scientifiques,Techniques'!$A$4:$H$101,8,0),VLOOKUP(C40,'Organisationnels,Humains'!$A$4:$H$101,8,0))))</f>
        <v>#N/A</v>
      </c>
      <c r="K40" s="43" t="str">
        <f t="shared" ca="1" si="0"/>
        <v/>
      </c>
    </row>
    <row r="41" spans="1:11" ht="39.950000000000003" customHeight="1" x14ac:dyDescent="0.25">
      <c r="A41" s="3"/>
      <c r="B41" s="3"/>
      <c r="E41" s="84" t="e">
        <f>IFERROR(VLOOKUP(C41,'Environnement,Contexte'!$A$4:$H$101,8,0),IFERROR(VLOOKUP(C41,'Sous-Traitants,Fournisseurs'!$A$4:$H$101,8,0),IFERROR(VLOOKUP(C41,'Scientifiques,Techniques'!$A$4:$H$101,8,0),VLOOKUP(C41,'Organisationnels,Humains'!$A$4:$H$101,8,0))))</f>
        <v>#N/A</v>
      </c>
      <c r="K41" s="43" t="str">
        <f t="shared" ca="1" si="0"/>
        <v/>
      </c>
    </row>
    <row r="42" spans="1:11" ht="39.950000000000003" customHeight="1" x14ac:dyDescent="0.25">
      <c r="A42" s="3"/>
      <c r="B42" s="3"/>
      <c r="E42" s="84" t="e">
        <f>IFERROR(VLOOKUP(C42,'Environnement,Contexte'!$A$4:$H$101,8,0),IFERROR(VLOOKUP(C42,'Sous-Traitants,Fournisseurs'!$A$4:$H$101,8,0),IFERROR(VLOOKUP(C42,'Scientifiques,Techniques'!$A$4:$H$101,8,0),VLOOKUP(C42,'Organisationnels,Humains'!$A$4:$H$101,8,0))))</f>
        <v>#N/A</v>
      </c>
      <c r="K42" s="43" t="str">
        <f t="shared" ca="1" si="0"/>
        <v/>
      </c>
    </row>
    <row r="43" spans="1:11" ht="39.950000000000003" customHeight="1" x14ac:dyDescent="0.25">
      <c r="A43" s="3"/>
      <c r="B43" s="3"/>
      <c r="E43" s="84" t="e">
        <f>IFERROR(VLOOKUP(C43,'Environnement,Contexte'!$A$4:$H$101,8,0),IFERROR(VLOOKUP(C43,'Sous-Traitants,Fournisseurs'!$A$4:$H$101,8,0),IFERROR(VLOOKUP(C43,'Scientifiques,Techniques'!$A$4:$H$101,8,0),VLOOKUP(C43,'Organisationnels,Humains'!$A$4:$H$101,8,0))))</f>
        <v>#N/A</v>
      </c>
      <c r="K43" s="43" t="str">
        <f t="shared" ca="1" si="0"/>
        <v/>
      </c>
    </row>
    <row r="44" spans="1:11" ht="39.950000000000003" customHeight="1" x14ac:dyDescent="0.25">
      <c r="A44" s="3"/>
      <c r="B44" s="3"/>
      <c r="E44" s="84" t="e">
        <f>IFERROR(VLOOKUP(C44,'Environnement,Contexte'!$A$4:$H$101,8,0),IFERROR(VLOOKUP(C44,'Sous-Traitants,Fournisseurs'!$A$4:$H$101,8,0),IFERROR(VLOOKUP(C44,'Scientifiques,Techniques'!$A$4:$H$101,8,0),VLOOKUP(C44,'Organisationnels,Humains'!$A$4:$H$101,8,0))))</f>
        <v>#N/A</v>
      </c>
      <c r="K44" s="43" t="str">
        <f t="shared" ca="1" si="0"/>
        <v/>
      </c>
    </row>
    <row r="45" spans="1:11" ht="39.950000000000003" customHeight="1" x14ac:dyDescent="0.25">
      <c r="A45" s="3"/>
      <c r="B45" s="3"/>
      <c r="E45" s="84" t="e">
        <f>IFERROR(VLOOKUP(C45,'Environnement,Contexte'!$A$4:$H$101,8,0),IFERROR(VLOOKUP(C45,'Sous-Traitants,Fournisseurs'!$A$4:$H$101,8,0),IFERROR(VLOOKUP(C45,'Scientifiques,Techniques'!$A$4:$H$101,8,0),VLOOKUP(C45,'Organisationnels,Humains'!$A$4:$H$101,8,0))))</f>
        <v>#N/A</v>
      </c>
      <c r="K45" s="43" t="str">
        <f t="shared" ca="1" si="0"/>
        <v/>
      </c>
    </row>
    <row r="46" spans="1:11" ht="39.950000000000003" customHeight="1" x14ac:dyDescent="0.25">
      <c r="A46" s="3"/>
      <c r="B46" s="3"/>
      <c r="E46" s="84" t="e">
        <f>IFERROR(VLOOKUP(C46,'Environnement,Contexte'!$A$4:$H$101,8,0),IFERROR(VLOOKUP(C46,'Sous-Traitants,Fournisseurs'!$A$4:$H$101,8,0),IFERROR(VLOOKUP(C46,'Scientifiques,Techniques'!$A$4:$H$101,8,0),VLOOKUP(C46,'Organisationnels,Humains'!$A$4:$H$101,8,0))))</f>
        <v>#N/A</v>
      </c>
      <c r="K46" s="43" t="str">
        <f t="shared" ca="1" si="0"/>
        <v/>
      </c>
    </row>
    <row r="47" spans="1:11" ht="39.950000000000003" customHeight="1" x14ac:dyDescent="0.25">
      <c r="A47" s="3"/>
      <c r="B47" s="3"/>
      <c r="E47" s="84" t="e">
        <f>IFERROR(VLOOKUP(C47,'Environnement,Contexte'!$A$4:$H$101,8,0),IFERROR(VLOOKUP(C47,'Sous-Traitants,Fournisseurs'!$A$4:$H$101,8,0),IFERROR(VLOOKUP(C47,'Scientifiques,Techniques'!$A$4:$H$101,8,0),VLOOKUP(C47,'Organisationnels,Humains'!$A$4:$H$101,8,0))))</f>
        <v>#N/A</v>
      </c>
      <c r="K47" s="43" t="str">
        <f t="shared" ca="1" si="0"/>
        <v/>
      </c>
    </row>
    <row r="48" spans="1:11" ht="39.950000000000003" customHeight="1" x14ac:dyDescent="0.25">
      <c r="A48" s="3"/>
      <c r="B48" s="3"/>
      <c r="E48" s="84" t="e">
        <f>IFERROR(VLOOKUP(C48,'Environnement,Contexte'!$A$4:$H$101,8,0),IFERROR(VLOOKUP(C48,'Sous-Traitants,Fournisseurs'!$A$4:$H$101,8,0),IFERROR(VLOOKUP(C48,'Scientifiques,Techniques'!$A$4:$H$101,8,0),VLOOKUP(C48,'Organisationnels,Humains'!$A$4:$H$101,8,0))))</f>
        <v>#N/A</v>
      </c>
      <c r="K48" s="43" t="str">
        <f t="shared" ca="1" si="0"/>
        <v/>
      </c>
    </row>
    <row r="49" spans="1:11" ht="39.950000000000003" customHeight="1" x14ac:dyDescent="0.25">
      <c r="A49" s="3"/>
      <c r="B49" s="3"/>
      <c r="E49" s="84" t="e">
        <f>IFERROR(VLOOKUP(C49,'Environnement,Contexte'!$A$4:$H$101,8,0),IFERROR(VLOOKUP(C49,'Sous-Traitants,Fournisseurs'!$A$4:$H$101,8,0),IFERROR(VLOOKUP(C49,'Scientifiques,Techniques'!$A$4:$H$101,8,0),VLOOKUP(C49,'Organisationnels,Humains'!$A$4:$H$101,8,0))))</f>
        <v>#N/A</v>
      </c>
      <c r="K49" s="43" t="str">
        <f t="shared" ca="1" si="0"/>
        <v/>
      </c>
    </row>
    <row r="50" spans="1:11" ht="39.950000000000003" customHeight="1" x14ac:dyDescent="0.25">
      <c r="A50" s="3"/>
      <c r="B50" s="3"/>
      <c r="E50" s="84" t="e">
        <f>IFERROR(VLOOKUP(C50,'Environnement,Contexte'!$A$4:$H$101,8,0),IFERROR(VLOOKUP(C50,'Sous-Traitants,Fournisseurs'!$A$4:$H$101,8,0),IFERROR(VLOOKUP(C50,'Scientifiques,Techniques'!$A$4:$H$101,8,0),VLOOKUP(C50,'Organisationnels,Humains'!$A$4:$H$101,8,0))))</f>
        <v>#N/A</v>
      </c>
      <c r="K50" s="43" t="str">
        <f t="shared" ca="1" si="0"/>
        <v/>
      </c>
    </row>
    <row r="51" spans="1:11" ht="39.950000000000003" customHeight="1" x14ac:dyDescent="0.25">
      <c r="A51" s="3"/>
      <c r="B51" s="3"/>
      <c r="E51" s="84" t="e">
        <f>IFERROR(VLOOKUP(C51,'Environnement,Contexte'!$A$4:$H$101,8,0),IFERROR(VLOOKUP(C51,'Sous-Traitants,Fournisseurs'!$A$4:$H$101,8,0),IFERROR(VLOOKUP(C51,'Scientifiques,Techniques'!$A$4:$H$101,8,0),VLOOKUP(C51,'Organisationnels,Humains'!$A$4:$H$101,8,0))))</f>
        <v>#N/A</v>
      </c>
      <c r="K51" s="43" t="str">
        <f t="shared" ca="1" si="0"/>
        <v/>
      </c>
    </row>
    <row r="52" spans="1:11" ht="39.950000000000003" customHeight="1" x14ac:dyDescent="0.25">
      <c r="A52" s="3"/>
      <c r="B52" s="3"/>
      <c r="E52" s="84" t="e">
        <f>IFERROR(VLOOKUP(C52,'Environnement,Contexte'!$A$4:$H$101,8,0),IFERROR(VLOOKUP(C52,'Sous-Traitants,Fournisseurs'!$A$4:$H$101,8,0),IFERROR(VLOOKUP(C52,'Scientifiques,Techniques'!$A$4:$H$101,8,0),VLOOKUP(C52,'Organisationnels,Humains'!$A$4:$H$101,8,0))))</f>
        <v>#N/A</v>
      </c>
      <c r="K52" s="43" t="str">
        <f t="shared" ca="1" si="0"/>
        <v/>
      </c>
    </row>
    <row r="53" spans="1:11" ht="39.950000000000003" customHeight="1" x14ac:dyDescent="0.25">
      <c r="A53" s="3"/>
      <c r="B53" s="3"/>
      <c r="E53" s="84" t="e">
        <f>IFERROR(VLOOKUP(C53,'Environnement,Contexte'!$A$4:$H$101,8,0),IFERROR(VLOOKUP(C53,'Sous-Traitants,Fournisseurs'!$A$4:$H$101,8,0),IFERROR(VLOOKUP(C53,'Scientifiques,Techniques'!$A$4:$H$101,8,0),VLOOKUP(C53,'Organisationnels,Humains'!$A$4:$H$101,8,0))))</f>
        <v>#N/A</v>
      </c>
      <c r="K53" s="43" t="str">
        <f t="shared" ca="1" si="0"/>
        <v/>
      </c>
    </row>
    <row r="54" spans="1:11" ht="39.950000000000003" customHeight="1" x14ac:dyDescent="0.25">
      <c r="A54" s="3"/>
      <c r="B54" s="3"/>
      <c r="E54" s="84" t="e">
        <f>IFERROR(VLOOKUP(C54,'Environnement,Contexte'!$A$4:$H$101,8,0),IFERROR(VLOOKUP(C54,'Sous-Traitants,Fournisseurs'!$A$4:$H$101,8,0),IFERROR(VLOOKUP(C54,'Scientifiques,Techniques'!$A$4:$H$101,8,0),VLOOKUP(C54,'Organisationnels,Humains'!$A$4:$H$101,8,0))))</f>
        <v>#N/A</v>
      </c>
      <c r="K54" s="43" t="str">
        <f t="shared" ca="1" si="0"/>
        <v/>
      </c>
    </row>
    <row r="55" spans="1:11" ht="39.950000000000003" customHeight="1" x14ac:dyDescent="0.25">
      <c r="A55" s="3"/>
      <c r="B55" s="3"/>
      <c r="E55" s="84" t="e">
        <f>IFERROR(VLOOKUP(C55,'Environnement,Contexte'!$A$4:$H$101,8,0),IFERROR(VLOOKUP(C55,'Sous-Traitants,Fournisseurs'!$A$4:$H$101,8,0),IFERROR(VLOOKUP(C55,'Scientifiques,Techniques'!$A$4:$H$101,8,0),VLOOKUP(C55,'Organisationnels,Humains'!$A$4:$H$101,8,0))))</f>
        <v>#N/A</v>
      </c>
      <c r="K55" s="43" t="str">
        <f t="shared" ca="1" si="0"/>
        <v/>
      </c>
    </row>
    <row r="56" spans="1:11" ht="39.950000000000003" customHeight="1" x14ac:dyDescent="0.25">
      <c r="A56" s="3"/>
      <c r="B56" s="3"/>
      <c r="E56" s="84" t="e">
        <f>IFERROR(VLOOKUP(C56,'Environnement,Contexte'!$A$4:$H$101,8,0),IFERROR(VLOOKUP(C56,'Sous-Traitants,Fournisseurs'!$A$4:$H$101,8,0),IFERROR(VLOOKUP(C56,'Scientifiques,Techniques'!$A$4:$H$101,8,0),VLOOKUP(C56,'Organisationnels,Humains'!$A$4:$H$101,8,0))))</f>
        <v>#N/A</v>
      </c>
      <c r="K56" s="43" t="str">
        <f t="shared" ca="1" si="0"/>
        <v/>
      </c>
    </row>
    <row r="57" spans="1:11" ht="39.950000000000003" customHeight="1" x14ac:dyDescent="0.25">
      <c r="A57" s="3"/>
      <c r="B57" s="3"/>
      <c r="E57" s="84" t="e">
        <f>IFERROR(VLOOKUP(C57,'Environnement,Contexte'!$A$4:$H$101,8,0),IFERROR(VLOOKUP(C57,'Sous-Traitants,Fournisseurs'!$A$4:$H$101,8,0),IFERROR(VLOOKUP(C57,'Scientifiques,Techniques'!$A$4:$H$101,8,0),VLOOKUP(C57,'Organisationnels,Humains'!$A$4:$H$101,8,0))))</f>
        <v>#N/A</v>
      </c>
      <c r="K57" s="43" t="str">
        <f t="shared" ca="1" si="0"/>
        <v/>
      </c>
    </row>
    <row r="58" spans="1:11" ht="39.950000000000003" customHeight="1" x14ac:dyDescent="0.25">
      <c r="A58" s="3"/>
      <c r="B58" s="3"/>
      <c r="E58" s="84" t="e">
        <f>IFERROR(VLOOKUP(C58,'Environnement,Contexte'!$A$4:$H$101,8,0),IFERROR(VLOOKUP(C58,'Sous-Traitants,Fournisseurs'!$A$4:$H$101,8,0),IFERROR(VLOOKUP(C58,'Scientifiques,Techniques'!$A$4:$H$101,8,0),VLOOKUP(C58,'Organisationnels,Humains'!$A$4:$H$101,8,0))))</f>
        <v>#N/A</v>
      </c>
      <c r="K58" s="43" t="str">
        <f t="shared" ca="1" si="0"/>
        <v/>
      </c>
    </row>
    <row r="59" spans="1:11" ht="39.950000000000003" customHeight="1" x14ac:dyDescent="0.25">
      <c r="A59" s="3"/>
      <c r="B59" s="3"/>
      <c r="E59" s="84" t="e">
        <f>IFERROR(VLOOKUP(C59,'Environnement,Contexte'!$A$4:$H$101,8,0),IFERROR(VLOOKUP(C59,'Sous-Traitants,Fournisseurs'!$A$4:$H$101,8,0),IFERROR(VLOOKUP(C59,'Scientifiques,Techniques'!$A$4:$H$101,8,0),VLOOKUP(C59,'Organisationnels,Humains'!$A$4:$H$101,8,0))))</f>
        <v>#N/A</v>
      </c>
      <c r="K59" s="43" t="str">
        <f t="shared" ca="1" si="0"/>
        <v/>
      </c>
    </row>
    <row r="60" spans="1:11" ht="39.950000000000003" customHeight="1" x14ac:dyDescent="0.25">
      <c r="A60" s="3"/>
      <c r="B60" s="3"/>
      <c r="E60" s="84" t="e">
        <f>IFERROR(VLOOKUP(C60,'Environnement,Contexte'!$A$4:$H$101,8,0),IFERROR(VLOOKUP(C60,'Sous-Traitants,Fournisseurs'!$A$4:$H$101,8,0),IFERROR(VLOOKUP(C60,'Scientifiques,Techniques'!$A$4:$H$101,8,0),VLOOKUP(C60,'Organisationnels,Humains'!$A$4:$H$101,8,0))))</f>
        <v>#N/A</v>
      </c>
      <c r="K60" s="43" t="str">
        <f t="shared" ca="1" si="0"/>
        <v/>
      </c>
    </row>
    <row r="61" spans="1:11" ht="39.950000000000003" customHeight="1" x14ac:dyDescent="0.25">
      <c r="A61" s="3"/>
      <c r="B61" s="3"/>
      <c r="E61" s="84" t="e">
        <f>IFERROR(VLOOKUP(C61,'Environnement,Contexte'!$A$4:$H$101,8,0),IFERROR(VLOOKUP(C61,'Sous-Traitants,Fournisseurs'!$A$4:$H$101,8,0),IFERROR(VLOOKUP(C61,'Scientifiques,Techniques'!$A$4:$H$101,8,0),VLOOKUP(C61,'Organisationnels,Humains'!$A$4:$H$101,8,0))))</f>
        <v>#N/A</v>
      </c>
      <c r="K61" s="43" t="str">
        <f t="shared" ca="1" si="0"/>
        <v/>
      </c>
    </row>
    <row r="62" spans="1:11" ht="39.950000000000003" customHeight="1" x14ac:dyDescent="0.25">
      <c r="A62" s="3"/>
      <c r="B62" s="3"/>
      <c r="E62" s="84" t="e">
        <f>IFERROR(VLOOKUP(C62,'Environnement,Contexte'!$A$4:$H$101,8,0),IFERROR(VLOOKUP(C62,'Sous-Traitants,Fournisseurs'!$A$4:$H$101,8,0),IFERROR(VLOOKUP(C62,'Scientifiques,Techniques'!$A$4:$H$101,8,0),VLOOKUP(C62,'Organisationnels,Humains'!$A$4:$H$101,8,0))))</f>
        <v>#N/A</v>
      </c>
      <c r="K62" s="43" t="str">
        <f t="shared" ca="1" si="0"/>
        <v/>
      </c>
    </row>
    <row r="63" spans="1:11" ht="39.950000000000003" customHeight="1" x14ac:dyDescent="0.25">
      <c r="A63" s="3"/>
      <c r="B63" s="3"/>
      <c r="E63" s="84" t="e">
        <f>IFERROR(VLOOKUP(C63,'Environnement,Contexte'!$A$4:$H$101,8,0),IFERROR(VLOOKUP(C63,'Sous-Traitants,Fournisseurs'!$A$4:$H$101,8,0),IFERROR(VLOOKUP(C63,'Scientifiques,Techniques'!$A$4:$H$101,8,0),VLOOKUP(C63,'Organisationnels,Humains'!$A$4:$H$101,8,0))))</f>
        <v>#N/A</v>
      </c>
      <c r="K63" s="43" t="str">
        <f t="shared" ca="1" si="0"/>
        <v/>
      </c>
    </row>
    <row r="64" spans="1:11" ht="39.950000000000003" customHeight="1" x14ac:dyDescent="0.25">
      <c r="A64" s="3"/>
      <c r="B64" s="3"/>
      <c r="E64" s="84" t="e">
        <f>IFERROR(VLOOKUP(C64,'Environnement,Contexte'!$A$4:$H$101,8,0),IFERROR(VLOOKUP(C64,'Sous-Traitants,Fournisseurs'!$A$4:$H$101,8,0),IFERROR(VLOOKUP(C64,'Scientifiques,Techniques'!$A$4:$H$101,8,0),VLOOKUP(C64,'Organisationnels,Humains'!$A$4:$H$101,8,0))))</f>
        <v>#N/A</v>
      </c>
      <c r="K64" s="43" t="str">
        <f t="shared" ca="1" si="0"/>
        <v/>
      </c>
    </row>
    <row r="65" spans="1:11" ht="39.950000000000003" customHeight="1" x14ac:dyDescent="0.25">
      <c r="A65" s="3"/>
      <c r="B65" s="3"/>
      <c r="E65" s="84" t="e">
        <f>IFERROR(VLOOKUP(C65,'Environnement,Contexte'!$A$4:$H$101,8,0),IFERROR(VLOOKUP(C65,'Sous-Traitants,Fournisseurs'!$A$4:$H$101,8,0),IFERROR(VLOOKUP(C65,'Scientifiques,Techniques'!$A$4:$H$101,8,0),VLOOKUP(C65,'Organisationnels,Humains'!$A$4:$H$101,8,0))))</f>
        <v>#N/A</v>
      </c>
      <c r="K65" s="43" t="str">
        <f t="shared" ca="1" si="0"/>
        <v/>
      </c>
    </row>
    <row r="66" spans="1:11" ht="39.950000000000003" customHeight="1" x14ac:dyDescent="0.25">
      <c r="A66" s="3"/>
      <c r="B66" s="3"/>
      <c r="E66" s="84" t="e">
        <f>IFERROR(VLOOKUP(C66,'Environnement,Contexte'!$A$4:$H$101,8,0),IFERROR(VLOOKUP(C66,'Sous-Traitants,Fournisseurs'!$A$4:$H$101,8,0),IFERROR(VLOOKUP(C66,'Scientifiques,Techniques'!$A$4:$H$101,8,0),VLOOKUP(C66,'Organisationnels,Humains'!$A$4:$H$101,8,0))))</f>
        <v>#N/A</v>
      </c>
      <c r="K66" s="43" t="str">
        <f t="shared" ca="1" si="0"/>
        <v/>
      </c>
    </row>
    <row r="67" spans="1:11" ht="39.950000000000003" customHeight="1" x14ac:dyDescent="0.25">
      <c r="A67" s="3"/>
      <c r="B67" s="3"/>
      <c r="E67" s="84" t="e">
        <f>IFERROR(VLOOKUP(C67,'Environnement,Contexte'!$A$4:$H$101,8,0),IFERROR(VLOOKUP(C67,'Sous-Traitants,Fournisseurs'!$A$4:$H$101,8,0),IFERROR(VLOOKUP(C67,'Scientifiques,Techniques'!$A$4:$H$101,8,0),VLOOKUP(C67,'Organisationnels,Humains'!$A$4:$H$101,8,0))))</f>
        <v>#N/A</v>
      </c>
      <c r="K67" s="43" t="str">
        <f t="shared" ca="1" si="0"/>
        <v/>
      </c>
    </row>
    <row r="68" spans="1:11" ht="39.950000000000003" customHeight="1" x14ac:dyDescent="0.25">
      <c r="A68" s="3"/>
      <c r="B68" s="3"/>
      <c r="E68" s="84" t="e">
        <f>IFERROR(VLOOKUP(C68,'Environnement,Contexte'!$A$4:$H$101,8,0),IFERROR(VLOOKUP(C68,'Sous-Traitants,Fournisseurs'!$A$4:$H$101,8,0),IFERROR(VLOOKUP(C68,'Scientifiques,Techniques'!$A$4:$H$101,8,0),VLOOKUP(C68,'Organisationnels,Humains'!$A$4:$H$101,8,0))))</f>
        <v>#N/A</v>
      </c>
      <c r="K68" s="43" t="str">
        <f t="shared" ca="1" si="0"/>
        <v/>
      </c>
    </row>
    <row r="69" spans="1:11" ht="39.950000000000003" customHeight="1" x14ac:dyDescent="0.25">
      <c r="A69" s="3"/>
      <c r="B69" s="3"/>
      <c r="E69" s="84" t="e">
        <f>IFERROR(VLOOKUP(C69,'Environnement,Contexte'!$A$4:$H$101,8,0),IFERROR(VLOOKUP(C69,'Sous-Traitants,Fournisseurs'!$A$4:$H$101,8,0),IFERROR(VLOOKUP(C69,'Scientifiques,Techniques'!$A$4:$H$101,8,0),VLOOKUP(C69,'Organisationnels,Humains'!$A$4:$H$101,8,0))))</f>
        <v>#N/A</v>
      </c>
      <c r="K69" s="43" t="str">
        <f t="shared" ref="K69:K132" ca="1" si="1">IF(H69="","",IF(H69&gt;TODAY(),"",IF(J69=0,IF(TODAY()&lt;=I69,"C","L"),IF(J69&lt;=I69,"J","K"))))</f>
        <v/>
      </c>
    </row>
    <row r="70" spans="1:11" ht="39.950000000000003" customHeight="1" x14ac:dyDescent="0.25">
      <c r="A70" s="3"/>
      <c r="B70" s="3"/>
      <c r="E70" s="84" t="e">
        <f>IFERROR(VLOOKUP(C70,'Environnement,Contexte'!$A$4:$H$101,8,0),IFERROR(VLOOKUP(C70,'Sous-Traitants,Fournisseurs'!$A$4:$H$101,8,0),IFERROR(VLOOKUP(C70,'Scientifiques,Techniques'!$A$4:$H$101,8,0),VLOOKUP(C70,'Organisationnels,Humains'!$A$4:$H$101,8,0))))</f>
        <v>#N/A</v>
      </c>
      <c r="K70" s="43" t="str">
        <f t="shared" ca="1" si="1"/>
        <v/>
      </c>
    </row>
    <row r="71" spans="1:11" ht="39.950000000000003" customHeight="1" x14ac:dyDescent="0.25">
      <c r="A71" s="3"/>
      <c r="B71" s="3"/>
      <c r="E71" s="84" t="e">
        <f>IFERROR(VLOOKUP(C71,'Environnement,Contexte'!$A$4:$H$101,8,0),IFERROR(VLOOKUP(C71,'Sous-Traitants,Fournisseurs'!$A$4:$H$101,8,0),IFERROR(VLOOKUP(C71,'Scientifiques,Techniques'!$A$4:$H$101,8,0),VLOOKUP(C71,'Organisationnels,Humains'!$A$4:$H$101,8,0))))</f>
        <v>#N/A</v>
      </c>
      <c r="K71" s="43" t="str">
        <f t="shared" ca="1" si="1"/>
        <v/>
      </c>
    </row>
    <row r="72" spans="1:11" ht="39.950000000000003" customHeight="1" x14ac:dyDescent="0.25">
      <c r="A72" s="3"/>
      <c r="B72" s="3"/>
      <c r="E72" s="84" t="e">
        <f>IFERROR(VLOOKUP(C72,'Environnement,Contexte'!$A$4:$H$101,8,0),IFERROR(VLOOKUP(C72,'Sous-Traitants,Fournisseurs'!$A$4:$H$101,8,0),IFERROR(VLOOKUP(C72,'Scientifiques,Techniques'!$A$4:$H$101,8,0),VLOOKUP(C72,'Organisationnels,Humains'!$A$4:$H$101,8,0))))</f>
        <v>#N/A</v>
      </c>
      <c r="K72" s="43" t="str">
        <f t="shared" ca="1" si="1"/>
        <v/>
      </c>
    </row>
    <row r="73" spans="1:11" ht="39.950000000000003" customHeight="1" x14ac:dyDescent="0.25">
      <c r="A73" s="3"/>
      <c r="B73" s="3"/>
      <c r="E73" s="84" t="e">
        <f>IFERROR(VLOOKUP(C73,'Environnement,Contexte'!$A$4:$H$101,8,0),IFERROR(VLOOKUP(C73,'Sous-Traitants,Fournisseurs'!$A$4:$H$101,8,0),IFERROR(VLOOKUP(C73,'Scientifiques,Techniques'!$A$4:$H$101,8,0),VLOOKUP(C73,'Organisationnels,Humains'!$A$4:$H$101,8,0))))</f>
        <v>#N/A</v>
      </c>
      <c r="K73" s="43" t="str">
        <f t="shared" ca="1" si="1"/>
        <v/>
      </c>
    </row>
    <row r="74" spans="1:11" ht="39.950000000000003" customHeight="1" x14ac:dyDescent="0.25">
      <c r="A74" s="3"/>
      <c r="B74" s="3"/>
      <c r="E74" s="84" t="e">
        <f>IFERROR(VLOOKUP(C74,'Environnement,Contexte'!$A$4:$H$101,8,0),IFERROR(VLOOKUP(C74,'Sous-Traitants,Fournisseurs'!$A$4:$H$101,8,0),IFERROR(VLOOKUP(C74,'Scientifiques,Techniques'!$A$4:$H$101,8,0),VLOOKUP(C74,'Organisationnels,Humains'!$A$4:$H$101,8,0))))</f>
        <v>#N/A</v>
      </c>
      <c r="K74" s="43" t="str">
        <f t="shared" ca="1" si="1"/>
        <v/>
      </c>
    </row>
    <row r="75" spans="1:11" ht="39.950000000000003" customHeight="1" x14ac:dyDescent="0.25">
      <c r="A75" s="3"/>
      <c r="B75" s="3"/>
      <c r="E75" s="84" t="e">
        <f>IFERROR(VLOOKUP(C75,'Environnement,Contexte'!$A$4:$H$101,8,0),IFERROR(VLOOKUP(C75,'Sous-Traitants,Fournisseurs'!$A$4:$H$101,8,0),IFERROR(VLOOKUP(C75,'Scientifiques,Techniques'!$A$4:$H$101,8,0),VLOOKUP(C75,'Organisationnels,Humains'!$A$4:$H$101,8,0))))</f>
        <v>#N/A</v>
      </c>
      <c r="K75" s="43" t="str">
        <f t="shared" ca="1" si="1"/>
        <v/>
      </c>
    </row>
    <row r="76" spans="1:11" ht="39.950000000000003" customHeight="1" x14ac:dyDescent="0.25">
      <c r="A76" s="3"/>
      <c r="B76" s="3"/>
      <c r="E76" s="84" t="e">
        <f>IFERROR(VLOOKUP(C76,'Environnement,Contexte'!$A$4:$H$101,8,0),IFERROR(VLOOKUP(C76,'Sous-Traitants,Fournisseurs'!$A$4:$H$101,8,0),IFERROR(VLOOKUP(C76,'Scientifiques,Techniques'!$A$4:$H$101,8,0),VLOOKUP(C76,'Organisationnels,Humains'!$A$4:$H$101,8,0))))</f>
        <v>#N/A</v>
      </c>
      <c r="K76" s="43" t="str">
        <f t="shared" ca="1" si="1"/>
        <v/>
      </c>
    </row>
    <row r="77" spans="1:11" ht="39.950000000000003" customHeight="1" x14ac:dyDescent="0.25">
      <c r="A77" s="3"/>
      <c r="B77" s="3"/>
      <c r="E77" s="84" t="e">
        <f>IFERROR(VLOOKUP(C77,'Environnement,Contexte'!$A$4:$H$101,8,0),IFERROR(VLOOKUP(C77,'Sous-Traitants,Fournisseurs'!$A$4:$H$101,8,0),IFERROR(VLOOKUP(C77,'Scientifiques,Techniques'!$A$4:$H$101,8,0),VLOOKUP(C77,'Organisationnels,Humains'!$A$4:$H$101,8,0))))</f>
        <v>#N/A</v>
      </c>
      <c r="K77" s="43" t="str">
        <f t="shared" ca="1" si="1"/>
        <v/>
      </c>
    </row>
    <row r="78" spans="1:11" ht="39.950000000000003" customHeight="1" x14ac:dyDescent="0.25">
      <c r="A78" s="3"/>
      <c r="B78" s="3"/>
      <c r="E78" s="84" t="e">
        <f>IFERROR(VLOOKUP(C78,'Environnement,Contexte'!$A$4:$H$101,8,0),IFERROR(VLOOKUP(C78,'Sous-Traitants,Fournisseurs'!$A$4:$H$101,8,0),IFERROR(VLOOKUP(C78,'Scientifiques,Techniques'!$A$4:$H$101,8,0),VLOOKUP(C78,'Organisationnels,Humains'!$A$4:$H$101,8,0))))</f>
        <v>#N/A</v>
      </c>
      <c r="K78" s="43" t="str">
        <f t="shared" ca="1" si="1"/>
        <v/>
      </c>
    </row>
    <row r="79" spans="1:11" ht="39.950000000000003" customHeight="1" x14ac:dyDescent="0.25">
      <c r="A79" s="3"/>
      <c r="B79" s="3"/>
      <c r="E79" s="84" t="e">
        <f>IFERROR(VLOOKUP(C79,'Environnement,Contexte'!$A$4:$H$101,8,0),IFERROR(VLOOKUP(C79,'Sous-Traitants,Fournisseurs'!$A$4:$H$101,8,0),IFERROR(VLOOKUP(C79,'Scientifiques,Techniques'!$A$4:$H$101,8,0),VLOOKUP(C79,'Organisationnels,Humains'!$A$4:$H$101,8,0))))</f>
        <v>#N/A</v>
      </c>
      <c r="K79" s="43" t="str">
        <f t="shared" ca="1" si="1"/>
        <v/>
      </c>
    </row>
    <row r="80" spans="1:11" ht="39.950000000000003" customHeight="1" x14ac:dyDescent="0.25">
      <c r="A80" s="3"/>
      <c r="B80" s="3"/>
      <c r="E80" s="84" t="e">
        <f>IFERROR(VLOOKUP(C80,'Environnement,Contexte'!$A$4:$H$101,8,0),IFERROR(VLOOKUP(C80,'Sous-Traitants,Fournisseurs'!$A$4:$H$101,8,0),IFERROR(VLOOKUP(C80,'Scientifiques,Techniques'!$A$4:$H$101,8,0),VLOOKUP(C80,'Organisationnels,Humains'!$A$4:$H$101,8,0))))</f>
        <v>#N/A</v>
      </c>
      <c r="K80" s="43" t="str">
        <f t="shared" ca="1" si="1"/>
        <v/>
      </c>
    </row>
    <row r="81" spans="1:11" ht="39.950000000000003" customHeight="1" x14ac:dyDescent="0.25">
      <c r="A81" s="3"/>
      <c r="B81" s="3"/>
      <c r="E81" s="84" t="e">
        <f>IFERROR(VLOOKUP(C81,'Environnement,Contexte'!$A$4:$H$101,8,0),IFERROR(VLOOKUP(C81,'Sous-Traitants,Fournisseurs'!$A$4:$H$101,8,0),IFERROR(VLOOKUP(C81,'Scientifiques,Techniques'!$A$4:$H$101,8,0),VLOOKUP(C81,'Organisationnels,Humains'!$A$4:$H$101,8,0))))</f>
        <v>#N/A</v>
      </c>
      <c r="K81" s="43" t="str">
        <f t="shared" ca="1" si="1"/>
        <v/>
      </c>
    </row>
    <row r="82" spans="1:11" ht="39.950000000000003" customHeight="1" x14ac:dyDescent="0.25">
      <c r="A82" s="3"/>
      <c r="B82" s="3"/>
      <c r="E82" s="84" t="e">
        <f>IFERROR(VLOOKUP(C82,'Environnement,Contexte'!$A$4:$H$101,8,0),IFERROR(VLOOKUP(C82,'Sous-Traitants,Fournisseurs'!$A$4:$H$101,8,0),IFERROR(VLOOKUP(C82,'Scientifiques,Techniques'!$A$4:$H$101,8,0),VLOOKUP(C82,'Organisationnels,Humains'!$A$4:$H$101,8,0))))</f>
        <v>#N/A</v>
      </c>
      <c r="K82" s="43" t="str">
        <f t="shared" ca="1" si="1"/>
        <v/>
      </c>
    </row>
    <row r="83" spans="1:11" ht="39.950000000000003" customHeight="1" x14ac:dyDescent="0.25">
      <c r="A83" s="3"/>
      <c r="B83" s="3"/>
      <c r="E83" s="84" t="e">
        <f>IFERROR(VLOOKUP(C83,'Environnement,Contexte'!$A$4:$H$101,8,0),IFERROR(VLOOKUP(C83,'Sous-Traitants,Fournisseurs'!$A$4:$H$101,8,0),IFERROR(VLOOKUP(C83,'Scientifiques,Techniques'!$A$4:$H$101,8,0),VLOOKUP(C83,'Organisationnels,Humains'!$A$4:$H$101,8,0))))</f>
        <v>#N/A</v>
      </c>
      <c r="K83" s="43" t="str">
        <f t="shared" ca="1" si="1"/>
        <v/>
      </c>
    </row>
    <row r="84" spans="1:11" ht="39.950000000000003" customHeight="1" x14ac:dyDescent="0.25">
      <c r="A84" s="3"/>
      <c r="B84" s="3"/>
      <c r="E84" s="84" t="e">
        <f>IFERROR(VLOOKUP(C84,'Environnement,Contexte'!$A$4:$H$101,8,0),IFERROR(VLOOKUP(C84,'Sous-Traitants,Fournisseurs'!$A$4:$H$101,8,0),IFERROR(VLOOKUP(C84,'Scientifiques,Techniques'!$A$4:$H$101,8,0),VLOOKUP(C84,'Organisationnels,Humains'!$A$4:$H$101,8,0))))</f>
        <v>#N/A</v>
      </c>
      <c r="K84" s="43" t="str">
        <f t="shared" ca="1" si="1"/>
        <v/>
      </c>
    </row>
    <row r="85" spans="1:11" ht="39.950000000000003" customHeight="1" x14ac:dyDescent="0.25">
      <c r="A85" s="3"/>
      <c r="B85" s="3"/>
      <c r="E85" s="84" t="e">
        <f>IFERROR(VLOOKUP(C85,'Environnement,Contexte'!$A$4:$H$101,8,0),IFERROR(VLOOKUP(C85,'Sous-Traitants,Fournisseurs'!$A$4:$H$101,8,0),IFERROR(VLOOKUP(C85,'Scientifiques,Techniques'!$A$4:$H$101,8,0),VLOOKUP(C85,'Organisationnels,Humains'!$A$4:$H$101,8,0))))</f>
        <v>#N/A</v>
      </c>
      <c r="K85" s="43" t="str">
        <f t="shared" ca="1" si="1"/>
        <v/>
      </c>
    </row>
    <row r="86" spans="1:11" ht="39.950000000000003" customHeight="1" x14ac:dyDescent="0.25">
      <c r="A86" s="3"/>
      <c r="B86" s="3"/>
      <c r="E86" s="84" t="e">
        <f>IFERROR(VLOOKUP(C86,'Environnement,Contexte'!$A$4:$H$101,8,0),IFERROR(VLOOKUP(C86,'Sous-Traitants,Fournisseurs'!$A$4:$H$101,8,0),IFERROR(VLOOKUP(C86,'Scientifiques,Techniques'!$A$4:$H$101,8,0),VLOOKUP(C86,'Organisationnels,Humains'!$A$4:$H$101,8,0))))</f>
        <v>#N/A</v>
      </c>
      <c r="K86" s="43" t="str">
        <f t="shared" ca="1" si="1"/>
        <v/>
      </c>
    </row>
    <row r="87" spans="1:11" ht="39.950000000000003" customHeight="1" x14ac:dyDescent="0.25">
      <c r="A87" s="3"/>
      <c r="B87" s="3"/>
      <c r="E87" s="84" t="e">
        <f>IFERROR(VLOOKUP(C87,'Environnement,Contexte'!$A$4:$H$101,8,0),IFERROR(VLOOKUP(C87,'Sous-Traitants,Fournisseurs'!$A$4:$H$101,8,0),IFERROR(VLOOKUP(C87,'Scientifiques,Techniques'!$A$4:$H$101,8,0),VLOOKUP(C87,'Organisationnels,Humains'!$A$4:$H$101,8,0))))</f>
        <v>#N/A</v>
      </c>
      <c r="K87" s="43" t="str">
        <f t="shared" ca="1" si="1"/>
        <v/>
      </c>
    </row>
    <row r="88" spans="1:11" ht="39.950000000000003" customHeight="1" x14ac:dyDescent="0.25">
      <c r="A88" s="3"/>
      <c r="B88" s="3"/>
      <c r="E88" s="84" t="e">
        <f>IFERROR(VLOOKUP(C88,'Environnement,Contexte'!$A$4:$H$101,8,0),IFERROR(VLOOKUP(C88,'Sous-Traitants,Fournisseurs'!$A$4:$H$101,8,0),IFERROR(VLOOKUP(C88,'Scientifiques,Techniques'!$A$4:$H$101,8,0),VLOOKUP(C88,'Organisationnels,Humains'!$A$4:$H$101,8,0))))</f>
        <v>#N/A</v>
      </c>
      <c r="K88" s="43" t="str">
        <f t="shared" ca="1" si="1"/>
        <v/>
      </c>
    </row>
    <row r="89" spans="1:11" ht="39.950000000000003" customHeight="1" x14ac:dyDescent="0.25">
      <c r="A89" s="3"/>
      <c r="B89" s="3"/>
      <c r="E89" s="84" t="e">
        <f>IFERROR(VLOOKUP(C89,'Environnement,Contexte'!$A$4:$H$101,8,0),IFERROR(VLOOKUP(C89,'Sous-Traitants,Fournisseurs'!$A$4:$H$101,8,0),IFERROR(VLOOKUP(C89,'Scientifiques,Techniques'!$A$4:$H$101,8,0),VLOOKUP(C89,'Organisationnels,Humains'!$A$4:$H$101,8,0))))</f>
        <v>#N/A</v>
      </c>
      <c r="K89" s="43" t="str">
        <f t="shared" ca="1" si="1"/>
        <v/>
      </c>
    </row>
    <row r="90" spans="1:11" ht="39.950000000000003" customHeight="1" x14ac:dyDescent="0.25">
      <c r="A90" s="3"/>
      <c r="B90" s="3"/>
      <c r="E90" s="84" t="e">
        <f>IFERROR(VLOOKUP(C90,'Environnement,Contexte'!$A$4:$H$101,8,0),IFERROR(VLOOKUP(C90,'Sous-Traitants,Fournisseurs'!$A$4:$H$101,8,0),IFERROR(VLOOKUP(C90,'Scientifiques,Techniques'!$A$4:$H$101,8,0),VLOOKUP(C90,'Organisationnels,Humains'!$A$4:$H$101,8,0))))</f>
        <v>#N/A</v>
      </c>
      <c r="K90" s="43" t="str">
        <f t="shared" ca="1" si="1"/>
        <v/>
      </c>
    </row>
    <row r="91" spans="1:11" ht="39.950000000000003" customHeight="1" x14ac:dyDescent="0.25">
      <c r="A91" s="3"/>
      <c r="B91" s="3"/>
      <c r="E91" s="84" t="e">
        <f>IFERROR(VLOOKUP(C91,'Environnement,Contexte'!$A$4:$H$101,8,0),IFERROR(VLOOKUP(C91,'Sous-Traitants,Fournisseurs'!$A$4:$H$101,8,0),IFERROR(VLOOKUP(C91,'Scientifiques,Techniques'!$A$4:$H$101,8,0),VLOOKUP(C91,'Organisationnels,Humains'!$A$4:$H$101,8,0))))</f>
        <v>#N/A</v>
      </c>
      <c r="K91" s="43" t="str">
        <f t="shared" ca="1" si="1"/>
        <v/>
      </c>
    </row>
    <row r="92" spans="1:11" ht="39.950000000000003" customHeight="1" x14ac:dyDescent="0.25">
      <c r="A92" s="3"/>
      <c r="B92" s="3"/>
      <c r="E92" s="84" t="e">
        <f>IFERROR(VLOOKUP(C92,'Environnement,Contexte'!$A$4:$H$101,8,0),IFERROR(VLOOKUP(C92,'Sous-Traitants,Fournisseurs'!$A$4:$H$101,8,0),IFERROR(VLOOKUP(C92,'Scientifiques,Techniques'!$A$4:$H$101,8,0),VLOOKUP(C92,'Organisationnels,Humains'!$A$4:$H$101,8,0))))</f>
        <v>#N/A</v>
      </c>
      <c r="K92" s="43" t="str">
        <f t="shared" ca="1" si="1"/>
        <v/>
      </c>
    </row>
    <row r="93" spans="1:11" ht="39.950000000000003" customHeight="1" x14ac:dyDescent="0.25">
      <c r="A93" s="3"/>
      <c r="B93" s="3"/>
      <c r="E93" s="84" t="e">
        <f>IFERROR(VLOOKUP(C93,'Environnement,Contexte'!$A$4:$H$101,8,0),IFERROR(VLOOKUP(C93,'Sous-Traitants,Fournisseurs'!$A$4:$H$101,8,0),IFERROR(VLOOKUP(C93,'Scientifiques,Techniques'!$A$4:$H$101,8,0),VLOOKUP(C93,'Organisationnels,Humains'!$A$4:$H$101,8,0))))</f>
        <v>#N/A</v>
      </c>
      <c r="K93" s="43" t="str">
        <f t="shared" ca="1" si="1"/>
        <v/>
      </c>
    </row>
    <row r="94" spans="1:11" ht="39.950000000000003" customHeight="1" x14ac:dyDescent="0.25">
      <c r="A94" s="3"/>
      <c r="B94" s="3"/>
      <c r="E94" s="84" t="e">
        <f>IFERROR(VLOOKUP(C94,'Environnement,Contexte'!$A$4:$H$101,8,0),IFERROR(VLOOKUP(C94,'Sous-Traitants,Fournisseurs'!$A$4:$H$101,8,0),IFERROR(VLOOKUP(C94,'Scientifiques,Techniques'!$A$4:$H$101,8,0),VLOOKUP(C94,'Organisationnels,Humains'!$A$4:$H$101,8,0))))</f>
        <v>#N/A</v>
      </c>
      <c r="K94" s="43" t="str">
        <f t="shared" ca="1" si="1"/>
        <v/>
      </c>
    </row>
    <row r="95" spans="1:11" ht="39.950000000000003" customHeight="1" x14ac:dyDescent="0.25">
      <c r="A95" s="3"/>
      <c r="B95" s="3"/>
      <c r="E95" s="84" t="e">
        <f>IFERROR(VLOOKUP(C95,'Environnement,Contexte'!$A$4:$H$101,8,0),IFERROR(VLOOKUP(C95,'Sous-Traitants,Fournisseurs'!$A$4:$H$101,8,0),IFERROR(VLOOKUP(C95,'Scientifiques,Techniques'!$A$4:$H$101,8,0),VLOOKUP(C95,'Organisationnels,Humains'!$A$4:$H$101,8,0))))</f>
        <v>#N/A</v>
      </c>
      <c r="K95" s="43" t="str">
        <f t="shared" ca="1" si="1"/>
        <v/>
      </c>
    </row>
    <row r="96" spans="1:11" ht="39.950000000000003" customHeight="1" x14ac:dyDescent="0.25">
      <c r="A96" s="3"/>
      <c r="B96" s="3"/>
      <c r="E96" s="84" t="e">
        <f>IFERROR(VLOOKUP(C96,'Environnement,Contexte'!$A$4:$H$101,8,0),IFERROR(VLOOKUP(C96,'Sous-Traitants,Fournisseurs'!$A$4:$H$101,8,0),IFERROR(VLOOKUP(C96,'Scientifiques,Techniques'!$A$4:$H$101,8,0),VLOOKUP(C96,'Organisationnels,Humains'!$A$4:$H$101,8,0))))</f>
        <v>#N/A</v>
      </c>
      <c r="K96" s="43" t="str">
        <f t="shared" ca="1" si="1"/>
        <v/>
      </c>
    </row>
    <row r="97" spans="1:11" ht="39.950000000000003" customHeight="1" x14ac:dyDescent="0.25">
      <c r="A97" s="3"/>
      <c r="B97" s="3"/>
      <c r="E97" s="84" t="e">
        <f>IFERROR(VLOOKUP(C97,'Environnement,Contexte'!$A$4:$H$101,8,0),IFERROR(VLOOKUP(C97,'Sous-Traitants,Fournisseurs'!$A$4:$H$101,8,0),IFERROR(VLOOKUP(C97,'Scientifiques,Techniques'!$A$4:$H$101,8,0),VLOOKUP(C97,'Organisationnels,Humains'!$A$4:$H$101,8,0))))</f>
        <v>#N/A</v>
      </c>
      <c r="K97" s="43" t="str">
        <f t="shared" ca="1" si="1"/>
        <v/>
      </c>
    </row>
    <row r="98" spans="1:11" ht="39.950000000000003" customHeight="1" x14ac:dyDescent="0.25">
      <c r="A98" s="3"/>
      <c r="B98" s="3"/>
      <c r="E98" s="84" t="e">
        <f>IFERROR(VLOOKUP(C98,'Environnement,Contexte'!$A$4:$H$101,8,0),IFERROR(VLOOKUP(C98,'Sous-Traitants,Fournisseurs'!$A$4:$H$101,8,0),IFERROR(VLOOKUP(C98,'Scientifiques,Techniques'!$A$4:$H$101,8,0),VLOOKUP(C98,'Organisationnels,Humains'!$A$4:$H$101,8,0))))</f>
        <v>#N/A</v>
      </c>
      <c r="K98" s="43" t="str">
        <f t="shared" ca="1" si="1"/>
        <v/>
      </c>
    </row>
    <row r="99" spans="1:11" ht="39.950000000000003" customHeight="1" x14ac:dyDescent="0.25">
      <c r="A99" s="3"/>
      <c r="B99" s="3"/>
      <c r="E99" s="84" t="e">
        <f>IFERROR(VLOOKUP(C99,'Environnement,Contexte'!$A$4:$H$101,8,0),IFERROR(VLOOKUP(C99,'Sous-Traitants,Fournisseurs'!$A$4:$H$101,8,0),IFERROR(VLOOKUP(C99,'Scientifiques,Techniques'!$A$4:$H$101,8,0),VLOOKUP(C99,'Organisationnels,Humains'!$A$4:$H$101,8,0))))</f>
        <v>#N/A</v>
      </c>
      <c r="K99" s="43" t="str">
        <f t="shared" ca="1" si="1"/>
        <v/>
      </c>
    </row>
    <row r="100" spans="1:11" ht="39.950000000000003" customHeight="1" x14ac:dyDescent="0.25">
      <c r="A100" s="3"/>
      <c r="B100" s="3"/>
      <c r="E100" s="84" t="e">
        <f>IFERROR(VLOOKUP(C100,'Environnement,Contexte'!$A$4:$H$101,8,0),IFERROR(VLOOKUP(C100,'Sous-Traitants,Fournisseurs'!$A$4:$H$101,8,0),IFERROR(VLOOKUP(C100,'Scientifiques,Techniques'!$A$4:$H$101,8,0),VLOOKUP(C100,'Organisationnels,Humains'!$A$4:$H$101,8,0))))</f>
        <v>#N/A</v>
      </c>
      <c r="K100" s="43" t="str">
        <f t="shared" ca="1" si="1"/>
        <v/>
      </c>
    </row>
    <row r="101" spans="1:11" ht="39.950000000000003" customHeight="1" x14ac:dyDescent="0.25">
      <c r="A101" s="3"/>
      <c r="B101" s="3"/>
      <c r="E101" s="84" t="e">
        <f>IFERROR(VLOOKUP(C101,'Environnement,Contexte'!$A$4:$H$101,8,0),IFERROR(VLOOKUP(C101,'Sous-Traitants,Fournisseurs'!$A$4:$H$101,8,0),IFERROR(VLOOKUP(C101,'Scientifiques,Techniques'!$A$4:$H$101,8,0),VLOOKUP(C101,'Organisationnels,Humains'!$A$4:$H$101,8,0))))</f>
        <v>#N/A</v>
      </c>
      <c r="K101" s="43" t="str">
        <f t="shared" ca="1" si="1"/>
        <v/>
      </c>
    </row>
    <row r="102" spans="1:11" ht="39.950000000000003" customHeight="1" x14ac:dyDescent="0.25">
      <c r="A102" s="3"/>
      <c r="B102" s="3"/>
      <c r="E102" s="84" t="e">
        <f>IFERROR(VLOOKUP(C102,'Environnement,Contexte'!$A$4:$H$101,8,0),IFERROR(VLOOKUP(C102,'Sous-Traitants,Fournisseurs'!$A$4:$H$101,8,0),IFERROR(VLOOKUP(C102,'Scientifiques,Techniques'!$A$4:$H$101,8,0),VLOOKUP(C102,'Organisationnels,Humains'!$A$4:$H$101,8,0))))</f>
        <v>#N/A</v>
      </c>
      <c r="K102" s="43" t="str">
        <f t="shared" ca="1" si="1"/>
        <v/>
      </c>
    </row>
    <row r="103" spans="1:11" ht="39.950000000000003" customHeight="1" x14ac:dyDescent="0.25">
      <c r="A103" s="3"/>
      <c r="B103" s="3"/>
      <c r="E103" s="84" t="e">
        <f>IFERROR(VLOOKUP(C103,'Environnement,Contexte'!$A$4:$H$101,8,0),IFERROR(VLOOKUP(C103,'Sous-Traitants,Fournisseurs'!$A$4:$H$101,8,0),IFERROR(VLOOKUP(C103,'Scientifiques,Techniques'!$A$4:$H$101,8,0),VLOOKUP(C103,'Organisationnels,Humains'!$A$4:$H$101,8,0))))</f>
        <v>#N/A</v>
      </c>
      <c r="K103" s="43" t="str">
        <f t="shared" ca="1" si="1"/>
        <v/>
      </c>
    </row>
    <row r="104" spans="1:11" ht="39.950000000000003" customHeight="1" x14ac:dyDescent="0.25">
      <c r="A104" s="3"/>
      <c r="B104" s="3"/>
      <c r="E104" s="84" t="e">
        <f>IFERROR(VLOOKUP(C104,'Environnement,Contexte'!$A$4:$H$101,8,0),IFERROR(VLOOKUP(C104,'Sous-Traitants,Fournisseurs'!$A$4:$H$101,8,0),IFERROR(VLOOKUP(C104,'Scientifiques,Techniques'!$A$4:$H$101,8,0),VLOOKUP(C104,'Organisationnels,Humains'!$A$4:$H$101,8,0))))</f>
        <v>#N/A</v>
      </c>
      <c r="K104" s="43" t="str">
        <f t="shared" ca="1" si="1"/>
        <v/>
      </c>
    </row>
    <row r="105" spans="1:11" ht="39.950000000000003" customHeight="1" x14ac:dyDescent="0.25">
      <c r="A105" s="3"/>
      <c r="B105" s="3"/>
      <c r="E105" s="84" t="e">
        <f>IFERROR(VLOOKUP(C105,'Environnement,Contexte'!$A$4:$H$101,8,0),IFERROR(VLOOKUP(C105,'Sous-Traitants,Fournisseurs'!$A$4:$H$101,8,0),IFERROR(VLOOKUP(C105,'Scientifiques,Techniques'!$A$4:$H$101,8,0),VLOOKUP(C105,'Organisationnels,Humains'!$A$4:$H$101,8,0))))</f>
        <v>#N/A</v>
      </c>
      <c r="K105" s="43" t="str">
        <f t="shared" ca="1" si="1"/>
        <v/>
      </c>
    </row>
    <row r="106" spans="1:11" ht="39.950000000000003" customHeight="1" x14ac:dyDescent="0.25">
      <c r="A106" s="3"/>
      <c r="B106" s="3"/>
      <c r="E106" s="84" t="e">
        <f>IFERROR(VLOOKUP(C106,'Environnement,Contexte'!$A$4:$H$101,8,0),IFERROR(VLOOKUP(C106,'Sous-Traitants,Fournisseurs'!$A$4:$H$101,8,0),IFERROR(VLOOKUP(C106,'Scientifiques,Techniques'!$A$4:$H$101,8,0),VLOOKUP(C106,'Organisationnels,Humains'!$A$4:$H$101,8,0))))</f>
        <v>#N/A</v>
      </c>
      <c r="K106" s="43" t="str">
        <f t="shared" ca="1" si="1"/>
        <v/>
      </c>
    </row>
    <row r="107" spans="1:11" ht="39.950000000000003" customHeight="1" x14ac:dyDescent="0.25">
      <c r="A107" s="3"/>
      <c r="B107" s="3"/>
      <c r="E107" s="84" t="e">
        <f>IFERROR(VLOOKUP(C107,'Environnement,Contexte'!$A$4:$H$101,8,0),IFERROR(VLOOKUP(C107,'Sous-Traitants,Fournisseurs'!$A$4:$H$101,8,0),IFERROR(VLOOKUP(C107,'Scientifiques,Techniques'!$A$4:$H$101,8,0),VLOOKUP(C107,'Organisationnels,Humains'!$A$4:$H$101,8,0))))</f>
        <v>#N/A</v>
      </c>
      <c r="K107" s="43" t="str">
        <f t="shared" ca="1" si="1"/>
        <v/>
      </c>
    </row>
    <row r="108" spans="1:11" ht="39.950000000000003" customHeight="1" x14ac:dyDescent="0.25">
      <c r="A108" s="3"/>
      <c r="B108" s="3"/>
      <c r="E108" s="84" t="e">
        <f>IFERROR(VLOOKUP(C108,'Environnement,Contexte'!$A$4:$H$101,8,0),IFERROR(VLOOKUP(C108,'Sous-Traitants,Fournisseurs'!$A$4:$H$101,8,0),IFERROR(VLOOKUP(C108,'Scientifiques,Techniques'!$A$4:$H$101,8,0),VLOOKUP(C108,'Organisationnels,Humains'!$A$4:$H$101,8,0))))</f>
        <v>#N/A</v>
      </c>
      <c r="K108" s="43" t="str">
        <f t="shared" ca="1" si="1"/>
        <v/>
      </c>
    </row>
    <row r="109" spans="1:11" ht="39.950000000000003" customHeight="1" x14ac:dyDescent="0.25">
      <c r="A109" s="3"/>
      <c r="B109" s="3"/>
      <c r="E109" s="84" t="e">
        <f>IFERROR(VLOOKUP(C109,'Environnement,Contexte'!$A$4:$H$101,8,0),IFERROR(VLOOKUP(C109,'Sous-Traitants,Fournisseurs'!$A$4:$H$101,8,0),IFERROR(VLOOKUP(C109,'Scientifiques,Techniques'!$A$4:$H$101,8,0),VLOOKUP(C109,'Organisationnels,Humains'!$A$4:$H$101,8,0))))</f>
        <v>#N/A</v>
      </c>
      <c r="K109" s="43" t="str">
        <f t="shared" ca="1" si="1"/>
        <v/>
      </c>
    </row>
    <row r="110" spans="1:11" ht="39.950000000000003" customHeight="1" x14ac:dyDescent="0.25">
      <c r="A110" s="3"/>
      <c r="B110" s="3"/>
      <c r="E110" s="84" t="e">
        <f>IFERROR(VLOOKUP(C110,'Environnement,Contexte'!$A$4:$H$101,8,0),IFERROR(VLOOKUP(C110,'Sous-Traitants,Fournisseurs'!$A$4:$H$101,8,0),IFERROR(VLOOKUP(C110,'Scientifiques,Techniques'!$A$4:$H$101,8,0),VLOOKUP(C110,'Organisationnels,Humains'!$A$4:$H$101,8,0))))</f>
        <v>#N/A</v>
      </c>
      <c r="K110" s="43" t="str">
        <f t="shared" ca="1" si="1"/>
        <v/>
      </c>
    </row>
    <row r="111" spans="1:11" ht="39.950000000000003" customHeight="1" x14ac:dyDescent="0.25">
      <c r="A111" s="3"/>
      <c r="B111" s="3"/>
      <c r="E111" s="84" t="e">
        <f>IFERROR(VLOOKUP(C111,'Environnement,Contexte'!$A$4:$H$101,8,0),IFERROR(VLOOKUP(C111,'Sous-Traitants,Fournisseurs'!$A$4:$H$101,8,0),IFERROR(VLOOKUP(C111,'Scientifiques,Techniques'!$A$4:$H$101,8,0),VLOOKUP(C111,'Organisationnels,Humains'!$A$4:$H$101,8,0))))</f>
        <v>#N/A</v>
      </c>
      <c r="K111" s="43" t="str">
        <f t="shared" ca="1" si="1"/>
        <v/>
      </c>
    </row>
    <row r="112" spans="1:11" ht="39.950000000000003" customHeight="1" x14ac:dyDescent="0.25">
      <c r="A112" s="3"/>
      <c r="B112" s="3"/>
      <c r="E112" s="84" t="e">
        <f>IFERROR(VLOOKUP(C112,'Environnement,Contexte'!$A$4:$H$101,8,0),IFERROR(VLOOKUP(C112,'Sous-Traitants,Fournisseurs'!$A$4:$H$101,8,0),IFERROR(VLOOKUP(C112,'Scientifiques,Techniques'!$A$4:$H$101,8,0),VLOOKUP(C112,'Organisationnels,Humains'!$A$4:$H$101,8,0))))</f>
        <v>#N/A</v>
      </c>
      <c r="K112" s="43" t="str">
        <f t="shared" ca="1" si="1"/>
        <v/>
      </c>
    </row>
    <row r="113" spans="1:11" ht="39.950000000000003" customHeight="1" x14ac:dyDescent="0.25">
      <c r="A113" s="3"/>
      <c r="B113" s="3"/>
      <c r="E113" s="84" t="e">
        <f>IFERROR(VLOOKUP(C113,'Environnement,Contexte'!$A$4:$H$101,8,0),IFERROR(VLOOKUP(C113,'Sous-Traitants,Fournisseurs'!$A$4:$H$101,8,0),IFERROR(VLOOKUP(C113,'Scientifiques,Techniques'!$A$4:$H$101,8,0),VLOOKUP(C113,'Organisationnels,Humains'!$A$4:$H$101,8,0))))</f>
        <v>#N/A</v>
      </c>
      <c r="K113" s="43" t="str">
        <f t="shared" ca="1" si="1"/>
        <v/>
      </c>
    </row>
    <row r="114" spans="1:11" ht="39.950000000000003" customHeight="1" x14ac:dyDescent="0.25">
      <c r="A114" s="3"/>
      <c r="B114" s="3"/>
      <c r="E114" s="84" t="e">
        <f>IFERROR(VLOOKUP(C114,'Environnement,Contexte'!$A$4:$H$101,8,0),IFERROR(VLOOKUP(C114,'Sous-Traitants,Fournisseurs'!$A$4:$H$101,8,0),IFERROR(VLOOKUP(C114,'Scientifiques,Techniques'!$A$4:$H$101,8,0),VLOOKUP(C114,'Organisationnels,Humains'!$A$4:$H$101,8,0))))</f>
        <v>#N/A</v>
      </c>
      <c r="K114" s="43" t="str">
        <f t="shared" ca="1" si="1"/>
        <v/>
      </c>
    </row>
    <row r="115" spans="1:11" ht="39.950000000000003" customHeight="1" x14ac:dyDescent="0.25">
      <c r="A115" s="3"/>
      <c r="B115" s="3"/>
      <c r="E115" s="84" t="e">
        <f>IFERROR(VLOOKUP(C115,'Environnement,Contexte'!$A$4:$H$101,8,0),IFERROR(VLOOKUP(C115,'Sous-Traitants,Fournisseurs'!$A$4:$H$101,8,0),IFERROR(VLOOKUP(C115,'Scientifiques,Techniques'!$A$4:$H$101,8,0),VLOOKUP(C115,'Organisationnels,Humains'!$A$4:$H$101,8,0))))</f>
        <v>#N/A</v>
      </c>
      <c r="K115" s="43" t="str">
        <f t="shared" ca="1" si="1"/>
        <v/>
      </c>
    </row>
    <row r="116" spans="1:11" ht="39.950000000000003" customHeight="1" x14ac:dyDescent="0.25">
      <c r="A116" s="3"/>
      <c r="B116" s="3"/>
      <c r="E116" s="84" t="e">
        <f>IFERROR(VLOOKUP(C116,'Environnement,Contexte'!$A$4:$H$101,8,0),IFERROR(VLOOKUP(C116,'Sous-Traitants,Fournisseurs'!$A$4:$H$101,8,0),IFERROR(VLOOKUP(C116,'Scientifiques,Techniques'!$A$4:$H$101,8,0),VLOOKUP(C116,'Organisationnels,Humains'!$A$4:$H$101,8,0))))</f>
        <v>#N/A</v>
      </c>
      <c r="K116" s="43" t="str">
        <f t="shared" ca="1" si="1"/>
        <v/>
      </c>
    </row>
    <row r="117" spans="1:11" ht="39.950000000000003" customHeight="1" x14ac:dyDescent="0.25">
      <c r="A117" s="3"/>
      <c r="B117" s="3"/>
      <c r="E117" s="84" t="e">
        <f>IFERROR(VLOOKUP(C117,'Environnement,Contexte'!$A$4:$H$101,8,0),IFERROR(VLOOKUP(C117,'Sous-Traitants,Fournisseurs'!$A$4:$H$101,8,0),IFERROR(VLOOKUP(C117,'Scientifiques,Techniques'!$A$4:$H$101,8,0),VLOOKUP(C117,'Organisationnels,Humains'!$A$4:$H$101,8,0))))</f>
        <v>#N/A</v>
      </c>
      <c r="K117" s="43" t="str">
        <f t="shared" ca="1" si="1"/>
        <v/>
      </c>
    </row>
    <row r="118" spans="1:11" ht="39.950000000000003" customHeight="1" x14ac:dyDescent="0.25">
      <c r="A118" s="3"/>
      <c r="B118" s="3"/>
      <c r="E118" s="84" t="e">
        <f>IFERROR(VLOOKUP(C118,'Environnement,Contexte'!$A$4:$H$101,8,0),IFERROR(VLOOKUP(C118,'Sous-Traitants,Fournisseurs'!$A$4:$H$101,8,0),IFERROR(VLOOKUP(C118,'Scientifiques,Techniques'!$A$4:$H$101,8,0),VLOOKUP(C118,'Organisationnels,Humains'!$A$4:$H$101,8,0))))</f>
        <v>#N/A</v>
      </c>
      <c r="K118" s="43" t="str">
        <f t="shared" ca="1" si="1"/>
        <v/>
      </c>
    </row>
    <row r="119" spans="1:11" ht="39.950000000000003" customHeight="1" x14ac:dyDescent="0.25">
      <c r="A119" s="3"/>
      <c r="B119" s="3"/>
      <c r="E119" s="84" t="e">
        <f>IFERROR(VLOOKUP(C119,'Environnement,Contexte'!$A$4:$H$101,8,0),IFERROR(VLOOKUP(C119,'Sous-Traitants,Fournisseurs'!$A$4:$H$101,8,0),IFERROR(VLOOKUP(C119,'Scientifiques,Techniques'!$A$4:$H$101,8,0),VLOOKUP(C119,'Organisationnels,Humains'!$A$4:$H$101,8,0))))</f>
        <v>#N/A</v>
      </c>
      <c r="K119" s="43" t="str">
        <f t="shared" ca="1" si="1"/>
        <v/>
      </c>
    </row>
    <row r="120" spans="1:11" ht="39.950000000000003" customHeight="1" x14ac:dyDescent="0.25">
      <c r="A120" s="3"/>
      <c r="B120" s="3"/>
      <c r="E120" s="84" t="e">
        <f>IFERROR(VLOOKUP(C120,'Environnement,Contexte'!$A$4:$H$101,8,0),IFERROR(VLOOKUP(C120,'Sous-Traitants,Fournisseurs'!$A$4:$H$101,8,0),IFERROR(VLOOKUP(C120,'Scientifiques,Techniques'!$A$4:$H$101,8,0),VLOOKUP(C120,'Organisationnels,Humains'!$A$4:$H$101,8,0))))</f>
        <v>#N/A</v>
      </c>
      <c r="K120" s="43" t="str">
        <f t="shared" ca="1" si="1"/>
        <v/>
      </c>
    </row>
    <row r="121" spans="1:11" ht="39.950000000000003" customHeight="1" x14ac:dyDescent="0.25">
      <c r="A121" s="3"/>
      <c r="B121" s="3"/>
      <c r="E121" s="84" t="e">
        <f>IFERROR(VLOOKUP(C121,'Environnement,Contexte'!$A$4:$H$101,8,0),IFERROR(VLOOKUP(C121,'Sous-Traitants,Fournisseurs'!$A$4:$H$101,8,0),IFERROR(VLOOKUP(C121,'Scientifiques,Techniques'!$A$4:$H$101,8,0),VLOOKUP(C121,'Organisationnels,Humains'!$A$4:$H$101,8,0))))</f>
        <v>#N/A</v>
      </c>
      <c r="K121" s="43" t="str">
        <f t="shared" ca="1" si="1"/>
        <v/>
      </c>
    </row>
    <row r="122" spans="1:11" ht="39.950000000000003" customHeight="1" x14ac:dyDescent="0.25">
      <c r="A122" s="3"/>
      <c r="B122" s="3"/>
      <c r="E122" s="84" t="e">
        <f>IFERROR(VLOOKUP(C122,'Environnement,Contexte'!$A$4:$H$101,8,0),IFERROR(VLOOKUP(C122,'Sous-Traitants,Fournisseurs'!$A$4:$H$101,8,0),IFERROR(VLOOKUP(C122,'Scientifiques,Techniques'!$A$4:$H$101,8,0),VLOOKUP(C122,'Organisationnels,Humains'!$A$4:$H$101,8,0))))</f>
        <v>#N/A</v>
      </c>
      <c r="K122" s="43" t="str">
        <f t="shared" ca="1" si="1"/>
        <v/>
      </c>
    </row>
    <row r="123" spans="1:11" ht="39.950000000000003" customHeight="1" x14ac:dyDescent="0.25">
      <c r="A123" s="3"/>
      <c r="B123" s="3"/>
      <c r="E123" s="84" t="e">
        <f>IFERROR(VLOOKUP(C123,'Environnement,Contexte'!$A$4:$H$101,8,0),IFERROR(VLOOKUP(C123,'Sous-Traitants,Fournisseurs'!$A$4:$H$101,8,0),IFERROR(VLOOKUP(C123,'Scientifiques,Techniques'!$A$4:$H$101,8,0),VLOOKUP(C123,'Organisationnels,Humains'!$A$4:$H$101,8,0))))</f>
        <v>#N/A</v>
      </c>
      <c r="K123" s="43" t="str">
        <f t="shared" ca="1" si="1"/>
        <v/>
      </c>
    </row>
    <row r="124" spans="1:11" ht="39.950000000000003" customHeight="1" x14ac:dyDescent="0.25">
      <c r="A124" s="3"/>
      <c r="B124" s="3"/>
      <c r="E124" s="84" t="e">
        <f>IFERROR(VLOOKUP(C124,'Environnement,Contexte'!$A$4:$H$101,8,0),IFERROR(VLOOKUP(C124,'Sous-Traitants,Fournisseurs'!$A$4:$H$101,8,0),IFERROR(VLOOKUP(C124,'Scientifiques,Techniques'!$A$4:$H$101,8,0),VLOOKUP(C124,'Organisationnels,Humains'!$A$4:$H$101,8,0))))</f>
        <v>#N/A</v>
      </c>
      <c r="K124" s="43" t="str">
        <f t="shared" ca="1" si="1"/>
        <v/>
      </c>
    </row>
    <row r="125" spans="1:11" ht="39.950000000000003" customHeight="1" x14ac:dyDescent="0.25">
      <c r="A125" s="3"/>
      <c r="B125" s="3"/>
      <c r="E125" s="84" t="e">
        <f>IFERROR(VLOOKUP(C125,'Environnement,Contexte'!$A$4:$H$101,8,0),IFERROR(VLOOKUP(C125,'Sous-Traitants,Fournisseurs'!$A$4:$H$101,8,0),IFERROR(VLOOKUP(C125,'Scientifiques,Techniques'!$A$4:$H$101,8,0),VLOOKUP(C125,'Organisationnels,Humains'!$A$4:$H$101,8,0))))</f>
        <v>#N/A</v>
      </c>
      <c r="K125" s="43" t="str">
        <f t="shared" ca="1" si="1"/>
        <v/>
      </c>
    </row>
    <row r="126" spans="1:11" ht="39.950000000000003" customHeight="1" x14ac:dyDescent="0.25">
      <c r="A126" s="3"/>
      <c r="B126" s="3"/>
      <c r="E126" s="84" t="e">
        <f>IFERROR(VLOOKUP(C126,'Environnement,Contexte'!$A$4:$H$101,8,0),IFERROR(VLOOKUP(C126,'Sous-Traitants,Fournisseurs'!$A$4:$H$101,8,0),IFERROR(VLOOKUP(C126,'Scientifiques,Techniques'!$A$4:$H$101,8,0),VLOOKUP(C126,'Organisationnels,Humains'!$A$4:$H$101,8,0))))</f>
        <v>#N/A</v>
      </c>
      <c r="K126" s="43" t="str">
        <f t="shared" ca="1" si="1"/>
        <v/>
      </c>
    </row>
    <row r="127" spans="1:11" ht="39.950000000000003" customHeight="1" x14ac:dyDescent="0.25">
      <c r="A127" s="3"/>
      <c r="B127" s="3"/>
      <c r="E127" s="84" t="e">
        <f>IFERROR(VLOOKUP(C127,'Environnement,Contexte'!$A$4:$H$101,8,0),IFERROR(VLOOKUP(C127,'Sous-Traitants,Fournisseurs'!$A$4:$H$101,8,0),IFERROR(VLOOKUP(C127,'Scientifiques,Techniques'!$A$4:$H$101,8,0),VLOOKUP(C127,'Organisationnels,Humains'!$A$4:$H$101,8,0))))</f>
        <v>#N/A</v>
      </c>
      <c r="K127" s="43" t="str">
        <f t="shared" ca="1" si="1"/>
        <v/>
      </c>
    </row>
    <row r="128" spans="1:11" ht="39.950000000000003" customHeight="1" x14ac:dyDescent="0.25">
      <c r="A128" s="3"/>
      <c r="B128" s="3"/>
      <c r="E128" s="84" t="e">
        <f>IFERROR(VLOOKUP(C128,'Environnement,Contexte'!$A$4:$H$101,8,0),IFERROR(VLOOKUP(C128,'Sous-Traitants,Fournisseurs'!$A$4:$H$101,8,0),IFERROR(VLOOKUP(C128,'Scientifiques,Techniques'!$A$4:$H$101,8,0),VLOOKUP(C128,'Organisationnels,Humains'!$A$4:$H$101,8,0))))</f>
        <v>#N/A</v>
      </c>
      <c r="K128" s="43" t="str">
        <f t="shared" ca="1" si="1"/>
        <v/>
      </c>
    </row>
    <row r="129" spans="1:11" ht="39.950000000000003" customHeight="1" x14ac:dyDescent="0.25">
      <c r="A129" s="3"/>
      <c r="B129" s="3"/>
      <c r="E129" s="84" t="e">
        <f>IFERROR(VLOOKUP(C129,'Environnement,Contexte'!$A$4:$H$101,8,0),IFERROR(VLOOKUP(C129,'Sous-Traitants,Fournisseurs'!$A$4:$H$101,8,0),IFERROR(VLOOKUP(C129,'Scientifiques,Techniques'!$A$4:$H$101,8,0),VLOOKUP(C129,'Organisationnels,Humains'!$A$4:$H$101,8,0))))</f>
        <v>#N/A</v>
      </c>
      <c r="K129" s="43" t="str">
        <f t="shared" ca="1" si="1"/>
        <v/>
      </c>
    </row>
    <row r="130" spans="1:11" ht="39.950000000000003" customHeight="1" x14ac:dyDescent="0.25">
      <c r="A130" s="3"/>
      <c r="B130" s="3"/>
      <c r="E130" s="84" t="e">
        <f>IFERROR(VLOOKUP(C130,'Environnement,Contexte'!$A$4:$H$101,8,0),IFERROR(VLOOKUP(C130,'Sous-Traitants,Fournisseurs'!$A$4:$H$101,8,0),IFERROR(VLOOKUP(C130,'Scientifiques,Techniques'!$A$4:$H$101,8,0),VLOOKUP(C130,'Organisationnels,Humains'!$A$4:$H$101,8,0))))</f>
        <v>#N/A</v>
      </c>
      <c r="K130" s="43" t="str">
        <f t="shared" ca="1" si="1"/>
        <v/>
      </c>
    </row>
    <row r="131" spans="1:11" ht="39.950000000000003" customHeight="1" x14ac:dyDescent="0.25">
      <c r="A131" s="3"/>
      <c r="B131" s="3"/>
      <c r="E131" s="84" t="e">
        <f>IFERROR(VLOOKUP(C131,'Environnement,Contexte'!$A$4:$H$101,8,0),IFERROR(VLOOKUP(C131,'Sous-Traitants,Fournisseurs'!$A$4:$H$101,8,0),IFERROR(VLOOKUP(C131,'Scientifiques,Techniques'!$A$4:$H$101,8,0),VLOOKUP(C131,'Organisationnels,Humains'!$A$4:$H$101,8,0))))</f>
        <v>#N/A</v>
      </c>
      <c r="K131" s="43" t="str">
        <f t="shared" ca="1" si="1"/>
        <v/>
      </c>
    </row>
    <row r="132" spans="1:11" ht="39.950000000000003" customHeight="1" x14ac:dyDescent="0.25">
      <c r="A132" s="3"/>
      <c r="B132" s="3"/>
      <c r="E132" s="84" t="e">
        <f>IFERROR(VLOOKUP(C132,'Environnement,Contexte'!$A$4:$H$101,8,0),IFERROR(VLOOKUP(C132,'Sous-Traitants,Fournisseurs'!$A$4:$H$101,8,0),IFERROR(VLOOKUP(C132,'Scientifiques,Techniques'!$A$4:$H$101,8,0),VLOOKUP(C132,'Organisationnels,Humains'!$A$4:$H$101,8,0))))</f>
        <v>#N/A</v>
      </c>
      <c r="K132" s="43" t="str">
        <f t="shared" ca="1" si="1"/>
        <v/>
      </c>
    </row>
    <row r="133" spans="1:11" ht="39.950000000000003" customHeight="1" x14ac:dyDescent="0.25">
      <c r="A133" s="3"/>
      <c r="B133" s="3"/>
      <c r="E133" s="84" t="e">
        <f>IFERROR(VLOOKUP(C133,'Environnement,Contexte'!$A$4:$H$101,8,0),IFERROR(VLOOKUP(C133,'Sous-Traitants,Fournisseurs'!$A$4:$H$101,8,0),IFERROR(VLOOKUP(C133,'Scientifiques,Techniques'!$A$4:$H$101,8,0),VLOOKUP(C133,'Organisationnels,Humains'!$A$4:$H$101,8,0))))</f>
        <v>#N/A</v>
      </c>
      <c r="K133" s="43" t="str">
        <f t="shared" ref="K133:K150" ca="1" si="2">IF(H133="","",IF(H133&gt;TODAY(),"",IF(J133=0,IF(TODAY()&lt;=I133,"C","L"),IF(J133&lt;=I133,"J","K"))))</f>
        <v/>
      </c>
    </row>
    <row r="134" spans="1:11" ht="39.950000000000003" customHeight="1" x14ac:dyDescent="0.25">
      <c r="A134" s="3"/>
      <c r="B134" s="3"/>
      <c r="E134" s="84" t="e">
        <f>IFERROR(VLOOKUP(C134,'Environnement,Contexte'!$A$4:$H$101,8,0),IFERROR(VLOOKUP(C134,'Sous-Traitants,Fournisseurs'!$A$4:$H$101,8,0),IFERROR(VLOOKUP(C134,'Scientifiques,Techniques'!$A$4:$H$101,8,0),VLOOKUP(C134,'Organisationnels,Humains'!$A$4:$H$101,8,0))))</f>
        <v>#N/A</v>
      </c>
      <c r="K134" s="43" t="str">
        <f t="shared" ca="1" si="2"/>
        <v/>
      </c>
    </row>
    <row r="135" spans="1:11" ht="39.950000000000003" customHeight="1" x14ac:dyDescent="0.25">
      <c r="A135" s="3"/>
      <c r="B135" s="3"/>
      <c r="E135" s="84" t="e">
        <f>IFERROR(VLOOKUP(C135,'Environnement,Contexte'!$A$4:$H$101,8,0),IFERROR(VLOOKUP(C135,'Sous-Traitants,Fournisseurs'!$A$4:$H$101,8,0),IFERROR(VLOOKUP(C135,'Scientifiques,Techniques'!$A$4:$H$101,8,0),VLOOKUP(C135,'Organisationnels,Humains'!$A$4:$H$101,8,0))))</f>
        <v>#N/A</v>
      </c>
      <c r="K135" s="43" t="str">
        <f t="shared" ca="1" si="2"/>
        <v/>
      </c>
    </row>
    <row r="136" spans="1:11" ht="39.950000000000003" customHeight="1" x14ac:dyDescent="0.25">
      <c r="A136" s="3"/>
      <c r="B136" s="3"/>
      <c r="E136" s="84" t="e">
        <f>IFERROR(VLOOKUP(C136,'Environnement,Contexte'!$A$4:$H$101,8,0),IFERROR(VLOOKUP(C136,'Sous-Traitants,Fournisseurs'!$A$4:$H$101,8,0),IFERROR(VLOOKUP(C136,'Scientifiques,Techniques'!$A$4:$H$101,8,0),VLOOKUP(C136,'Organisationnels,Humains'!$A$4:$H$101,8,0))))</f>
        <v>#N/A</v>
      </c>
      <c r="K136" s="43" t="str">
        <f t="shared" ca="1" si="2"/>
        <v/>
      </c>
    </row>
    <row r="137" spans="1:11" ht="39.950000000000003" customHeight="1" x14ac:dyDescent="0.25">
      <c r="A137" s="3"/>
      <c r="B137" s="3"/>
      <c r="E137" s="84" t="e">
        <f>IFERROR(VLOOKUP(C137,'Environnement,Contexte'!$A$4:$H$101,8,0),IFERROR(VLOOKUP(C137,'Sous-Traitants,Fournisseurs'!$A$4:$H$101,8,0),IFERROR(VLOOKUP(C137,'Scientifiques,Techniques'!$A$4:$H$101,8,0),VLOOKUP(C137,'Organisationnels,Humains'!$A$4:$H$101,8,0))))</f>
        <v>#N/A</v>
      </c>
      <c r="K137" s="43" t="str">
        <f t="shared" ca="1" si="2"/>
        <v/>
      </c>
    </row>
    <row r="138" spans="1:11" ht="39.950000000000003" customHeight="1" x14ac:dyDescent="0.25">
      <c r="A138" s="3"/>
      <c r="B138" s="3"/>
      <c r="E138" s="84" t="e">
        <f>IFERROR(VLOOKUP(C138,'Environnement,Contexte'!$A$4:$H$101,8,0),IFERROR(VLOOKUP(C138,'Sous-Traitants,Fournisseurs'!$A$4:$H$101,8,0),IFERROR(VLOOKUP(C138,'Scientifiques,Techniques'!$A$4:$H$101,8,0),VLOOKUP(C138,'Organisationnels,Humains'!$A$4:$H$101,8,0))))</f>
        <v>#N/A</v>
      </c>
      <c r="K138" s="43" t="str">
        <f t="shared" ca="1" si="2"/>
        <v/>
      </c>
    </row>
    <row r="139" spans="1:11" ht="39.950000000000003" customHeight="1" x14ac:dyDescent="0.25">
      <c r="A139" s="3"/>
      <c r="B139" s="3"/>
      <c r="E139" s="84" t="e">
        <f>IFERROR(VLOOKUP(C139,'Environnement,Contexte'!$A$4:$H$101,8,0),IFERROR(VLOOKUP(C139,'Sous-Traitants,Fournisseurs'!$A$4:$H$101,8,0),IFERROR(VLOOKUP(C139,'Scientifiques,Techniques'!$A$4:$H$101,8,0),VLOOKUP(C139,'Organisationnels,Humains'!$A$4:$H$101,8,0))))</f>
        <v>#N/A</v>
      </c>
      <c r="K139" s="43" t="str">
        <f t="shared" ca="1" si="2"/>
        <v/>
      </c>
    </row>
    <row r="140" spans="1:11" ht="39.950000000000003" customHeight="1" x14ac:dyDescent="0.25">
      <c r="A140" s="3"/>
      <c r="B140" s="3"/>
      <c r="E140" s="84" t="e">
        <f>IFERROR(VLOOKUP(C140,'Environnement,Contexte'!$A$4:$H$101,8,0),IFERROR(VLOOKUP(C140,'Sous-Traitants,Fournisseurs'!$A$4:$H$101,8,0),IFERROR(VLOOKUP(C140,'Scientifiques,Techniques'!$A$4:$H$101,8,0),VLOOKUP(C140,'Organisationnels,Humains'!$A$4:$H$101,8,0))))</f>
        <v>#N/A</v>
      </c>
      <c r="K140" s="43" t="str">
        <f t="shared" ca="1" si="2"/>
        <v/>
      </c>
    </row>
    <row r="141" spans="1:11" ht="39.950000000000003" customHeight="1" x14ac:dyDescent="0.25">
      <c r="A141" s="3"/>
      <c r="B141" s="3"/>
      <c r="E141" s="84" t="e">
        <f>IFERROR(VLOOKUP(C141,'Environnement,Contexte'!$A$4:$H$101,8,0),IFERROR(VLOOKUP(C141,'Sous-Traitants,Fournisseurs'!$A$4:$H$101,8,0),IFERROR(VLOOKUP(C141,'Scientifiques,Techniques'!$A$4:$H$101,8,0),VLOOKUP(C141,'Organisationnels,Humains'!$A$4:$H$101,8,0))))</f>
        <v>#N/A</v>
      </c>
      <c r="K141" s="43" t="str">
        <f t="shared" ca="1" si="2"/>
        <v/>
      </c>
    </row>
    <row r="142" spans="1:11" ht="39.950000000000003" customHeight="1" x14ac:dyDescent="0.25">
      <c r="A142" s="3"/>
      <c r="B142" s="3"/>
      <c r="E142" s="84" t="e">
        <f>IFERROR(VLOOKUP(C142,'Environnement,Contexte'!$A$4:$H$101,8,0),IFERROR(VLOOKUP(C142,'Sous-Traitants,Fournisseurs'!$A$4:$H$101,8,0),IFERROR(VLOOKUP(C142,'Scientifiques,Techniques'!$A$4:$H$101,8,0),VLOOKUP(C142,'Organisationnels,Humains'!$A$4:$H$101,8,0))))</f>
        <v>#N/A</v>
      </c>
      <c r="K142" s="43" t="str">
        <f t="shared" ca="1" si="2"/>
        <v/>
      </c>
    </row>
    <row r="143" spans="1:11" ht="39.950000000000003" customHeight="1" x14ac:dyDescent="0.25">
      <c r="A143" s="3"/>
      <c r="B143" s="3"/>
      <c r="E143" s="84" t="e">
        <f>IFERROR(VLOOKUP(C143,'Environnement,Contexte'!$A$4:$H$101,8,0),IFERROR(VLOOKUP(C143,'Sous-Traitants,Fournisseurs'!$A$4:$H$101,8,0),IFERROR(VLOOKUP(C143,'Scientifiques,Techniques'!$A$4:$H$101,8,0),VLOOKUP(C143,'Organisationnels,Humains'!$A$4:$H$101,8,0))))</f>
        <v>#N/A</v>
      </c>
      <c r="K143" s="43" t="str">
        <f t="shared" ca="1" si="2"/>
        <v/>
      </c>
    </row>
    <row r="144" spans="1:11" ht="39.950000000000003" customHeight="1" x14ac:dyDescent="0.25">
      <c r="A144" s="3"/>
      <c r="B144" s="3"/>
      <c r="E144" s="84" t="e">
        <f>IFERROR(VLOOKUP(C144,'Environnement,Contexte'!$A$4:$H$101,8,0),IFERROR(VLOOKUP(C144,'Sous-Traitants,Fournisseurs'!$A$4:$H$101,8,0),IFERROR(VLOOKUP(C144,'Scientifiques,Techniques'!$A$4:$H$101,8,0),VLOOKUP(C144,'Organisationnels,Humains'!$A$4:$H$101,8,0))))</f>
        <v>#N/A</v>
      </c>
      <c r="K144" s="43" t="str">
        <f t="shared" ca="1" si="2"/>
        <v/>
      </c>
    </row>
    <row r="145" spans="1:11" ht="39.950000000000003" customHeight="1" x14ac:dyDescent="0.25">
      <c r="A145" s="3"/>
      <c r="B145" s="3"/>
      <c r="E145" s="84" t="e">
        <f>IFERROR(VLOOKUP(C145,'Environnement,Contexte'!$A$4:$H$101,8,0),IFERROR(VLOOKUP(C145,'Sous-Traitants,Fournisseurs'!$A$4:$H$101,8,0),IFERROR(VLOOKUP(C145,'Scientifiques,Techniques'!$A$4:$H$101,8,0),VLOOKUP(C145,'Organisationnels,Humains'!$A$4:$H$101,8,0))))</f>
        <v>#N/A</v>
      </c>
      <c r="K145" s="43" t="str">
        <f t="shared" ca="1" si="2"/>
        <v/>
      </c>
    </row>
    <row r="146" spans="1:11" ht="39.950000000000003" customHeight="1" x14ac:dyDescent="0.25">
      <c r="A146" s="3"/>
      <c r="B146" s="3"/>
      <c r="E146" s="84" t="e">
        <f>IFERROR(VLOOKUP(C146,'Environnement,Contexte'!$A$4:$H$101,8,0),IFERROR(VLOOKUP(C146,'Sous-Traitants,Fournisseurs'!$A$4:$H$101,8,0),IFERROR(VLOOKUP(C146,'Scientifiques,Techniques'!$A$4:$H$101,8,0),VLOOKUP(C146,'Organisationnels,Humains'!$A$4:$H$101,8,0))))</f>
        <v>#N/A</v>
      </c>
      <c r="K146" s="43" t="str">
        <f t="shared" ca="1" si="2"/>
        <v/>
      </c>
    </row>
    <row r="147" spans="1:11" ht="39.950000000000003" customHeight="1" x14ac:dyDescent="0.25">
      <c r="A147" s="3"/>
      <c r="B147" s="3"/>
      <c r="E147" s="84" t="e">
        <f>IFERROR(VLOOKUP(C147,'Environnement,Contexte'!$A$4:$H$101,8,0),IFERROR(VLOOKUP(C147,'Sous-Traitants,Fournisseurs'!$A$4:$H$101,8,0),IFERROR(VLOOKUP(C147,'Scientifiques,Techniques'!$A$4:$H$101,8,0),VLOOKUP(C147,'Organisationnels,Humains'!$A$4:$H$101,8,0))))</f>
        <v>#N/A</v>
      </c>
      <c r="K147" s="43" t="str">
        <f t="shared" ca="1" si="2"/>
        <v/>
      </c>
    </row>
    <row r="148" spans="1:11" ht="39.950000000000003" customHeight="1" x14ac:dyDescent="0.25">
      <c r="A148" s="3"/>
      <c r="B148" s="3"/>
      <c r="E148" s="84" t="e">
        <f>IFERROR(VLOOKUP(C148,'Environnement,Contexte'!$A$4:$H$101,8,0),IFERROR(VLOOKUP(C148,'Sous-Traitants,Fournisseurs'!$A$4:$H$101,8,0),IFERROR(VLOOKUP(C148,'Scientifiques,Techniques'!$A$4:$H$101,8,0),VLOOKUP(C148,'Organisationnels,Humains'!$A$4:$H$101,8,0))))</f>
        <v>#N/A</v>
      </c>
      <c r="K148" s="43" t="str">
        <f t="shared" ca="1" si="2"/>
        <v/>
      </c>
    </row>
    <row r="149" spans="1:11" ht="39.950000000000003" customHeight="1" x14ac:dyDescent="0.25">
      <c r="A149" s="3"/>
      <c r="B149" s="3"/>
      <c r="E149" s="84" t="e">
        <f>IFERROR(VLOOKUP(C149,'Environnement,Contexte'!$A$4:$H$101,8,0),IFERROR(VLOOKUP(C149,'Sous-Traitants,Fournisseurs'!$A$4:$H$101,8,0),IFERROR(VLOOKUP(C149,'Scientifiques,Techniques'!$A$4:$H$101,8,0),VLOOKUP(C149,'Organisationnels,Humains'!$A$4:$H$101,8,0))))</f>
        <v>#N/A</v>
      </c>
      <c r="K149" s="43" t="str">
        <f t="shared" ca="1" si="2"/>
        <v/>
      </c>
    </row>
    <row r="150" spans="1:11" ht="39.950000000000003" customHeight="1" x14ac:dyDescent="0.25">
      <c r="A150" s="3"/>
      <c r="B150" s="3"/>
      <c r="E150" s="84" t="e">
        <f>IFERROR(VLOOKUP(C150,'Environnement,Contexte'!$A$4:$H$101,8,0),IFERROR(VLOOKUP(C150,'Sous-Traitants,Fournisseurs'!$A$4:$H$101,8,0),IFERROR(VLOOKUP(C150,'Scientifiques,Techniques'!$A$4:$H$101,8,0),VLOOKUP(C150,'Organisationnels,Humains'!$A$4:$H$101,8,0))))</f>
        <v>#N/A</v>
      </c>
      <c r="K150" s="43" t="str">
        <f t="shared" ca="1" si="2"/>
        <v/>
      </c>
    </row>
    <row r="151" spans="1:11" x14ac:dyDescent="0.25">
      <c r="A151" s="3"/>
      <c r="B151" s="3"/>
    </row>
    <row r="152" spans="1:11" x14ac:dyDescent="0.25">
      <c r="A152" s="3"/>
      <c r="B152" s="3"/>
    </row>
    <row r="153" spans="1:11" x14ac:dyDescent="0.25">
      <c r="A153" s="3"/>
      <c r="B153" s="3"/>
    </row>
    <row r="154" spans="1:11" x14ac:dyDescent="0.25">
      <c r="A154" s="3"/>
      <c r="B154" s="3"/>
    </row>
    <row r="155" spans="1:11" x14ac:dyDescent="0.25">
      <c r="A155" s="3"/>
      <c r="B155" s="3"/>
    </row>
    <row r="156" spans="1:11" x14ac:dyDescent="0.25">
      <c r="A156" s="3"/>
      <c r="B156" s="3"/>
    </row>
    <row r="157" spans="1:11" x14ac:dyDescent="0.25">
      <c r="A157" s="3"/>
      <c r="B157" s="3"/>
    </row>
    <row r="158" spans="1:11" x14ac:dyDescent="0.25">
      <c r="A158" s="3"/>
      <c r="B158" s="3"/>
    </row>
    <row r="159" spans="1:11" x14ac:dyDescent="0.25">
      <c r="A159" s="3"/>
      <c r="B159" s="3"/>
    </row>
    <row r="160" spans="1:11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  <row r="202" spans="1:2" x14ac:dyDescent="0.25">
      <c r="A202" s="3"/>
      <c r="B202" s="3"/>
    </row>
    <row r="203" spans="1:2" x14ac:dyDescent="0.25">
      <c r="A203" s="3"/>
      <c r="B203" s="3"/>
    </row>
    <row r="204" spans="1:2" x14ac:dyDescent="0.25">
      <c r="A204" s="3"/>
      <c r="B204" s="3"/>
    </row>
    <row r="205" spans="1:2" x14ac:dyDescent="0.25">
      <c r="A205" s="3"/>
      <c r="B205" s="3"/>
    </row>
    <row r="206" spans="1:2" x14ac:dyDescent="0.25">
      <c r="A206" s="3"/>
      <c r="B206" s="3"/>
    </row>
    <row r="207" spans="1:2" x14ac:dyDescent="0.25">
      <c r="A207" s="3"/>
      <c r="B207" s="3"/>
    </row>
    <row r="208" spans="1:2" x14ac:dyDescent="0.25">
      <c r="A208" s="3"/>
      <c r="B208" s="3"/>
    </row>
    <row r="209" spans="1:2" x14ac:dyDescent="0.25">
      <c r="A209" s="3"/>
      <c r="B209" s="3"/>
    </row>
    <row r="210" spans="1:2" x14ac:dyDescent="0.25">
      <c r="A210" s="3"/>
      <c r="B210" s="3"/>
    </row>
    <row r="211" spans="1:2" x14ac:dyDescent="0.25">
      <c r="A211" s="3"/>
      <c r="B211" s="3"/>
    </row>
    <row r="212" spans="1:2" x14ac:dyDescent="0.25">
      <c r="A212" s="3"/>
      <c r="B212" s="3"/>
    </row>
    <row r="213" spans="1:2" x14ac:dyDescent="0.25">
      <c r="A213" s="3"/>
      <c r="B213" s="3"/>
    </row>
    <row r="214" spans="1:2" x14ac:dyDescent="0.25">
      <c r="A214" s="3"/>
      <c r="B214" s="3"/>
    </row>
    <row r="215" spans="1:2" x14ac:dyDescent="0.25">
      <c r="A215" s="3"/>
      <c r="B215" s="3"/>
    </row>
    <row r="216" spans="1:2" x14ac:dyDescent="0.25">
      <c r="A216" s="3"/>
      <c r="B216" s="3"/>
    </row>
    <row r="217" spans="1:2" x14ac:dyDescent="0.25">
      <c r="A217" s="3"/>
      <c r="B217" s="3"/>
    </row>
    <row r="218" spans="1:2" x14ac:dyDescent="0.25">
      <c r="A218" s="3"/>
      <c r="B218" s="3"/>
    </row>
    <row r="219" spans="1:2" x14ac:dyDescent="0.25">
      <c r="A219" s="3"/>
      <c r="B219" s="3"/>
    </row>
    <row r="220" spans="1:2" x14ac:dyDescent="0.25">
      <c r="A220" s="3"/>
      <c r="B220" s="3"/>
    </row>
    <row r="221" spans="1:2" x14ac:dyDescent="0.25">
      <c r="A221" s="3"/>
      <c r="B221" s="3"/>
    </row>
    <row r="222" spans="1:2" x14ac:dyDescent="0.25">
      <c r="A222" s="3"/>
      <c r="B222" s="3"/>
    </row>
  </sheetData>
  <mergeCells count="1">
    <mergeCell ref="C1:L1"/>
  </mergeCells>
  <conditionalFormatting sqref="K3:K150">
    <cfRule type="cellIs" dxfId="5" priority="4" operator="equal">
      <formula>"K"</formula>
    </cfRule>
    <cfRule type="cellIs" dxfId="4" priority="5" operator="equal">
      <formula>"L"</formula>
    </cfRule>
    <cfRule type="cellIs" dxfId="3" priority="6" operator="equal">
      <formula>"J"</formula>
    </cfRule>
  </conditionalFormatting>
  <conditionalFormatting sqref="E3:E150">
    <cfRule type="cellIs" dxfId="2" priority="3" operator="between">
      <formula>0.001</formula>
      <formula>0.49</formula>
    </cfRule>
    <cfRule type="cellIs" dxfId="1" priority="1" operator="between">
      <formula>0.75</formula>
      <formula>1</formula>
    </cfRule>
    <cfRule type="cellIs" dxfId="0" priority="2" operator="between">
      <formula>0.5</formula>
      <formula>0.74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83"/>
  <sheetViews>
    <sheetView zoomScale="55" zoomScaleNormal="55" workbookViewId="0">
      <selection activeCell="L25" sqref="L25"/>
    </sheetView>
  </sheetViews>
  <sheetFormatPr baseColWidth="10" defaultRowHeight="15" x14ac:dyDescent="0.25"/>
  <cols>
    <col min="1" max="1" width="11.42578125" style="4"/>
    <col min="2" max="2" width="34.5703125" style="4" customWidth="1"/>
    <col min="3" max="3" width="30.42578125" style="4" customWidth="1"/>
    <col min="4" max="4" width="32.42578125" style="4" customWidth="1"/>
    <col min="5" max="5" width="51.28515625" style="4" customWidth="1"/>
    <col min="6" max="6" width="37.7109375" style="4" customWidth="1"/>
    <col min="7" max="16384" width="11.42578125" style="4"/>
  </cols>
  <sheetData>
    <row r="1" spans="1:11" ht="15.75" thickBot="1" x14ac:dyDescent="0.3">
      <c r="A1" s="47"/>
      <c r="B1" s="48"/>
      <c r="C1" s="48"/>
      <c r="D1" s="48"/>
      <c r="E1" s="48"/>
      <c r="F1" s="48"/>
      <c r="G1" s="49"/>
      <c r="H1" s="5"/>
      <c r="I1" s="5"/>
      <c r="J1" s="5"/>
      <c r="K1" s="5"/>
    </row>
    <row r="2" spans="1:11" s="36" customFormat="1" x14ac:dyDescent="0.25">
      <c r="A2" s="50"/>
      <c r="B2" s="5"/>
      <c r="C2" s="112" t="s">
        <v>69</v>
      </c>
      <c r="D2" s="113"/>
      <c r="E2" s="114"/>
      <c r="F2" s="5"/>
      <c r="G2" s="51"/>
      <c r="H2" s="5"/>
      <c r="I2" s="5"/>
      <c r="J2" s="5"/>
      <c r="K2" s="5"/>
    </row>
    <row r="3" spans="1:11" s="36" customFormat="1" ht="15.75" customHeight="1" thickBot="1" x14ac:dyDescent="0.3">
      <c r="A3" s="50"/>
      <c r="B3" s="5"/>
      <c r="C3" s="115"/>
      <c r="D3" s="116"/>
      <c r="E3" s="117"/>
      <c r="F3" s="5"/>
      <c r="G3" s="51"/>
      <c r="H3" s="5"/>
      <c r="I3" s="5"/>
      <c r="J3" s="5"/>
      <c r="K3" s="5"/>
    </row>
    <row r="4" spans="1:11" ht="21.75" customHeight="1" thickBot="1" x14ac:dyDescent="0.3">
      <c r="A4" s="50"/>
      <c r="B4" s="5"/>
      <c r="C4" s="5"/>
      <c r="D4" s="5"/>
      <c r="E4" s="5"/>
      <c r="F4" s="5"/>
      <c r="G4" s="51"/>
      <c r="H4" s="5"/>
      <c r="I4" s="5"/>
      <c r="J4" s="5"/>
      <c r="K4" s="5"/>
    </row>
    <row r="5" spans="1:11" ht="30" customHeight="1" thickBot="1" x14ac:dyDescent="0.3">
      <c r="A5" s="50"/>
      <c r="B5" s="64" t="s">
        <v>27</v>
      </c>
      <c r="C5" s="29" t="s">
        <v>32</v>
      </c>
      <c r="D5" s="30" t="s">
        <v>33</v>
      </c>
      <c r="E5" s="5"/>
      <c r="F5" s="5"/>
      <c r="G5" s="51"/>
      <c r="H5" s="5"/>
      <c r="I5" s="5"/>
      <c r="J5" s="5"/>
      <c r="K5" s="5"/>
    </row>
    <row r="6" spans="1:11" ht="30" customHeight="1" x14ac:dyDescent="0.25">
      <c r="A6" s="50"/>
      <c r="B6" s="31" t="s">
        <v>28</v>
      </c>
      <c r="C6" s="61">
        <f ca="1">COUNTIF('Plans d''actions'!K3:K150,"C")</f>
        <v>0</v>
      </c>
      <c r="D6" s="44">
        <f ca="1">IF(C6="","",C6/SUM(C6:C9))</f>
        <v>0</v>
      </c>
      <c r="E6" s="5"/>
      <c r="F6" s="5"/>
      <c r="G6" s="51"/>
      <c r="H6" s="5"/>
      <c r="I6" s="5"/>
      <c r="J6" s="5"/>
      <c r="K6" s="5"/>
    </row>
    <row r="7" spans="1:11" ht="30" customHeight="1" x14ac:dyDescent="0.25">
      <c r="A7" s="50"/>
      <c r="B7" s="32" t="s">
        <v>29</v>
      </c>
      <c r="C7" s="62">
        <f ca="1">COUNTIF('Plans d''actions'!K3:K150,"L")</f>
        <v>1</v>
      </c>
      <c r="D7" s="45">
        <f ca="1">IF(C7="","",C7/SUM(C6:C9))</f>
        <v>0.33333333333333331</v>
      </c>
      <c r="E7" s="5"/>
      <c r="F7" s="5"/>
      <c r="G7" s="51"/>
      <c r="H7" s="5"/>
      <c r="I7" s="5"/>
      <c r="J7" s="5"/>
      <c r="K7" s="5"/>
    </row>
    <row r="8" spans="1:11" ht="30" customHeight="1" x14ac:dyDescent="0.25">
      <c r="A8" s="50"/>
      <c r="B8" s="32" t="s">
        <v>30</v>
      </c>
      <c r="C8" s="62">
        <f ca="1">COUNTIF('Plans d''actions'!K3:K150,"J")</f>
        <v>1</v>
      </c>
      <c r="D8" s="45">
        <f ca="1">IF(C8="","",C8/SUM(C6:C9))</f>
        <v>0.33333333333333331</v>
      </c>
      <c r="E8" s="5"/>
      <c r="F8" s="5"/>
      <c r="G8" s="51"/>
      <c r="H8" s="5"/>
      <c r="I8" s="5"/>
      <c r="J8" s="5"/>
      <c r="K8" s="5"/>
    </row>
    <row r="9" spans="1:11" ht="30" customHeight="1" thickBot="1" x14ac:dyDescent="0.3">
      <c r="A9" s="50"/>
      <c r="B9" s="33" t="s">
        <v>31</v>
      </c>
      <c r="C9" s="63">
        <f ca="1">COUNTIF('Plans d''actions'!K3:K150,"K")</f>
        <v>1</v>
      </c>
      <c r="D9" s="46">
        <f ca="1">IF(C9="","",C9/SUM(C6:C9))</f>
        <v>0.33333333333333331</v>
      </c>
      <c r="E9" s="5"/>
      <c r="F9" s="5"/>
      <c r="G9" s="51"/>
      <c r="H9" s="5"/>
      <c r="I9" s="5"/>
      <c r="J9" s="5"/>
      <c r="K9" s="5"/>
    </row>
    <row r="10" spans="1:11" x14ac:dyDescent="0.25">
      <c r="A10" s="50"/>
      <c r="B10" s="5"/>
      <c r="C10" s="5"/>
      <c r="D10" s="5"/>
      <c r="E10" s="5"/>
      <c r="F10" s="5"/>
      <c r="G10" s="51"/>
      <c r="H10" s="5"/>
      <c r="I10" s="5"/>
      <c r="J10" s="5"/>
      <c r="K10" s="5"/>
    </row>
    <row r="11" spans="1:11" x14ac:dyDescent="0.25">
      <c r="A11" s="50"/>
      <c r="B11" s="5"/>
      <c r="C11" s="5"/>
      <c r="D11" s="5"/>
      <c r="E11" s="5"/>
      <c r="F11" s="5"/>
      <c r="G11" s="51"/>
      <c r="H11" s="5"/>
      <c r="I11" s="5"/>
      <c r="J11" s="5"/>
      <c r="K11" s="5"/>
    </row>
    <row r="12" spans="1:11" x14ac:dyDescent="0.25">
      <c r="A12" s="50"/>
      <c r="B12" s="5"/>
      <c r="C12" s="5"/>
      <c r="D12" s="5"/>
      <c r="E12" s="5"/>
      <c r="F12" s="5"/>
      <c r="G12" s="51"/>
      <c r="H12" s="5"/>
      <c r="I12" s="5"/>
      <c r="J12" s="5"/>
      <c r="K12" s="5"/>
    </row>
    <row r="13" spans="1:11" x14ac:dyDescent="0.25">
      <c r="A13" s="50"/>
      <c r="B13" s="5"/>
      <c r="C13" s="5"/>
      <c r="D13" s="5"/>
      <c r="E13" s="5"/>
      <c r="F13" s="5"/>
      <c r="G13" s="51"/>
      <c r="H13" s="5"/>
      <c r="I13" s="5"/>
      <c r="J13" s="5"/>
      <c r="K13" s="5"/>
    </row>
    <row r="14" spans="1:11" x14ac:dyDescent="0.25">
      <c r="A14" s="50"/>
      <c r="B14" s="5"/>
      <c r="C14" s="5"/>
      <c r="D14" s="5"/>
      <c r="E14" s="5"/>
      <c r="F14" s="5"/>
      <c r="G14" s="51"/>
      <c r="H14" s="5"/>
      <c r="I14" s="5"/>
      <c r="J14" s="5"/>
      <c r="K14" s="5"/>
    </row>
    <row r="15" spans="1:11" ht="15.75" thickBot="1" x14ac:dyDescent="0.3">
      <c r="A15" s="52"/>
      <c r="B15" s="53"/>
      <c r="C15" s="53"/>
      <c r="D15" s="53"/>
      <c r="E15" s="53"/>
      <c r="F15" s="53"/>
      <c r="G15" s="54"/>
      <c r="H15" s="5"/>
      <c r="I15" s="5"/>
      <c r="J15" s="5"/>
      <c r="K15" s="5"/>
    </row>
    <row r="16" spans="1:11" s="36" customFormat="1" ht="15.75" thickBot="1" x14ac:dyDescent="0.3">
      <c r="A16" s="47"/>
      <c r="B16" s="48"/>
      <c r="C16" s="48"/>
      <c r="D16" s="48"/>
      <c r="E16" s="48"/>
      <c r="F16" s="48"/>
      <c r="G16" s="49"/>
      <c r="H16" s="5"/>
      <c r="I16" s="5"/>
      <c r="J16" s="5"/>
      <c r="K16" s="5"/>
    </row>
    <row r="17" spans="1:11" s="36" customFormat="1" x14ac:dyDescent="0.25">
      <c r="A17" s="50"/>
      <c r="B17" s="5"/>
      <c r="C17" s="112" t="s">
        <v>71</v>
      </c>
      <c r="D17" s="113"/>
      <c r="E17" s="114"/>
      <c r="F17" s="5"/>
      <c r="G17" s="51"/>
      <c r="H17" s="5"/>
      <c r="I17" s="5"/>
      <c r="J17" s="5"/>
      <c r="K17" s="5"/>
    </row>
    <row r="18" spans="1:11" s="36" customFormat="1" ht="15.75" thickBot="1" x14ac:dyDescent="0.3">
      <c r="A18" s="50"/>
      <c r="B18" s="5"/>
      <c r="C18" s="115"/>
      <c r="D18" s="116"/>
      <c r="E18" s="117"/>
      <c r="F18" s="5"/>
      <c r="G18" s="51"/>
      <c r="H18" s="5"/>
      <c r="I18" s="5"/>
      <c r="J18" s="5"/>
      <c r="K18" s="5"/>
    </row>
    <row r="19" spans="1:11" ht="15.75" thickBot="1" x14ac:dyDescent="0.3">
      <c r="A19" s="50"/>
      <c r="B19" s="5"/>
      <c r="C19" s="5"/>
      <c r="D19" s="5"/>
      <c r="E19" s="5"/>
      <c r="F19" s="5"/>
      <c r="G19" s="51"/>
    </row>
    <row r="20" spans="1:11" ht="30" customHeight="1" thickBot="1" x14ac:dyDescent="0.3">
      <c r="A20" s="50"/>
      <c r="B20" s="28" t="s">
        <v>64</v>
      </c>
      <c r="C20" s="29" t="s">
        <v>65</v>
      </c>
      <c r="D20" s="29" t="s">
        <v>66</v>
      </c>
      <c r="E20" s="29" t="s">
        <v>67</v>
      </c>
      <c r="F20" s="30" t="s">
        <v>68</v>
      </c>
      <c r="G20" s="27"/>
    </row>
    <row r="21" spans="1:11" ht="30" customHeight="1" x14ac:dyDescent="0.25">
      <c r="A21" s="50"/>
      <c r="B21" s="31" t="s">
        <v>6</v>
      </c>
      <c r="C21" s="76">
        <f>COUNTA('Environnement,Contexte'!A4:A101)</f>
        <v>1</v>
      </c>
      <c r="D21" s="55">
        <f>COUNTIF('Environnement,Contexte'!H4:H101,"&lt;0,5")</f>
        <v>1</v>
      </c>
      <c r="E21" s="55">
        <f>COUNTIF('Environnement,Contexte'!H4:H101,"&gt;=0,5")-COUNTIF('Environnement,Contexte'!H4:H101,"&gt;=0,75")</f>
        <v>1</v>
      </c>
      <c r="F21" s="56">
        <f>COUNTIF('Environnement,Contexte'!H4:H101,"&gt;=0,75")</f>
        <v>1</v>
      </c>
      <c r="G21" s="27"/>
    </row>
    <row r="22" spans="1:11" ht="30" customHeight="1" x14ac:dyDescent="0.25">
      <c r="A22" s="50"/>
      <c r="B22" s="32" t="s">
        <v>16</v>
      </c>
      <c r="C22" s="77">
        <f>COUNTA('Sous-Traitants,Fournisseurs'!A4:A101)</f>
        <v>3</v>
      </c>
      <c r="D22" s="57">
        <f>COUNTIF('Sous-Traitants,Fournisseurs'!H4:H101,"&lt;0,5")</f>
        <v>1</v>
      </c>
      <c r="E22" s="57">
        <f>COUNTIF('Sous-Traitants,Fournisseurs'!H4:H101,"&gt;=0,5")-COUNTIF('Sous-Traitants,Fournisseurs'!H4:H101,"&gt;=0,75")</f>
        <v>1</v>
      </c>
      <c r="F22" s="58">
        <f>COUNTIF('Sous-Traitants,Fournisseurs'!H4:H101,"&gt;=0,75")</f>
        <v>1</v>
      </c>
      <c r="G22" s="27"/>
    </row>
    <row r="23" spans="1:11" ht="30" customHeight="1" x14ac:dyDescent="0.25">
      <c r="A23" s="50"/>
      <c r="B23" s="32" t="s">
        <v>17</v>
      </c>
      <c r="C23" s="77">
        <f>COUNTA('Scientifiques,Techniques'!A4:A101)</f>
        <v>3</v>
      </c>
      <c r="D23" s="57">
        <f>COUNTIF('Scientifiques,Techniques'!H4:H101,"&lt;0,5")</f>
        <v>1</v>
      </c>
      <c r="E23" s="57">
        <f>COUNTIF('Scientifiques,Techniques'!H4:H101,"&gt;=0,5")-COUNTIF('Scientifiques,Techniques'!H4:H101,"&gt;=0,75")</f>
        <v>1</v>
      </c>
      <c r="F23" s="58">
        <f>COUNTIF('Scientifiques,Techniques'!H4:H101,"&gt;=0,75")</f>
        <v>1</v>
      </c>
      <c r="G23" s="27"/>
    </row>
    <row r="24" spans="1:11" ht="30" customHeight="1" thickBot="1" x14ac:dyDescent="0.3">
      <c r="A24" s="50"/>
      <c r="B24" s="33" t="s">
        <v>18</v>
      </c>
      <c r="C24" s="78">
        <f>COUNTA('Organisationnels,Humains'!A4:A101)</f>
        <v>3</v>
      </c>
      <c r="D24" s="59">
        <f>COUNTIF('Organisationnels,Humains'!H4:H101,"&lt;0,5")</f>
        <v>1</v>
      </c>
      <c r="E24" s="59">
        <f>COUNTIF('Organisationnels,Humains'!H4:H101,"&gt;=0,5")-COUNTIF('Organisationnels,Humains'!H4:H101,"&gt;=0,75")</f>
        <v>1</v>
      </c>
      <c r="F24" s="60">
        <f>COUNTIF('Organisationnels,Humains'!H4:H101,"&gt;=0,75")</f>
        <v>1</v>
      </c>
      <c r="G24" s="27"/>
    </row>
    <row r="25" spans="1:11" x14ac:dyDescent="0.25">
      <c r="A25" s="50"/>
      <c r="B25" s="5"/>
      <c r="C25" s="5"/>
      <c r="D25" s="5"/>
      <c r="E25" s="5"/>
      <c r="F25" s="5"/>
      <c r="G25" s="51"/>
    </row>
    <row r="26" spans="1:11" x14ac:dyDescent="0.25">
      <c r="A26" s="50"/>
      <c r="B26" s="5"/>
      <c r="C26" s="5"/>
      <c r="D26" s="5"/>
      <c r="E26" s="5"/>
      <c r="F26" s="5"/>
      <c r="G26" s="51"/>
    </row>
    <row r="27" spans="1:11" x14ac:dyDescent="0.25">
      <c r="A27" s="50"/>
      <c r="B27" s="5"/>
      <c r="C27" s="5"/>
      <c r="D27" s="5"/>
      <c r="E27" s="5"/>
      <c r="F27" s="5"/>
      <c r="G27" s="51"/>
    </row>
    <row r="28" spans="1:11" x14ac:dyDescent="0.25">
      <c r="A28" s="50"/>
      <c r="B28" s="5"/>
      <c r="C28" s="5"/>
      <c r="D28" s="5"/>
      <c r="E28" s="5"/>
      <c r="F28" s="5"/>
      <c r="G28" s="51"/>
    </row>
    <row r="29" spans="1:11" x14ac:dyDescent="0.25">
      <c r="A29" s="50"/>
      <c r="B29" s="5"/>
      <c r="C29" s="5"/>
      <c r="D29" s="5"/>
      <c r="E29" s="5"/>
      <c r="F29" s="5"/>
      <c r="G29" s="51"/>
    </row>
    <row r="30" spans="1:11" x14ac:dyDescent="0.25">
      <c r="A30" s="50"/>
      <c r="B30" s="5"/>
      <c r="C30" s="5"/>
      <c r="D30" s="5"/>
      <c r="E30" s="5"/>
      <c r="F30" s="5"/>
      <c r="G30" s="51"/>
    </row>
    <row r="31" spans="1:11" x14ac:dyDescent="0.25">
      <c r="A31" s="50"/>
      <c r="B31" s="5"/>
      <c r="C31" s="5"/>
      <c r="D31" s="5"/>
      <c r="E31" s="5"/>
      <c r="F31" s="5"/>
      <c r="G31" s="51"/>
    </row>
    <row r="32" spans="1:11" x14ac:dyDescent="0.25">
      <c r="A32" s="50"/>
      <c r="B32" s="5"/>
      <c r="C32" s="5"/>
      <c r="D32" s="5"/>
      <c r="E32" s="5"/>
      <c r="F32" s="5"/>
      <c r="G32" s="51"/>
    </row>
    <row r="33" spans="1:7" x14ac:dyDescent="0.25">
      <c r="A33" s="50"/>
      <c r="B33" s="5"/>
      <c r="C33" s="5"/>
      <c r="D33" s="5"/>
      <c r="E33" s="5"/>
      <c r="F33" s="5"/>
      <c r="G33" s="51"/>
    </row>
    <row r="34" spans="1:7" x14ac:dyDescent="0.25">
      <c r="A34" s="50"/>
      <c r="B34" s="5"/>
      <c r="C34" s="5"/>
      <c r="D34" s="5"/>
      <c r="E34" s="5"/>
      <c r="F34" s="5"/>
      <c r="G34" s="51"/>
    </row>
    <row r="35" spans="1:7" x14ac:dyDescent="0.25">
      <c r="A35" s="50"/>
      <c r="B35" s="5"/>
      <c r="C35" s="5"/>
      <c r="D35" s="5"/>
      <c r="E35" s="5"/>
      <c r="F35" s="5"/>
      <c r="G35" s="51"/>
    </row>
    <row r="36" spans="1:7" x14ac:dyDescent="0.25">
      <c r="A36" s="50"/>
      <c r="B36" s="5"/>
      <c r="C36" s="5"/>
      <c r="D36" s="5"/>
      <c r="E36" s="5"/>
      <c r="F36" s="5"/>
      <c r="G36" s="51"/>
    </row>
    <row r="37" spans="1:7" x14ac:dyDescent="0.25">
      <c r="A37" s="50"/>
      <c r="B37" s="5"/>
      <c r="C37" s="5"/>
      <c r="D37" s="5"/>
      <c r="E37" s="5"/>
      <c r="F37" s="5"/>
      <c r="G37" s="51"/>
    </row>
    <row r="38" spans="1:7" x14ac:dyDescent="0.25">
      <c r="A38" s="50"/>
      <c r="B38" s="5"/>
      <c r="C38" s="5"/>
      <c r="D38" s="5"/>
      <c r="E38" s="5"/>
      <c r="F38" s="5"/>
      <c r="G38" s="51"/>
    </row>
    <row r="39" spans="1:7" x14ac:dyDescent="0.25">
      <c r="A39" s="50"/>
      <c r="B39" s="5"/>
      <c r="C39" s="5"/>
      <c r="D39" s="5"/>
      <c r="E39" s="5"/>
      <c r="F39" s="5"/>
      <c r="G39" s="51"/>
    </row>
    <row r="40" spans="1:7" x14ac:dyDescent="0.25">
      <c r="A40" s="50"/>
      <c r="B40" s="5"/>
      <c r="C40" s="5"/>
      <c r="D40" s="5"/>
      <c r="E40" s="5"/>
      <c r="F40" s="5"/>
      <c r="G40" s="51"/>
    </row>
    <row r="41" spans="1:7" x14ac:dyDescent="0.25">
      <c r="A41" s="50"/>
      <c r="B41" s="5"/>
      <c r="C41" s="5"/>
      <c r="D41" s="5"/>
      <c r="E41" s="5"/>
      <c r="F41" s="5"/>
      <c r="G41" s="51"/>
    </row>
    <row r="42" spans="1:7" x14ac:dyDescent="0.25">
      <c r="A42" s="50"/>
      <c r="B42" s="5"/>
      <c r="C42" s="5"/>
      <c r="D42" s="5"/>
      <c r="E42" s="5"/>
      <c r="F42" s="5"/>
      <c r="G42" s="51"/>
    </row>
    <row r="43" spans="1:7" x14ac:dyDescent="0.25">
      <c r="A43" s="50"/>
      <c r="B43" s="5"/>
      <c r="C43" s="5"/>
      <c r="D43" s="5"/>
      <c r="E43" s="5"/>
      <c r="F43" s="5"/>
      <c r="G43" s="51"/>
    </row>
    <row r="44" spans="1:7" x14ac:dyDescent="0.25">
      <c r="A44" s="50"/>
      <c r="B44" s="5"/>
      <c r="C44" s="5"/>
      <c r="D44" s="5"/>
      <c r="E44" s="5"/>
      <c r="F44" s="5"/>
      <c r="G44" s="51"/>
    </row>
    <row r="45" spans="1:7" x14ac:dyDescent="0.25">
      <c r="A45" s="50"/>
      <c r="B45" s="5"/>
      <c r="C45" s="5"/>
      <c r="D45" s="5"/>
      <c r="E45" s="5"/>
      <c r="F45" s="5"/>
      <c r="G45" s="51"/>
    </row>
    <row r="46" spans="1:7" x14ac:dyDescent="0.25">
      <c r="A46" s="50"/>
      <c r="B46" s="5"/>
      <c r="C46" s="5"/>
      <c r="D46" s="5"/>
      <c r="E46" s="5"/>
      <c r="F46" s="5"/>
      <c r="G46" s="51"/>
    </row>
    <row r="47" spans="1:7" x14ac:dyDescent="0.25">
      <c r="A47" s="50"/>
      <c r="B47" s="5"/>
      <c r="C47" s="5"/>
      <c r="D47" s="5"/>
      <c r="E47" s="5"/>
      <c r="F47" s="5"/>
      <c r="G47" s="51"/>
    </row>
    <row r="48" spans="1:7" x14ac:dyDescent="0.25">
      <c r="A48" s="50"/>
      <c r="B48" s="5"/>
      <c r="C48" s="5"/>
      <c r="D48" s="5"/>
      <c r="E48" s="5"/>
      <c r="F48" s="5"/>
      <c r="G48" s="51"/>
    </row>
    <row r="49" spans="1:7" ht="15.75" thickBot="1" x14ac:dyDescent="0.3">
      <c r="A49" s="52"/>
      <c r="B49" s="53"/>
      <c r="C49" s="53"/>
      <c r="D49" s="53"/>
      <c r="E49" s="53"/>
      <c r="F49" s="53"/>
      <c r="G49" s="54"/>
    </row>
    <row r="50" spans="1:7" ht="15.75" thickBot="1" x14ac:dyDescent="0.3">
      <c r="A50" s="47"/>
      <c r="B50" s="48"/>
      <c r="C50" s="48"/>
      <c r="D50" s="48"/>
      <c r="E50" s="48"/>
      <c r="F50" s="48"/>
      <c r="G50" s="49"/>
    </row>
    <row r="51" spans="1:7" x14ac:dyDescent="0.25">
      <c r="A51" s="50"/>
      <c r="B51" s="5"/>
      <c r="C51" s="112" t="s">
        <v>72</v>
      </c>
      <c r="D51" s="113"/>
      <c r="E51" s="114"/>
      <c r="F51" s="5"/>
      <c r="G51" s="51"/>
    </row>
    <row r="52" spans="1:7" s="36" customFormat="1" ht="15.75" thickBot="1" x14ac:dyDescent="0.3">
      <c r="A52" s="50"/>
      <c r="B52" s="5"/>
      <c r="C52" s="115"/>
      <c r="D52" s="116"/>
      <c r="E52" s="117"/>
      <c r="F52" s="5"/>
      <c r="G52" s="51"/>
    </row>
    <row r="53" spans="1:7" ht="15.75" thickBot="1" x14ac:dyDescent="0.3">
      <c r="A53" s="50"/>
      <c r="B53" s="5"/>
      <c r="C53" s="5"/>
      <c r="D53" s="5"/>
      <c r="E53" s="5"/>
      <c r="F53" s="5"/>
      <c r="G53" s="51"/>
    </row>
    <row r="54" spans="1:7" ht="30" customHeight="1" thickBot="1" x14ac:dyDescent="0.3">
      <c r="A54" s="50"/>
      <c r="B54" s="28" t="s">
        <v>64</v>
      </c>
      <c r="C54" s="29" t="s">
        <v>65</v>
      </c>
      <c r="D54" s="29" t="s">
        <v>66</v>
      </c>
      <c r="E54" s="29" t="s">
        <v>67</v>
      </c>
      <c r="F54" s="30" t="s">
        <v>68</v>
      </c>
      <c r="G54" s="51"/>
    </row>
    <row r="55" spans="1:7" ht="30" customHeight="1" x14ac:dyDescent="0.25">
      <c r="A55" s="50"/>
      <c r="B55" s="31" t="s">
        <v>6</v>
      </c>
      <c r="C55" s="76">
        <f>COUNTA('Environnement,Contexte'!A4:A101)</f>
        <v>1</v>
      </c>
      <c r="D55" s="55">
        <f>COUNTIF('Environnement,Contexte'!K4:K101,"&lt;0,5")</f>
        <v>0</v>
      </c>
      <c r="E55" s="55">
        <f>COUNTIF('Environnement,Contexte'!K4:K101,"&gt;=0,5")-COUNTIF('Environnement,Contexte'!K4:K101,"&gt;=0,75")</f>
        <v>0</v>
      </c>
      <c r="F55" s="56">
        <f>COUNTIF('Environnement,Contexte'!K4:K101,"&gt;=0,75")</f>
        <v>0</v>
      </c>
      <c r="G55" s="51"/>
    </row>
    <row r="56" spans="1:7" ht="30" customHeight="1" x14ac:dyDescent="0.25">
      <c r="A56" s="50"/>
      <c r="B56" s="32" t="s">
        <v>16</v>
      </c>
      <c r="C56" s="77">
        <f>COUNTA('Sous-Traitants,Fournisseurs'!A4:A101)</f>
        <v>3</v>
      </c>
      <c r="D56" s="57">
        <f>COUNTIF('Sous-Traitants,Fournisseurs'!K4:K101,"&lt;0,5")</f>
        <v>0</v>
      </c>
      <c r="E56" s="57">
        <f>COUNTIF('Sous-Traitants,Fournisseurs'!K4:K101,"&gt;=0,5")-COUNTIF('Sous-Traitants,Fournisseurs'!K4:K101,"&gt;=0,75")</f>
        <v>0</v>
      </c>
      <c r="F56" s="58">
        <f>COUNTIF('Sous-Traitants,Fournisseurs'!K4:K101,"&gt;=0,75")</f>
        <v>0</v>
      </c>
      <c r="G56" s="51"/>
    </row>
    <row r="57" spans="1:7" ht="30" customHeight="1" x14ac:dyDescent="0.25">
      <c r="A57" s="50"/>
      <c r="B57" s="32" t="s">
        <v>17</v>
      </c>
      <c r="C57" s="77">
        <f>COUNTA('Scientifiques,Techniques'!A4:A101)</f>
        <v>3</v>
      </c>
      <c r="D57" s="57">
        <f>COUNTIF('Scientifiques,Techniques'!K4:K101,"&lt;0,5")</f>
        <v>0</v>
      </c>
      <c r="E57" s="57">
        <f>COUNTIF('Scientifiques,Techniques'!K4:K101,"&gt;=0,5")-COUNTIF('Scientifiques,Techniques'!K4:K101,"&gt;=0,75")</f>
        <v>0</v>
      </c>
      <c r="F57" s="58">
        <f>COUNTIF('Scientifiques,Techniques'!K4:K101,"&gt;=0,75")</f>
        <v>0</v>
      </c>
      <c r="G57" s="51"/>
    </row>
    <row r="58" spans="1:7" ht="30" customHeight="1" thickBot="1" x14ac:dyDescent="0.3">
      <c r="A58" s="50"/>
      <c r="B58" s="33" t="s">
        <v>18</v>
      </c>
      <c r="C58" s="78">
        <f>COUNTA('Organisationnels,Humains'!A4:A101)</f>
        <v>3</v>
      </c>
      <c r="D58" s="59">
        <f>COUNTIF('Organisationnels,Humains'!K4:K101,"&lt;0,5")</f>
        <v>0</v>
      </c>
      <c r="E58" s="59">
        <f>COUNTIF('Organisationnels,Humains'!K4:K101,"&gt;=0,5")-COUNTIF('Organisationnels,Humains'!K4:K101,"&gt;=0,75")</f>
        <v>0</v>
      </c>
      <c r="F58" s="60">
        <f>COUNTIF('Organisationnels,Humains'!K4:K101,"&gt;=0,75")</f>
        <v>0</v>
      </c>
      <c r="G58" s="51"/>
    </row>
    <row r="59" spans="1:7" x14ac:dyDescent="0.25">
      <c r="A59" s="50"/>
      <c r="B59" s="5"/>
      <c r="C59" s="5"/>
      <c r="D59" s="5"/>
      <c r="E59" s="5"/>
      <c r="F59" s="5"/>
      <c r="G59" s="51"/>
    </row>
    <row r="60" spans="1:7" x14ac:dyDescent="0.25">
      <c r="A60" s="50"/>
      <c r="B60" s="5"/>
      <c r="C60" s="5"/>
      <c r="D60" s="5"/>
      <c r="E60" s="5"/>
      <c r="F60" s="5"/>
      <c r="G60" s="51"/>
    </row>
    <row r="61" spans="1:7" x14ac:dyDescent="0.25">
      <c r="A61" s="50"/>
      <c r="B61" s="5"/>
      <c r="C61" s="5"/>
      <c r="D61" s="5"/>
      <c r="E61" s="5"/>
      <c r="F61" s="5"/>
      <c r="G61" s="51"/>
    </row>
    <row r="62" spans="1:7" x14ac:dyDescent="0.25">
      <c r="A62" s="50"/>
      <c r="B62" s="5"/>
      <c r="C62" s="5"/>
      <c r="D62" s="5"/>
      <c r="E62" s="5"/>
      <c r="F62" s="5"/>
      <c r="G62" s="51"/>
    </row>
    <row r="63" spans="1:7" x14ac:dyDescent="0.25">
      <c r="A63" s="50"/>
      <c r="B63" s="5"/>
      <c r="C63" s="5"/>
      <c r="D63" s="5"/>
      <c r="E63" s="5"/>
      <c r="F63" s="5"/>
      <c r="G63" s="51"/>
    </row>
    <row r="64" spans="1:7" x14ac:dyDescent="0.25">
      <c r="A64" s="50"/>
      <c r="B64" s="5"/>
      <c r="C64" s="5"/>
      <c r="D64" s="5"/>
      <c r="E64" s="5"/>
      <c r="F64" s="5"/>
      <c r="G64" s="51"/>
    </row>
    <row r="65" spans="1:7" x14ac:dyDescent="0.25">
      <c r="A65" s="50"/>
      <c r="B65" s="5"/>
      <c r="C65" s="5"/>
      <c r="D65" s="5"/>
      <c r="E65" s="5"/>
      <c r="F65" s="5"/>
      <c r="G65" s="51"/>
    </row>
    <row r="66" spans="1:7" x14ac:dyDescent="0.25">
      <c r="A66" s="50"/>
      <c r="B66" s="5"/>
      <c r="C66" s="5"/>
      <c r="D66" s="5"/>
      <c r="E66" s="5"/>
      <c r="F66" s="5"/>
      <c r="G66" s="51"/>
    </row>
    <row r="67" spans="1:7" x14ac:dyDescent="0.25">
      <c r="A67" s="50"/>
      <c r="B67" s="5"/>
      <c r="C67" s="5"/>
      <c r="D67" s="5"/>
      <c r="E67" s="5"/>
      <c r="F67" s="5"/>
      <c r="G67" s="51"/>
    </row>
    <row r="68" spans="1:7" x14ac:dyDescent="0.25">
      <c r="A68" s="50"/>
      <c r="B68" s="5"/>
      <c r="C68" s="5"/>
      <c r="D68" s="5"/>
      <c r="E68" s="5"/>
      <c r="F68" s="5"/>
      <c r="G68" s="51"/>
    </row>
    <row r="69" spans="1:7" x14ac:dyDescent="0.25">
      <c r="A69" s="50"/>
      <c r="B69" s="5"/>
      <c r="C69" s="5"/>
      <c r="D69" s="5"/>
      <c r="E69" s="5"/>
      <c r="F69" s="5"/>
      <c r="G69" s="51"/>
    </row>
    <row r="70" spans="1:7" x14ac:dyDescent="0.25">
      <c r="A70" s="50"/>
      <c r="B70" s="5"/>
      <c r="C70" s="5"/>
      <c r="D70" s="5"/>
      <c r="E70" s="5"/>
      <c r="F70" s="5"/>
      <c r="G70" s="51"/>
    </row>
    <row r="71" spans="1:7" x14ac:dyDescent="0.25">
      <c r="A71" s="50"/>
      <c r="B71" s="5"/>
      <c r="C71" s="5"/>
      <c r="D71" s="5"/>
      <c r="E71" s="5"/>
      <c r="F71" s="5"/>
      <c r="G71" s="51"/>
    </row>
    <row r="72" spans="1:7" x14ac:dyDescent="0.25">
      <c r="A72" s="50"/>
      <c r="B72" s="5"/>
      <c r="C72" s="5"/>
      <c r="D72" s="5"/>
      <c r="E72" s="5"/>
      <c r="F72" s="5"/>
      <c r="G72" s="51"/>
    </row>
    <row r="73" spans="1:7" x14ac:dyDescent="0.25">
      <c r="A73" s="50"/>
      <c r="B73" s="5"/>
      <c r="C73" s="5"/>
      <c r="D73" s="5"/>
      <c r="E73" s="5"/>
      <c r="F73" s="5"/>
      <c r="G73" s="51"/>
    </row>
    <row r="74" spans="1:7" x14ac:dyDescent="0.25">
      <c r="A74" s="50"/>
      <c r="B74" s="5"/>
      <c r="C74" s="5"/>
      <c r="D74" s="5"/>
      <c r="E74" s="5"/>
      <c r="F74" s="5"/>
      <c r="G74" s="51"/>
    </row>
    <row r="75" spans="1:7" x14ac:dyDescent="0.25">
      <c r="A75" s="50"/>
      <c r="B75" s="5"/>
      <c r="C75" s="5"/>
      <c r="D75" s="5"/>
      <c r="E75" s="5"/>
      <c r="F75" s="5"/>
      <c r="G75" s="51"/>
    </row>
    <row r="76" spans="1:7" x14ac:dyDescent="0.25">
      <c r="A76" s="50"/>
      <c r="B76" s="5"/>
      <c r="C76" s="5"/>
      <c r="D76" s="5"/>
      <c r="E76" s="5"/>
      <c r="F76" s="5"/>
      <c r="G76" s="51"/>
    </row>
    <row r="77" spans="1:7" x14ac:dyDescent="0.25">
      <c r="A77" s="50"/>
      <c r="B77" s="5"/>
      <c r="C77" s="5"/>
      <c r="D77" s="5"/>
      <c r="E77" s="5"/>
      <c r="F77" s="5"/>
      <c r="G77" s="51"/>
    </row>
    <row r="78" spans="1:7" x14ac:dyDescent="0.25">
      <c r="A78" s="50"/>
      <c r="B78" s="5"/>
      <c r="C78" s="5"/>
      <c r="D78" s="5"/>
      <c r="E78" s="5"/>
      <c r="F78" s="5"/>
      <c r="G78" s="51"/>
    </row>
    <row r="79" spans="1:7" x14ac:dyDescent="0.25">
      <c r="A79" s="50"/>
      <c r="B79" s="5"/>
      <c r="C79" s="5"/>
      <c r="D79" s="5"/>
      <c r="E79" s="5"/>
      <c r="F79" s="5"/>
      <c r="G79" s="51"/>
    </row>
    <row r="80" spans="1:7" x14ac:dyDescent="0.25">
      <c r="A80" s="50"/>
      <c r="B80" s="5"/>
      <c r="C80" s="5"/>
      <c r="D80" s="5"/>
      <c r="E80" s="5"/>
      <c r="F80" s="5"/>
      <c r="G80" s="51"/>
    </row>
    <row r="81" spans="1:7" x14ac:dyDescent="0.25">
      <c r="A81" s="50"/>
      <c r="B81" s="5"/>
      <c r="C81" s="5"/>
      <c r="D81" s="5"/>
      <c r="E81" s="5"/>
      <c r="F81" s="5"/>
      <c r="G81" s="51"/>
    </row>
    <row r="82" spans="1:7" x14ac:dyDescent="0.25">
      <c r="A82" s="50"/>
      <c r="B82" s="5"/>
      <c r="C82" s="5"/>
      <c r="D82" s="5"/>
      <c r="E82" s="5"/>
      <c r="F82" s="5"/>
      <c r="G82" s="51"/>
    </row>
    <row r="83" spans="1:7" ht="15.75" thickBot="1" x14ac:dyDescent="0.3">
      <c r="A83" s="52"/>
      <c r="B83" s="53"/>
      <c r="C83" s="53"/>
      <c r="D83" s="53"/>
      <c r="E83" s="53"/>
      <c r="F83" s="53"/>
      <c r="G83" s="54"/>
    </row>
  </sheetData>
  <mergeCells count="3">
    <mergeCell ref="C2:E3"/>
    <mergeCell ref="C17:E18"/>
    <mergeCell ref="C51:E5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Environnement,Contexte</vt:lpstr>
      <vt:lpstr>Sous-Traitants,Fournisseurs</vt:lpstr>
      <vt:lpstr>Scientifiques,Techniques</vt:lpstr>
      <vt:lpstr>Organisationnels,Humains</vt:lpstr>
      <vt:lpstr>Plans d'actions</vt:lpstr>
      <vt:lpstr>Indicateurs</vt:lpstr>
    </vt:vector>
  </TitlesOfParts>
  <Company>Air Liquide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GUILLEMARD, Florentin</dc:creator>
  <cp:lastModifiedBy>gmb</cp:lastModifiedBy>
  <dcterms:created xsi:type="dcterms:W3CDTF">2017-01-04T08:04:54Z</dcterms:created>
  <dcterms:modified xsi:type="dcterms:W3CDTF">2017-01-10T10:56:43Z</dcterms:modified>
</cp:coreProperties>
</file>