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25" windowHeight="9990" activeTab="1"/>
  </bookViews>
  <sheets>
    <sheet name="Fiche" sheetId="1" r:id="rId1"/>
    <sheet name="base" sheetId="2" r:id="rId2"/>
    <sheet name="Stat" sheetId="3" r:id="rId3"/>
  </sheets>
  <definedNames>
    <definedName name="_xlnm._FilterDatabase" localSheetId="1" hidden="1">base!$B$10:$KT$1048576</definedName>
    <definedName name="base">base!$B$10:$KT$1048576</definedName>
    <definedName name="Col_aa">base!$AA$11:$AA$13</definedName>
    <definedName name="Col_ab">base!$AB$11:$AB$13</definedName>
    <definedName name="Col_ac">base!$AC$11:$AC$13</definedName>
    <definedName name="Col_ae">base!$AE$11:$AE$13</definedName>
    <definedName name="Col_af">base!$AF$11:$AF$13</definedName>
    <definedName name="Col_ag">base!$AG$11:$AG$13</definedName>
    <definedName name="Col_ah">base!$AH$11:$AH$13</definedName>
    <definedName name="Col_ai">base!$AI$11:$AI$13</definedName>
    <definedName name="Col_aj">base!$AJ$11:$AJ$13</definedName>
    <definedName name="Col_ak">base!$AK$11:$AK$13</definedName>
    <definedName name="Col_am">base!$AM$11:$AM$13</definedName>
    <definedName name="Col_an">base!$AN$11:$AN$13</definedName>
    <definedName name="Col_ap">base!$AP$11:$AP$13</definedName>
    <definedName name="Col_aq">base!$AQ$11:$AQ$13</definedName>
    <definedName name="Col_ar">base!$AR$11:$AR$13</definedName>
    <definedName name="Col_as">base!$AS$11:$AS$13</definedName>
    <definedName name="Col_at">base!$AT$11:$AT$13</definedName>
    <definedName name="Col_au">base!$AU$11:$AU$13</definedName>
    <definedName name="Col_av">base!$AV$11:$AV$13</definedName>
    <definedName name="Col_aw">base!$AW$11:$AW$13</definedName>
    <definedName name="Col_ax">base!$AX$11:$AX$13</definedName>
    <definedName name="Col_ay">base!$AY$11:$AY$13</definedName>
    <definedName name="Col_az">base!$AZ$11:$AZ$13</definedName>
    <definedName name="Col_ba">base!$BA$11:$BA$13</definedName>
    <definedName name="Col_bb">base!$BB$11:$BB$13</definedName>
    <definedName name="Col_bc">base!$BC$11:$BC$13</definedName>
    <definedName name="Col_bd">base!$BD$11:$BD$13</definedName>
    <definedName name="Col_be">base!$BE$11:$BE$13</definedName>
    <definedName name="Col_bf">base!$BF$11:$BF$13</definedName>
    <definedName name="Col_bg">base!$BG$11:$BG$13</definedName>
    <definedName name="Col_bh">base!$BH$11:$BH$13</definedName>
    <definedName name="Col_bi">base!$BI$11:$BI$13</definedName>
    <definedName name="Col_bj">base!$BJ$11:$BJ$13</definedName>
    <definedName name="Col_bk">base!$BK$11:$BK$13</definedName>
    <definedName name="Col_bl">base!$BL$11:$BL$13</definedName>
    <definedName name="Col_bm">base!$BM$11:$BM$13</definedName>
    <definedName name="Col_bn">base!$BN$11:$BN$13</definedName>
    <definedName name="Col_bo">base!$BO$11:$BO$13</definedName>
    <definedName name="Col_bp">base!$BP$11:$BP$13</definedName>
    <definedName name="Col_bq">base!$BQ$11:$BQ$13</definedName>
    <definedName name="Col_br">base!$BR$11:$BR$13</definedName>
    <definedName name="Col_bs">base!$BS$11:$BS$13</definedName>
    <definedName name="Col_bt">base!$BT$11:$BT$13</definedName>
    <definedName name="Col_bu">base!$BU$11:$BU$13</definedName>
    <definedName name="Col_bv">base!$BV$11:$BV$13</definedName>
    <definedName name="Col_bw">base!$BW$11:$BW$13</definedName>
    <definedName name="Col_bx">base!$BX$11:$BX$13</definedName>
    <definedName name="Col_by">base!$BY$11:$BY$13</definedName>
    <definedName name="Col_bz">base!$BZ$11:$BZ$13</definedName>
    <definedName name="Col_ca">base!$CA$11:$CA$13</definedName>
    <definedName name="Col_cb">base!$CB$11:$CB$13</definedName>
    <definedName name="Col_cc">base!$CC$11:$CC$13</definedName>
    <definedName name="Col_cd">base!$CD$11:$CD$13</definedName>
    <definedName name="Col_ce">base!$CE$11:$CE$13</definedName>
    <definedName name="Col_cf">base!$CF$11:$CF$13</definedName>
    <definedName name="Col_cg">base!$CG$11:$CG$13</definedName>
    <definedName name="Col_ch">base!$CH$11:$CH$13</definedName>
    <definedName name="Col_ci">base!$CI$11:$CI$13</definedName>
    <definedName name="Col_cj">base!$CJ$11:$CJ$13</definedName>
    <definedName name="Col_ck">base!$CK$11:$CK$13</definedName>
    <definedName name="Col_cl">base!$CL$11:$CL$13</definedName>
    <definedName name="Col_cm">base!$CM$11:$CM$13</definedName>
    <definedName name="Col_cn">base!$CN$11:$CN$13</definedName>
    <definedName name="Col_co">base!$CO$11:$CO$13</definedName>
    <definedName name="Col_cp">base!$CP$11:$CP$13</definedName>
    <definedName name="Col_cq">base!$CQ$11:$CQ$13</definedName>
    <definedName name="Col_cr">base!$CR$11:$CR$13</definedName>
    <definedName name="Col_cs">base!$CS$11:$CS$13</definedName>
    <definedName name="Col_ct">base!$CT$11:$CT$13</definedName>
    <definedName name="Col_cu">base!$CU$11:$CU$13</definedName>
    <definedName name="Col_cv">base!$CV$11:$CV$13</definedName>
    <definedName name="Col_cw">base!$CW$11:$CW$13</definedName>
    <definedName name="Col_cx">base!$IX$11:$IX$13</definedName>
    <definedName name="Col_cy">base!$IY$11:$IY$13</definedName>
    <definedName name="Col_cz">base!$IZ$11:$IZ$13</definedName>
    <definedName name="Col_da">base!$DA$11:$DA$13</definedName>
    <definedName name="Col_db">base!$DB$11:$DB$13</definedName>
    <definedName name="Col_dc">base!$DC$11:$DC$13</definedName>
    <definedName name="Col_dd">base!$DD$11:$DD$13</definedName>
    <definedName name="Col_de">base!$DE$11:$DE$13</definedName>
    <definedName name="Col_df">base!$DF$11:$DF$13</definedName>
    <definedName name="Col_dg">base!$DG$11:$DG$13</definedName>
    <definedName name="Col_dh">base!$DH$11:$DH$13</definedName>
    <definedName name="Col_di">base!$DI$11:$DI$13</definedName>
    <definedName name="Col_dj">base!$DJ$11:$DJ$13</definedName>
    <definedName name="Col_dk">base!$DK$11:$DK$13</definedName>
    <definedName name="Col_dl">base!$DL$11:$DL$13</definedName>
    <definedName name="Col_dm">base!$DM$11:$DM$13</definedName>
    <definedName name="Col_dn">base!$DN$11:$DN$13</definedName>
    <definedName name="Col_do">base!$DO$11:$DO$13</definedName>
    <definedName name="Col_dp">base!$DP$11:$DP$13</definedName>
    <definedName name="Col_dq">base!$DQ$11:$DQ$13</definedName>
    <definedName name="Col_dr">base!$DR$11:$DR$13</definedName>
    <definedName name="Col_ds">base!$DS$11:$DS$13</definedName>
    <definedName name="Col_dt">base!$DT$11:$DT$13</definedName>
    <definedName name="Col_du">base!$DU$11:$DU$13</definedName>
    <definedName name="Col_dv">base!$DV$11:$DV$13</definedName>
    <definedName name="Col_dw">base!$DW$11:$DW$13</definedName>
    <definedName name="Col_dx">base!$DX$11:$DX$13</definedName>
    <definedName name="Col_dy">base!$DY$11:$DY$13</definedName>
    <definedName name="Col_dz">base!$DZ$11:$DZ$13</definedName>
    <definedName name="Col_ea">base!$EA$11:$EA$13</definedName>
    <definedName name="Col_eb">base!$EB$11:$EB$13</definedName>
    <definedName name="Col_ec">base!$EC$11:$EC$13</definedName>
    <definedName name="Col_ed">base!$ED$11:$ED$13</definedName>
    <definedName name="Col_ee">base!$EE$11:$EE$13</definedName>
    <definedName name="Col_ef">base!$EF$11:$EF$13</definedName>
    <definedName name="Col_eg">base!$EG$11:$EG$13</definedName>
    <definedName name="Col_eh">base!$EH$11:$EH$13</definedName>
    <definedName name="Col_ei">base!$EI$11:$EI$13</definedName>
    <definedName name="Col_ej">base!$EJ$11:$EJ$13</definedName>
    <definedName name="Col_ek">base!$EK$11:$EK$13</definedName>
    <definedName name="Col_el">base!$EL$11:$EL$13</definedName>
    <definedName name="Col_em">base!$EM$11:$EM$13</definedName>
    <definedName name="Col_en">base!$EN$11:$EN$13</definedName>
    <definedName name="Col_eo">base!$EO$11:$EO$13</definedName>
    <definedName name="Col_ep">base!$EP$11:$EP$13</definedName>
    <definedName name="Col_eq">base!$EQ$11:$EQ$13</definedName>
    <definedName name="Col_er">base!$ER$11:$ER$13</definedName>
    <definedName name="Col_es">base!$ES$11:$ES$13</definedName>
    <definedName name="Col_et">base!$ET$11:$ET$13</definedName>
    <definedName name="Col_eu">base!$EU$11:$EU$13</definedName>
    <definedName name="Col_ev">base!$EV$11:$EV$13</definedName>
    <definedName name="Col_ew">base!$EW$11:$EW$13</definedName>
    <definedName name="Col_ex">base!$EX$11:$EX$13</definedName>
    <definedName name="Col_ey">base!$EY$11:$EY$13</definedName>
    <definedName name="Col_ez">base!$EZ$11:$EZ$13</definedName>
    <definedName name="Col_fa">base!$FA$11:$FA$13</definedName>
    <definedName name="Col_fb">base!$FB$11:$FB$13</definedName>
    <definedName name="Col_fc">base!$FC$11:$FC$13</definedName>
    <definedName name="Col_fd">base!$FD$11:$FD$13</definedName>
    <definedName name="Col_fe">base!$FE$11:$FE$13</definedName>
    <definedName name="Col_ff">base!$FF$11:$FF$13</definedName>
    <definedName name="Col_fg">base!$FG$11:$FG$13</definedName>
    <definedName name="Col_fh">base!$FH$11:$FH$13</definedName>
    <definedName name="Col_fi">base!$FI$11:$FI$13</definedName>
    <definedName name="Col_fj">base!$FJ$11:$FJ$13</definedName>
    <definedName name="Col_fk">base!$FK$11:$FK$13</definedName>
    <definedName name="Col_fl">base!$FL$11:$FL$13</definedName>
    <definedName name="Col_fm">base!$FM$11:$FM$13</definedName>
    <definedName name="Col_fn">base!$FN$11:$FN$13</definedName>
    <definedName name="Col_fo">base!$FO$11:$FO$13</definedName>
    <definedName name="Col_fp">base!$FP$11:$FP$13</definedName>
    <definedName name="Col_fq">base!$FQ$11:$FQ$13</definedName>
    <definedName name="Col_fr">base!$FR$11:$FR$13</definedName>
    <definedName name="Col_fs">base!$FS$11:$FS$13</definedName>
    <definedName name="Col_ft">base!$FT$11:$FT$13</definedName>
    <definedName name="Col_fu">base!$FU$11:$FU$13</definedName>
    <definedName name="Col_fv">base!$FV$11:$FV$13</definedName>
    <definedName name="Col_fw">base!$FW$11:$FW$13</definedName>
    <definedName name="Col_fx">base!$FX$11:$FX$13</definedName>
    <definedName name="Col_fy">base!$FY$11:$FY$13</definedName>
    <definedName name="Col_fz">base!$FZ$11:$FZ$13</definedName>
    <definedName name="Col_ha">base!$HA$11:$HA$13</definedName>
    <definedName name="Col_hb">base!$HB$11:$HB$13</definedName>
    <definedName name="Col_hc">base!$HC$11:$HC$13</definedName>
    <definedName name="Col_hd">base!$HD$11:$HD$13</definedName>
    <definedName name="Col_he">base!$HE$11:$HE$13</definedName>
    <definedName name="Col_hf">base!$HF$11:$HF$13</definedName>
    <definedName name="Col_hg">base!$HG$11:$HG$13</definedName>
    <definedName name="Col_hh">base!$HH$11:$HH$13</definedName>
    <definedName name="Col_hi">base!$HI$11:$HI$13</definedName>
    <definedName name="Col_hj">base!$HJ$11:$HJ$13</definedName>
    <definedName name="Col_hk">base!$HK$11:$HK$13</definedName>
    <definedName name="Col_hl">base!$HL$11:$HL$13</definedName>
    <definedName name="Col_hm">base!$HM$11:$HM$13</definedName>
    <definedName name="Col_hn">base!$HN$11:$HN$13</definedName>
    <definedName name="Col_ho">base!$HO$11:$HO$13</definedName>
    <definedName name="Col_hp">base!$HP$11:$HP$13</definedName>
    <definedName name="Col_hq">base!$HQ$11:$HQ$13</definedName>
    <definedName name="Col_hr">base!$HR$11:$HR$13</definedName>
    <definedName name="Col_hs">base!$HS$11:$HS$13</definedName>
    <definedName name="Col_ht">base!$HT$11:$HT$13</definedName>
    <definedName name="Col_hu">base!$HU$11:$HU$13</definedName>
    <definedName name="Col_hv">base!$HV$11:$HV$13</definedName>
    <definedName name="Col_hw">base!$HW$11:$HW$13</definedName>
    <definedName name="Col_hx">base!$HX$11:$HX$13</definedName>
    <definedName name="Col_hy">base!$HY$11:$HY$13</definedName>
    <definedName name="Col_hz">base!$HZ$11:$HZ$13</definedName>
    <definedName name="Col_i">base!$I$11:$I$13</definedName>
    <definedName name="Col_ia">base!$IA$11:$IA$13</definedName>
    <definedName name="Col_ib">base!$IB$11:$IB$13</definedName>
    <definedName name="Col_ic">base!$IC$11:$IC$13</definedName>
    <definedName name="Col_id">base!$ID$11:$ID$13</definedName>
    <definedName name="Col_ie">base!$IE$11:$IE$13</definedName>
    <definedName name="Col_if">base!$IF$11:$IF$13</definedName>
    <definedName name="Col_ig">base!$IG$11:$IG$13</definedName>
    <definedName name="Col_ih">base!$IH$11:$IH$13</definedName>
    <definedName name="Col_ii">base!$II$11:$II$13</definedName>
    <definedName name="Col_ij">base!$IJ$11:$IJ$13</definedName>
    <definedName name="Col_ik">base!$IK$11:$IK$13</definedName>
    <definedName name="Col_il">base!$IL$11:$IL$13</definedName>
    <definedName name="Col_im">base!$IM$11:$IM$13</definedName>
    <definedName name="Col_in">base!$IN$11:$IN$13</definedName>
    <definedName name="Col_io">base!$IO$11:$IO$13</definedName>
    <definedName name="Col_ip">base!$IP$11:$IP$13</definedName>
    <definedName name="Col_iq">base!$IQ$11:$IQ$13</definedName>
    <definedName name="Col_ir">base!$IR$11:$IR$13</definedName>
    <definedName name="Col_is">base!$IS$11:$IS$13</definedName>
    <definedName name="Col_it">base!$IT$11:$IT$13</definedName>
    <definedName name="Col_iu">base!$IU$11:$IU$13</definedName>
    <definedName name="Col_iv">base!$IV$11:$IV$13</definedName>
    <definedName name="Col_iw">base!$IW$11:$IW$13</definedName>
    <definedName name="Col_j">base!$J$11:$J$13</definedName>
    <definedName name="Col_ja">base!$JA$11:$JA$13</definedName>
    <definedName name="Col_jb">base!$JB$11:$JB$13</definedName>
    <definedName name="Col_jc">base!$JC$11:$JC$13</definedName>
    <definedName name="Col_jd">base!$JD$11:$JD$13</definedName>
    <definedName name="Col_je">base!$JE$11:$JE$13</definedName>
    <definedName name="Col_jf">base!$JF$11:$JF$13</definedName>
    <definedName name="Col_jg">base!$JG$11:$JG$13</definedName>
    <definedName name="Col_jh">base!$JH$11:$JH$13</definedName>
    <definedName name="Col_ji">base!$JI$11:$JI$13</definedName>
    <definedName name="Col_jj">base!$JJ$11:$JJ$13</definedName>
    <definedName name="Col_jk">base!$JK$11:$JK$13</definedName>
    <definedName name="Col_jl">base!$JL$11:$JL$13</definedName>
    <definedName name="Col_jm">base!$JM$11:$JM$13</definedName>
    <definedName name="Col_jn">base!$JN$11:$JN$13</definedName>
    <definedName name="Col_jo">base!$JO$11:$JO$13</definedName>
    <definedName name="Col_jp">base!$JP$11:$JP$13</definedName>
    <definedName name="Col_jq">base!$JQ$11:$JQ$13</definedName>
    <definedName name="Col_jr">base!$JR$11:$JR$13</definedName>
    <definedName name="Col_js">base!$JS$11:$JS$13</definedName>
    <definedName name="Col_jt">base!$JT$11:$JT$13</definedName>
    <definedName name="Col_ju">base!$JU$11:$JU$13</definedName>
    <definedName name="Col_jv">base!$JV$11:$JV$13</definedName>
    <definedName name="Col_jw">base!$JW$11:$JW$13</definedName>
    <definedName name="Col_jx">base!$JX$11:$JX$13</definedName>
    <definedName name="Col_jy">base!$JY$11:$JY$13</definedName>
    <definedName name="Col_jz">base!$JZ$11:$JZ$13</definedName>
    <definedName name="Col_k">base!$K$11:$K$13</definedName>
    <definedName name="Col_ka">base!$KA$11:$KA$13</definedName>
    <definedName name="Col_kb">base!$KB$11:$KB$13</definedName>
    <definedName name="Col_kc">base!$KC$11:$KC$13</definedName>
    <definedName name="Col_kd">base!$KD$11:$KD$13</definedName>
    <definedName name="Col_ke">base!$KE$11:$KE$13</definedName>
    <definedName name="Col_kf">base!$KF$11:$KF$13</definedName>
    <definedName name="Col_kg">base!$KG$11:$KG$13</definedName>
    <definedName name="Col_kh">base!$KH$11:$KH$13</definedName>
    <definedName name="Col_ki">base!$KI$11:$KI$13</definedName>
    <definedName name="Col_kj">base!$KJ$11:$KJ$13</definedName>
    <definedName name="Col_kk">base!$KK$11:$KK$13</definedName>
    <definedName name="Col_kl">base!$KL$11:$KL$13</definedName>
    <definedName name="Col_km">base!$KM$11:$KM$13</definedName>
    <definedName name="Col_kn">base!$KN$11:$KN$13</definedName>
    <definedName name="Col_ko">base!$KO$11:$KO$13</definedName>
    <definedName name="Col_kp">base!$KP$11:$KP$13</definedName>
    <definedName name="Col_kq">base!$KQ$11:$KQ$13</definedName>
    <definedName name="Col_kr">base!$KR$11:$KR$13</definedName>
    <definedName name="Col_ks">base!$KS$11:$KS$13</definedName>
    <definedName name="Col_kt">base!$KT$11:$KT$13</definedName>
    <definedName name="Col_L">base!$L$11:$L$13</definedName>
    <definedName name="Col_n">base!$N$11:$N$13</definedName>
    <definedName name="Col_o">base!$O$11:$O$13</definedName>
    <definedName name="Col_p">base!$P$11:$P$13</definedName>
    <definedName name="Col_r">base!$R$11:$R$13</definedName>
    <definedName name="Col_s">base!$S$11:$S$13</definedName>
    <definedName name="Col_t">base!$T$11:$T$13</definedName>
    <definedName name="Col_u">base!$U$11:$U$13</definedName>
    <definedName name="Col_v">base!$V$11:$V$13</definedName>
    <definedName name="Col_w">base!$W$11:$W$13</definedName>
    <definedName name="Col_x">base!$X$11:$X$13</definedName>
    <definedName name="Col_z">base!$Z$11:$Z$13</definedName>
    <definedName name="crit">base!$B$8:$F$9</definedName>
    <definedName name="_xlnm.Criteria">base!$B$8:$F$9</definedName>
    <definedName name="Fiches">base!$B$11:$F$1048576</definedName>
    <definedName name="filtre">base!$B$9:$F$9</definedName>
    <definedName name="Visites">base!$C$11:$F$1048576</definedName>
  </definedNames>
  <calcPr calcId="152511"/>
</workbook>
</file>

<file path=xl/calcChain.xml><?xml version="1.0" encoding="utf-8"?>
<calcChain xmlns="http://schemas.openxmlformats.org/spreadsheetml/2006/main">
  <c r="AB13" i="3" l="1"/>
  <c r="AB14" i="3"/>
  <c r="AB15" i="3"/>
  <c r="AB16" i="3"/>
  <c r="AB17" i="3"/>
  <c r="AC13" i="3"/>
  <c r="AC14" i="3"/>
  <c r="AC15" i="3"/>
  <c r="AC16" i="3"/>
  <c r="AC17" i="3"/>
  <c r="AD13" i="3"/>
  <c r="AD14" i="3"/>
  <c r="AD15" i="3"/>
  <c r="AD16" i="3"/>
  <c r="AD17" i="3"/>
  <c r="AE13" i="3"/>
  <c r="AE14" i="3"/>
  <c r="AE15" i="3"/>
  <c r="AE16" i="3"/>
  <c r="AE17" i="3"/>
  <c r="AF13" i="3"/>
  <c r="AF14" i="3"/>
  <c r="AF15" i="3"/>
  <c r="AF16" i="3"/>
  <c r="AF17" i="3"/>
  <c r="AG13" i="3"/>
  <c r="AG14" i="3"/>
  <c r="AG15" i="3"/>
  <c r="AG16" i="3"/>
  <c r="AG17" i="3"/>
  <c r="AH13" i="3"/>
  <c r="AH14" i="3"/>
  <c r="AH15" i="3"/>
  <c r="AH16" i="3"/>
  <c r="AH17" i="3"/>
  <c r="AI13" i="3"/>
  <c r="AI14" i="3"/>
  <c r="AI15" i="3"/>
  <c r="AI16" i="3"/>
  <c r="AI17" i="3"/>
  <c r="AJ13" i="3"/>
  <c r="AJ14" i="3"/>
  <c r="AJ15" i="3"/>
  <c r="AJ16" i="3"/>
  <c r="AJ17" i="3"/>
  <c r="AZ17" i="3"/>
  <c r="AZ16" i="3"/>
  <c r="AZ15" i="3"/>
  <c r="AZ14" i="3"/>
  <c r="AZ13" i="3"/>
  <c r="AY17" i="3"/>
  <c r="AY16" i="3"/>
  <c r="AY15" i="3"/>
  <c r="AY14" i="3"/>
  <c r="AY13" i="3"/>
  <c r="AX17" i="3"/>
  <c r="AX16" i="3"/>
  <c r="AX15" i="3"/>
  <c r="AX14" i="3"/>
  <c r="AX13" i="3"/>
  <c r="AW17" i="3"/>
  <c r="AW16" i="3"/>
  <c r="AW15" i="3"/>
  <c r="AW14" i="3"/>
  <c r="AW13" i="3"/>
  <c r="AV17" i="3"/>
  <c r="AV16" i="3"/>
  <c r="AV15" i="3"/>
  <c r="AV14" i="3"/>
  <c r="AV13" i="3"/>
  <c r="AU17" i="3"/>
  <c r="AU16" i="3"/>
  <c r="AU15" i="3"/>
  <c r="AU14" i="3"/>
  <c r="AU13" i="3"/>
  <c r="AT17" i="3"/>
  <c r="AT16" i="3"/>
  <c r="AT15" i="3"/>
  <c r="AT14" i="3"/>
  <c r="AT13" i="3"/>
  <c r="AS17" i="3"/>
  <c r="AS16" i="3"/>
  <c r="AS15" i="3"/>
  <c r="AS13" i="3"/>
  <c r="AR17" i="3"/>
  <c r="AR16" i="3"/>
  <c r="AR15" i="3"/>
  <c r="AR14" i="3"/>
  <c r="AR13" i="3"/>
  <c r="AQ17" i="3"/>
  <c r="AQ16" i="3"/>
  <c r="AQ15" i="3"/>
  <c r="AQ14" i="3"/>
  <c r="AQ13" i="3"/>
  <c r="AP17" i="3"/>
  <c r="AP16" i="3"/>
  <c r="AP15" i="3"/>
  <c r="AP14" i="3"/>
  <c r="AP13" i="3"/>
  <c r="AO17" i="3"/>
  <c r="AO16" i="3"/>
  <c r="AO15" i="3"/>
  <c r="AO14" i="3"/>
  <c r="AO13" i="3"/>
  <c r="AN17" i="3"/>
  <c r="AN16" i="3"/>
  <c r="AN15" i="3"/>
  <c r="AN14" i="3"/>
  <c r="AN13" i="3"/>
  <c r="AM17" i="3"/>
  <c r="AM16" i="3"/>
  <c r="AM15" i="3"/>
  <c r="AM14" i="3"/>
  <c r="AM13" i="3"/>
  <c r="AL17" i="3"/>
  <c r="AL16" i="3"/>
  <c r="AL15" i="3"/>
  <c r="AL14" i="3"/>
  <c r="AL13" i="3"/>
  <c r="AK17" i="3"/>
  <c r="AK16" i="3"/>
  <c r="AK15" i="3"/>
  <c r="AK14" i="3"/>
  <c r="AK13" i="3"/>
  <c r="AA17" i="3"/>
  <c r="AA16" i="3"/>
  <c r="AA15" i="3"/>
  <c r="AA14" i="3"/>
  <c r="AA13" i="3"/>
  <c r="Z17" i="3"/>
  <c r="Z16" i="3"/>
  <c r="Z15" i="3"/>
  <c r="Z14" i="3"/>
  <c r="Z13" i="3"/>
  <c r="Y17" i="3"/>
  <c r="Y16" i="3"/>
  <c r="Y15" i="3"/>
  <c r="Y14" i="3"/>
  <c r="Y13" i="3"/>
  <c r="X17" i="3"/>
  <c r="X16" i="3"/>
  <c r="X15" i="3"/>
  <c r="X14" i="3"/>
  <c r="X13" i="3"/>
  <c r="W17" i="3"/>
  <c r="W16" i="3"/>
  <c r="W15" i="3"/>
  <c r="W14" i="3"/>
  <c r="W13" i="3"/>
  <c r="V17" i="3"/>
  <c r="V16" i="3"/>
  <c r="V15" i="3"/>
  <c r="V14" i="3"/>
  <c r="V13" i="3"/>
  <c r="U17" i="3"/>
  <c r="U16" i="3"/>
  <c r="U15" i="3"/>
  <c r="U14" i="3"/>
  <c r="U13" i="3"/>
  <c r="T17" i="3"/>
  <c r="T16" i="3"/>
  <c r="T15" i="3"/>
  <c r="T14" i="3"/>
  <c r="T13" i="3"/>
  <c r="S17" i="3"/>
  <c r="S16" i="3"/>
  <c r="S15" i="3"/>
  <c r="S14" i="3"/>
  <c r="S13" i="3"/>
  <c r="R17" i="3"/>
  <c r="R16" i="3"/>
  <c r="R15" i="3"/>
  <c r="R14" i="3"/>
  <c r="R13" i="3"/>
  <c r="Q17" i="3"/>
  <c r="Q16" i="3"/>
  <c r="Q15" i="3"/>
  <c r="Q14" i="3"/>
  <c r="Q13" i="3"/>
  <c r="P17" i="3"/>
  <c r="P16" i="3"/>
  <c r="P15" i="3"/>
  <c r="P14" i="3"/>
  <c r="P13" i="3"/>
  <c r="O17" i="3"/>
  <c r="O16" i="3"/>
  <c r="O15" i="3"/>
  <c r="O14" i="3"/>
  <c r="O13" i="3"/>
  <c r="N17" i="3"/>
  <c r="N16" i="3"/>
  <c r="N15" i="3"/>
  <c r="N14" i="3"/>
  <c r="N13" i="3"/>
  <c r="M17" i="3"/>
  <c r="M16" i="3"/>
  <c r="M15" i="3"/>
  <c r="M14" i="3"/>
  <c r="M13" i="3"/>
  <c r="L17" i="3"/>
  <c r="L16" i="3"/>
  <c r="L15" i="3"/>
  <c r="L14" i="3"/>
  <c r="L13" i="3"/>
  <c r="K17" i="3"/>
  <c r="K16" i="3"/>
  <c r="K15" i="3"/>
  <c r="K14" i="3"/>
  <c r="K13" i="3"/>
  <c r="J17" i="3"/>
  <c r="J16" i="3"/>
  <c r="J15" i="3"/>
  <c r="J14" i="3"/>
  <c r="J13" i="3"/>
  <c r="I17" i="3"/>
  <c r="I16" i="3"/>
  <c r="I15" i="3"/>
  <c r="I14" i="3"/>
  <c r="I13" i="3"/>
  <c r="H17" i="3"/>
  <c r="H16" i="3"/>
  <c r="H15" i="3"/>
  <c r="H14" i="3"/>
  <c r="H13" i="3"/>
  <c r="G17" i="3"/>
  <c r="G16" i="3"/>
  <c r="G15" i="3"/>
  <c r="G14" i="3"/>
  <c r="G13" i="3"/>
  <c r="F17" i="3"/>
  <c r="F16" i="3"/>
  <c r="F15" i="3"/>
  <c r="F14" i="3"/>
  <c r="F13" i="3"/>
  <c r="E17" i="3"/>
  <c r="E16" i="3"/>
  <c r="E15" i="3"/>
  <c r="E14" i="3"/>
  <c r="E13" i="3"/>
  <c r="D17" i="3"/>
  <c r="D16" i="3"/>
  <c r="D15" i="3"/>
  <c r="D14" i="3"/>
  <c r="D13" i="3"/>
  <c r="C17" i="3"/>
  <c r="C16" i="3"/>
  <c r="C15" i="3"/>
  <c r="C14" i="3"/>
  <c r="C13" i="3"/>
  <c r="BL31" i="3" l="1"/>
  <c r="BL30" i="3"/>
  <c r="BL29" i="3"/>
  <c r="BL28" i="3"/>
  <c r="BL27" i="3"/>
  <c r="L22" i="3"/>
  <c r="BC23" i="3" s="1"/>
  <c r="L23" i="3"/>
  <c r="BC24" i="3" s="1"/>
  <c r="L21" i="3"/>
  <c r="BC22" i="3" s="1"/>
  <c r="AY23" i="3"/>
  <c r="BI31" i="3" s="1"/>
  <c r="AY22" i="3"/>
  <c r="BI30" i="3" s="1"/>
  <c r="AY21" i="3"/>
  <c r="BI29" i="3" s="1"/>
  <c r="AY20" i="3"/>
  <c r="BI28" i="3" s="1"/>
  <c r="AY19" i="3"/>
  <c r="BI27" i="3" s="1"/>
  <c r="AU23" i="3"/>
  <c r="BF31" i="3" s="1"/>
  <c r="AU22" i="3"/>
  <c r="BF30" i="3" s="1"/>
  <c r="AU21" i="3"/>
  <c r="BF29" i="3" s="1"/>
  <c r="AU20" i="3"/>
  <c r="BF28" i="3" s="1"/>
  <c r="AU19" i="3"/>
  <c r="BF27" i="3" s="1"/>
  <c r="AS23" i="3"/>
  <c r="BC31" i="3" s="1"/>
  <c r="AS22" i="3"/>
  <c r="BC30" i="3" s="1"/>
  <c r="AS21" i="3"/>
  <c r="BC29" i="3" s="1"/>
  <c r="AS19" i="3"/>
  <c r="BC27" i="3" s="1"/>
  <c r="AI23" i="3"/>
  <c r="BI24" i="3" s="1"/>
  <c r="AI22" i="3"/>
  <c r="BI23" i="3" s="1"/>
  <c r="AI21" i="3"/>
  <c r="BI22" i="3" s="1"/>
  <c r="AI20" i="3"/>
  <c r="BI21" i="3" s="1"/>
  <c r="AI19" i="3"/>
  <c r="BI20" i="3" s="1"/>
  <c r="S23" i="3"/>
  <c r="BF24" i="3" s="1"/>
  <c r="S22" i="3"/>
  <c r="BF23" i="3" s="1"/>
  <c r="S21" i="3"/>
  <c r="BF22" i="3" s="1"/>
  <c r="S20" i="3"/>
  <c r="BF21" i="3" s="1"/>
  <c r="S19" i="3"/>
  <c r="BF20" i="3" s="1"/>
  <c r="L20" i="3"/>
  <c r="BC21" i="3" s="1"/>
  <c r="L19" i="3"/>
  <c r="BC20" i="3" s="1"/>
  <c r="BA17" i="3"/>
  <c r="BC17" i="3" s="1"/>
  <c r="BA16" i="3"/>
  <c r="BC16" i="3" s="1"/>
  <c r="BA15" i="3"/>
  <c r="BC15" i="3" s="1"/>
  <c r="BA13" i="3"/>
  <c r="BC13" i="3" s="1"/>
  <c r="C7" i="2" l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GD7" i="2"/>
  <c r="GE7" i="2"/>
  <c r="GF7" i="2"/>
  <c r="GG7" i="2"/>
  <c r="GH7" i="2"/>
  <c r="GI7" i="2"/>
  <c r="GJ7" i="2"/>
  <c r="GK7" i="2"/>
  <c r="GL7" i="2"/>
  <c r="GM7" i="2"/>
  <c r="GN7" i="2"/>
  <c r="GO7" i="2"/>
  <c r="GP7" i="2"/>
  <c r="GQ7" i="2"/>
  <c r="GR7" i="2"/>
  <c r="GS7" i="2"/>
  <c r="GT7" i="2"/>
  <c r="GU7" i="2"/>
  <c r="GV7" i="2"/>
  <c r="GW7" i="2"/>
  <c r="GX7" i="2"/>
  <c r="GY7" i="2"/>
  <c r="GZ7" i="2"/>
  <c r="HA7" i="2"/>
  <c r="HB7" i="2"/>
  <c r="HC7" i="2"/>
  <c r="HD7" i="2"/>
  <c r="HE7" i="2"/>
  <c r="HF7" i="2"/>
  <c r="HG7" i="2"/>
  <c r="HH7" i="2"/>
  <c r="HI7" i="2"/>
  <c r="HJ7" i="2"/>
  <c r="HK7" i="2"/>
  <c r="HL7" i="2"/>
  <c r="HM7" i="2"/>
  <c r="HN7" i="2"/>
  <c r="HO7" i="2"/>
  <c r="HP7" i="2"/>
  <c r="HQ7" i="2"/>
  <c r="HR7" i="2"/>
  <c r="HS7" i="2"/>
  <c r="HT7" i="2"/>
  <c r="HU7" i="2"/>
  <c r="HV7" i="2"/>
  <c r="HW7" i="2"/>
  <c r="HX7" i="2"/>
  <c r="HY7" i="2"/>
  <c r="HZ7" i="2"/>
  <c r="IA7" i="2"/>
  <c r="IB7" i="2"/>
  <c r="IC7" i="2"/>
  <c r="ID7" i="2"/>
  <c r="IE7" i="2"/>
  <c r="IF7" i="2"/>
  <c r="IG7" i="2"/>
  <c r="IH7" i="2"/>
  <c r="II7" i="2"/>
  <c r="IJ7" i="2"/>
  <c r="IK7" i="2"/>
  <c r="IL7" i="2"/>
  <c r="IM7" i="2"/>
  <c r="IN7" i="2"/>
  <c r="IO7" i="2"/>
  <c r="IP7" i="2"/>
  <c r="IQ7" i="2"/>
  <c r="IR7" i="2"/>
  <c r="IS7" i="2"/>
  <c r="IT7" i="2"/>
  <c r="IU7" i="2"/>
  <c r="IV7" i="2"/>
  <c r="IW7" i="2"/>
  <c r="IX7" i="2"/>
  <c r="IY7" i="2"/>
  <c r="IZ7" i="2"/>
  <c r="JA7" i="2"/>
  <c r="AS14" i="3" s="1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JS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B7" i="2"/>
  <c r="A1" i="3"/>
  <c r="BD10" i="3" s="1"/>
  <c r="AS20" i="3" l="1"/>
  <c r="BC28" i="3" s="1"/>
  <c r="BA14" i="3"/>
  <c r="BC14" i="3" s="1"/>
  <c r="E10" i="3"/>
  <c r="AZ10" i="3"/>
  <c r="AZ8" i="3"/>
  <c r="AY11" i="3"/>
  <c r="AY9" i="3"/>
  <c r="AY7" i="3"/>
  <c r="AX10" i="3"/>
  <c r="AX8" i="3"/>
  <c r="AW11" i="3"/>
  <c r="AW9" i="3"/>
  <c r="AW7" i="3"/>
  <c r="AV10" i="3"/>
  <c r="AV8" i="3"/>
  <c r="AU11" i="3"/>
  <c r="AU9" i="3"/>
  <c r="AU7" i="3"/>
  <c r="AT10" i="3"/>
  <c r="AT8" i="3"/>
  <c r="AS11" i="3"/>
  <c r="AS9" i="3"/>
  <c r="AS7" i="3"/>
  <c r="AR10" i="3"/>
  <c r="AR8" i="3"/>
  <c r="AQ11" i="3"/>
  <c r="AQ9" i="3"/>
  <c r="AQ7" i="3"/>
  <c r="AP10" i="3"/>
  <c r="AP8" i="3"/>
  <c r="AO11" i="3"/>
  <c r="AO9" i="3"/>
  <c r="AO7" i="3"/>
  <c r="AN10" i="3"/>
  <c r="AN8" i="3"/>
  <c r="AM11" i="3"/>
  <c r="AM9" i="3"/>
  <c r="AM7" i="3"/>
  <c r="AL10" i="3"/>
  <c r="AL8" i="3"/>
  <c r="AK11" i="3"/>
  <c r="AK9" i="3"/>
  <c r="AK7" i="3"/>
  <c r="AJ10" i="3"/>
  <c r="AJ8" i="3"/>
  <c r="AI11" i="3"/>
  <c r="AI9" i="3"/>
  <c r="AI7" i="3"/>
  <c r="AH10" i="3"/>
  <c r="AH8" i="3"/>
  <c r="AG11" i="3"/>
  <c r="AG9" i="3"/>
  <c r="AG7" i="3"/>
  <c r="AF10" i="3"/>
  <c r="AF8" i="3"/>
  <c r="AE11" i="3"/>
  <c r="AE9" i="3"/>
  <c r="AE7" i="3"/>
  <c r="AD10" i="3"/>
  <c r="AD8" i="3"/>
  <c r="AC11" i="3"/>
  <c r="AC9" i="3"/>
  <c r="AC7" i="3"/>
  <c r="AB10" i="3"/>
  <c r="AB8" i="3"/>
  <c r="AA11" i="3"/>
  <c r="AA9" i="3"/>
  <c r="AA7" i="3"/>
  <c r="Z10" i="3"/>
  <c r="Z8" i="3"/>
  <c r="Y11" i="3"/>
  <c r="Y9" i="3"/>
  <c r="Y7" i="3"/>
  <c r="X10" i="3"/>
  <c r="X8" i="3"/>
  <c r="W11" i="3"/>
  <c r="W9" i="3"/>
  <c r="W7" i="3"/>
  <c r="V10" i="3"/>
  <c r="V8" i="3"/>
  <c r="U11" i="3"/>
  <c r="U9" i="3"/>
  <c r="U7" i="3"/>
  <c r="T10" i="3"/>
  <c r="T8" i="3"/>
  <c r="S11" i="3"/>
  <c r="S9" i="3"/>
  <c r="AZ11" i="3"/>
  <c r="AZ9" i="3"/>
  <c r="AZ7" i="3"/>
  <c r="AY10" i="3"/>
  <c r="AY8" i="3"/>
  <c r="AX11" i="3"/>
  <c r="AX9" i="3"/>
  <c r="AX7" i="3"/>
  <c r="AW10" i="3"/>
  <c r="AW8" i="3"/>
  <c r="AV11" i="3"/>
  <c r="AV9" i="3"/>
  <c r="AV7" i="3"/>
  <c r="AU10" i="3"/>
  <c r="AU8" i="3"/>
  <c r="AT11" i="3"/>
  <c r="AT9" i="3"/>
  <c r="AT7" i="3"/>
  <c r="AS10" i="3"/>
  <c r="AS8" i="3"/>
  <c r="AR11" i="3"/>
  <c r="AR9" i="3"/>
  <c r="AR7" i="3"/>
  <c r="AQ10" i="3"/>
  <c r="AQ8" i="3"/>
  <c r="AP11" i="3"/>
  <c r="AP9" i="3"/>
  <c r="AP7" i="3"/>
  <c r="AO10" i="3"/>
  <c r="AO8" i="3"/>
  <c r="AN11" i="3"/>
  <c r="AN9" i="3"/>
  <c r="AN7" i="3"/>
  <c r="AM10" i="3"/>
  <c r="AM8" i="3"/>
  <c r="AL11" i="3"/>
  <c r="AL9" i="3"/>
  <c r="AL7" i="3"/>
  <c r="AK10" i="3"/>
  <c r="AK8" i="3"/>
  <c r="AJ11" i="3"/>
  <c r="AJ9" i="3"/>
  <c r="AJ7" i="3"/>
  <c r="AI10" i="3"/>
  <c r="AI8" i="3"/>
  <c r="AH11" i="3"/>
  <c r="AH9" i="3"/>
  <c r="AH7" i="3"/>
  <c r="AG10" i="3"/>
  <c r="AG8" i="3"/>
  <c r="AF11" i="3"/>
  <c r="AF9" i="3"/>
  <c r="AF7" i="3"/>
  <c r="AE10" i="3"/>
  <c r="AE8" i="3"/>
  <c r="AD11" i="3"/>
  <c r="AD9" i="3"/>
  <c r="AD7" i="3"/>
  <c r="AC10" i="3"/>
  <c r="AC8" i="3"/>
  <c r="AB11" i="3"/>
  <c r="AB9" i="3"/>
  <c r="AB7" i="3"/>
  <c r="AA10" i="3"/>
  <c r="AA8" i="3"/>
  <c r="Z11" i="3"/>
  <c r="Z9" i="3"/>
  <c r="Z7" i="3"/>
  <c r="Y10" i="3"/>
  <c r="Y8" i="3"/>
  <c r="X11" i="3"/>
  <c r="X9" i="3"/>
  <c r="X7" i="3"/>
  <c r="W10" i="3"/>
  <c r="W8" i="3"/>
  <c r="V11" i="3"/>
  <c r="V9" i="3"/>
  <c r="V7" i="3"/>
  <c r="U10" i="3"/>
  <c r="U8" i="3"/>
  <c r="T9" i="3"/>
  <c r="S10" i="3"/>
  <c r="S7" i="3"/>
  <c r="R10" i="3"/>
  <c r="R8" i="3"/>
  <c r="Q11" i="3"/>
  <c r="Q9" i="3"/>
  <c r="Q7" i="3"/>
  <c r="P10" i="3"/>
  <c r="P8" i="3"/>
  <c r="O11" i="3"/>
  <c r="O9" i="3"/>
  <c r="O7" i="3"/>
  <c r="N10" i="3"/>
  <c r="N8" i="3"/>
  <c r="M11" i="3"/>
  <c r="M9" i="3"/>
  <c r="M7" i="3"/>
  <c r="L10" i="3"/>
  <c r="K11" i="3"/>
  <c r="K7" i="3"/>
  <c r="J8" i="3"/>
  <c r="I9" i="3"/>
  <c r="H10" i="3"/>
  <c r="G9" i="3"/>
  <c r="F10" i="3"/>
  <c r="E11" i="3"/>
  <c r="D11" i="3"/>
  <c r="D7" i="3"/>
  <c r="C8" i="3"/>
  <c r="T11" i="3"/>
  <c r="T7" i="3"/>
  <c r="S8" i="3"/>
  <c r="R11" i="3"/>
  <c r="R9" i="3"/>
  <c r="R7" i="3"/>
  <c r="Q10" i="3"/>
  <c r="Q8" i="3"/>
  <c r="P11" i="3"/>
  <c r="P9" i="3"/>
  <c r="P7" i="3"/>
  <c r="O10" i="3"/>
  <c r="O8" i="3"/>
  <c r="N11" i="3"/>
  <c r="N9" i="3"/>
  <c r="N7" i="3"/>
  <c r="M10" i="3"/>
  <c r="M8" i="3"/>
  <c r="L11" i="3"/>
  <c r="L9" i="3"/>
  <c r="L7" i="3"/>
  <c r="K10" i="3"/>
  <c r="K8" i="3"/>
  <c r="J11" i="3"/>
  <c r="J9" i="3"/>
  <c r="J7" i="3"/>
  <c r="I10" i="3"/>
  <c r="I8" i="3"/>
  <c r="H11" i="3"/>
  <c r="H9" i="3"/>
  <c r="H7" i="3"/>
  <c r="G10" i="3"/>
  <c r="G8" i="3"/>
  <c r="F11" i="3"/>
  <c r="F9" i="3"/>
  <c r="F7" i="3"/>
  <c r="E9" i="3"/>
  <c r="E7" i="3"/>
  <c r="D10" i="3"/>
  <c r="D8" i="3"/>
  <c r="C11" i="3"/>
  <c r="C9" i="3"/>
  <c r="C7" i="3"/>
  <c r="L8" i="3"/>
  <c r="K9" i="3"/>
  <c r="J10" i="3"/>
  <c r="I11" i="3"/>
  <c r="I7" i="3"/>
  <c r="H8" i="3"/>
  <c r="G11" i="3"/>
  <c r="G7" i="3"/>
  <c r="F8" i="3"/>
  <c r="E8" i="3"/>
  <c r="D9" i="3"/>
  <c r="C10" i="3"/>
</calcChain>
</file>

<file path=xl/comments1.xml><?xml version="1.0" encoding="utf-8"?>
<comments xmlns="http://schemas.openxmlformats.org/spreadsheetml/2006/main">
  <authors>
    <author>DRIHEM Raphael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 xml:space="preserve">                     Procédure                     1/2
Archives
La ligne Jaune est la zone de critères de recherche.
1 - Faire un 1er filtrage en tapant les 1ères lettres 
    du Nom (une lettre suffit).
  Vous pouvez chercher par profession (liste Assuré)
  ou par date  EX: &gt;3/12/08
  ou cliquez directement dans le tableau
2 - Pour sortir une fiche, cliquez sur son N°
Bouton écriture Affiche les colonnes et permet
d"écrire dans la base, Re-cliquez remet en état.
     Cliquez sur "Aide"  pour voir page  2/2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 xml:space="preserve">                        Procédure                   2/2
Nouvelle fiche
- Le N°  est incrémenté à chaque validation, la date 
  du jour est mise automatiquement.
- La saisie des champs encadrés est obligatoire.
- Le Nom se met en majuscule et le prénom en 
  nom-propre automatiquement.
- Les cases cochées sont enregistrées dans la base 
  de données, ainsi que les commentaires.
- La même fiche ne peut être enregistrée 2 fois.
Claude Dubois  Déc. 2008      Cliquez sur "Aide"
</t>
        </r>
      </text>
    </comment>
  </commentList>
</comments>
</file>

<file path=xl/sharedStrings.xml><?xml version="1.0" encoding="utf-8"?>
<sst xmlns="http://schemas.openxmlformats.org/spreadsheetml/2006/main" count="387" uniqueCount="74">
  <si>
    <t>Nom</t>
  </si>
  <si>
    <t>Prénom</t>
  </si>
  <si>
    <t>N°Cristal</t>
  </si>
  <si>
    <t xml:space="preserve">Personnes présentes: </t>
  </si>
  <si>
    <t xml:space="preserve">Questions </t>
  </si>
  <si>
    <t xml:space="preserve"> Nom:</t>
  </si>
  <si>
    <t xml:space="preserve"> Prénom:</t>
  </si>
  <si>
    <t xml:space="preserve"> N°Cristal:</t>
  </si>
  <si>
    <t>Grille débriefing d'évaluation d'entretien Famille</t>
  </si>
  <si>
    <t>N°</t>
  </si>
  <si>
    <t>Date</t>
  </si>
  <si>
    <t>Réalisé?</t>
  </si>
  <si>
    <t>Oui tout à fait</t>
  </si>
  <si>
    <t>Oui un peu</t>
  </si>
  <si>
    <t>Non pas tout à fait</t>
  </si>
  <si>
    <t>Non pas du tout</t>
  </si>
  <si>
    <t>Non pas tout 
à fait</t>
  </si>
  <si>
    <t>Sur toutes les questions:</t>
  </si>
  <si>
    <t>Préparation de l'entretien</t>
  </si>
  <si>
    <t>Accueil des proches</t>
  </si>
  <si>
    <t>Annonce de la mort</t>
  </si>
  <si>
    <t>Si opposition du défunt</t>
  </si>
  <si>
    <t>Si pas d'opposition du défunt</t>
  </si>
  <si>
    <t>Evaluation de l'entretien</t>
  </si>
  <si>
    <t>Information sur le prélèvement,opposition</t>
  </si>
  <si>
    <t>Nombre de questionnaires remplis :</t>
  </si>
  <si>
    <t>T</t>
  </si>
  <si>
    <t>DUBOIS</t>
  </si>
  <si>
    <t>Claude</t>
  </si>
  <si>
    <t>1 48 09 46 114 178 - 24</t>
  </si>
  <si>
    <t>DELON</t>
  </si>
  <si>
    <t>Alain</t>
  </si>
  <si>
    <t>1 38 05 46 218 183 - 36</t>
  </si>
  <si>
    <t>GIRARDOT</t>
  </si>
  <si>
    <t>Annie</t>
  </si>
  <si>
    <t>2 37 09 46 118 248 - 18</t>
  </si>
  <si>
    <t>MOZART</t>
  </si>
  <si>
    <t>Amadéus</t>
  </si>
  <si>
    <t>1 68 09 37 264 152 - 18</t>
  </si>
  <si>
    <t>GRECO</t>
  </si>
  <si>
    <t>Juliette</t>
  </si>
  <si>
    <t>2 37 09 46 341 248 - 18</t>
  </si>
  <si>
    <t>TARTAMPION</t>
  </si>
  <si>
    <t>J.Claude</t>
  </si>
  <si>
    <t>CAROLE</t>
  </si>
  <si>
    <t>Martine</t>
  </si>
  <si>
    <t>2 48 09 46 118 152 - 18</t>
  </si>
  <si>
    <t>GABIN</t>
  </si>
  <si>
    <t>Jean</t>
  </si>
  <si>
    <t>1 68 09 37 125 152 - 18</t>
  </si>
  <si>
    <t>BURMA</t>
  </si>
  <si>
    <t>Nestor</t>
  </si>
  <si>
    <t>1 72 09 37 125 152 - 18</t>
  </si>
  <si>
    <t>BELMONDO</t>
  </si>
  <si>
    <t>J.Paul</t>
  </si>
  <si>
    <t>1 38 05 46 118 152 - 18</t>
  </si>
  <si>
    <t>NOIRET</t>
  </si>
  <si>
    <t>Philippe</t>
  </si>
  <si>
    <t>1 53 05 46 117 178 - 18</t>
  </si>
  <si>
    <t>CARTON</t>
  </si>
  <si>
    <t>Pauline</t>
  </si>
  <si>
    <t>CASTRO</t>
  </si>
  <si>
    <t>Fidel</t>
  </si>
  <si>
    <t>BARDOT</t>
  </si>
  <si>
    <t>Brigitte</t>
  </si>
  <si>
    <t>2 38 09 37 264 152 - 18</t>
  </si>
  <si>
    <t>BREL</t>
  </si>
  <si>
    <t>Jacques</t>
  </si>
  <si>
    <t>CHEVALIER</t>
  </si>
  <si>
    <t>Maurice</t>
  </si>
  <si>
    <t>1 37 09 46 118 248 - 18</t>
  </si>
  <si>
    <t>COLUCHE</t>
  </si>
  <si>
    <t>Michel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</si>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</sst>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dd/mm/yy"/>
    <numFmt numFmtId="166" formatCode="[&gt;=3000000000000]#&quot; &quot;##&quot; &quot;##&quot; &quot;##&quot; &quot;###&quot; &quot;###&quot; | &quot;##;#&quot; &quot;##&quot; &quot;##&quot; &quot;##&quot; &quot;###&quot; &quot;###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Baskerville Old Face"/>
      <family val="1"/>
    </font>
    <font>
      <b/>
      <sz val="12"/>
      <color theme="1"/>
      <name val="Baskerville Old Face"/>
      <family val="1"/>
    </font>
    <font>
      <sz val="11"/>
      <color theme="4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2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mediumGray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18CBA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thick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 style="thick">
        <color auto="1"/>
      </right>
      <top style="mediumDashed">
        <color auto="1"/>
      </top>
      <bottom style="mediumDashed">
        <color auto="1"/>
      </bottom>
      <diagonal/>
    </border>
    <border>
      <left style="thick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mediumDashed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/>
      <top/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Dashed">
        <color auto="1"/>
      </right>
      <top style="thick">
        <color auto="1"/>
      </top>
      <bottom/>
      <diagonal/>
    </border>
    <border>
      <left style="mediumDashed">
        <color auto="1"/>
      </left>
      <right style="mediumDashed">
        <color auto="1"/>
      </right>
      <top style="thick">
        <color auto="1"/>
      </top>
      <bottom/>
      <diagonal/>
    </border>
    <border>
      <left style="mediumDashed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 style="thick">
        <color auto="1"/>
      </right>
      <top/>
      <bottom style="mediumDashed">
        <color auto="1"/>
      </bottom>
      <diagonal/>
    </border>
    <border>
      <left style="thick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thick">
        <color auto="1"/>
      </right>
      <top/>
      <bottom/>
      <diagonal/>
    </border>
    <border>
      <left style="thick">
        <color auto="1"/>
      </left>
      <right style="mediumDashed">
        <color auto="1"/>
      </right>
      <top/>
      <bottom style="thick">
        <color auto="1"/>
      </bottom>
      <diagonal/>
    </border>
    <border>
      <left style="mediumDashed">
        <color auto="1"/>
      </left>
      <right style="mediumDashed">
        <color auto="1"/>
      </right>
      <top/>
      <bottom style="thick">
        <color auto="1"/>
      </bottom>
      <diagonal/>
    </border>
    <border>
      <left style="mediumDashed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Dashed">
        <color auto="1"/>
      </left>
      <right/>
      <top style="thick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/>
      <top/>
      <bottom style="thick">
        <color auto="1"/>
      </bottom>
      <diagonal/>
    </border>
    <border>
      <left/>
      <right style="mediumDashed">
        <color auto="1"/>
      </right>
      <top style="thick">
        <color auto="1"/>
      </top>
      <bottom/>
      <diagonal/>
    </border>
    <border>
      <left/>
      <right style="mediumDashed">
        <color auto="1"/>
      </right>
      <top/>
      <bottom/>
      <diagonal/>
    </border>
    <border>
      <left/>
      <right style="mediumDashed">
        <color auto="1"/>
      </right>
      <top/>
      <bottom style="thick">
        <color auto="1"/>
      </bottom>
      <diagonal/>
    </border>
    <border>
      <left style="mediumDashed">
        <color auto="1"/>
      </left>
      <right style="double">
        <color auto="1"/>
      </right>
      <top style="thick">
        <color auto="1"/>
      </top>
      <bottom/>
      <diagonal/>
    </border>
    <border>
      <left style="mediumDashed">
        <color auto="1"/>
      </left>
      <right style="double">
        <color auto="1"/>
      </right>
      <top/>
      <bottom/>
      <diagonal/>
    </border>
    <border>
      <left style="mediumDashed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mediumDashed">
        <color auto="1"/>
      </right>
      <top style="thick">
        <color auto="1"/>
      </top>
      <bottom/>
      <diagonal/>
    </border>
    <border>
      <left style="double">
        <color auto="1"/>
      </left>
      <right style="mediumDashed">
        <color auto="1"/>
      </right>
      <top/>
      <bottom/>
      <diagonal/>
    </border>
    <border>
      <left style="double">
        <color auto="1"/>
      </left>
      <right style="mediumDashed">
        <color auto="1"/>
      </right>
      <top/>
      <bottom style="thick">
        <color auto="1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4" borderId="0" xfId="0" applyFill="1"/>
    <xf numFmtId="0" fontId="0" fillId="4" borderId="5" xfId="0" applyFill="1" applyBorder="1"/>
    <xf numFmtId="0" fontId="0" fillId="5" borderId="0" xfId="0" applyFill="1"/>
    <xf numFmtId="0" fontId="0" fillId="3" borderId="0" xfId="0" applyFill="1"/>
    <xf numFmtId="0" fontId="0" fillId="7" borderId="0" xfId="0" applyFill="1"/>
    <xf numFmtId="0" fontId="0" fillId="7" borderId="0" xfId="0" applyFill="1" applyBorder="1"/>
    <xf numFmtId="0" fontId="0" fillId="7" borderId="0" xfId="0" applyFill="1" applyBorder="1" applyAlignment="1"/>
    <xf numFmtId="0" fontId="2" fillId="7" borderId="0" xfId="0" applyFont="1" applyFill="1"/>
    <xf numFmtId="0" fontId="4" fillId="0" borderId="4" xfId="0" applyFont="1" applyBorder="1" applyAlignment="1">
      <alignment horizontal="right"/>
    </xf>
    <xf numFmtId="0" fontId="1" fillId="8" borderId="8" xfId="0" applyFont="1" applyFill="1" applyBorder="1"/>
    <xf numFmtId="0" fontId="1" fillId="8" borderId="7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/>
    </xf>
    <xf numFmtId="0" fontId="5" fillId="7" borderId="0" xfId="0" applyFont="1" applyFill="1"/>
    <xf numFmtId="0" fontId="4" fillId="6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4" fillId="6" borderId="0" xfId="0" applyFont="1" applyFill="1" applyAlignment="1">
      <alignment vertical="center"/>
    </xf>
    <xf numFmtId="0" fontId="4" fillId="6" borderId="5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164" fontId="1" fillId="0" borderId="5" xfId="0" applyNumberFormat="1" applyFont="1" applyBorder="1" applyAlignment="1">
      <alignment horizontal="center"/>
    </xf>
    <xf numFmtId="164" fontId="0" fillId="0" borderId="0" xfId="0" applyNumberFormat="1"/>
    <xf numFmtId="14" fontId="0" fillId="0" borderId="0" xfId="0" applyNumberFormat="1"/>
    <xf numFmtId="14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1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1" fillId="0" borderId="13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1" fillId="0" borderId="16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3" fillId="0" borderId="19" xfId="0" applyFont="1" applyBorder="1" applyAlignment="1">
      <alignment horizontal="left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20" xfId="0" applyFont="1" applyBorder="1"/>
    <xf numFmtId="0" fontId="9" fillId="0" borderId="21" xfId="0" applyFont="1" applyBorder="1" applyAlignment="1">
      <alignment vertical="center"/>
    </xf>
    <xf numFmtId="0" fontId="9" fillId="0" borderId="21" xfId="0" applyFont="1" applyBorder="1"/>
    <xf numFmtId="0" fontId="9" fillId="0" borderId="22" xfId="0" applyFont="1" applyBorder="1"/>
    <xf numFmtId="9" fontId="0" fillId="0" borderId="29" xfId="0" applyNumberFormat="1" applyBorder="1"/>
    <xf numFmtId="9" fontId="0" fillId="0" borderId="30" xfId="0" applyNumberFormat="1" applyBorder="1"/>
    <xf numFmtId="9" fontId="0" fillId="0" borderId="31" xfId="0" applyNumberFormat="1" applyBorder="1"/>
    <xf numFmtId="9" fontId="0" fillId="0" borderId="33" xfId="0" applyNumberFormat="1" applyBorder="1"/>
    <xf numFmtId="9" fontId="0" fillId="0" borderId="34" xfId="0" applyNumberFormat="1" applyBorder="1"/>
    <xf numFmtId="9" fontId="0" fillId="0" borderId="32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32" xfId="0" applyNumberFormat="1" applyBorder="1"/>
    <xf numFmtId="164" fontId="0" fillId="0" borderId="33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36" xfId="0" applyNumberFormat="1" applyBorder="1"/>
    <xf numFmtId="164" fontId="0" fillId="0" borderId="37" xfId="0" applyNumberFormat="1" applyBorder="1"/>
    <xf numFmtId="164" fontId="0" fillId="0" borderId="38" xfId="0" applyNumberFormat="1" applyBorder="1"/>
    <xf numFmtId="164" fontId="0" fillId="0" borderId="39" xfId="0" applyNumberFormat="1" applyBorder="1"/>
    <xf numFmtId="164" fontId="0" fillId="0" borderId="40" xfId="0" applyNumberFormat="1" applyBorder="1"/>
    <xf numFmtId="164" fontId="0" fillId="0" borderId="41" xfId="0" applyNumberFormat="1" applyBorder="1"/>
    <xf numFmtId="164" fontId="0" fillId="0" borderId="42" xfId="0" applyNumberFormat="1" applyBorder="1"/>
    <xf numFmtId="164" fontId="0" fillId="0" borderId="43" xfId="0" applyNumberFormat="1" applyBorder="1"/>
    <xf numFmtId="164" fontId="0" fillId="0" borderId="44" xfId="0" applyNumberFormat="1" applyBorder="1"/>
    <xf numFmtId="164" fontId="0" fillId="0" borderId="45" xfId="0" applyNumberFormat="1" applyBorder="1"/>
    <xf numFmtId="164" fontId="0" fillId="0" borderId="46" xfId="0" applyNumberFormat="1" applyBorder="1"/>
    <xf numFmtId="164" fontId="0" fillId="0" borderId="47" xfId="0" applyNumberFormat="1" applyBorder="1"/>
    <xf numFmtId="0" fontId="0" fillId="10" borderId="0" xfId="0" applyFill="1"/>
    <xf numFmtId="164" fontId="0" fillId="10" borderId="0" xfId="0" applyNumberFormat="1" applyFill="1"/>
    <xf numFmtId="164" fontId="10" fillId="10" borderId="0" xfId="0" applyNumberFormat="1" applyFont="1" applyFill="1"/>
    <xf numFmtId="164" fontId="0" fillId="0" borderId="48" xfId="0" applyNumberFormat="1" applyBorder="1"/>
    <xf numFmtId="164" fontId="0" fillId="0" borderId="49" xfId="0" applyNumberFormat="1" applyBorder="1"/>
    <xf numFmtId="164" fontId="0" fillId="0" borderId="50" xfId="0" applyNumberFormat="1" applyBorder="1"/>
    <xf numFmtId="164" fontId="10" fillId="10" borderId="0" xfId="0" applyNumberFormat="1" applyFont="1" applyFill="1" applyBorder="1"/>
    <xf numFmtId="0" fontId="1" fillId="9" borderId="35" xfId="0" applyFont="1" applyFill="1" applyBorder="1" applyAlignment="1">
      <alignment horizontal="center" vertical="center"/>
    </xf>
    <xf numFmtId="0" fontId="0" fillId="9" borderId="35" xfId="0" applyFill="1" applyBorder="1"/>
    <xf numFmtId="9" fontId="9" fillId="0" borderId="20" xfId="0" applyNumberFormat="1" applyFont="1" applyBorder="1" applyAlignment="1">
      <alignment horizontal="center" vertical="center"/>
    </xf>
    <xf numFmtId="9" fontId="9" fillId="0" borderId="21" xfId="0" applyNumberFormat="1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 wrapText="1"/>
    </xf>
    <xf numFmtId="0" fontId="10" fillId="10" borderId="0" xfId="0" applyFont="1" applyFill="1"/>
    <xf numFmtId="0" fontId="12" fillId="11" borderId="0" xfId="0" applyFont="1" applyFill="1"/>
    <xf numFmtId="0" fontId="11" fillId="11" borderId="0" xfId="0" applyFont="1" applyFill="1"/>
    <xf numFmtId="0" fontId="13" fillId="11" borderId="0" xfId="0" applyFont="1" applyFill="1"/>
    <xf numFmtId="0" fontId="0" fillId="0" borderId="2" xfId="0" applyBorder="1"/>
    <xf numFmtId="0" fontId="6" fillId="0" borderId="0" xfId="0" applyFont="1" applyBorder="1" applyAlignment="1">
      <alignment horizontal="center"/>
    </xf>
    <xf numFmtId="0" fontId="4" fillId="0" borderId="0" xfId="0" applyFont="1" applyBorder="1" applyAlignment="1"/>
    <xf numFmtId="0" fontId="0" fillId="0" borderId="0" xfId="0" applyFill="1"/>
    <xf numFmtId="164" fontId="0" fillId="12" borderId="0" xfId="0" applyNumberFormat="1" applyFill="1"/>
    <xf numFmtId="0" fontId="0" fillId="12" borderId="0" xfId="0" applyFill="1"/>
    <xf numFmtId="0" fontId="0" fillId="12" borderId="5" xfId="0" applyFill="1" applyBorder="1"/>
    <xf numFmtId="164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ill="1" applyAlignment="1"/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/>
    <xf numFmtId="166" fontId="0" fillId="0" borderId="0" xfId="0" quotePrefix="1" applyNumberFormat="1" applyAlignment="1">
      <alignment horizontal="center"/>
    </xf>
    <xf numFmtId="165" fontId="0" fillId="0" borderId="0" xfId="0" quotePrefix="1" applyNumberFormat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18CBA"/>
      <color rgb="FF000000"/>
      <color rgb="FFF4DA18"/>
      <color rgb="FFD3D3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M$16" lockText="1" noThreeD="1"/>
</file>

<file path=xl/ctrlProps/ctrlProp2.xml><?xml version="1.0" encoding="utf-8"?>
<formControlPr xmlns="http://schemas.microsoft.com/office/spreadsheetml/2009/9/main" objectType="CheckBox" fmlaLink="$M$22" lockText="1" noThreeD="1"/>
</file>

<file path=xl/ctrlProps/ctrlProp3.xml><?xml version="1.0" encoding="utf-8"?>
<formControlPr xmlns="http://schemas.microsoft.com/office/spreadsheetml/2009/9/main" objectType="CheckBox" fmlaLink="$M$28" lockText="1" noThreeD="1"/>
</file>

<file path=xl/ctrlProps/ctrlProp4.xml><?xml version="1.0" encoding="utf-8"?>
<formControlPr xmlns="http://schemas.microsoft.com/office/spreadsheetml/2009/9/main" objectType="CheckBox" fmlaLink="$M$34" lockText="1" noThreeD="1"/>
</file>

<file path=xl/ctrlProps/ctrlProp5.xml><?xml version="1.0" encoding="utf-8"?>
<formControlPr xmlns="http://schemas.microsoft.com/office/spreadsheetml/2009/9/main" objectType="CheckBox" fmlaLink="$M$40" lockText="1" noThreeD="1"/>
</file>

<file path=xl/ctrlProps/ctrlProp6.xml><?xml version="1.0" encoding="utf-8"?>
<formControlPr xmlns="http://schemas.microsoft.com/office/spreadsheetml/2009/9/main" objectType="CheckBox" fmlaLink="$M$46" lockText="1" noThreeD="1"/>
</file>

<file path=xl/ctrlProps/ctrlProp7.xml><?xml version="1.0" encoding="utf-8"?>
<formControlPr xmlns="http://schemas.microsoft.com/office/spreadsheetml/2009/9/main" objectType="CheckBox" fmlaLink="$M$52" lockText="1" noThreeD="1"/>
</file>

<file path=xl/ctrlProps/ctrlProp8.xml><?xml version="1.0" encoding="utf-8"?>
<formControlPr xmlns="http://schemas.microsoft.com/office/spreadsheetml/2009/9/main" objectType="CheckBox" fmlaLink="$M$58" lockText="1" noThreeD="1"/>
</file>

<file path=xl/ctrlProps/ctrlProp9.xml><?xml version="1.0" encoding="utf-8"?>
<formControlPr xmlns="http://schemas.microsoft.com/office/spreadsheetml/2009/9/main" objectType="CheckBox" fmlaLink="$M$64" lockText="1" noThreeD="1"/>
</file>

<file path=xl/ctrlProps/ctrlProp10.xml><?xml version="1.0" encoding="utf-8"?>
<formControlPr xmlns="http://schemas.microsoft.com/office/spreadsheetml/2009/9/main" objectType="CheckBox" fmlaLink="$M$70" lockText="1" noThreeD="1"/>
</file>

<file path=xl/ctrlProps/ctrlProp11.xml><?xml version="1.0" encoding="utf-8"?>
<formControlPr xmlns="http://schemas.microsoft.com/office/spreadsheetml/2009/9/main" objectType="CheckBox" fmlaLink="$M$76" lockText="1" noThreeD="1"/>
</file>

<file path=xl/ctrlProps/ctrlProp12.xml><?xml version="1.0" encoding="utf-8"?>
<formControlPr xmlns="http://schemas.microsoft.com/office/spreadsheetml/2009/9/main" objectType="CheckBox" fmlaLink="$M$17" lockText="1" noThreeD="1"/>
</file>

<file path=xl/ctrlProps/ctrlProp13.xml><?xml version="1.0" encoding="utf-8"?>
<formControlPr xmlns="http://schemas.microsoft.com/office/spreadsheetml/2009/9/main" objectType="CheckBox" fmlaLink="$M$29" lockText="1" noThreeD="1"/>
</file>

<file path=xl/ctrlProps/ctrlProp14.xml><?xml version="1.0" encoding="utf-8"?>
<formControlPr xmlns="http://schemas.microsoft.com/office/spreadsheetml/2009/9/main" objectType="CheckBox" fmlaLink="$M$35" lockText="1" noThreeD="1"/>
</file>

<file path=xl/ctrlProps/ctrlProp15.xml><?xml version="1.0" encoding="utf-8"?>
<formControlPr xmlns="http://schemas.microsoft.com/office/spreadsheetml/2009/9/main" objectType="CheckBox" fmlaLink="$M$23" lockText="1" noThreeD="1"/>
</file>

<file path=xl/ctrlProps/ctrlProp16.xml><?xml version="1.0" encoding="utf-8"?>
<formControlPr xmlns="http://schemas.microsoft.com/office/spreadsheetml/2009/9/main" objectType="CheckBox" fmlaLink="$M$41" lockText="1" noThreeD="1"/>
</file>

<file path=xl/ctrlProps/ctrlProp17.xml><?xml version="1.0" encoding="utf-8"?>
<formControlPr xmlns="http://schemas.microsoft.com/office/spreadsheetml/2009/9/main" objectType="CheckBox" fmlaLink="$M$47" lockText="1" noThreeD="1"/>
</file>

<file path=xl/ctrlProps/ctrlProp18.xml><?xml version="1.0" encoding="utf-8"?>
<formControlPr xmlns="http://schemas.microsoft.com/office/spreadsheetml/2009/9/main" objectType="CheckBox" fmlaLink="$M$53" lockText="1" noThreeD="1"/>
</file>

<file path=xl/ctrlProps/ctrlProp19.xml><?xml version="1.0" encoding="utf-8"?>
<formControlPr xmlns="http://schemas.microsoft.com/office/spreadsheetml/2009/9/main" objectType="CheckBox" fmlaLink="$M$59" lockText="1" noThreeD="1"/>
</file>

<file path=xl/ctrlProps/ctrlProp20.xml><?xml version="1.0" encoding="utf-8"?>
<formControlPr xmlns="http://schemas.microsoft.com/office/spreadsheetml/2009/9/main" objectType="CheckBox" fmlaLink="$M$65" lockText="1" noThreeD="1"/>
</file>

<file path=xl/ctrlProps/ctrlProp21.xml><?xml version="1.0" encoding="utf-8"?>
<formControlPr xmlns="http://schemas.microsoft.com/office/spreadsheetml/2009/9/main" objectType="CheckBox" fmlaLink="$M$71" lockText="1" noThreeD="1"/>
</file>

<file path=xl/ctrlProps/ctrlProp22.xml><?xml version="1.0" encoding="utf-8"?>
<formControlPr xmlns="http://schemas.microsoft.com/office/spreadsheetml/2009/9/main" objectType="CheckBox" fmlaLink="$M$77" lockText="1" noThreeD="1"/>
</file>

<file path=xl/ctrlProps/ctrlProp23.xml><?xml version="1.0" encoding="utf-8"?>
<formControlPr xmlns="http://schemas.microsoft.com/office/spreadsheetml/2009/9/main" objectType="CheckBox" fmlaLink="$M$78" lockText="1" noThreeD="1"/>
</file>

<file path=xl/ctrlProps/ctrlProp24.xml><?xml version="1.0" encoding="utf-8"?>
<formControlPr xmlns="http://schemas.microsoft.com/office/spreadsheetml/2009/9/main" objectType="CheckBox" fmlaLink="$M$79" lockText="1" noThreeD="1"/>
</file>

<file path=xl/ctrlProps/ctrlProp25.xml><?xml version="1.0" encoding="utf-8"?>
<formControlPr xmlns="http://schemas.microsoft.com/office/spreadsheetml/2009/9/main" objectType="CheckBox" fmlaLink="$M$80" lockText="1" noThreeD="1"/>
</file>

<file path=xl/ctrlProps/ctrlProp26.xml><?xml version="1.0" encoding="utf-8"?>
<formControlPr xmlns="http://schemas.microsoft.com/office/spreadsheetml/2009/9/main" objectType="CheckBox" fmlaLink="$M$74" lockText="1" noThreeD="1"/>
</file>

<file path=xl/ctrlProps/ctrlProp27.xml><?xml version="1.0" encoding="utf-8"?>
<formControlPr xmlns="http://schemas.microsoft.com/office/spreadsheetml/2009/9/main" objectType="CheckBox" fmlaLink="$M$73" lockText="1" noThreeD="1"/>
</file>

<file path=xl/ctrlProps/ctrlProp28.xml><?xml version="1.0" encoding="utf-8"?>
<formControlPr xmlns="http://schemas.microsoft.com/office/spreadsheetml/2009/9/main" objectType="CheckBox" fmlaLink="$M$72" lockText="1" noThreeD="1"/>
</file>

<file path=xl/ctrlProps/ctrlProp29.xml><?xml version="1.0" encoding="utf-8"?>
<formControlPr xmlns="http://schemas.microsoft.com/office/spreadsheetml/2009/9/main" objectType="CheckBox" fmlaLink="$M$66" lockText="1" noThreeD="1"/>
</file>

<file path=xl/ctrlProps/ctrlProp30.xml><?xml version="1.0" encoding="utf-8"?>
<formControlPr xmlns="http://schemas.microsoft.com/office/spreadsheetml/2009/9/main" objectType="CheckBox" fmlaLink="$M$60" lockText="1" noThreeD="1"/>
</file>

<file path=xl/ctrlProps/ctrlProp31.xml><?xml version="1.0" encoding="utf-8"?>
<formControlPr xmlns="http://schemas.microsoft.com/office/spreadsheetml/2009/9/main" objectType="CheckBox" fmlaLink="$M$54" lockText="1" noThreeD="1"/>
</file>

<file path=xl/ctrlProps/ctrlProp32.xml><?xml version="1.0" encoding="utf-8"?>
<formControlPr xmlns="http://schemas.microsoft.com/office/spreadsheetml/2009/9/main" objectType="CheckBox" fmlaLink="$M$48" lockText="1" noThreeD="1"/>
</file>

<file path=xl/ctrlProps/ctrlProp33.xml><?xml version="1.0" encoding="utf-8"?>
<formControlPr xmlns="http://schemas.microsoft.com/office/spreadsheetml/2009/9/main" objectType="CheckBox" fmlaLink="$M$42" lockText="1" noThreeD="1"/>
</file>

<file path=xl/ctrlProps/ctrlProp34.xml><?xml version="1.0" encoding="utf-8"?>
<formControlPr xmlns="http://schemas.microsoft.com/office/spreadsheetml/2009/9/main" objectType="CheckBox" fmlaLink="$M$36" lockText="1" noThreeD="1"/>
</file>

<file path=xl/ctrlProps/ctrlProp35.xml><?xml version="1.0" encoding="utf-8"?>
<formControlPr xmlns="http://schemas.microsoft.com/office/spreadsheetml/2009/9/main" objectType="CheckBox" fmlaLink="$M$30" lockText="1" noThreeD="1"/>
</file>

<file path=xl/ctrlProps/ctrlProp36.xml><?xml version="1.0" encoding="utf-8"?>
<formControlPr xmlns="http://schemas.microsoft.com/office/spreadsheetml/2009/9/main" objectType="CheckBox" fmlaLink="$M$24" lockText="1" noThreeD="1"/>
</file>

<file path=xl/ctrlProps/ctrlProp37.xml><?xml version="1.0" encoding="utf-8"?>
<formControlPr xmlns="http://schemas.microsoft.com/office/spreadsheetml/2009/9/main" objectType="CheckBox" fmlaLink="$M$18" lockText="1" noThreeD="1"/>
</file>

<file path=xl/ctrlProps/ctrlProp38.xml><?xml version="1.0" encoding="utf-8"?>
<formControlPr xmlns="http://schemas.microsoft.com/office/spreadsheetml/2009/9/main" objectType="CheckBox" fmlaLink="$M$67" lockText="1" noThreeD="1"/>
</file>

<file path=xl/ctrlProps/ctrlProp39.xml><?xml version="1.0" encoding="utf-8"?>
<formControlPr xmlns="http://schemas.microsoft.com/office/spreadsheetml/2009/9/main" objectType="CheckBox" fmlaLink="$M$61" lockText="1" noThreeD="1"/>
</file>

<file path=xl/ctrlProps/ctrlProp40.xml><?xml version="1.0" encoding="utf-8"?>
<formControlPr xmlns="http://schemas.microsoft.com/office/spreadsheetml/2009/9/main" objectType="CheckBox" fmlaLink="$M$55" lockText="1" noThreeD="1"/>
</file>

<file path=xl/ctrlProps/ctrlProp41.xml><?xml version="1.0" encoding="utf-8"?>
<formControlPr xmlns="http://schemas.microsoft.com/office/spreadsheetml/2009/9/main" objectType="CheckBox" fmlaLink="$M$49" lockText="1" noThreeD="1"/>
</file>

<file path=xl/ctrlProps/ctrlProp42.xml><?xml version="1.0" encoding="utf-8"?>
<formControlPr xmlns="http://schemas.microsoft.com/office/spreadsheetml/2009/9/main" objectType="CheckBox" fmlaLink="$M$43" lockText="1" noThreeD="1"/>
</file>

<file path=xl/ctrlProps/ctrlProp43.xml><?xml version="1.0" encoding="utf-8"?>
<formControlPr xmlns="http://schemas.microsoft.com/office/spreadsheetml/2009/9/main" objectType="CheckBox" fmlaLink="$M$37" lockText="1" noThreeD="1"/>
</file>

<file path=xl/ctrlProps/ctrlProp44.xml><?xml version="1.0" encoding="utf-8"?>
<formControlPr xmlns="http://schemas.microsoft.com/office/spreadsheetml/2009/9/main" objectType="CheckBox" fmlaLink="$M$31" lockText="1" noThreeD="1"/>
</file>

<file path=xl/ctrlProps/ctrlProp45.xml><?xml version="1.0" encoding="utf-8"?>
<formControlPr xmlns="http://schemas.microsoft.com/office/spreadsheetml/2009/9/main" objectType="CheckBox" fmlaLink="$M$25" lockText="1" noThreeD="1"/>
</file>

<file path=xl/ctrlProps/ctrlProp46.xml><?xml version="1.0" encoding="utf-8"?>
<formControlPr xmlns="http://schemas.microsoft.com/office/spreadsheetml/2009/9/main" objectType="CheckBox" fmlaLink="$M$19" lockText="1" noThreeD="1"/>
</file>

<file path=xl/ctrlProps/ctrlProp47.xml><?xml version="1.0" encoding="utf-8"?>
<formControlPr xmlns="http://schemas.microsoft.com/office/spreadsheetml/2009/9/main" objectType="CheckBox" fmlaLink="$M$20" lockText="1" noThreeD="1"/>
</file>

<file path=xl/ctrlProps/ctrlProp48.xml><?xml version="1.0" encoding="utf-8"?>
<formControlPr xmlns="http://schemas.microsoft.com/office/spreadsheetml/2009/9/main" objectType="CheckBox" fmlaLink="$M$26" lockText="1" noThreeD="1"/>
</file>

<file path=xl/ctrlProps/ctrlProp49.xml><?xml version="1.0" encoding="utf-8"?>
<formControlPr xmlns="http://schemas.microsoft.com/office/spreadsheetml/2009/9/main" objectType="CheckBox" fmlaLink="$M$32" lockText="1" noThreeD="1"/>
</file>

<file path=xl/ctrlProps/ctrlProp50.xml><?xml version="1.0" encoding="utf-8"?>
<formControlPr xmlns="http://schemas.microsoft.com/office/spreadsheetml/2009/9/main" objectType="CheckBox" fmlaLink="$M$38" lockText="1" noThreeD="1"/>
</file>

<file path=xl/ctrlProps/ctrlProp51.xml><?xml version="1.0" encoding="utf-8"?>
<formControlPr xmlns="http://schemas.microsoft.com/office/spreadsheetml/2009/9/main" objectType="CheckBox" fmlaLink="$M$44" lockText="1" noThreeD="1"/>
</file>

<file path=xl/ctrlProps/ctrlProp52.xml><?xml version="1.0" encoding="utf-8"?>
<formControlPr xmlns="http://schemas.microsoft.com/office/spreadsheetml/2009/9/main" objectType="CheckBox" fmlaLink="$M$50" lockText="1" noThreeD="1"/>
</file>

<file path=xl/ctrlProps/ctrlProp53.xml><?xml version="1.0" encoding="utf-8"?>
<formControlPr xmlns="http://schemas.microsoft.com/office/spreadsheetml/2009/9/main" objectType="CheckBox" fmlaLink="$M$56" lockText="1" noThreeD="1"/>
</file>

<file path=xl/ctrlProps/ctrlProp54.xml><?xml version="1.0" encoding="utf-8"?>
<formControlPr xmlns="http://schemas.microsoft.com/office/spreadsheetml/2009/9/main" objectType="CheckBox" fmlaLink="$M$62" lockText="1" noThreeD="1"/>
</file>

<file path=xl/ctrlProps/ctrlProp55.xml><?xml version="1.0" encoding="utf-8"?>
<formControlPr xmlns="http://schemas.microsoft.com/office/spreadsheetml/2009/9/main" objectType="CheckBox" fmlaLink="$M$68" lockText="1" noThreeD="1"/>
</file>

<file path=xl/ctrlProps/ctrlProp56.xml><?xml version="1.0" encoding="utf-8"?>
<formControlPr xmlns="http://schemas.microsoft.com/office/spreadsheetml/2009/9/main" objectType="CheckBox" fmlaLink="$M$86" lockText="1" noThreeD="1"/>
</file>

<file path=xl/ctrlProps/ctrlProp57.xml><?xml version="1.0" encoding="utf-8"?>
<formControlPr xmlns="http://schemas.microsoft.com/office/spreadsheetml/2009/9/main" objectType="CheckBox" fmlaLink="$M$92" lockText="1" noThreeD="1"/>
</file>

<file path=xl/ctrlProps/ctrlProp58.xml><?xml version="1.0" encoding="utf-8"?>
<formControlPr xmlns="http://schemas.microsoft.com/office/spreadsheetml/2009/9/main" objectType="CheckBox" fmlaLink="$M$98" lockText="1" noThreeD="1"/>
</file>

<file path=xl/ctrlProps/ctrlProp59.xml><?xml version="1.0" encoding="utf-8"?>
<formControlPr xmlns="http://schemas.microsoft.com/office/spreadsheetml/2009/9/main" objectType="CheckBox" fmlaLink="$M$104" lockText="1" noThreeD="1"/>
</file>

<file path=xl/ctrlProps/ctrlProp60.xml><?xml version="1.0" encoding="utf-8"?>
<formControlPr xmlns="http://schemas.microsoft.com/office/spreadsheetml/2009/9/main" objectType="CheckBox" fmlaLink="$M$110" lockText="1" noThreeD="1"/>
</file>

<file path=xl/ctrlProps/ctrlProp61.xml><?xml version="1.0" encoding="utf-8"?>
<formControlPr xmlns="http://schemas.microsoft.com/office/spreadsheetml/2009/9/main" objectType="CheckBox" fmlaLink="$M$116" lockText="1" noThreeD="1"/>
</file>

<file path=xl/ctrlProps/ctrlProp62.xml><?xml version="1.0" encoding="utf-8"?>
<formControlPr xmlns="http://schemas.microsoft.com/office/spreadsheetml/2009/9/main" objectType="CheckBox" fmlaLink="$M$122" lockText="1" noThreeD="1"/>
</file>

<file path=xl/ctrlProps/ctrlProp63.xml><?xml version="1.0" encoding="utf-8"?>
<formControlPr xmlns="http://schemas.microsoft.com/office/spreadsheetml/2009/9/main" objectType="CheckBox" fmlaLink="$M$121" lockText="1" noThreeD="1"/>
</file>

<file path=xl/ctrlProps/ctrlProp64.xml><?xml version="1.0" encoding="utf-8"?>
<formControlPr xmlns="http://schemas.microsoft.com/office/spreadsheetml/2009/9/main" objectType="CheckBox" fmlaLink="$M$115" lockText="1" noThreeD="1"/>
</file>

<file path=xl/ctrlProps/ctrlProp65.xml><?xml version="1.0" encoding="utf-8"?>
<formControlPr xmlns="http://schemas.microsoft.com/office/spreadsheetml/2009/9/main" objectType="CheckBox" fmlaLink="$M$109" lockText="1" noThreeD="1"/>
</file>

<file path=xl/ctrlProps/ctrlProp66.xml><?xml version="1.0" encoding="utf-8"?>
<formControlPr xmlns="http://schemas.microsoft.com/office/spreadsheetml/2009/9/main" objectType="CheckBox" fmlaLink="$M$103" lockText="1" noThreeD="1"/>
</file>

<file path=xl/ctrlProps/ctrlProp67.xml><?xml version="1.0" encoding="utf-8"?>
<formControlPr xmlns="http://schemas.microsoft.com/office/spreadsheetml/2009/9/main" objectType="CheckBox" fmlaLink="$M$97" lockText="1" noThreeD="1"/>
</file>

<file path=xl/ctrlProps/ctrlProp68.xml><?xml version="1.0" encoding="utf-8"?>
<formControlPr xmlns="http://schemas.microsoft.com/office/spreadsheetml/2009/9/main" objectType="CheckBox" fmlaLink="$M$91" lockText="1" noThreeD="1"/>
</file>

<file path=xl/ctrlProps/ctrlProp69.xml><?xml version="1.0" encoding="utf-8"?>
<formControlPr xmlns="http://schemas.microsoft.com/office/spreadsheetml/2009/9/main" objectType="CheckBox" fmlaLink="$M$85" lockText="1" noThreeD="1"/>
</file>

<file path=xl/ctrlProps/ctrlProp70.xml><?xml version="1.0" encoding="utf-8"?>
<formControlPr xmlns="http://schemas.microsoft.com/office/spreadsheetml/2009/9/main" objectType="CheckBox" fmlaLink="$M$84" lockText="1" noThreeD="1"/>
</file>

<file path=xl/ctrlProps/ctrlProp71.xml><?xml version="1.0" encoding="utf-8"?>
<formControlPr xmlns="http://schemas.microsoft.com/office/spreadsheetml/2009/9/main" objectType="CheckBox" fmlaLink="$M$90" lockText="1" noThreeD="1"/>
</file>

<file path=xl/ctrlProps/ctrlProp72.xml><?xml version="1.0" encoding="utf-8"?>
<formControlPr xmlns="http://schemas.microsoft.com/office/spreadsheetml/2009/9/main" objectType="CheckBox" fmlaLink="$M$96" lockText="1" noThreeD="1"/>
</file>

<file path=xl/ctrlProps/ctrlProp73.xml><?xml version="1.0" encoding="utf-8"?>
<formControlPr xmlns="http://schemas.microsoft.com/office/spreadsheetml/2009/9/main" objectType="CheckBox" fmlaLink="$M$102" lockText="1" noThreeD="1"/>
</file>

<file path=xl/ctrlProps/ctrlProp74.xml><?xml version="1.0" encoding="utf-8"?>
<formControlPr xmlns="http://schemas.microsoft.com/office/spreadsheetml/2009/9/main" objectType="CheckBox" fmlaLink="$M$108" lockText="1" noThreeD="1"/>
</file>

<file path=xl/ctrlProps/ctrlProp75.xml><?xml version="1.0" encoding="utf-8"?>
<formControlPr xmlns="http://schemas.microsoft.com/office/spreadsheetml/2009/9/main" objectType="CheckBox" fmlaLink="$M$114" lockText="1" noThreeD="1"/>
</file>

<file path=xl/ctrlProps/ctrlProp76.xml><?xml version="1.0" encoding="utf-8"?>
<formControlPr xmlns="http://schemas.microsoft.com/office/spreadsheetml/2009/9/main" objectType="CheckBox" fmlaLink="$M$120" lockText="1" noThreeD="1"/>
</file>

<file path=xl/ctrlProps/ctrlProp77.xml><?xml version="1.0" encoding="utf-8"?>
<formControlPr xmlns="http://schemas.microsoft.com/office/spreadsheetml/2009/9/main" objectType="CheckBox" fmlaLink="$M$119" lockText="1" noThreeD="1"/>
</file>

<file path=xl/ctrlProps/ctrlProp78.xml><?xml version="1.0" encoding="utf-8"?>
<formControlPr xmlns="http://schemas.microsoft.com/office/spreadsheetml/2009/9/main" objectType="CheckBox" fmlaLink="$M$113" lockText="1" noThreeD="1"/>
</file>

<file path=xl/ctrlProps/ctrlProp79.xml><?xml version="1.0" encoding="utf-8"?>
<formControlPr xmlns="http://schemas.microsoft.com/office/spreadsheetml/2009/9/main" objectType="CheckBox" fmlaLink="$M$107" lockText="1" noThreeD="1"/>
</file>

<file path=xl/ctrlProps/ctrlProp80.xml><?xml version="1.0" encoding="utf-8"?>
<formControlPr xmlns="http://schemas.microsoft.com/office/spreadsheetml/2009/9/main" objectType="CheckBox" fmlaLink="$M$101" lockText="1" noThreeD="1"/>
</file>

<file path=xl/ctrlProps/ctrlProp81.xml><?xml version="1.0" encoding="utf-8"?>
<formControlPr xmlns="http://schemas.microsoft.com/office/spreadsheetml/2009/9/main" objectType="CheckBox" fmlaLink="$M$95" lockText="1" noThreeD="1"/>
</file>

<file path=xl/ctrlProps/ctrlProp82.xml><?xml version="1.0" encoding="utf-8"?>
<formControlPr xmlns="http://schemas.microsoft.com/office/spreadsheetml/2009/9/main" objectType="CheckBox" fmlaLink="$M$89" lockText="1" noThreeD="1"/>
</file>

<file path=xl/ctrlProps/ctrlProp83.xml><?xml version="1.0" encoding="utf-8"?>
<formControlPr xmlns="http://schemas.microsoft.com/office/spreadsheetml/2009/9/main" objectType="CheckBox" fmlaLink="$M$83" lockText="1" noThreeD="1"/>
</file>

<file path=xl/ctrlProps/ctrlProp84.xml><?xml version="1.0" encoding="utf-8"?>
<formControlPr xmlns="http://schemas.microsoft.com/office/spreadsheetml/2009/9/main" objectType="CheckBox" fmlaLink="$M$82" lockText="1" noThreeD="1"/>
</file>

<file path=xl/ctrlProps/ctrlProp85.xml><?xml version="1.0" encoding="utf-8"?>
<formControlPr xmlns="http://schemas.microsoft.com/office/spreadsheetml/2009/9/main" objectType="CheckBox" fmlaLink="$M$88" lockText="1" noThreeD="1"/>
</file>

<file path=xl/ctrlProps/ctrlProp86.xml><?xml version="1.0" encoding="utf-8"?>
<formControlPr xmlns="http://schemas.microsoft.com/office/spreadsheetml/2009/9/main" objectType="CheckBox" fmlaLink="$M$94" lockText="1" noThreeD="1"/>
</file>

<file path=xl/ctrlProps/ctrlProp87.xml><?xml version="1.0" encoding="utf-8"?>
<formControlPr xmlns="http://schemas.microsoft.com/office/spreadsheetml/2009/9/main" objectType="CheckBox" fmlaLink="$M$100" lockText="1" noThreeD="1"/>
</file>

<file path=xl/ctrlProps/ctrlProp88.xml><?xml version="1.0" encoding="utf-8"?>
<formControlPr xmlns="http://schemas.microsoft.com/office/spreadsheetml/2009/9/main" objectType="CheckBox" fmlaLink="$M$106" lockText="1" noThreeD="1"/>
</file>

<file path=xl/ctrlProps/ctrlProp89.xml><?xml version="1.0" encoding="utf-8"?>
<formControlPr xmlns="http://schemas.microsoft.com/office/spreadsheetml/2009/9/main" objectType="CheckBox" fmlaLink="$M$112" lockText="1" noThreeD="1"/>
</file>

<file path=xl/ctrlProps/ctrlProp90.xml><?xml version="1.0" encoding="utf-8"?>
<formControlPr xmlns="http://schemas.microsoft.com/office/spreadsheetml/2009/9/main" objectType="CheckBox" fmlaLink="$M$118" lockText="1" noThreeD="1"/>
</file>

<file path=xl/ctrlProps/ctrlProp91.xml><?xml version="1.0" encoding="utf-8"?>
<formControlPr xmlns="http://schemas.microsoft.com/office/spreadsheetml/2009/9/main" objectType="CheckBox" fmlaLink="$M$124" lockText="1" noThreeD="1"/>
</file>

<file path=xl/ctrlProps/ctrlProp92.xml><?xml version="1.0" encoding="utf-8"?>
<formControlPr xmlns="http://schemas.microsoft.com/office/spreadsheetml/2009/9/main" objectType="CheckBox" fmlaLink="$M$130" lockText="1" noThreeD="1"/>
</file>

<file path=xl/ctrlProps/ctrlProp93.xml><?xml version="1.0" encoding="utf-8"?>
<formControlPr xmlns="http://schemas.microsoft.com/office/spreadsheetml/2009/9/main" objectType="CheckBox" fmlaLink="$M$136" lockText="1" noThreeD="1"/>
</file>

<file path=xl/ctrlProps/ctrlProp94.xml><?xml version="1.0" encoding="utf-8"?>
<formControlPr xmlns="http://schemas.microsoft.com/office/spreadsheetml/2009/9/main" objectType="CheckBox" fmlaLink="$M$142" lockText="1" noThreeD="1"/>
</file>

<file path=xl/ctrlProps/ctrlProp95.xml><?xml version="1.0" encoding="utf-8"?>
<formControlPr xmlns="http://schemas.microsoft.com/office/spreadsheetml/2009/9/main" objectType="CheckBox" fmlaLink="$M$148" lockText="1" noThreeD="1"/>
</file>

<file path=xl/ctrlProps/ctrlProp96.xml><?xml version="1.0" encoding="utf-8"?>
<formControlPr xmlns="http://schemas.microsoft.com/office/spreadsheetml/2009/9/main" objectType="CheckBox" fmlaLink="$M$154" lockText="1" noThreeD="1"/>
</file>

<file path=xl/ctrlProps/ctrlProp97.xml><?xml version="1.0" encoding="utf-8"?>
<formControlPr xmlns="http://schemas.microsoft.com/office/spreadsheetml/2009/9/main" objectType="CheckBox" fmlaLink="$M$160" lockText="1" noThreeD="1"/>
</file>

<file path=xl/ctrlProps/ctrlProp98.xml><?xml version="1.0" encoding="utf-8"?>
<formControlPr xmlns="http://schemas.microsoft.com/office/spreadsheetml/2009/9/main" objectType="CheckBox" fmlaLink="$M$166" lockText="1" noThreeD="1"/>
</file>

<file path=xl/ctrlProps/ctrlProp99.xml><?xml version="1.0" encoding="utf-8"?>
<formControlPr xmlns="http://schemas.microsoft.com/office/spreadsheetml/2009/9/main" objectType="CheckBox" fmlaLink="$M$172" lockText="1" noThreeD="1"/>
</file>

<file path=xl/ctrlProps/ctrlProp100.xml><?xml version="1.0" encoding="utf-8"?>
<formControlPr xmlns="http://schemas.microsoft.com/office/spreadsheetml/2009/9/main" objectType="CheckBox" fmlaLink="$M$178" lockText="1" noThreeD="1"/>
</file>

<file path=xl/ctrlProps/ctrlProp101.xml><?xml version="1.0" encoding="utf-8"?>
<formControlPr xmlns="http://schemas.microsoft.com/office/spreadsheetml/2009/9/main" objectType="CheckBox" fmlaLink="$M$184" lockText="1" noThreeD="1"/>
</file>

<file path=xl/ctrlProps/ctrlProp102.xml><?xml version="1.0" encoding="utf-8"?>
<formControlPr xmlns="http://schemas.microsoft.com/office/spreadsheetml/2009/9/main" objectType="CheckBox" fmlaLink="$M$190" lockText="1" noThreeD="1"/>
</file>

<file path=xl/ctrlProps/ctrlProp103.xml><?xml version="1.0" encoding="utf-8"?>
<formControlPr xmlns="http://schemas.microsoft.com/office/spreadsheetml/2009/9/main" objectType="CheckBox" fmlaLink="$M$196" lockText="1" noThreeD="1"/>
</file>

<file path=xl/ctrlProps/ctrlProp104.xml><?xml version="1.0" encoding="utf-8"?>
<formControlPr xmlns="http://schemas.microsoft.com/office/spreadsheetml/2009/9/main" objectType="CheckBox" fmlaLink="$M$202" lockText="1" noThreeD="1"/>
</file>

<file path=xl/ctrlProps/ctrlProp105.xml><?xml version="1.0" encoding="utf-8"?>
<formControlPr xmlns="http://schemas.microsoft.com/office/spreadsheetml/2009/9/main" objectType="CheckBox" fmlaLink="$M$208" lockText="1" noThreeD="1"/>
</file>

<file path=xl/ctrlProps/ctrlProp106.xml><?xml version="1.0" encoding="utf-8"?>
<formControlPr xmlns="http://schemas.microsoft.com/office/spreadsheetml/2009/9/main" objectType="CheckBox" fmlaLink="$M$214" lockText="1" noThreeD="1"/>
</file>

<file path=xl/ctrlProps/ctrlProp107.xml><?xml version="1.0" encoding="utf-8"?>
<formControlPr xmlns="http://schemas.microsoft.com/office/spreadsheetml/2009/9/main" objectType="CheckBox" fmlaLink="$M$215" lockText="1" noThreeD="1"/>
</file>

<file path=xl/ctrlProps/ctrlProp108.xml><?xml version="1.0" encoding="utf-8"?>
<formControlPr xmlns="http://schemas.microsoft.com/office/spreadsheetml/2009/9/main" objectType="CheckBox" fmlaLink="$M$209" lockText="1" noThreeD="1"/>
</file>

<file path=xl/ctrlProps/ctrlProp109.xml><?xml version="1.0" encoding="utf-8"?>
<formControlPr xmlns="http://schemas.microsoft.com/office/spreadsheetml/2009/9/main" objectType="CheckBox" fmlaLink="$M$203" lockText="1" noThreeD="1"/>
</file>

<file path=xl/ctrlProps/ctrlProp110.xml><?xml version="1.0" encoding="utf-8"?>
<formControlPr xmlns="http://schemas.microsoft.com/office/spreadsheetml/2009/9/main" objectType="CheckBox" fmlaLink="$M$197" lockText="1" noThreeD="1"/>
</file>

<file path=xl/ctrlProps/ctrlProp111.xml><?xml version="1.0" encoding="utf-8"?>
<formControlPr xmlns="http://schemas.microsoft.com/office/spreadsheetml/2009/9/main" objectType="CheckBox" fmlaLink="$M$191" lockText="1" noThreeD="1"/>
</file>

<file path=xl/ctrlProps/ctrlProp112.xml><?xml version="1.0" encoding="utf-8"?>
<formControlPr xmlns="http://schemas.microsoft.com/office/spreadsheetml/2009/9/main" objectType="CheckBox" fmlaLink="$M$185" lockText="1" noThreeD="1"/>
</file>

<file path=xl/ctrlProps/ctrlProp113.xml><?xml version="1.0" encoding="utf-8"?>
<formControlPr xmlns="http://schemas.microsoft.com/office/spreadsheetml/2009/9/main" objectType="CheckBox" fmlaLink="$M$179" lockText="1" noThreeD="1"/>
</file>

<file path=xl/ctrlProps/ctrlProp114.xml><?xml version="1.0" encoding="utf-8"?>
<formControlPr xmlns="http://schemas.microsoft.com/office/spreadsheetml/2009/9/main" objectType="CheckBox" fmlaLink="$M$173" lockText="1" noThreeD="1"/>
</file>

<file path=xl/ctrlProps/ctrlProp115.xml><?xml version="1.0" encoding="utf-8"?>
<formControlPr xmlns="http://schemas.microsoft.com/office/spreadsheetml/2009/9/main" objectType="CheckBox" fmlaLink="$M$167" lockText="1" noThreeD="1"/>
</file>

<file path=xl/ctrlProps/ctrlProp116.xml><?xml version="1.0" encoding="utf-8"?>
<formControlPr xmlns="http://schemas.microsoft.com/office/spreadsheetml/2009/9/main" objectType="CheckBox" fmlaLink="$M$161" lockText="1" noThreeD="1"/>
</file>

<file path=xl/ctrlProps/ctrlProp117.xml><?xml version="1.0" encoding="utf-8"?>
<formControlPr xmlns="http://schemas.microsoft.com/office/spreadsheetml/2009/9/main" objectType="CheckBox" fmlaLink="$M$155" lockText="1" noThreeD="1"/>
</file>

<file path=xl/ctrlProps/ctrlProp118.xml><?xml version="1.0" encoding="utf-8"?>
<formControlPr xmlns="http://schemas.microsoft.com/office/spreadsheetml/2009/9/main" objectType="CheckBox" fmlaLink="$M$149" lockText="1" noThreeD="1"/>
</file>

<file path=xl/ctrlProps/ctrlProp119.xml><?xml version="1.0" encoding="utf-8"?>
<formControlPr xmlns="http://schemas.microsoft.com/office/spreadsheetml/2009/9/main" objectType="CheckBox" fmlaLink="$M$143" lockText="1" noThreeD="1"/>
</file>

<file path=xl/ctrlProps/ctrlProp120.xml><?xml version="1.0" encoding="utf-8"?>
<formControlPr xmlns="http://schemas.microsoft.com/office/spreadsheetml/2009/9/main" objectType="CheckBox" fmlaLink="$M$137" lockText="1" noThreeD="1"/>
</file>

<file path=xl/ctrlProps/ctrlProp121.xml><?xml version="1.0" encoding="utf-8"?>
<formControlPr xmlns="http://schemas.microsoft.com/office/spreadsheetml/2009/9/main" objectType="CheckBox" fmlaLink="$M$131" lockText="1" noThreeD="1"/>
</file>

<file path=xl/ctrlProps/ctrlProp122.xml><?xml version="1.0" encoding="utf-8"?>
<formControlPr xmlns="http://schemas.microsoft.com/office/spreadsheetml/2009/9/main" objectType="CheckBox" fmlaLink="$M$125" lockText="1" noThreeD="1"/>
</file>

<file path=xl/ctrlProps/ctrlProp123.xml><?xml version="1.0" encoding="utf-8"?>
<formControlPr xmlns="http://schemas.microsoft.com/office/spreadsheetml/2009/9/main" objectType="CheckBox" fmlaLink="$M$126" lockText="1" noThreeD="1"/>
</file>

<file path=xl/ctrlProps/ctrlProp124.xml><?xml version="1.0" encoding="utf-8"?>
<formControlPr xmlns="http://schemas.microsoft.com/office/spreadsheetml/2009/9/main" objectType="CheckBox" fmlaLink="$M$132" lockText="1" noThreeD="1"/>
</file>

<file path=xl/ctrlProps/ctrlProp125.xml><?xml version="1.0" encoding="utf-8"?>
<formControlPr xmlns="http://schemas.microsoft.com/office/spreadsheetml/2009/9/main" objectType="CheckBox" fmlaLink="$M$138" lockText="1" noThreeD="1"/>
</file>

<file path=xl/ctrlProps/ctrlProp126.xml><?xml version="1.0" encoding="utf-8"?>
<formControlPr xmlns="http://schemas.microsoft.com/office/spreadsheetml/2009/9/main" objectType="CheckBox" fmlaLink="$M$144" lockText="1" noThreeD="1"/>
</file>

<file path=xl/ctrlProps/ctrlProp127.xml><?xml version="1.0" encoding="utf-8"?>
<formControlPr xmlns="http://schemas.microsoft.com/office/spreadsheetml/2009/9/main" objectType="CheckBox" fmlaLink="$M$150" lockText="1" noThreeD="1"/>
</file>

<file path=xl/ctrlProps/ctrlProp128.xml><?xml version="1.0" encoding="utf-8"?>
<formControlPr xmlns="http://schemas.microsoft.com/office/spreadsheetml/2009/9/main" objectType="CheckBox" fmlaLink="$M$156" lockText="1" noThreeD="1"/>
</file>

<file path=xl/ctrlProps/ctrlProp129.xml><?xml version="1.0" encoding="utf-8"?>
<formControlPr xmlns="http://schemas.microsoft.com/office/spreadsheetml/2009/9/main" objectType="CheckBox" fmlaLink="$M$162" lockText="1" noThreeD="1"/>
</file>

<file path=xl/ctrlProps/ctrlProp130.xml><?xml version="1.0" encoding="utf-8"?>
<formControlPr xmlns="http://schemas.microsoft.com/office/spreadsheetml/2009/9/main" objectType="CheckBox" fmlaLink="$M$174" lockText="1" noThreeD="1"/>
</file>

<file path=xl/ctrlProps/ctrlProp131.xml><?xml version="1.0" encoding="utf-8"?>
<formControlPr xmlns="http://schemas.microsoft.com/office/spreadsheetml/2009/9/main" objectType="CheckBox" fmlaLink="$M$180" lockText="1" noThreeD="1"/>
</file>

<file path=xl/ctrlProps/ctrlProp132.xml><?xml version="1.0" encoding="utf-8"?>
<formControlPr xmlns="http://schemas.microsoft.com/office/spreadsheetml/2009/9/main" objectType="CheckBox" fmlaLink="$M$186" lockText="1" noThreeD="1"/>
</file>

<file path=xl/ctrlProps/ctrlProp133.xml><?xml version="1.0" encoding="utf-8"?>
<formControlPr xmlns="http://schemas.microsoft.com/office/spreadsheetml/2009/9/main" objectType="CheckBox" fmlaLink="$M$192" lockText="1" noThreeD="1"/>
</file>

<file path=xl/ctrlProps/ctrlProp134.xml><?xml version="1.0" encoding="utf-8"?>
<formControlPr xmlns="http://schemas.microsoft.com/office/spreadsheetml/2009/9/main" objectType="CheckBox" fmlaLink="$M$198" lockText="1" noThreeD="1"/>
</file>

<file path=xl/ctrlProps/ctrlProp135.xml><?xml version="1.0" encoding="utf-8"?>
<formControlPr xmlns="http://schemas.microsoft.com/office/spreadsheetml/2009/9/main" objectType="CheckBox" fmlaLink="$M$204" lockText="1" noThreeD="1"/>
</file>

<file path=xl/ctrlProps/ctrlProp136.xml><?xml version="1.0" encoding="utf-8"?>
<formControlPr xmlns="http://schemas.microsoft.com/office/spreadsheetml/2009/9/main" objectType="CheckBox" fmlaLink="$M$168" lockText="1" noThreeD="1"/>
</file>

<file path=xl/ctrlProps/ctrlProp137.xml><?xml version="1.0" encoding="utf-8"?>
<formControlPr xmlns="http://schemas.microsoft.com/office/spreadsheetml/2009/9/main" objectType="CheckBox" fmlaLink="$M$210" lockText="1" noThreeD="1"/>
</file>

<file path=xl/ctrlProps/ctrlProp138.xml><?xml version="1.0" encoding="utf-8"?>
<formControlPr xmlns="http://schemas.microsoft.com/office/spreadsheetml/2009/9/main" objectType="CheckBox" fmlaLink="$M$216" lockText="1" noThreeD="1"/>
</file>

<file path=xl/ctrlProps/ctrlProp139.xml><?xml version="1.0" encoding="utf-8"?>
<formControlPr xmlns="http://schemas.microsoft.com/office/spreadsheetml/2009/9/main" objectType="CheckBox" fmlaLink="$M$217" lockText="1" noThreeD="1"/>
</file>

<file path=xl/ctrlProps/ctrlProp140.xml><?xml version="1.0" encoding="utf-8"?>
<formControlPr xmlns="http://schemas.microsoft.com/office/spreadsheetml/2009/9/main" objectType="CheckBox" fmlaLink="$M$218" lockText="1" noThreeD="1"/>
</file>

<file path=xl/ctrlProps/ctrlProp141.xml><?xml version="1.0" encoding="utf-8"?>
<formControlPr xmlns="http://schemas.microsoft.com/office/spreadsheetml/2009/9/main" objectType="CheckBox" fmlaLink="$M$212" lockText="1" noThreeD="1"/>
</file>

<file path=xl/ctrlProps/ctrlProp142.xml><?xml version="1.0" encoding="utf-8"?>
<formControlPr xmlns="http://schemas.microsoft.com/office/spreadsheetml/2009/9/main" objectType="CheckBox" fmlaLink="$M$211" lockText="1" noThreeD="1"/>
</file>

<file path=xl/ctrlProps/ctrlProp143.xml><?xml version="1.0" encoding="utf-8"?>
<formControlPr xmlns="http://schemas.microsoft.com/office/spreadsheetml/2009/9/main" objectType="CheckBox" fmlaLink="$M$205" lockText="1" noThreeD="1"/>
</file>

<file path=xl/ctrlProps/ctrlProp144.xml><?xml version="1.0" encoding="utf-8"?>
<formControlPr xmlns="http://schemas.microsoft.com/office/spreadsheetml/2009/9/main" objectType="CheckBox" fmlaLink="$M$199" lockText="1" noThreeD="1"/>
</file>

<file path=xl/ctrlProps/ctrlProp145.xml><?xml version="1.0" encoding="utf-8"?>
<formControlPr xmlns="http://schemas.microsoft.com/office/spreadsheetml/2009/9/main" objectType="CheckBox" fmlaLink="$M$200" lockText="1" noThreeD="1"/>
</file>

<file path=xl/ctrlProps/ctrlProp146.xml><?xml version="1.0" encoding="utf-8"?>
<formControlPr xmlns="http://schemas.microsoft.com/office/spreadsheetml/2009/9/main" objectType="CheckBox" fmlaLink="$M$206" lockText="1" noThreeD="1"/>
</file>

<file path=xl/ctrlProps/ctrlProp147.xml><?xml version="1.0" encoding="utf-8"?>
<formControlPr xmlns="http://schemas.microsoft.com/office/spreadsheetml/2009/9/main" objectType="CheckBox" fmlaLink="$M$194" lockText="1" noThreeD="1"/>
</file>

<file path=xl/ctrlProps/ctrlProp148.xml><?xml version="1.0" encoding="utf-8"?>
<formControlPr xmlns="http://schemas.microsoft.com/office/spreadsheetml/2009/9/main" objectType="CheckBox" fmlaLink="$M$188" lockText="1" noThreeD="1"/>
</file>

<file path=xl/ctrlProps/ctrlProp149.xml><?xml version="1.0" encoding="utf-8"?>
<formControlPr xmlns="http://schemas.microsoft.com/office/spreadsheetml/2009/9/main" objectType="CheckBox" fmlaLink="$M$187" lockText="1" noThreeD="1"/>
</file>

<file path=xl/ctrlProps/ctrlProp150.xml><?xml version="1.0" encoding="utf-8"?>
<formControlPr xmlns="http://schemas.microsoft.com/office/spreadsheetml/2009/9/main" objectType="CheckBox" fmlaLink="$M$193" lockText="1" noThreeD="1"/>
</file>

<file path=xl/ctrlProps/ctrlProp151.xml><?xml version="1.0" encoding="utf-8"?>
<formControlPr xmlns="http://schemas.microsoft.com/office/spreadsheetml/2009/9/main" objectType="CheckBox" fmlaLink="$M$181" lockText="1" noThreeD="1"/>
</file>

<file path=xl/ctrlProps/ctrlProp152.xml><?xml version="1.0" encoding="utf-8"?>
<formControlPr xmlns="http://schemas.microsoft.com/office/spreadsheetml/2009/9/main" objectType="CheckBox" fmlaLink="$M$175" lockText="1" noThreeD="1"/>
</file>

<file path=xl/ctrlProps/ctrlProp153.xml><?xml version="1.0" encoding="utf-8"?>
<formControlPr xmlns="http://schemas.microsoft.com/office/spreadsheetml/2009/9/main" objectType="CheckBox" fmlaLink="$M$169" lockText="1" noThreeD="1"/>
</file>

<file path=xl/ctrlProps/ctrlProp154.xml><?xml version="1.0" encoding="utf-8"?>
<formControlPr xmlns="http://schemas.microsoft.com/office/spreadsheetml/2009/9/main" objectType="CheckBox" fmlaLink="$M$163" lockText="1" noThreeD="1"/>
</file>

<file path=xl/ctrlProps/ctrlProp155.xml><?xml version="1.0" encoding="utf-8"?>
<formControlPr xmlns="http://schemas.microsoft.com/office/spreadsheetml/2009/9/main" objectType="CheckBox" fmlaLink="$M$157" lockText="1" noThreeD="1"/>
</file>

<file path=xl/ctrlProps/ctrlProp156.xml><?xml version="1.0" encoding="utf-8"?>
<formControlPr xmlns="http://schemas.microsoft.com/office/spreadsheetml/2009/9/main" objectType="CheckBox" fmlaLink="$M$151" lockText="1" noThreeD="1"/>
</file>

<file path=xl/ctrlProps/ctrlProp157.xml><?xml version="1.0" encoding="utf-8"?>
<formControlPr xmlns="http://schemas.microsoft.com/office/spreadsheetml/2009/9/main" objectType="CheckBox" fmlaLink="$M$145" lockText="1" noThreeD="1"/>
</file>

<file path=xl/ctrlProps/ctrlProp158.xml><?xml version="1.0" encoding="utf-8"?>
<formControlPr xmlns="http://schemas.microsoft.com/office/spreadsheetml/2009/9/main" objectType="CheckBox" fmlaLink="$M$146" lockText="1" noThreeD="1"/>
</file>

<file path=xl/ctrlProps/ctrlProp159.xml><?xml version="1.0" encoding="utf-8"?>
<formControlPr xmlns="http://schemas.microsoft.com/office/spreadsheetml/2009/9/main" objectType="CheckBox" fmlaLink="$M$152" lockText="1" noThreeD="1"/>
</file>

<file path=xl/ctrlProps/ctrlProp160.xml><?xml version="1.0" encoding="utf-8"?>
<formControlPr xmlns="http://schemas.microsoft.com/office/spreadsheetml/2009/9/main" objectType="CheckBox" fmlaLink="$M$158" lockText="1" noThreeD="1"/>
</file>

<file path=xl/ctrlProps/ctrlProp161.xml><?xml version="1.0" encoding="utf-8"?>
<formControlPr xmlns="http://schemas.microsoft.com/office/spreadsheetml/2009/9/main" objectType="CheckBox" fmlaLink="$M$164" lockText="1" noThreeD="1"/>
</file>

<file path=xl/ctrlProps/ctrlProp162.xml><?xml version="1.0" encoding="utf-8"?>
<formControlPr xmlns="http://schemas.microsoft.com/office/spreadsheetml/2009/9/main" objectType="CheckBox" fmlaLink="$M$170" lockText="1" noThreeD="1"/>
</file>

<file path=xl/ctrlProps/ctrlProp163.xml><?xml version="1.0" encoding="utf-8"?>
<formControlPr xmlns="http://schemas.microsoft.com/office/spreadsheetml/2009/9/main" objectType="CheckBox" fmlaLink="$M$182" lockText="1" noThreeD="1"/>
</file>

<file path=xl/ctrlProps/ctrlProp164.xml><?xml version="1.0" encoding="utf-8"?>
<formControlPr xmlns="http://schemas.microsoft.com/office/spreadsheetml/2009/9/main" objectType="CheckBox" fmlaLink="$M$176" lockText="1" noThreeD="1"/>
</file>

<file path=xl/ctrlProps/ctrlProp165.xml><?xml version="1.0" encoding="utf-8"?>
<formControlPr xmlns="http://schemas.microsoft.com/office/spreadsheetml/2009/9/main" objectType="CheckBox" fmlaLink="$M$140" lockText="1" noThreeD="1"/>
</file>

<file path=xl/ctrlProps/ctrlProp166.xml><?xml version="1.0" encoding="utf-8"?>
<formControlPr xmlns="http://schemas.microsoft.com/office/spreadsheetml/2009/9/main" objectType="CheckBox" fmlaLink="$M$134" lockText="1" noThreeD="1"/>
</file>

<file path=xl/ctrlProps/ctrlProp167.xml><?xml version="1.0" encoding="utf-8"?>
<formControlPr xmlns="http://schemas.microsoft.com/office/spreadsheetml/2009/9/main" objectType="CheckBox" fmlaLink="$M$128" lockText="1" noThreeD="1"/>
</file>

<file path=xl/ctrlProps/ctrlProp168.xml><?xml version="1.0" encoding="utf-8"?>
<formControlPr xmlns="http://schemas.microsoft.com/office/spreadsheetml/2009/9/main" objectType="CheckBox" fmlaLink="$M$127" lockText="1" noThreeD="1"/>
</file>

<file path=xl/ctrlProps/ctrlProp169.xml><?xml version="1.0" encoding="utf-8"?>
<formControlPr xmlns="http://schemas.microsoft.com/office/spreadsheetml/2009/9/main" objectType="CheckBox" fmlaLink="$M$133" lockText="1" noThreeD="1"/>
</file>

<file path=xl/ctrlProps/ctrlProp170.xml><?xml version="1.0" encoding="utf-8"?>
<formControlPr xmlns="http://schemas.microsoft.com/office/spreadsheetml/2009/9/main" objectType="CheckBox" fmlaLink="$M$139" lockText="1" noThreeD="1"/>
</file>

<file path=xl/ctrlProps/ctrlProp171.xml><?xml version="1.0" encoding="utf-8"?>
<formControlPr xmlns="http://schemas.microsoft.com/office/spreadsheetml/2009/9/main" objectType="CheckBox" fmlaLink="$M$224" lockText="1" noThreeD="1"/>
</file>

<file path=xl/ctrlProps/ctrlProp172.xml><?xml version="1.0" encoding="utf-8"?>
<formControlPr xmlns="http://schemas.microsoft.com/office/spreadsheetml/2009/9/main" objectType="CheckBox" fmlaLink="$M$230" lockText="1" noThreeD="1"/>
</file>

<file path=xl/ctrlProps/ctrlProp173.xml><?xml version="1.0" encoding="utf-8"?>
<formControlPr xmlns="http://schemas.microsoft.com/office/spreadsheetml/2009/9/main" objectType="CheckBox" fmlaLink="$M$236" lockText="1" noThreeD="1"/>
</file>

<file path=xl/ctrlProps/ctrlProp174.xml><?xml version="1.0" encoding="utf-8"?>
<formControlPr xmlns="http://schemas.microsoft.com/office/spreadsheetml/2009/9/main" objectType="CheckBox" fmlaLink="$M$242" lockText="1" noThreeD="1"/>
</file>

<file path=xl/ctrlProps/ctrlProp175.xml><?xml version="1.0" encoding="utf-8"?>
<formControlPr xmlns="http://schemas.microsoft.com/office/spreadsheetml/2009/9/main" objectType="CheckBox" fmlaLink="$M$248" lockText="1" noThreeD="1"/>
</file>

<file path=xl/ctrlProps/ctrlProp176.xml><?xml version="1.0" encoding="utf-8"?>
<formControlPr xmlns="http://schemas.microsoft.com/office/spreadsheetml/2009/9/main" objectType="CheckBox" fmlaLink="$M$254" lockText="1" noThreeD="1"/>
</file>

<file path=xl/ctrlProps/ctrlProp177.xml><?xml version="1.0" encoding="utf-8"?>
<formControlPr xmlns="http://schemas.microsoft.com/office/spreadsheetml/2009/9/main" objectType="CheckBox" fmlaLink="$M$260" lockText="1" noThreeD="1"/>
</file>

<file path=xl/ctrlProps/ctrlProp178.xml><?xml version="1.0" encoding="utf-8"?>
<formControlPr xmlns="http://schemas.microsoft.com/office/spreadsheetml/2009/9/main" objectType="CheckBox" fmlaLink="$M$266" lockText="1" noThreeD="1"/>
</file>

<file path=xl/ctrlProps/ctrlProp179.xml><?xml version="1.0" encoding="utf-8"?>
<formControlPr xmlns="http://schemas.microsoft.com/office/spreadsheetml/2009/9/main" objectType="CheckBox" fmlaLink="$M$272" lockText="1" noThreeD="1"/>
</file>

<file path=xl/ctrlProps/ctrlProp180.xml><?xml version="1.0" encoding="utf-8"?>
<formControlPr xmlns="http://schemas.microsoft.com/office/spreadsheetml/2009/9/main" objectType="CheckBox" fmlaLink="$M$278" lockText="1" noThreeD="1"/>
</file>

<file path=xl/ctrlProps/ctrlProp181.xml><?xml version="1.0" encoding="utf-8"?>
<formControlPr xmlns="http://schemas.microsoft.com/office/spreadsheetml/2009/9/main" objectType="CheckBox" fmlaLink="$M$284" lockText="1" noThreeD="1"/>
</file>

<file path=xl/ctrlProps/ctrlProp182.xml><?xml version="1.0" encoding="utf-8"?>
<formControlPr xmlns="http://schemas.microsoft.com/office/spreadsheetml/2009/9/main" objectType="CheckBox" fmlaLink="$M$290" lockText="1" noThreeD="1"/>
</file>

<file path=xl/ctrlProps/ctrlProp183.xml><?xml version="1.0" encoding="utf-8"?>
<formControlPr xmlns="http://schemas.microsoft.com/office/spreadsheetml/2009/9/main" objectType="CheckBox" fmlaLink="$M$296" lockText="1" noThreeD="1"/>
</file>

<file path=xl/ctrlProps/ctrlProp184.xml><?xml version="1.0" encoding="utf-8"?>
<formControlPr xmlns="http://schemas.microsoft.com/office/spreadsheetml/2009/9/main" objectType="CheckBox" fmlaLink="$M$302" lockText="1" noThreeD="1"/>
</file>

<file path=xl/ctrlProps/ctrlProp185.xml><?xml version="1.0" encoding="utf-8"?>
<formControlPr xmlns="http://schemas.microsoft.com/office/spreadsheetml/2009/9/main" objectType="CheckBox" fmlaLink="$M$308" lockText="1" noThreeD="1"/>
</file>

<file path=xl/ctrlProps/ctrlProp186.xml><?xml version="1.0" encoding="utf-8"?>
<formControlPr xmlns="http://schemas.microsoft.com/office/spreadsheetml/2009/9/main" objectType="CheckBox" fmlaLink="$M$314" lockText="1" noThreeD="1"/>
</file>

<file path=xl/ctrlProps/ctrlProp187.xml><?xml version="1.0" encoding="utf-8"?>
<formControlPr xmlns="http://schemas.microsoft.com/office/spreadsheetml/2009/9/main" objectType="CheckBox" fmlaLink="$M$313" lockText="1" noThreeD="1"/>
</file>

<file path=xl/ctrlProps/ctrlProp188.xml><?xml version="1.0" encoding="utf-8"?>
<formControlPr xmlns="http://schemas.microsoft.com/office/spreadsheetml/2009/9/main" objectType="CheckBox" fmlaLink="$M$307" lockText="1" noThreeD="1"/>
</file>

<file path=xl/ctrlProps/ctrlProp189.xml><?xml version="1.0" encoding="utf-8"?>
<formControlPr xmlns="http://schemas.microsoft.com/office/spreadsheetml/2009/9/main" objectType="CheckBox" fmlaLink="$M$301" lockText="1" noThreeD="1"/>
</file>

<file path=xl/ctrlProps/ctrlProp190.xml><?xml version="1.0" encoding="utf-8"?>
<formControlPr xmlns="http://schemas.microsoft.com/office/spreadsheetml/2009/9/main" objectType="CheckBox" fmlaLink="$M$295" lockText="1" noThreeD="1"/>
</file>

<file path=xl/ctrlProps/ctrlProp191.xml><?xml version="1.0" encoding="utf-8"?>
<formControlPr xmlns="http://schemas.microsoft.com/office/spreadsheetml/2009/9/main" objectType="CheckBox" fmlaLink="$M$289" lockText="1" noThreeD="1"/>
</file>

<file path=xl/ctrlProps/ctrlProp192.xml><?xml version="1.0" encoding="utf-8"?>
<formControlPr xmlns="http://schemas.microsoft.com/office/spreadsheetml/2009/9/main" objectType="CheckBox" fmlaLink="$M$283" lockText="1" noThreeD="1"/>
</file>

<file path=xl/ctrlProps/ctrlProp193.xml><?xml version="1.0" encoding="utf-8"?>
<formControlPr xmlns="http://schemas.microsoft.com/office/spreadsheetml/2009/9/main" objectType="CheckBox" fmlaLink="$M$277" lockText="1" noThreeD="1"/>
</file>

<file path=xl/ctrlProps/ctrlProp194.xml><?xml version="1.0" encoding="utf-8"?>
<formControlPr xmlns="http://schemas.microsoft.com/office/spreadsheetml/2009/9/main" objectType="CheckBox" fmlaLink="$M$2271" lockText="1" noThreeD="1"/>
</file>

<file path=xl/ctrlProps/ctrlProp195.xml><?xml version="1.0" encoding="utf-8"?>
<formControlPr xmlns="http://schemas.microsoft.com/office/spreadsheetml/2009/9/main" objectType="CheckBox" fmlaLink="$M$265" lockText="1" noThreeD="1"/>
</file>

<file path=xl/ctrlProps/ctrlProp196.xml><?xml version="1.0" encoding="utf-8"?>
<formControlPr xmlns="http://schemas.microsoft.com/office/spreadsheetml/2009/9/main" objectType="CheckBox" fmlaLink="$M$259" lockText="1" noThreeD="1"/>
</file>

<file path=xl/ctrlProps/ctrlProp197.xml><?xml version="1.0" encoding="utf-8"?>
<formControlPr xmlns="http://schemas.microsoft.com/office/spreadsheetml/2009/9/main" objectType="CheckBox" fmlaLink="$M$253" lockText="1" noThreeD="1"/>
</file>

<file path=xl/ctrlProps/ctrlProp198.xml><?xml version="1.0" encoding="utf-8"?>
<formControlPr xmlns="http://schemas.microsoft.com/office/spreadsheetml/2009/9/main" objectType="CheckBox" fmlaLink="$M$247" lockText="1" noThreeD="1"/>
</file>

<file path=xl/ctrlProps/ctrlProp199.xml><?xml version="1.0" encoding="utf-8"?>
<formControlPr xmlns="http://schemas.microsoft.com/office/spreadsheetml/2009/9/main" objectType="CheckBox" fmlaLink="$M$241" lockText="1" noThreeD="1"/>
</file>

<file path=xl/ctrlProps/ctrlProp200.xml><?xml version="1.0" encoding="utf-8"?>
<formControlPr xmlns="http://schemas.microsoft.com/office/spreadsheetml/2009/9/main" objectType="CheckBox" fmlaLink="$M$235" lockText="1" noThreeD="1"/>
</file>

<file path=xl/ctrlProps/ctrlProp201.xml><?xml version="1.0" encoding="utf-8"?>
<formControlPr xmlns="http://schemas.microsoft.com/office/spreadsheetml/2009/9/main" objectType="CheckBox" fmlaLink="$M$229" lockText="1" noThreeD="1"/>
</file>

<file path=xl/ctrlProps/ctrlProp202.xml><?xml version="1.0" encoding="utf-8"?>
<formControlPr xmlns="http://schemas.microsoft.com/office/spreadsheetml/2009/9/main" objectType="CheckBox" fmlaLink="$M$223" lockText="1" noThreeD="1"/>
</file>

<file path=xl/ctrlProps/ctrlProp203.xml><?xml version="1.0" encoding="utf-8"?>
<formControlPr xmlns="http://schemas.microsoft.com/office/spreadsheetml/2009/9/main" objectType="CheckBox" fmlaLink="$M$222" lockText="1" noThreeD="1"/>
</file>

<file path=xl/ctrlProps/ctrlProp204.xml><?xml version="1.0" encoding="utf-8"?>
<formControlPr xmlns="http://schemas.microsoft.com/office/spreadsheetml/2009/9/main" objectType="CheckBox" fmlaLink="$M$228" lockText="1" noThreeD="1"/>
</file>

<file path=xl/ctrlProps/ctrlProp205.xml><?xml version="1.0" encoding="utf-8"?>
<formControlPr xmlns="http://schemas.microsoft.com/office/spreadsheetml/2009/9/main" objectType="CheckBox" fmlaLink="$M$234" lockText="1" noThreeD="1"/>
</file>

<file path=xl/ctrlProps/ctrlProp206.xml><?xml version="1.0" encoding="utf-8"?>
<formControlPr xmlns="http://schemas.microsoft.com/office/spreadsheetml/2009/9/main" objectType="CheckBox" fmlaLink="$M$240" lockText="1" noThreeD="1"/>
</file>

<file path=xl/ctrlProps/ctrlProp207.xml><?xml version="1.0" encoding="utf-8"?>
<formControlPr xmlns="http://schemas.microsoft.com/office/spreadsheetml/2009/9/main" objectType="CheckBox" fmlaLink="$M$246" lockText="1" noThreeD="1"/>
</file>

<file path=xl/ctrlProps/ctrlProp208.xml><?xml version="1.0" encoding="utf-8"?>
<formControlPr xmlns="http://schemas.microsoft.com/office/spreadsheetml/2009/9/main" objectType="CheckBox" fmlaLink="$M$252" lockText="1" noThreeD="1"/>
</file>

<file path=xl/ctrlProps/ctrlProp209.xml><?xml version="1.0" encoding="utf-8"?>
<formControlPr xmlns="http://schemas.microsoft.com/office/spreadsheetml/2009/9/main" objectType="CheckBox" fmlaLink="$M$258" lockText="1" noThreeD="1"/>
</file>

<file path=xl/ctrlProps/ctrlProp210.xml><?xml version="1.0" encoding="utf-8"?>
<formControlPr xmlns="http://schemas.microsoft.com/office/spreadsheetml/2009/9/main" objectType="CheckBox" fmlaLink="$M$264" lockText="1" noThreeD="1"/>
</file>

<file path=xl/ctrlProps/ctrlProp211.xml><?xml version="1.0" encoding="utf-8"?>
<formControlPr xmlns="http://schemas.microsoft.com/office/spreadsheetml/2009/9/main" objectType="CheckBox" fmlaLink="$M$270" lockText="1" noThreeD="1"/>
</file>

<file path=xl/ctrlProps/ctrlProp212.xml><?xml version="1.0" encoding="utf-8"?>
<formControlPr xmlns="http://schemas.microsoft.com/office/spreadsheetml/2009/9/main" objectType="CheckBox" fmlaLink="$M$276" lockText="1" noThreeD="1"/>
</file>

<file path=xl/ctrlProps/ctrlProp213.xml><?xml version="1.0" encoding="utf-8"?>
<formControlPr xmlns="http://schemas.microsoft.com/office/spreadsheetml/2009/9/main" objectType="CheckBox" fmlaLink="$M$282" lockText="1" noThreeD="1"/>
</file>

<file path=xl/ctrlProps/ctrlProp214.xml><?xml version="1.0" encoding="utf-8"?>
<formControlPr xmlns="http://schemas.microsoft.com/office/spreadsheetml/2009/9/main" objectType="CheckBox" fmlaLink="$M$288" lockText="1" noThreeD="1"/>
</file>

<file path=xl/ctrlProps/ctrlProp215.xml><?xml version="1.0" encoding="utf-8"?>
<formControlPr xmlns="http://schemas.microsoft.com/office/spreadsheetml/2009/9/main" objectType="CheckBox" fmlaLink="$M$294" lockText="1" noThreeD="1"/>
</file>

<file path=xl/ctrlProps/ctrlProp216.xml><?xml version="1.0" encoding="utf-8"?>
<formControlPr xmlns="http://schemas.microsoft.com/office/spreadsheetml/2009/9/main" objectType="CheckBox" fmlaLink="$M$300" lockText="1" noThreeD="1"/>
</file>

<file path=xl/ctrlProps/ctrlProp217.xml><?xml version="1.0" encoding="utf-8"?>
<formControlPr xmlns="http://schemas.microsoft.com/office/spreadsheetml/2009/9/main" objectType="CheckBox" fmlaLink="$M$306" lockText="1" noThreeD="1"/>
</file>

<file path=xl/ctrlProps/ctrlProp218.xml><?xml version="1.0" encoding="utf-8"?>
<formControlPr xmlns="http://schemas.microsoft.com/office/spreadsheetml/2009/9/main" objectType="CheckBox" fmlaLink="$M$312" lockText="1" noThreeD="1"/>
</file>

<file path=xl/ctrlProps/ctrlProp219.xml><?xml version="1.0" encoding="utf-8"?>
<formControlPr xmlns="http://schemas.microsoft.com/office/spreadsheetml/2009/9/main" objectType="CheckBox" fmlaLink="$M$311" lockText="1" noThreeD="1"/>
</file>

<file path=xl/ctrlProps/ctrlProp220.xml><?xml version="1.0" encoding="utf-8"?>
<formControlPr xmlns="http://schemas.microsoft.com/office/spreadsheetml/2009/9/main" objectType="CheckBox" fmlaLink="$M$305" lockText="1" noThreeD="1"/>
</file>

<file path=xl/ctrlProps/ctrlProp221.xml><?xml version="1.0" encoding="utf-8"?>
<formControlPr xmlns="http://schemas.microsoft.com/office/spreadsheetml/2009/9/main" objectType="CheckBox" fmlaLink="$M$299" lockText="1" noThreeD="1"/>
</file>

<file path=xl/ctrlProps/ctrlProp222.xml><?xml version="1.0" encoding="utf-8"?>
<formControlPr xmlns="http://schemas.microsoft.com/office/spreadsheetml/2009/9/main" objectType="CheckBox" fmlaLink="$M$293" lockText="1" noThreeD="1"/>
</file>

<file path=xl/ctrlProps/ctrlProp223.xml><?xml version="1.0" encoding="utf-8"?>
<formControlPr xmlns="http://schemas.microsoft.com/office/spreadsheetml/2009/9/main" objectType="CheckBox" fmlaLink="$M$287" lockText="1" noThreeD="1"/>
</file>

<file path=xl/ctrlProps/ctrlProp224.xml><?xml version="1.0" encoding="utf-8"?>
<formControlPr xmlns="http://schemas.microsoft.com/office/spreadsheetml/2009/9/main" objectType="CheckBox" fmlaLink="$M$281" lockText="1" noThreeD="1"/>
</file>

<file path=xl/ctrlProps/ctrlProp225.xml><?xml version="1.0" encoding="utf-8"?>
<formControlPr xmlns="http://schemas.microsoft.com/office/spreadsheetml/2009/9/main" objectType="CheckBox" fmlaLink="$M$280" lockText="1" noThreeD="1"/>
</file>

<file path=xl/ctrlProps/ctrlProp226.xml><?xml version="1.0" encoding="utf-8"?>
<formControlPr xmlns="http://schemas.microsoft.com/office/spreadsheetml/2009/9/main" objectType="CheckBox" fmlaLink="$M$286" lockText="1" noThreeD="1"/>
</file>

<file path=xl/ctrlProps/ctrlProp227.xml><?xml version="1.0" encoding="utf-8"?>
<formControlPr xmlns="http://schemas.microsoft.com/office/spreadsheetml/2009/9/main" objectType="CheckBox" fmlaLink="$M$292" lockText="1" noThreeD="1"/>
</file>

<file path=xl/ctrlProps/ctrlProp228.xml><?xml version="1.0" encoding="utf-8"?>
<formControlPr xmlns="http://schemas.microsoft.com/office/spreadsheetml/2009/9/main" objectType="CheckBox" fmlaLink="$M$298" lockText="1" noThreeD="1"/>
</file>

<file path=xl/ctrlProps/ctrlProp229.xml><?xml version="1.0" encoding="utf-8"?>
<formControlPr xmlns="http://schemas.microsoft.com/office/spreadsheetml/2009/9/main" objectType="CheckBox" fmlaLink="$M$304" lockText="1" noThreeD="1"/>
</file>

<file path=xl/ctrlProps/ctrlProp230.xml><?xml version="1.0" encoding="utf-8"?>
<formControlPr xmlns="http://schemas.microsoft.com/office/spreadsheetml/2009/9/main" objectType="CheckBox" fmlaLink="$M$310" lockText="1" noThreeD="1"/>
</file>

<file path=xl/ctrlProps/ctrlProp231.xml><?xml version="1.0" encoding="utf-8"?>
<formControlPr xmlns="http://schemas.microsoft.com/office/spreadsheetml/2009/9/main" objectType="CheckBox" fmlaLink="$M$274" lockText="1" noThreeD="1"/>
</file>

<file path=xl/ctrlProps/ctrlProp232.xml><?xml version="1.0" encoding="utf-8"?>
<formControlPr xmlns="http://schemas.microsoft.com/office/spreadsheetml/2009/9/main" objectType="CheckBox" fmlaLink="$M$275" lockText="1" noThreeD="1"/>
</file>

<file path=xl/ctrlProps/ctrlProp233.xml><?xml version="1.0" encoding="utf-8"?>
<formControlPr xmlns="http://schemas.microsoft.com/office/spreadsheetml/2009/9/main" objectType="CheckBox" fmlaLink="$M$269" lockText="1" noThreeD="1"/>
</file>

<file path=xl/ctrlProps/ctrlProp234.xml><?xml version="1.0" encoding="utf-8"?>
<formControlPr xmlns="http://schemas.microsoft.com/office/spreadsheetml/2009/9/main" objectType="CheckBox" fmlaLink="$M$268" lockText="1" noThreeD="1"/>
</file>

<file path=xl/ctrlProps/ctrlProp235.xml><?xml version="1.0" encoding="utf-8"?>
<formControlPr xmlns="http://schemas.microsoft.com/office/spreadsheetml/2009/9/main" objectType="CheckBox" fmlaLink="$M$262" lockText="1" noThreeD="1"/>
</file>

<file path=xl/ctrlProps/ctrlProp236.xml><?xml version="1.0" encoding="utf-8"?>
<formControlPr xmlns="http://schemas.microsoft.com/office/spreadsheetml/2009/9/main" objectType="CheckBox" fmlaLink="$M$263" lockText="1" noThreeD="1"/>
</file>

<file path=xl/ctrlProps/ctrlProp237.xml><?xml version="1.0" encoding="utf-8"?>
<formControlPr xmlns="http://schemas.microsoft.com/office/spreadsheetml/2009/9/main" objectType="CheckBox" fmlaLink="$M$257" lockText="1" noThreeD="1"/>
</file>

<file path=xl/ctrlProps/ctrlProp238.xml><?xml version="1.0" encoding="utf-8"?>
<formControlPr xmlns="http://schemas.microsoft.com/office/spreadsheetml/2009/9/main" objectType="CheckBox" fmlaLink="$M$256" lockText="1" noThreeD="1"/>
</file>

<file path=xl/ctrlProps/ctrlProp239.xml><?xml version="1.0" encoding="utf-8"?>
<formControlPr xmlns="http://schemas.microsoft.com/office/spreadsheetml/2009/9/main" objectType="CheckBox" fmlaLink="$M$250" lockText="1" noThreeD="1"/>
</file>

<file path=xl/ctrlProps/ctrlProp240.xml><?xml version="1.0" encoding="utf-8"?>
<formControlPr xmlns="http://schemas.microsoft.com/office/spreadsheetml/2009/9/main" objectType="CheckBox" fmlaLink="$M$251" lockText="1" noThreeD="1"/>
</file>

<file path=xl/ctrlProps/ctrlProp241.xml><?xml version="1.0" encoding="utf-8"?>
<formControlPr xmlns="http://schemas.microsoft.com/office/spreadsheetml/2009/9/main" objectType="CheckBox" fmlaLink="$M$245" lockText="1" noThreeD="1"/>
</file>

<file path=xl/ctrlProps/ctrlProp242.xml><?xml version="1.0" encoding="utf-8"?>
<formControlPr xmlns="http://schemas.microsoft.com/office/spreadsheetml/2009/9/main" objectType="CheckBox" fmlaLink="$M$244" lockText="1" noThreeD="1"/>
</file>

<file path=xl/ctrlProps/ctrlProp243.xml><?xml version="1.0" encoding="utf-8"?>
<formControlPr xmlns="http://schemas.microsoft.com/office/spreadsheetml/2009/9/main" objectType="CheckBox" fmlaLink="$M$238" lockText="1" noThreeD="1"/>
</file>

<file path=xl/ctrlProps/ctrlProp244.xml><?xml version="1.0" encoding="utf-8"?>
<formControlPr xmlns="http://schemas.microsoft.com/office/spreadsheetml/2009/9/main" objectType="CheckBox" fmlaLink="$M$239" lockText="1" noThreeD="1"/>
</file>

<file path=xl/ctrlProps/ctrlProp245.xml><?xml version="1.0" encoding="utf-8"?>
<formControlPr xmlns="http://schemas.microsoft.com/office/spreadsheetml/2009/9/main" objectType="CheckBox" fmlaLink="$M$233" lockText="1" noThreeD="1"/>
</file>

<file path=xl/ctrlProps/ctrlProp246.xml><?xml version="1.0" encoding="utf-8"?>
<formControlPr xmlns="http://schemas.microsoft.com/office/spreadsheetml/2009/9/main" objectType="CheckBox" fmlaLink="$M$232" lockText="1" noThreeD="1"/>
</file>

<file path=xl/ctrlProps/ctrlProp247.xml><?xml version="1.0" encoding="utf-8"?>
<formControlPr xmlns="http://schemas.microsoft.com/office/spreadsheetml/2009/9/main" objectType="CheckBox" fmlaLink="$M$226" lockText="1" noThreeD="1"/>
</file>

<file path=xl/ctrlProps/ctrlProp248.xml><?xml version="1.0" encoding="utf-8"?>
<formControlPr xmlns="http://schemas.microsoft.com/office/spreadsheetml/2009/9/main" objectType="CheckBox" fmlaLink="$M$220" lockText="1" noThreeD="1"/>
</file>

<file path=xl/ctrlProps/ctrlProp249.xml><?xml version="1.0" encoding="utf-8"?>
<formControlPr xmlns="http://schemas.microsoft.com/office/spreadsheetml/2009/9/main" objectType="CheckBox" fmlaLink="$M$221" lockText="1" noThreeD="1"/>
</file>

<file path=xl/ctrlProps/ctrlProp250.xml><?xml version="1.0" encoding="utf-8"?>
<formControlPr xmlns="http://schemas.microsoft.com/office/spreadsheetml/2009/9/main" objectType="CheckBox" fmlaLink="$M$227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914400</xdr:colOff>
      <xdr:row>9</xdr:row>
      <xdr:rowOff>171450</xdr:rowOff>
    </xdr:from>
    <xdr:to>
      <xdr:col>9</xdr:col>
      <xdr:colOff>38100</xdr:colOff>
      <xdr:row>10</xdr:row>
      <xdr:rowOff>171450</xdr:rowOff>
    </xdr:to>
    <xdr:pic>
      <xdr:nvPicPr>
        <xdr:cNvPr id="2" name="Picture 9" descr="C:\Program Files\Microsoft Office\MEDIA\OFFICE12\Lines\BD21338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1943100"/>
          <a:ext cx="43624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28575</xdr:colOff>
      <xdr:row>13</xdr:row>
      <xdr:rowOff>9525</xdr:rowOff>
    </xdr:from>
    <xdr:to>
      <xdr:col>5</xdr:col>
      <xdr:colOff>0</xdr:colOff>
      <xdr:row>13</xdr:row>
      <xdr:rowOff>381000</xdr:rowOff>
    </xdr:to>
    <xdr:cxnSp macro="">
      <xdr:nvCxnSpPr>
        <xdr:cNvPr id="4" name="Connecteur droit 3"/>
        <xdr:cNvCxnSpPr/>
      </xdr:nvCxnSpPr>
      <xdr:spPr>
        <a:xfrm>
          <a:off x="3362325" y="2581275"/>
          <a:ext cx="1019175" cy="371475"/>
        </a:xfrm>
        <a:prstGeom prst="line">
          <a:avLst/>
        </a:prstGeom>
        <a:ln w="190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14</xdr:row>
          <xdr:rowOff>180975</xdr:rowOff>
        </xdr:from>
        <xdr:to>
          <xdr:col>6</xdr:col>
          <xdr:colOff>314325</xdr:colOff>
          <xdr:row>16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15</xdr:row>
          <xdr:rowOff>180975</xdr:rowOff>
        </xdr:from>
        <xdr:to>
          <xdr:col>6</xdr:col>
          <xdr:colOff>314325</xdr:colOff>
          <xdr:row>17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16</xdr:row>
          <xdr:rowOff>180975</xdr:rowOff>
        </xdr:from>
        <xdr:to>
          <xdr:col>6</xdr:col>
          <xdr:colOff>314325</xdr:colOff>
          <xdr:row>18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17</xdr:row>
          <xdr:rowOff>180975</xdr:rowOff>
        </xdr:from>
        <xdr:to>
          <xdr:col>6</xdr:col>
          <xdr:colOff>314325</xdr:colOff>
          <xdr:row>19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18</xdr:row>
          <xdr:rowOff>180975</xdr:rowOff>
        </xdr:from>
        <xdr:to>
          <xdr:col>6</xdr:col>
          <xdr:colOff>314325</xdr:colOff>
          <xdr:row>20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19</xdr:row>
          <xdr:rowOff>180975</xdr:rowOff>
        </xdr:from>
        <xdr:to>
          <xdr:col>6</xdr:col>
          <xdr:colOff>314325</xdr:colOff>
          <xdr:row>21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20</xdr:row>
          <xdr:rowOff>180975</xdr:rowOff>
        </xdr:from>
        <xdr:to>
          <xdr:col>6</xdr:col>
          <xdr:colOff>314325</xdr:colOff>
          <xdr:row>22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21</xdr:row>
          <xdr:rowOff>180975</xdr:rowOff>
        </xdr:from>
        <xdr:to>
          <xdr:col>6</xdr:col>
          <xdr:colOff>314325</xdr:colOff>
          <xdr:row>23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22</xdr:row>
          <xdr:rowOff>180975</xdr:rowOff>
        </xdr:from>
        <xdr:to>
          <xdr:col>6</xdr:col>
          <xdr:colOff>314325</xdr:colOff>
          <xdr:row>24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23</xdr:row>
          <xdr:rowOff>180975</xdr:rowOff>
        </xdr:from>
        <xdr:to>
          <xdr:col>6</xdr:col>
          <xdr:colOff>314325</xdr:colOff>
          <xdr:row>25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24</xdr:row>
          <xdr:rowOff>180975</xdr:rowOff>
        </xdr:from>
        <xdr:to>
          <xdr:col>6</xdr:col>
          <xdr:colOff>314325</xdr:colOff>
          <xdr:row>26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14</xdr:row>
          <xdr:rowOff>180975</xdr:rowOff>
        </xdr:from>
        <xdr:to>
          <xdr:col>7</xdr:col>
          <xdr:colOff>314325</xdr:colOff>
          <xdr:row>16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16</xdr:row>
          <xdr:rowOff>180975</xdr:rowOff>
        </xdr:from>
        <xdr:to>
          <xdr:col>7</xdr:col>
          <xdr:colOff>314325</xdr:colOff>
          <xdr:row>18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17</xdr:row>
          <xdr:rowOff>180975</xdr:rowOff>
        </xdr:from>
        <xdr:to>
          <xdr:col>7</xdr:col>
          <xdr:colOff>314325</xdr:colOff>
          <xdr:row>19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15</xdr:row>
          <xdr:rowOff>180975</xdr:rowOff>
        </xdr:from>
        <xdr:to>
          <xdr:col>7</xdr:col>
          <xdr:colOff>314325</xdr:colOff>
          <xdr:row>17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18</xdr:row>
          <xdr:rowOff>180975</xdr:rowOff>
        </xdr:from>
        <xdr:to>
          <xdr:col>7</xdr:col>
          <xdr:colOff>314325</xdr:colOff>
          <xdr:row>20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19</xdr:row>
          <xdr:rowOff>180975</xdr:rowOff>
        </xdr:from>
        <xdr:to>
          <xdr:col>7</xdr:col>
          <xdr:colOff>314325</xdr:colOff>
          <xdr:row>21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20</xdr:row>
          <xdr:rowOff>180975</xdr:rowOff>
        </xdr:from>
        <xdr:to>
          <xdr:col>7</xdr:col>
          <xdr:colOff>314325</xdr:colOff>
          <xdr:row>22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21</xdr:row>
          <xdr:rowOff>180975</xdr:rowOff>
        </xdr:from>
        <xdr:to>
          <xdr:col>7</xdr:col>
          <xdr:colOff>314325</xdr:colOff>
          <xdr:row>23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22</xdr:row>
          <xdr:rowOff>180975</xdr:rowOff>
        </xdr:from>
        <xdr:to>
          <xdr:col>7</xdr:col>
          <xdr:colOff>314325</xdr:colOff>
          <xdr:row>24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23</xdr:row>
          <xdr:rowOff>180975</xdr:rowOff>
        </xdr:from>
        <xdr:to>
          <xdr:col>7</xdr:col>
          <xdr:colOff>314325</xdr:colOff>
          <xdr:row>25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24</xdr:row>
          <xdr:rowOff>180975</xdr:rowOff>
        </xdr:from>
        <xdr:to>
          <xdr:col>7</xdr:col>
          <xdr:colOff>314325</xdr:colOff>
          <xdr:row>26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24</xdr:row>
          <xdr:rowOff>180975</xdr:rowOff>
        </xdr:from>
        <xdr:to>
          <xdr:col>8</xdr:col>
          <xdr:colOff>314325</xdr:colOff>
          <xdr:row>26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24</xdr:row>
          <xdr:rowOff>180975</xdr:rowOff>
        </xdr:from>
        <xdr:to>
          <xdr:col>9</xdr:col>
          <xdr:colOff>314325</xdr:colOff>
          <xdr:row>26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24</xdr:row>
          <xdr:rowOff>180975</xdr:rowOff>
        </xdr:from>
        <xdr:to>
          <xdr:col>10</xdr:col>
          <xdr:colOff>314325</xdr:colOff>
          <xdr:row>26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23</xdr:row>
          <xdr:rowOff>180975</xdr:rowOff>
        </xdr:from>
        <xdr:to>
          <xdr:col>10</xdr:col>
          <xdr:colOff>314325</xdr:colOff>
          <xdr:row>25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23</xdr:row>
          <xdr:rowOff>180975</xdr:rowOff>
        </xdr:from>
        <xdr:to>
          <xdr:col>9</xdr:col>
          <xdr:colOff>314325</xdr:colOff>
          <xdr:row>25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23</xdr:row>
          <xdr:rowOff>180975</xdr:rowOff>
        </xdr:from>
        <xdr:to>
          <xdr:col>8</xdr:col>
          <xdr:colOff>314325</xdr:colOff>
          <xdr:row>25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22</xdr:row>
          <xdr:rowOff>180975</xdr:rowOff>
        </xdr:from>
        <xdr:to>
          <xdr:col>8</xdr:col>
          <xdr:colOff>314325</xdr:colOff>
          <xdr:row>24</xdr:row>
          <xdr:rowOff>9525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21</xdr:row>
          <xdr:rowOff>180975</xdr:rowOff>
        </xdr:from>
        <xdr:to>
          <xdr:col>8</xdr:col>
          <xdr:colOff>314325</xdr:colOff>
          <xdr:row>23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20</xdr:row>
          <xdr:rowOff>180975</xdr:rowOff>
        </xdr:from>
        <xdr:to>
          <xdr:col>8</xdr:col>
          <xdr:colOff>314325</xdr:colOff>
          <xdr:row>22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19</xdr:row>
          <xdr:rowOff>180975</xdr:rowOff>
        </xdr:from>
        <xdr:to>
          <xdr:col>8</xdr:col>
          <xdr:colOff>314325</xdr:colOff>
          <xdr:row>21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18</xdr:row>
          <xdr:rowOff>180975</xdr:rowOff>
        </xdr:from>
        <xdr:to>
          <xdr:col>8</xdr:col>
          <xdr:colOff>314325</xdr:colOff>
          <xdr:row>20</xdr:row>
          <xdr:rowOff>9525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17</xdr:row>
          <xdr:rowOff>180975</xdr:rowOff>
        </xdr:from>
        <xdr:to>
          <xdr:col>8</xdr:col>
          <xdr:colOff>314325</xdr:colOff>
          <xdr:row>19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16</xdr:row>
          <xdr:rowOff>180975</xdr:rowOff>
        </xdr:from>
        <xdr:to>
          <xdr:col>8</xdr:col>
          <xdr:colOff>314325</xdr:colOff>
          <xdr:row>18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15</xdr:row>
          <xdr:rowOff>180975</xdr:rowOff>
        </xdr:from>
        <xdr:to>
          <xdr:col>8</xdr:col>
          <xdr:colOff>314325</xdr:colOff>
          <xdr:row>17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14</xdr:row>
          <xdr:rowOff>180975</xdr:rowOff>
        </xdr:from>
        <xdr:to>
          <xdr:col>8</xdr:col>
          <xdr:colOff>314325</xdr:colOff>
          <xdr:row>16</xdr:row>
          <xdr:rowOff>9525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22</xdr:row>
          <xdr:rowOff>180975</xdr:rowOff>
        </xdr:from>
        <xdr:to>
          <xdr:col>9</xdr:col>
          <xdr:colOff>314325</xdr:colOff>
          <xdr:row>24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21</xdr:row>
          <xdr:rowOff>180975</xdr:rowOff>
        </xdr:from>
        <xdr:to>
          <xdr:col>9</xdr:col>
          <xdr:colOff>314325</xdr:colOff>
          <xdr:row>23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20</xdr:row>
          <xdr:rowOff>180975</xdr:rowOff>
        </xdr:from>
        <xdr:to>
          <xdr:col>9</xdr:col>
          <xdr:colOff>314325</xdr:colOff>
          <xdr:row>22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19</xdr:row>
          <xdr:rowOff>180975</xdr:rowOff>
        </xdr:from>
        <xdr:to>
          <xdr:col>9</xdr:col>
          <xdr:colOff>314325</xdr:colOff>
          <xdr:row>21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18</xdr:row>
          <xdr:rowOff>180975</xdr:rowOff>
        </xdr:from>
        <xdr:to>
          <xdr:col>9</xdr:col>
          <xdr:colOff>314325</xdr:colOff>
          <xdr:row>20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17</xdr:row>
          <xdr:rowOff>180975</xdr:rowOff>
        </xdr:from>
        <xdr:to>
          <xdr:col>9</xdr:col>
          <xdr:colOff>314325</xdr:colOff>
          <xdr:row>19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16</xdr:row>
          <xdr:rowOff>180975</xdr:rowOff>
        </xdr:from>
        <xdr:to>
          <xdr:col>9</xdr:col>
          <xdr:colOff>314325</xdr:colOff>
          <xdr:row>18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15</xdr:row>
          <xdr:rowOff>180975</xdr:rowOff>
        </xdr:from>
        <xdr:to>
          <xdr:col>9</xdr:col>
          <xdr:colOff>314325</xdr:colOff>
          <xdr:row>17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14</xdr:row>
          <xdr:rowOff>180975</xdr:rowOff>
        </xdr:from>
        <xdr:to>
          <xdr:col>9</xdr:col>
          <xdr:colOff>314325</xdr:colOff>
          <xdr:row>16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14</xdr:row>
          <xdr:rowOff>180975</xdr:rowOff>
        </xdr:from>
        <xdr:to>
          <xdr:col>10</xdr:col>
          <xdr:colOff>314325</xdr:colOff>
          <xdr:row>16</xdr:row>
          <xdr:rowOff>9525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15</xdr:row>
          <xdr:rowOff>180975</xdr:rowOff>
        </xdr:from>
        <xdr:to>
          <xdr:col>10</xdr:col>
          <xdr:colOff>314325</xdr:colOff>
          <xdr:row>17</xdr:row>
          <xdr:rowOff>9525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16</xdr:row>
          <xdr:rowOff>180975</xdr:rowOff>
        </xdr:from>
        <xdr:to>
          <xdr:col>10</xdr:col>
          <xdr:colOff>314325</xdr:colOff>
          <xdr:row>18</xdr:row>
          <xdr:rowOff>9525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17</xdr:row>
          <xdr:rowOff>180975</xdr:rowOff>
        </xdr:from>
        <xdr:to>
          <xdr:col>10</xdr:col>
          <xdr:colOff>314325</xdr:colOff>
          <xdr:row>19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18</xdr:row>
          <xdr:rowOff>180975</xdr:rowOff>
        </xdr:from>
        <xdr:to>
          <xdr:col>10</xdr:col>
          <xdr:colOff>314325</xdr:colOff>
          <xdr:row>20</xdr:row>
          <xdr:rowOff>9525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19</xdr:row>
          <xdr:rowOff>180975</xdr:rowOff>
        </xdr:from>
        <xdr:to>
          <xdr:col>10</xdr:col>
          <xdr:colOff>314325</xdr:colOff>
          <xdr:row>21</xdr:row>
          <xdr:rowOff>9525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20</xdr:row>
          <xdr:rowOff>180975</xdr:rowOff>
        </xdr:from>
        <xdr:to>
          <xdr:col>10</xdr:col>
          <xdr:colOff>314325</xdr:colOff>
          <xdr:row>22</xdr:row>
          <xdr:rowOff>9525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21</xdr:row>
          <xdr:rowOff>180975</xdr:rowOff>
        </xdr:from>
        <xdr:to>
          <xdr:col>10</xdr:col>
          <xdr:colOff>314325</xdr:colOff>
          <xdr:row>23</xdr:row>
          <xdr:rowOff>9525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22</xdr:row>
          <xdr:rowOff>180975</xdr:rowOff>
        </xdr:from>
        <xdr:to>
          <xdr:col>10</xdr:col>
          <xdr:colOff>314325</xdr:colOff>
          <xdr:row>24</xdr:row>
          <xdr:rowOff>9525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26</xdr:row>
          <xdr:rowOff>180975</xdr:rowOff>
        </xdr:from>
        <xdr:to>
          <xdr:col>10</xdr:col>
          <xdr:colOff>314325</xdr:colOff>
          <xdr:row>28</xdr:row>
          <xdr:rowOff>9525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27</xdr:row>
          <xdr:rowOff>180975</xdr:rowOff>
        </xdr:from>
        <xdr:to>
          <xdr:col>10</xdr:col>
          <xdr:colOff>314325</xdr:colOff>
          <xdr:row>29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28</xdr:row>
          <xdr:rowOff>180975</xdr:rowOff>
        </xdr:from>
        <xdr:to>
          <xdr:col>10</xdr:col>
          <xdr:colOff>314325</xdr:colOff>
          <xdr:row>30</xdr:row>
          <xdr:rowOff>9525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29</xdr:row>
          <xdr:rowOff>180975</xdr:rowOff>
        </xdr:from>
        <xdr:to>
          <xdr:col>10</xdr:col>
          <xdr:colOff>314325</xdr:colOff>
          <xdr:row>31</xdr:row>
          <xdr:rowOff>9525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30</xdr:row>
          <xdr:rowOff>180975</xdr:rowOff>
        </xdr:from>
        <xdr:to>
          <xdr:col>10</xdr:col>
          <xdr:colOff>314325</xdr:colOff>
          <xdr:row>32</xdr:row>
          <xdr:rowOff>9525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31</xdr:row>
          <xdr:rowOff>180975</xdr:rowOff>
        </xdr:from>
        <xdr:to>
          <xdr:col>10</xdr:col>
          <xdr:colOff>314325</xdr:colOff>
          <xdr:row>33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32</xdr:row>
          <xdr:rowOff>180975</xdr:rowOff>
        </xdr:from>
        <xdr:to>
          <xdr:col>10</xdr:col>
          <xdr:colOff>314325</xdr:colOff>
          <xdr:row>34</xdr:row>
          <xdr:rowOff>9525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32</xdr:row>
          <xdr:rowOff>180975</xdr:rowOff>
        </xdr:from>
        <xdr:to>
          <xdr:col>9</xdr:col>
          <xdr:colOff>314325</xdr:colOff>
          <xdr:row>34</xdr:row>
          <xdr:rowOff>9525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31</xdr:row>
          <xdr:rowOff>180975</xdr:rowOff>
        </xdr:from>
        <xdr:to>
          <xdr:col>9</xdr:col>
          <xdr:colOff>314325</xdr:colOff>
          <xdr:row>33</xdr:row>
          <xdr:rowOff>9525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30</xdr:row>
          <xdr:rowOff>180975</xdr:rowOff>
        </xdr:from>
        <xdr:to>
          <xdr:col>9</xdr:col>
          <xdr:colOff>314325</xdr:colOff>
          <xdr:row>32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29</xdr:row>
          <xdr:rowOff>180975</xdr:rowOff>
        </xdr:from>
        <xdr:to>
          <xdr:col>9</xdr:col>
          <xdr:colOff>314325</xdr:colOff>
          <xdr:row>31</xdr:row>
          <xdr:rowOff>9525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28</xdr:row>
          <xdr:rowOff>180975</xdr:rowOff>
        </xdr:from>
        <xdr:to>
          <xdr:col>9</xdr:col>
          <xdr:colOff>314325</xdr:colOff>
          <xdr:row>30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27</xdr:row>
          <xdr:rowOff>180975</xdr:rowOff>
        </xdr:from>
        <xdr:to>
          <xdr:col>9</xdr:col>
          <xdr:colOff>314325</xdr:colOff>
          <xdr:row>29</xdr:row>
          <xdr:rowOff>9525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26</xdr:row>
          <xdr:rowOff>180975</xdr:rowOff>
        </xdr:from>
        <xdr:to>
          <xdr:col>9</xdr:col>
          <xdr:colOff>314325</xdr:colOff>
          <xdr:row>28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26</xdr:row>
          <xdr:rowOff>180975</xdr:rowOff>
        </xdr:from>
        <xdr:to>
          <xdr:col>8</xdr:col>
          <xdr:colOff>314325</xdr:colOff>
          <xdr:row>28</xdr:row>
          <xdr:rowOff>9525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27</xdr:row>
          <xdr:rowOff>180975</xdr:rowOff>
        </xdr:from>
        <xdr:to>
          <xdr:col>8</xdr:col>
          <xdr:colOff>314325</xdr:colOff>
          <xdr:row>29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28</xdr:row>
          <xdr:rowOff>180975</xdr:rowOff>
        </xdr:from>
        <xdr:to>
          <xdr:col>8</xdr:col>
          <xdr:colOff>314325</xdr:colOff>
          <xdr:row>30</xdr:row>
          <xdr:rowOff>9525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29</xdr:row>
          <xdr:rowOff>180975</xdr:rowOff>
        </xdr:from>
        <xdr:to>
          <xdr:col>8</xdr:col>
          <xdr:colOff>314325</xdr:colOff>
          <xdr:row>31</xdr:row>
          <xdr:rowOff>9525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30</xdr:row>
          <xdr:rowOff>180975</xdr:rowOff>
        </xdr:from>
        <xdr:to>
          <xdr:col>8</xdr:col>
          <xdr:colOff>314325</xdr:colOff>
          <xdr:row>32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31</xdr:row>
          <xdr:rowOff>180975</xdr:rowOff>
        </xdr:from>
        <xdr:to>
          <xdr:col>8</xdr:col>
          <xdr:colOff>314325</xdr:colOff>
          <xdr:row>33</xdr:row>
          <xdr:rowOff>9525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32</xdr:row>
          <xdr:rowOff>180975</xdr:rowOff>
        </xdr:from>
        <xdr:to>
          <xdr:col>8</xdr:col>
          <xdr:colOff>314325</xdr:colOff>
          <xdr:row>34</xdr:row>
          <xdr:rowOff>9525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32</xdr:row>
          <xdr:rowOff>180975</xdr:rowOff>
        </xdr:from>
        <xdr:to>
          <xdr:col>7</xdr:col>
          <xdr:colOff>314325</xdr:colOff>
          <xdr:row>34</xdr:row>
          <xdr:rowOff>9525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31</xdr:row>
          <xdr:rowOff>180975</xdr:rowOff>
        </xdr:from>
        <xdr:to>
          <xdr:col>7</xdr:col>
          <xdr:colOff>314325</xdr:colOff>
          <xdr:row>33</xdr:row>
          <xdr:rowOff>9525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30</xdr:row>
          <xdr:rowOff>180975</xdr:rowOff>
        </xdr:from>
        <xdr:to>
          <xdr:col>7</xdr:col>
          <xdr:colOff>314325</xdr:colOff>
          <xdr:row>32</xdr:row>
          <xdr:rowOff>9525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29</xdr:row>
          <xdr:rowOff>180975</xdr:rowOff>
        </xdr:from>
        <xdr:to>
          <xdr:col>7</xdr:col>
          <xdr:colOff>314325</xdr:colOff>
          <xdr:row>31</xdr:row>
          <xdr:rowOff>9525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28</xdr:row>
          <xdr:rowOff>180975</xdr:rowOff>
        </xdr:from>
        <xdr:to>
          <xdr:col>7</xdr:col>
          <xdr:colOff>314325</xdr:colOff>
          <xdr:row>30</xdr:row>
          <xdr:rowOff>9525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27</xdr:row>
          <xdr:rowOff>180975</xdr:rowOff>
        </xdr:from>
        <xdr:to>
          <xdr:col>7</xdr:col>
          <xdr:colOff>314325</xdr:colOff>
          <xdr:row>29</xdr:row>
          <xdr:rowOff>9525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26</xdr:row>
          <xdr:rowOff>180975</xdr:rowOff>
        </xdr:from>
        <xdr:to>
          <xdr:col>7</xdr:col>
          <xdr:colOff>314325</xdr:colOff>
          <xdr:row>28</xdr:row>
          <xdr:rowOff>9525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26</xdr:row>
          <xdr:rowOff>180975</xdr:rowOff>
        </xdr:from>
        <xdr:to>
          <xdr:col>6</xdr:col>
          <xdr:colOff>314325</xdr:colOff>
          <xdr:row>28</xdr:row>
          <xdr:rowOff>9525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27</xdr:row>
          <xdr:rowOff>180975</xdr:rowOff>
        </xdr:from>
        <xdr:to>
          <xdr:col>6</xdr:col>
          <xdr:colOff>314325</xdr:colOff>
          <xdr:row>29</xdr:row>
          <xdr:rowOff>9525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28</xdr:row>
          <xdr:rowOff>180975</xdr:rowOff>
        </xdr:from>
        <xdr:to>
          <xdr:col>6</xdr:col>
          <xdr:colOff>314325</xdr:colOff>
          <xdr:row>30</xdr:row>
          <xdr:rowOff>9525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29</xdr:row>
          <xdr:rowOff>180975</xdr:rowOff>
        </xdr:from>
        <xdr:to>
          <xdr:col>6</xdr:col>
          <xdr:colOff>314325</xdr:colOff>
          <xdr:row>31</xdr:row>
          <xdr:rowOff>9525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30</xdr:row>
          <xdr:rowOff>180975</xdr:rowOff>
        </xdr:from>
        <xdr:to>
          <xdr:col>6</xdr:col>
          <xdr:colOff>314325</xdr:colOff>
          <xdr:row>32</xdr:row>
          <xdr:rowOff>9525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31</xdr:row>
          <xdr:rowOff>180975</xdr:rowOff>
        </xdr:from>
        <xdr:to>
          <xdr:col>6</xdr:col>
          <xdr:colOff>314325</xdr:colOff>
          <xdr:row>33</xdr:row>
          <xdr:rowOff>9525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32</xdr:row>
          <xdr:rowOff>180975</xdr:rowOff>
        </xdr:from>
        <xdr:to>
          <xdr:col>6</xdr:col>
          <xdr:colOff>314325</xdr:colOff>
          <xdr:row>34</xdr:row>
          <xdr:rowOff>9525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34</xdr:row>
          <xdr:rowOff>180975</xdr:rowOff>
        </xdr:from>
        <xdr:to>
          <xdr:col>6</xdr:col>
          <xdr:colOff>314325</xdr:colOff>
          <xdr:row>36</xdr:row>
          <xdr:rowOff>9525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35</xdr:row>
          <xdr:rowOff>180975</xdr:rowOff>
        </xdr:from>
        <xdr:to>
          <xdr:col>6</xdr:col>
          <xdr:colOff>314325</xdr:colOff>
          <xdr:row>37</xdr:row>
          <xdr:rowOff>9525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36</xdr:row>
          <xdr:rowOff>180975</xdr:rowOff>
        </xdr:from>
        <xdr:to>
          <xdr:col>6</xdr:col>
          <xdr:colOff>314325</xdr:colOff>
          <xdr:row>38</xdr:row>
          <xdr:rowOff>9525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37</xdr:row>
          <xdr:rowOff>180975</xdr:rowOff>
        </xdr:from>
        <xdr:to>
          <xdr:col>6</xdr:col>
          <xdr:colOff>314325</xdr:colOff>
          <xdr:row>39</xdr:row>
          <xdr:rowOff>9525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38</xdr:row>
          <xdr:rowOff>180975</xdr:rowOff>
        </xdr:from>
        <xdr:to>
          <xdr:col>6</xdr:col>
          <xdr:colOff>314325</xdr:colOff>
          <xdr:row>40</xdr:row>
          <xdr:rowOff>9525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39</xdr:row>
          <xdr:rowOff>180975</xdr:rowOff>
        </xdr:from>
        <xdr:to>
          <xdr:col>6</xdr:col>
          <xdr:colOff>314325</xdr:colOff>
          <xdr:row>41</xdr:row>
          <xdr:rowOff>9525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40</xdr:row>
          <xdr:rowOff>180975</xdr:rowOff>
        </xdr:from>
        <xdr:to>
          <xdr:col>6</xdr:col>
          <xdr:colOff>314325</xdr:colOff>
          <xdr:row>42</xdr:row>
          <xdr:rowOff>9525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41</xdr:row>
          <xdr:rowOff>180975</xdr:rowOff>
        </xdr:from>
        <xdr:to>
          <xdr:col>6</xdr:col>
          <xdr:colOff>314325</xdr:colOff>
          <xdr:row>43</xdr:row>
          <xdr:rowOff>9525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42</xdr:row>
          <xdr:rowOff>180975</xdr:rowOff>
        </xdr:from>
        <xdr:to>
          <xdr:col>6</xdr:col>
          <xdr:colOff>314325</xdr:colOff>
          <xdr:row>44</xdr:row>
          <xdr:rowOff>9525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43</xdr:row>
          <xdr:rowOff>180975</xdr:rowOff>
        </xdr:from>
        <xdr:to>
          <xdr:col>6</xdr:col>
          <xdr:colOff>314325</xdr:colOff>
          <xdr:row>45</xdr:row>
          <xdr:rowOff>9525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44</xdr:row>
          <xdr:rowOff>180975</xdr:rowOff>
        </xdr:from>
        <xdr:to>
          <xdr:col>6</xdr:col>
          <xdr:colOff>314325</xdr:colOff>
          <xdr:row>46</xdr:row>
          <xdr:rowOff>9525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45</xdr:row>
          <xdr:rowOff>180975</xdr:rowOff>
        </xdr:from>
        <xdr:to>
          <xdr:col>6</xdr:col>
          <xdr:colOff>314325</xdr:colOff>
          <xdr:row>47</xdr:row>
          <xdr:rowOff>9525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46</xdr:row>
          <xdr:rowOff>180975</xdr:rowOff>
        </xdr:from>
        <xdr:to>
          <xdr:col>6</xdr:col>
          <xdr:colOff>314325</xdr:colOff>
          <xdr:row>48</xdr:row>
          <xdr:rowOff>9525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47</xdr:row>
          <xdr:rowOff>180975</xdr:rowOff>
        </xdr:from>
        <xdr:to>
          <xdr:col>6</xdr:col>
          <xdr:colOff>314325</xdr:colOff>
          <xdr:row>49</xdr:row>
          <xdr:rowOff>9525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48</xdr:row>
          <xdr:rowOff>180975</xdr:rowOff>
        </xdr:from>
        <xdr:to>
          <xdr:col>6</xdr:col>
          <xdr:colOff>314325</xdr:colOff>
          <xdr:row>50</xdr:row>
          <xdr:rowOff>9525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49</xdr:row>
          <xdr:rowOff>180975</xdr:rowOff>
        </xdr:from>
        <xdr:to>
          <xdr:col>6</xdr:col>
          <xdr:colOff>314325</xdr:colOff>
          <xdr:row>51</xdr:row>
          <xdr:rowOff>9525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49</xdr:row>
          <xdr:rowOff>180975</xdr:rowOff>
        </xdr:from>
        <xdr:to>
          <xdr:col>7</xdr:col>
          <xdr:colOff>314325</xdr:colOff>
          <xdr:row>51</xdr:row>
          <xdr:rowOff>9525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48</xdr:row>
          <xdr:rowOff>180975</xdr:rowOff>
        </xdr:from>
        <xdr:to>
          <xdr:col>7</xdr:col>
          <xdr:colOff>314325</xdr:colOff>
          <xdr:row>50</xdr:row>
          <xdr:rowOff>9525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47</xdr:row>
          <xdr:rowOff>180975</xdr:rowOff>
        </xdr:from>
        <xdr:to>
          <xdr:col>7</xdr:col>
          <xdr:colOff>314325</xdr:colOff>
          <xdr:row>49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46</xdr:row>
          <xdr:rowOff>180975</xdr:rowOff>
        </xdr:from>
        <xdr:to>
          <xdr:col>7</xdr:col>
          <xdr:colOff>314325</xdr:colOff>
          <xdr:row>48</xdr:row>
          <xdr:rowOff>9525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45</xdr:row>
          <xdr:rowOff>180975</xdr:rowOff>
        </xdr:from>
        <xdr:to>
          <xdr:col>7</xdr:col>
          <xdr:colOff>314325</xdr:colOff>
          <xdr:row>47</xdr:row>
          <xdr:rowOff>9525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44</xdr:row>
          <xdr:rowOff>180975</xdr:rowOff>
        </xdr:from>
        <xdr:to>
          <xdr:col>7</xdr:col>
          <xdr:colOff>314325</xdr:colOff>
          <xdr:row>46</xdr:row>
          <xdr:rowOff>9525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43</xdr:row>
          <xdr:rowOff>180975</xdr:rowOff>
        </xdr:from>
        <xdr:to>
          <xdr:col>7</xdr:col>
          <xdr:colOff>314325</xdr:colOff>
          <xdr:row>45</xdr:row>
          <xdr:rowOff>9525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42</xdr:row>
          <xdr:rowOff>180975</xdr:rowOff>
        </xdr:from>
        <xdr:to>
          <xdr:col>7</xdr:col>
          <xdr:colOff>314325</xdr:colOff>
          <xdr:row>44</xdr:row>
          <xdr:rowOff>9525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41</xdr:row>
          <xdr:rowOff>180975</xdr:rowOff>
        </xdr:from>
        <xdr:to>
          <xdr:col>7</xdr:col>
          <xdr:colOff>314325</xdr:colOff>
          <xdr:row>43</xdr:row>
          <xdr:rowOff>9525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40</xdr:row>
          <xdr:rowOff>180975</xdr:rowOff>
        </xdr:from>
        <xdr:to>
          <xdr:col>7</xdr:col>
          <xdr:colOff>314325</xdr:colOff>
          <xdr:row>42</xdr:row>
          <xdr:rowOff>9525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39</xdr:row>
          <xdr:rowOff>180975</xdr:rowOff>
        </xdr:from>
        <xdr:to>
          <xdr:col>7</xdr:col>
          <xdr:colOff>314325</xdr:colOff>
          <xdr:row>41</xdr:row>
          <xdr:rowOff>9525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38</xdr:row>
          <xdr:rowOff>180975</xdr:rowOff>
        </xdr:from>
        <xdr:to>
          <xdr:col>7</xdr:col>
          <xdr:colOff>314325</xdr:colOff>
          <xdr:row>40</xdr:row>
          <xdr:rowOff>9525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37</xdr:row>
          <xdr:rowOff>180975</xdr:rowOff>
        </xdr:from>
        <xdr:to>
          <xdr:col>7</xdr:col>
          <xdr:colOff>314325</xdr:colOff>
          <xdr:row>39</xdr:row>
          <xdr:rowOff>9525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36</xdr:row>
          <xdr:rowOff>180975</xdr:rowOff>
        </xdr:from>
        <xdr:to>
          <xdr:col>7</xdr:col>
          <xdr:colOff>314325</xdr:colOff>
          <xdr:row>38</xdr:row>
          <xdr:rowOff>9525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35</xdr:row>
          <xdr:rowOff>180975</xdr:rowOff>
        </xdr:from>
        <xdr:to>
          <xdr:col>7</xdr:col>
          <xdr:colOff>314325</xdr:colOff>
          <xdr:row>37</xdr:row>
          <xdr:rowOff>9525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34</xdr:row>
          <xdr:rowOff>180975</xdr:rowOff>
        </xdr:from>
        <xdr:to>
          <xdr:col>7</xdr:col>
          <xdr:colOff>314325</xdr:colOff>
          <xdr:row>36</xdr:row>
          <xdr:rowOff>9525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34</xdr:row>
          <xdr:rowOff>180975</xdr:rowOff>
        </xdr:from>
        <xdr:to>
          <xdr:col>8</xdr:col>
          <xdr:colOff>314325</xdr:colOff>
          <xdr:row>36</xdr:row>
          <xdr:rowOff>9525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35</xdr:row>
          <xdr:rowOff>180975</xdr:rowOff>
        </xdr:from>
        <xdr:to>
          <xdr:col>8</xdr:col>
          <xdr:colOff>314325</xdr:colOff>
          <xdr:row>37</xdr:row>
          <xdr:rowOff>9525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36</xdr:row>
          <xdr:rowOff>180975</xdr:rowOff>
        </xdr:from>
        <xdr:to>
          <xdr:col>8</xdr:col>
          <xdr:colOff>314325</xdr:colOff>
          <xdr:row>38</xdr:row>
          <xdr:rowOff>9525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37</xdr:row>
          <xdr:rowOff>180975</xdr:rowOff>
        </xdr:from>
        <xdr:to>
          <xdr:col>8</xdr:col>
          <xdr:colOff>314325</xdr:colOff>
          <xdr:row>39</xdr:row>
          <xdr:rowOff>9525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38</xdr:row>
          <xdr:rowOff>180975</xdr:rowOff>
        </xdr:from>
        <xdr:to>
          <xdr:col>8</xdr:col>
          <xdr:colOff>314325</xdr:colOff>
          <xdr:row>40</xdr:row>
          <xdr:rowOff>9525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39</xdr:row>
          <xdr:rowOff>180975</xdr:rowOff>
        </xdr:from>
        <xdr:to>
          <xdr:col>8</xdr:col>
          <xdr:colOff>314325</xdr:colOff>
          <xdr:row>41</xdr:row>
          <xdr:rowOff>9525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40</xdr:row>
          <xdr:rowOff>180975</xdr:rowOff>
        </xdr:from>
        <xdr:to>
          <xdr:col>8</xdr:col>
          <xdr:colOff>314325</xdr:colOff>
          <xdr:row>42</xdr:row>
          <xdr:rowOff>9525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42</xdr:row>
          <xdr:rowOff>180975</xdr:rowOff>
        </xdr:from>
        <xdr:to>
          <xdr:col>8</xdr:col>
          <xdr:colOff>314325</xdr:colOff>
          <xdr:row>44</xdr:row>
          <xdr:rowOff>9525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43</xdr:row>
          <xdr:rowOff>180975</xdr:rowOff>
        </xdr:from>
        <xdr:to>
          <xdr:col>8</xdr:col>
          <xdr:colOff>314325</xdr:colOff>
          <xdr:row>45</xdr:row>
          <xdr:rowOff>9525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44</xdr:row>
          <xdr:rowOff>180975</xdr:rowOff>
        </xdr:from>
        <xdr:to>
          <xdr:col>8</xdr:col>
          <xdr:colOff>314325</xdr:colOff>
          <xdr:row>46</xdr:row>
          <xdr:rowOff>9525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45</xdr:row>
          <xdr:rowOff>180975</xdr:rowOff>
        </xdr:from>
        <xdr:to>
          <xdr:col>8</xdr:col>
          <xdr:colOff>314325</xdr:colOff>
          <xdr:row>47</xdr:row>
          <xdr:rowOff>9525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46</xdr:row>
          <xdr:rowOff>180975</xdr:rowOff>
        </xdr:from>
        <xdr:to>
          <xdr:col>8</xdr:col>
          <xdr:colOff>314325</xdr:colOff>
          <xdr:row>48</xdr:row>
          <xdr:rowOff>9525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47</xdr:row>
          <xdr:rowOff>180975</xdr:rowOff>
        </xdr:from>
        <xdr:to>
          <xdr:col>8</xdr:col>
          <xdr:colOff>314325</xdr:colOff>
          <xdr:row>49</xdr:row>
          <xdr:rowOff>9525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41</xdr:row>
          <xdr:rowOff>180975</xdr:rowOff>
        </xdr:from>
        <xdr:to>
          <xdr:col>8</xdr:col>
          <xdr:colOff>314325</xdr:colOff>
          <xdr:row>43</xdr:row>
          <xdr:rowOff>9525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48</xdr:row>
          <xdr:rowOff>180975</xdr:rowOff>
        </xdr:from>
        <xdr:to>
          <xdr:col>8</xdr:col>
          <xdr:colOff>314325</xdr:colOff>
          <xdr:row>50</xdr:row>
          <xdr:rowOff>9525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49</xdr:row>
          <xdr:rowOff>180975</xdr:rowOff>
        </xdr:from>
        <xdr:to>
          <xdr:col>8</xdr:col>
          <xdr:colOff>314325</xdr:colOff>
          <xdr:row>51</xdr:row>
          <xdr:rowOff>9525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49</xdr:row>
          <xdr:rowOff>180975</xdr:rowOff>
        </xdr:from>
        <xdr:to>
          <xdr:col>9</xdr:col>
          <xdr:colOff>314325</xdr:colOff>
          <xdr:row>51</xdr:row>
          <xdr:rowOff>9525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49</xdr:row>
          <xdr:rowOff>180975</xdr:rowOff>
        </xdr:from>
        <xdr:to>
          <xdr:col>10</xdr:col>
          <xdr:colOff>314325</xdr:colOff>
          <xdr:row>51</xdr:row>
          <xdr:rowOff>9525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48</xdr:row>
          <xdr:rowOff>180975</xdr:rowOff>
        </xdr:from>
        <xdr:to>
          <xdr:col>10</xdr:col>
          <xdr:colOff>314325</xdr:colOff>
          <xdr:row>50</xdr:row>
          <xdr:rowOff>9525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48</xdr:row>
          <xdr:rowOff>180975</xdr:rowOff>
        </xdr:from>
        <xdr:to>
          <xdr:col>9</xdr:col>
          <xdr:colOff>314325</xdr:colOff>
          <xdr:row>50</xdr:row>
          <xdr:rowOff>9525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47</xdr:row>
          <xdr:rowOff>180975</xdr:rowOff>
        </xdr:from>
        <xdr:to>
          <xdr:col>9</xdr:col>
          <xdr:colOff>314325</xdr:colOff>
          <xdr:row>49</xdr:row>
          <xdr:rowOff>9525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46</xdr:row>
          <xdr:rowOff>180975</xdr:rowOff>
        </xdr:from>
        <xdr:to>
          <xdr:col>9</xdr:col>
          <xdr:colOff>314325</xdr:colOff>
          <xdr:row>48</xdr:row>
          <xdr:rowOff>9525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46</xdr:row>
          <xdr:rowOff>180975</xdr:rowOff>
        </xdr:from>
        <xdr:to>
          <xdr:col>10</xdr:col>
          <xdr:colOff>314325</xdr:colOff>
          <xdr:row>48</xdr:row>
          <xdr:rowOff>9525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47</xdr:row>
          <xdr:rowOff>180975</xdr:rowOff>
        </xdr:from>
        <xdr:to>
          <xdr:col>10</xdr:col>
          <xdr:colOff>314325</xdr:colOff>
          <xdr:row>49</xdr:row>
          <xdr:rowOff>9525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45</xdr:row>
          <xdr:rowOff>180975</xdr:rowOff>
        </xdr:from>
        <xdr:to>
          <xdr:col>10</xdr:col>
          <xdr:colOff>314325</xdr:colOff>
          <xdr:row>47</xdr:row>
          <xdr:rowOff>9525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44</xdr:row>
          <xdr:rowOff>180975</xdr:rowOff>
        </xdr:from>
        <xdr:to>
          <xdr:col>10</xdr:col>
          <xdr:colOff>314325</xdr:colOff>
          <xdr:row>46</xdr:row>
          <xdr:rowOff>9525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44</xdr:row>
          <xdr:rowOff>180975</xdr:rowOff>
        </xdr:from>
        <xdr:to>
          <xdr:col>9</xdr:col>
          <xdr:colOff>314325</xdr:colOff>
          <xdr:row>46</xdr:row>
          <xdr:rowOff>9525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45</xdr:row>
          <xdr:rowOff>180975</xdr:rowOff>
        </xdr:from>
        <xdr:to>
          <xdr:col>9</xdr:col>
          <xdr:colOff>314325</xdr:colOff>
          <xdr:row>47</xdr:row>
          <xdr:rowOff>9525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43</xdr:row>
          <xdr:rowOff>180975</xdr:rowOff>
        </xdr:from>
        <xdr:to>
          <xdr:col>9</xdr:col>
          <xdr:colOff>314325</xdr:colOff>
          <xdr:row>45</xdr:row>
          <xdr:rowOff>9525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42</xdr:row>
          <xdr:rowOff>180975</xdr:rowOff>
        </xdr:from>
        <xdr:to>
          <xdr:col>9</xdr:col>
          <xdr:colOff>314325</xdr:colOff>
          <xdr:row>44</xdr:row>
          <xdr:rowOff>9525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41</xdr:row>
          <xdr:rowOff>180975</xdr:rowOff>
        </xdr:from>
        <xdr:to>
          <xdr:col>9</xdr:col>
          <xdr:colOff>314325</xdr:colOff>
          <xdr:row>43</xdr:row>
          <xdr:rowOff>9525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40</xdr:row>
          <xdr:rowOff>180975</xdr:rowOff>
        </xdr:from>
        <xdr:to>
          <xdr:col>9</xdr:col>
          <xdr:colOff>314325</xdr:colOff>
          <xdr:row>42</xdr:row>
          <xdr:rowOff>9525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39</xdr:row>
          <xdr:rowOff>180975</xdr:rowOff>
        </xdr:from>
        <xdr:to>
          <xdr:col>9</xdr:col>
          <xdr:colOff>314325</xdr:colOff>
          <xdr:row>41</xdr:row>
          <xdr:rowOff>9525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38</xdr:row>
          <xdr:rowOff>180975</xdr:rowOff>
        </xdr:from>
        <xdr:to>
          <xdr:col>9</xdr:col>
          <xdr:colOff>314325</xdr:colOff>
          <xdr:row>40</xdr:row>
          <xdr:rowOff>9525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37</xdr:row>
          <xdr:rowOff>180975</xdr:rowOff>
        </xdr:from>
        <xdr:to>
          <xdr:col>9</xdr:col>
          <xdr:colOff>314325</xdr:colOff>
          <xdr:row>39</xdr:row>
          <xdr:rowOff>9525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37</xdr:row>
          <xdr:rowOff>180975</xdr:rowOff>
        </xdr:from>
        <xdr:to>
          <xdr:col>10</xdr:col>
          <xdr:colOff>314325</xdr:colOff>
          <xdr:row>39</xdr:row>
          <xdr:rowOff>9525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38</xdr:row>
          <xdr:rowOff>180975</xdr:rowOff>
        </xdr:from>
        <xdr:to>
          <xdr:col>10</xdr:col>
          <xdr:colOff>314325</xdr:colOff>
          <xdr:row>40</xdr:row>
          <xdr:rowOff>9525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39</xdr:row>
          <xdr:rowOff>180975</xdr:rowOff>
        </xdr:from>
        <xdr:to>
          <xdr:col>10</xdr:col>
          <xdr:colOff>314325</xdr:colOff>
          <xdr:row>41</xdr:row>
          <xdr:rowOff>9525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40</xdr:row>
          <xdr:rowOff>180975</xdr:rowOff>
        </xdr:from>
        <xdr:to>
          <xdr:col>10</xdr:col>
          <xdr:colOff>314325</xdr:colOff>
          <xdr:row>42</xdr:row>
          <xdr:rowOff>9525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41</xdr:row>
          <xdr:rowOff>180975</xdr:rowOff>
        </xdr:from>
        <xdr:to>
          <xdr:col>10</xdr:col>
          <xdr:colOff>314325</xdr:colOff>
          <xdr:row>43</xdr:row>
          <xdr:rowOff>9525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43</xdr:row>
          <xdr:rowOff>180975</xdr:rowOff>
        </xdr:from>
        <xdr:to>
          <xdr:col>10</xdr:col>
          <xdr:colOff>314325</xdr:colOff>
          <xdr:row>45</xdr:row>
          <xdr:rowOff>9525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42</xdr:row>
          <xdr:rowOff>180975</xdr:rowOff>
        </xdr:from>
        <xdr:to>
          <xdr:col>10</xdr:col>
          <xdr:colOff>314325</xdr:colOff>
          <xdr:row>44</xdr:row>
          <xdr:rowOff>9525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36</xdr:row>
          <xdr:rowOff>180975</xdr:rowOff>
        </xdr:from>
        <xdr:to>
          <xdr:col>10</xdr:col>
          <xdr:colOff>314325</xdr:colOff>
          <xdr:row>38</xdr:row>
          <xdr:rowOff>9525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35</xdr:row>
          <xdr:rowOff>180975</xdr:rowOff>
        </xdr:from>
        <xdr:to>
          <xdr:col>10</xdr:col>
          <xdr:colOff>314325</xdr:colOff>
          <xdr:row>37</xdr:row>
          <xdr:rowOff>9525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34</xdr:row>
          <xdr:rowOff>180975</xdr:rowOff>
        </xdr:from>
        <xdr:to>
          <xdr:col>10</xdr:col>
          <xdr:colOff>314325</xdr:colOff>
          <xdr:row>36</xdr:row>
          <xdr:rowOff>9525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34</xdr:row>
          <xdr:rowOff>180975</xdr:rowOff>
        </xdr:from>
        <xdr:to>
          <xdr:col>9</xdr:col>
          <xdr:colOff>314325</xdr:colOff>
          <xdr:row>36</xdr:row>
          <xdr:rowOff>9525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35</xdr:row>
          <xdr:rowOff>180975</xdr:rowOff>
        </xdr:from>
        <xdr:to>
          <xdr:col>9</xdr:col>
          <xdr:colOff>314325</xdr:colOff>
          <xdr:row>37</xdr:row>
          <xdr:rowOff>9525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36</xdr:row>
          <xdr:rowOff>180975</xdr:rowOff>
        </xdr:from>
        <xdr:to>
          <xdr:col>9</xdr:col>
          <xdr:colOff>314325</xdr:colOff>
          <xdr:row>38</xdr:row>
          <xdr:rowOff>9525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51</xdr:row>
          <xdr:rowOff>180975</xdr:rowOff>
        </xdr:from>
        <xdr:to>
          <xdr:col>10</xdr:col>
          <xdr:colOff>314325</xdr:colOff>
          <xdr:row>53</xdr:row>
          <xdr:rowOff>9525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52</xdr:row>
          <xdr:rowOff>180975</xdr:rowOff>
        </xdr:from>
        <xdr:to>
          <xdr:col>10</xdr:col>
          <xdr:colOff>314325</xdr:colOff>
          <xdr:row>54</xdr:row>
          <xdr:rowOff>9525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53</xdr:row>
          <xdr:rowOff>180975</xdr:rowOff>
        </xdr:from>
        <xdr:to>
          <xdr:col>10</xdr:col>
          <xdr:colOff>314325</xdr:colOff>
          <xdr:row>55</xdr:row>
          <xdr:rowOff>9525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54</xdr:row>
          <xdr:rowOff>180975</xdr:rowOff>
        </xdr:from>
        <xdr:to>
          <xdr:col>10</xdr:col>
          <xdr:colOff>314325</xdr:colOff>
          <xdr:row>56</xdr:row>
          <xdr:rowOff>9525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55</xdr:row>
          <xdr:rowOff>180975</xdr:rowOff>
        </xdr:from>
        <xdr:to>
          <xdr:col>10</xdr:col>
          <xdr:colOff>314325</xdr:colOff>
          <xdr:row>57</xdr:row>
          <xdr:rowOff>9525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56</xdr:row>
          <xdr:rowOff>180975</xdr:rowOff>
        </xdr:from>
        <xdr:to>
          <xdr:col>10</xdr:col>
          <xdr:colOff>314325</xdr:colOff>
          <xdr:row>58</xdr:row>
          <xdr:rowOff>9525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57</xdr:row>
          <xdr:rowOff>180975</xdr:rowOff>
        </xdr:from>
        <xdr:to>
          <xdr:col>10</xdr:col>
          <xdr:colOff>314325</xdr:colOff>
          <xdr:row>59</xdr:row>
          <xdr:rowOff>9525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58</xdr:row>
          <xdr:rowOff>180975</xdr:rowOff>
        </xdr:from>
        <xdr:to>
          <xdr:col>10</xdr:col>
          <xdr:colOff>314325</xdr:colOff>
          <xdr:row>60</xdr:row>
          <xdr:rowOff>9525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59</xdr:row>
          <xdr:rowOff>180975</xdr:rowOff>
        </xdr:from>
        <xdr:to>
          <xdr:col>10</xdr:col>
          <xdr:colOff>314325</xdr:colOff>
          <xdr:row>61</xdr:row>
          <xdr:rowOff>9525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60</xdr:row>
          <xdr:rowOff>180975</xdr:rowOff>
        </xdr:from>
        <xdr:to>
          <xdr:col>10</xdr:col>
          <xdr:colOff>314325</xdr:colOff>
          <xdr:row>62</xdr:row>
          <xdr:rowOff>9525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62</xdr:row>
          <xdr:rowOff>180975</xdr:rowOff>
        </xdr:from>
        <xdr:to>
          <xdr:col>10</xdr:col>
          <xdr:colOff>314325</xdr:colOff>
          <xdr:row>64</xdr:row>
          <xdr:rowOff>9525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63</xdr:row>
          <xdr:rowOff>180975</xdr:rowOff>
        </xdr:from>
        <xdr:to>
          <xdr:col>10</xdr:col>
          <xdr:colOff>314325</xdr:colOff>
          <xdr:row>65</xdr:row>
          <xdr:rowOff>9525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65</xdr:row>
          <xdr:rowOff>180975</xdr:rowOff>
        </xdr:from>
        <xdr:to>
          <xdr:col>10</xdr:col>
          <xdr:colOff>314325</xdr:colOff>
          <xdr:row>67</xdr:row>
          <xdr:rowOff>9525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66</xdr:row>
          <xdr:rowOff>180975</xdr:rowOff>
        </xdr:from>
        <xdr:to>
          <xdr:col>10</xdr:col>
          <xdr:colOff>314325</xdr:colOff>
          <xdr:row>68</xdr:row>
          <xdr:rowOff>9525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67</xdr:row>
          <xdr:rowOff>180975</xdr:rowOff>
        </xdr:from>
        <xdr:to>
          <xdr:col>10</xdr:col>
          <xdr:colOff>314325</xdr:colOff>
          <xdr:row>69</xdr:row>
          <xdr:rowOff>9525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68</xdr:row>
          <xdr:rowOff>180975</xdr:rowOff>
        </xdr:from>
        <xdr:to>
          <xdr:col>10</xdr:col>
          <xdr:colOff>314325</xdr:colOff>
          <xdr:row>70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68</xdr:row>
          <xdr:rowOff>180975</xdr:rowOff>
        </xdr:from>
        <xdr:to>
          <xdr:col>9</xdr:col>
          <xdr:colOff>314325</xdr:colOff>
          <xdr:row>70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67</xdr:row>
          <xdr:rowOff>180975</xdr:rowOff>
        </xdr:from>
        <xdr:to>
          <xdr:col>9</xdr:col>
          <xdr:colOff>314325</xdr:colOff>
          <xdr:row>69</xdr:row>
          <xdr:rowOff>9525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66</xdr:row>
          <xdr:rowOff>180975</xdr:rowOff>
        </xdr:from>
        <xdr:to>
          <xdr:col>9</xdr:col>
          <xdr:colOff>314325</xdr:colOff>
          <xdr:row>68</xdr:row>
          <xdr:rowOff>9525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65</xdr:row>
          <xdr:rowOff>180975</xdr:rowOff>
        </xdr:from>
        <xdr:to>
          <xdr:col>9</xdr:col>
          <xdr:colOff>314325</xdr:colOff>
          <xdr:row>67</xdr:row>
          <xdr:rowOff>9525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63</xdr:row>
          <xdr:rowOff>180975</xdr:rowOff>
        </xdr:from>
        <xdr:to>
          <xdr:col>9</xdr:col>
          <xdr:colOff>314325</xdr:colOff>
          <xdr:row>65</xdr:row>
          <xdr:rowOff>9525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62</xdr:row>
          <xdr:rowOff>180975</xdr:rowOff>
        </xdr:from>
        <xdr:to>
          <xdr:col>9</xdr:col>
          <xdr:colOff>314325</xdr:colOff>
          <xdr:row>64</xdr:row>
          <xdr:rowOff>9525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60</xdr:row>
          <xdr:rowOff>180975</xdr:rowOff>
        </xdr:from>
        <xdr:to>
          <xdr:col>9</xdr:col>
          <xdr:colOff>314325</xdr:colOff>
          <xdr:row>62</xdr:row>
          <xdr:rowOff>9525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59</xdr:row>
          <xdr:rowOff>180975</xdr:rowOff>
        </xdr:from>
        <xdr:to>
          <xdr:col>9</xdr:col>
          <xdr:colOff>314325</xdr:colOff>
          <xdr:row>61</xdr:row>
          <xdr:rowOff>9525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58</xdr:row>
          <xdr:rowOff>180975</xdr:rowOff>
        </xdr:from>
        <xdr:to>
          <xdr:col>9</xdr:col>
          <xdr:colOff>314325</xdr:colOff>
          <xdr:row>60</xdr:row>
          <xdr:rowOff>9525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57</xdr:row>
          <xdr:rowOff>180975</xdr:rowOff>
        </xdr:from>
        <xdr:to>
          <xdr:col>9</xdr:col>
          <xdr:colOff>314325</xdr:colOff>
          <xdr:row>59</xdr:row>
          <xdr:rowOff>9525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56</xdr:row>
          <xdr:rowOff>180975</xdr:rowOff>
        </xdr:from>
        <xdr:to>
          <xdr:col>9</xdr:col>
          <xdr:colOff>314325</xdr:colOff>
          <xdr:row>58</xdr:row>
          <xdr:rowOff>9525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55</xdr:row>
          <xdr:rowOff>180975</xdr:rowOff>
        </xdr:from>
        <xdr:to>
          <xdr:col>9</xdr:col>
          <xdr:colOff>314325</xdr:colOff>
          <xdr:row>57</xdr:row>
          <xdr:rowOff>9525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54</xdr:row>
          <xdr:rowOff>180975</xdr:rowOff>
        </xdr:from>
        <xdr:to>
          <xdr:col>9</xdr:col>
          <xdr:colOff>314325</xdr:colOff>
          <xdr:row>56</xdr:row>
          <xdr:rowOff>9525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53</xdr:row>
          <xdr:rowOff>180975</xdr:rowOff>
        </xdr:from>
        <xdr:to>
          <xdr:col>9</xdr:col>
          <xdr:colOff>314325</xdr:colOff>
          <xdr:row>55</xdr:row>
          <xdr:rowOff>9525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52</xdr:row>
          <xdr:rowOff>180975</xdr:rowOff>
        </xdr:from>
        <xdr:to>
          <xdr:col>9</xdr:col>
          <xdr:colOff>314325</xdr:colOff>
          <xdr:row>54</xdr:row>
          <xdr:rowOff>9525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51</xdr:row>
          <xdr:rowOff>180975</xdr:rowOff>
        </xdr:from>
        <xdr:to>
          <xdr:col>9</xdr:col>
          <xdr:colOff>314325</xdr:colOff>
          <xdr:row>53</xdr:row>
          <xdr:rowOff>9525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51</xdr:row>
          <xdr:rowOff>180975</xdr:rowOff>
        </xdr:from>
        <xdr:to>
          <xdr:col>8</xdr:col>
          <xdr:colOff>314325</xdr:colOff>
          <xdr:row>53</xdr:row>
          <xdr:rowOff>9525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52</xdr:row>
          <xdr:rowOff>180975</xdr:rowOff>
        </xdr:from>
        <xdr:to>
          <xdr:col>8</xdr:col>
          <xdr:colOff>314325</xdr:colOff>
          <xdr:row>54</xdr:row>
          <xdr:rowOff>9525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53</xdr:row>
          <xdr:rowOff>180975</xdr:rowOff>
        </xdr:from>
        <xdr:to>
          <xdr:col>8</xdr:col>
          <xdr:colOff>314325</xdr:colOff>
          <xdr:row>55</xdr:row>
          <xdr:rowOff>9525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54</xdr:row>
          <xdr:rowOff>180975</xdr:rowOff>
        </xdr:from>
        <xdr:to>
          <xdr:col>8</xdr:col>
          <xdr:colOff>314325</xdr:colOff>
          <xdr:row>56</xdr:row>
          <xdr:rowOff>9525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55</xdr:row>
          <xdr:rowOff>180975</xdr:rowOff>
        </xdr:from>
        <xdr:to>
          <xdr:col>8</xdr:col>
          <xdr:colOff>314325</xdr:colOff>
          <xdr:row>57</xdr:row>
          <xdr:rowOff>9525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56</xdr:row>
          <xdr:rowOff>180975</xdr:rowOff>
        </xdr:from>
        <xdr:to>
          <xdr:col>8</xdr:col>
          <xdr:colOff>314325</xdr:colOff>
          <xdr:row>58</xdr:row>
          <xdr:rowOff>9525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57</xdr:row>
          <xdr:rowOff>180975</xdr:rowOff>
        </xdr:from>
        <xdr:to>
          <xdr:col>8</xdr:col>
          <xdr:colOff>314325</xdr:colOff>
          <xdr:row>59</xdr:row>
          <xdr:rowOff>9525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58</xdr:row>
          <xdr:rowOff>180975</xdr:rowOff>
        </xdr:from>
        <xdr:to>
          <xdr:col>8</xdr:col>
          <xdr:colOff>314325</xdr:colOff>
          <xdr:row>60</xdr:row>
          <xdr:rowOff>9525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59</xdr:row>
          <xdr:rowOff>180975</xdr:rowOff>
        </xdr:from>
        <xdr:to>
          <xdr:col>8</xdr:col>
          <xdr:colOff>314325</xdr:colOff>
          <xdr:row>61</xdr:row>
          <xdr:rowOff>9525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60</xdr:row>
          <xdr:rowOff>180975</xdr:rowOff>
        </xdr:from>
        <xdr:to>
          <xdr:col>8</xdr:col>
          <xdr:colOff>314325</xdr:colOff>
          <xdr:row>62</xdr:row>
          <xdr:rowOff>9525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62</xdr:row>
          <xdr:rowOff>180975</xdr:rowOff>
        </xdr:from>
        <xdr:to>
          <xdr:col>8</xdr:col>
          <xdr:colOff>314325</xdr:colOff>
          <xdr:row>64</xdr:row>
          <xdr:rowOff>9525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63</xdr:row>
          <xdr:rowOff>180975</xdr:rowOff>
        </xdr:from>
        <xdr:to>
          <xdr:col>8</xdr:col>
          <xdr:colOff>314325</xdr:colOff>
          <xdr:row>65</xdr:row>
          <xdr:rowOff>9525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65</xdr:row>
          <xdr:rowOff>180975</xdr:rowOff>
        </xdr:from>
        <xdr:to>
          <xdr:col>8</xdr:col>
          <xdr:colOff>314325</xdr:colOff>
          <xdr:row>67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66</xdr:row>
          <xdr:rowOff>180975</xdr:rowOff>
        </xdr:from>
        <xdr:to>
          <xdr:col>8</xdr:col>
          <xdr:colOff>314325</xdr:colOff>
          <xdr:row>68</xdr:row>
          <xdr:rowOff>9525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67</xdr:row>
          <xdr:rowOff>180975</xdr:rowOff>
        </xdr:from>
        <xdr:to>
          <xdr:col>8</xdr:col>
          <xdr:colOff>314325</xdr:colOff>
          <xdr:row>69</xdr:row>
          <xdr:rowOff>9525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68</xdr:row>
          <xdr:rowOff>180975</xdr:rowOff>
        </xdr:from>
        <xdr:to>
          <xdr:col>8</xdr:col>
          <xdr:colOff>314325</xdr:colOff>
          <xdr:row>70</xdr:row>
          <xdr:rowOff>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68</xdr:row>
          <xdr:rowOff>180975</xdr:rowOff>
        </xdr:from>
        <xdr:to>
          <xdr:col>7</xdr:col>
          <xdr:colOff>314325</xdr:colOff>
          <xdr:row>70</xdr:row>
          <xdr:rowOff>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67</xdr:row>
          <xdr:rowOff>180975</xdr:rowOff>
        </xdr:from>
        <xdr:to>
          <xdr:col>7</xdr:col>
          <xdr:colOff>314325</xdr:colOff>
          <xdr:row>69</xdr:row>
          <xdr:rowOff>9525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66</xdr:row>
          <xdr:rowOff>180975</xdr:rowOff>
        </xdr:from>
        <xdr:to>
          <xdr:col>7</xdr:col>
          <xdr:colOff>314325</xdr:colOff>
          <xdr:row>68</xdr:row>
          <xdr:rowOff>9525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65</xdr:row>
          <xdr:rowOff>180975</xdr:rowOff>
        </xdr:from>
        <xdr:to>
          <xdr:col>7</xdr:col>
          <xdr:colOff>314325</xdr:colOff>
          <xdr:row>67</xdr:row>
          <xdr:rowOff>9525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63</xdr:row>
          <xdr:rowOff>180975</xdr:rowOff>
        </xdr:from>
        <xdr:to>
          <xdr:col>7</xdr:col>
          <xdr:colOff>314325</xdr:colOff>
          <xdr:row>65</xdr:row>
          <xdr:rowOff>9525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62</xdr:row>
          <xdr:rowOff>180975</xdr:rowOff>
        </xdr:from>
        <xdr:to>
          <xdr:col>7</xdr:col>
          <xdr:colOff>314325</xdr:colOff>
          <xdr:row>64</xdr:row>
          <xdr:rowOff>9525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62</xdr:row>
          <xdr:rowOff>180975</xdr:rowOff>
        </xdr:from>
        <xdr:to>
          <xdr:col>6</xdr:col>
          <xdr:colOff>314325</xdr:colOff>
          <xdr:row>64</xdr:row>
          <xdr:rowOff>9525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63</xdr:row>
          <xdr:rowOff>180975</xdr:rowOff>
        </xdr:from>
        <xdr:to>
          <xdr:col>6</xdr:col>
          <xdr:colOff>314325</xdr:colOff>
          <xdr:row>65</xdr:row>
          <xdr:rowOff>9525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65</xdr:row>
          <xdr:rowOff>180975</xdr:rowOff>
        </xdr:from>
        <xdr:to>
          <xdr:col>6</xdr:col>
          <xdr:colOff>314325</xdr:colOff>
          <xdr:row>67</xdr:row>
          <xdr:rowOff>9525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66</xdr:row>
          <xdr:rowOff>180975</xdr:rowOff>
        </xdr:from>
        <xdr:to>
          <xdr:col>6</xdr:col>
          <xdr:colOff>314325</xdr:colOff>
          <xdr:row>68</xdr:row>
          <xdr:rowOff>9525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67</xdr:row>
          <xdr:rowOff>180975</xdr:rowOff>
        </xdr:from>
        <xdr:to>
          <xdr:col>6</xdr:col>
          <xdr:colOff>314325</xdr:colOff>
          <xdr:row>69</xdr:row>
          <xdr:rowOff>9525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68</xdr:row>
          <xdr:rowOff>180975</xdr:rowOff>
        </xdr:from>
        <xdr:to>
          <xdr:col>6</xdr:col>
          <xdr:colOff>314325</xdr:colOff>
          <xdr:row>70</xdr:row>
          <xdr:rowOff>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60</xdr:row>
          <xdr:rowOff>180975</xdr:rowOff>
        </xdr:from>
        <xdr:to>
          <xdr:col>6</xdr:col>
          <xdr:colOff>314325</xdr:colOff>
          <xdr:row>62</xdr:row>
          <xdr:rowOff>9525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60</xdr:row>
          <xdr:rowOff>180975</xdr:rowOff>
        </xdr:from>
        <xdr:to>
          <xdr:col>7</xdr:col>
          <xdr:colOff>314325</xdr:colOff>
          <xdr:row>62</xdr:row>
          <xdr:rowOff>9525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59</xdr:row>
          <xdr:rowOff>180975</xdr:rowOff>
        </xdr:from>
        <xdr:to>
          <xdr:col>7</xdr:col>
          <xdr:colOff>314325</xdr:colOff>
          <xdr:row>61</xdr:row>
          <xdr:rowOff>9525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59</xdr:row>
          <xdr:rowOff>180975</xdr:rowOff>
        </xdr:from>
        <xdr:to>
          <xdr:col>6</xdr:col>
          <xdr:colOff>314325</xdr:colOff>
          <xdr:row>61</xdr:row>
          <xdr:rowOff>9525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58</xdr:row>
          <xdr:rowOff>180975</xdr:rowOff>
        </xdr:from>
        <xdr:to>
          <xdr:col>6</xdr:col>
          <xdr:colOff>314325</xdr:colOff>
          <xdr:row>60</xdr:row>
          <xdr:rowOff>9525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58</xdr:row>
          <xdr:rowOff>180975</xdr:rowOff>
        </xdr:from>
        <xdr:to>
          <xdr:col>7</xdr:col>
          <xdr:colOff>314325</xdr:colOff>
          <xdr:row>60</xdr:row>
          <xdr:rowOff>9525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57</xdr:row>
          <xdr:rowOff>180975</xdr:rowOff>
        </xdr:from>
        <xdr:to>
          <xdr:col>7</xdr:col>
          <xdr:colOff>314325</xdr:colOff>
          <xdr:row>59</xdr:row>
          <xdr:rowOff>9525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57</xdr:row>
          <xdr:rowOff>180975</xdr:rowOff>
        </xdr:from>
        <xdr:to>
          <xdr:col>6</xdr:col>
          <xdr:colOff>314325</xdr:colOff>
          <xdr:row>59</xdr:row>
          <xdr:rowOff>9525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56</xdr:row>
          <xdr:rowOff>180975</xdr:rowOff>
        </xdr:from>
        <xdr:to>
          <xdr:col>6</xdr:col>
          <xdr:colOff>314325</xdr:colOff>
          <xdr:row>58</xdr:row>
          <xdr:rowOff>9525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56</xdr:row>
          <xdr:rowOff>180975</xdr:rowOff>
        </xdr:from>
        <xdr:to>
          <xdr:col>7</xdr:col>
          <xdr:colOff>314325</xdr:colOff>
          <xdr:row>58</xdr:row>
          <xdr:rowOff>9525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55</xdr:row>
          <xdr:rowOff>180975</xdr:rowOff>
        </xdr:from>
        <xdr:to>
          <xdr:col>7</xdr:col>
          <xdr:colOff>314325</xdr:colOff>
          <xdr:row>57</xdr:row>
          <xdr:rowOff>9525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55</xdr:row>
          <xdr:rowOff>180975</xdr:rowOff>
        </xdr:from>
        <xdr:to>
          <xdr:col>6</xdr:col>
          <xdr:colOff>314325</xdr:colOff>
          <xdr:row>57</xdr:row>
          <xdr:rowOff>9525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54</xdr:row>
          <xdr:rowOff>180975</xdr:rowOff>
        </xdr:from>
        <xdr:to>
          <xdr:col>6</xdr:col>
          <xdr:colOff>314325</xdr:colOff>
          <xdr:row>56</xdr:row>
          <xdr:rowOff>9525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54</xdr:row>
          <xdr:rowOff>180975</xdr:rowOff>
        </xdr:from>
        <xdr:to>
          <xdr:col>7</xdr:col>
          <xdr:colOff>314325</xdr:colOff>
          <xdr:row>56</xdr:row>
          <xdr:rowOff>9525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53</xdr:row>
          <xdr:rowOff>180975</xdr:rowOff>
        </xdr:from>
        <xdr:to>
          <xdr:col>7</xdr:col>
          <xdr:colOff>314325</xdr:colOff>
          <xdr:row>55</xdr:row>
          <xdr:rowOff>9525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53</xdr:row>
          <xdr:rowOff>180975</xdr:rowOff>
        </xdr:from>
        <xdr:to>
          <xdr:col>6</xdr:col>
          <xdr:colOff>314325</xdr:colOff>
          <xdr:row>55</xdr:row>
          <xdr:rowOff>9525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52</xdr:row>
          <xdr:rowOff>180975</xdr:rowOff>
        </xdr:from>
        <xdr:to>
          <xdr:col>6</xdr:col>
          <xdr:colOff>314325</xdr:colOff>
          <xdr:row>54</xdr:row>
          <xdr:rowOff>9525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51</xdr:row>
          <xdr:rowOff>180975</xdr:rowOff>
        </xdr:from>
        <xdr:to>
          <xdr:col>6</xdr:col>
          <xdr:colOff>314325</xdr:colOff>
          <xdr:row>53</xdr:row>
          <xdr:rowOff>9525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51</xdr:row>
          <xdr:rowOff>180975</xdr:rowOff>
        </xdr:from>
        <xdr:to>
          <xdr:col>7</xdr:col>
          <xdr:colOff>314325</xdr:colOff>
          <xdr:row>53</xdr:row>
          <xdr:rowOff>9525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52</xdr:row>
          <xdr:rowOff>180975</xdr:rowOff>
        </xdr:from>
        <xdr:to>
          <xdr:col>7</xdr:col>
          <xdr:colOff>314325</xdr:colOff>
          <xdr:row>54</xdr:row>
          <xdr:rowOff>9525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142875</xdr:colOff>
      <xdr:row>1</xdr:row>
      <xdr:rowOff>142875</xdr:rowOff>
    </xdr:from>
    <xdr:to>
      <xdr:col>11</xdr:col>
      <xdr:colOff>714375</xdr:colOff>
      <xdr:row>3</xdr:row>
      <xdr:rowOff>85725</xdr:rowOff>
    </xdr:to>
    <xdr:sp macro="[0]!ArchiveFiche" textlink="">
      <xdr:nvSpPr>
        <xdr:cNvPr id="3" name="Rectangle à coins arrondis 2"/>
        <xdr:cNvSpPr/>
      </xdr:nvSpPr>
      <xdr:spPr>
        <a:xfrm>
          <a:off x="9763125" y="342900"/>
          <a:ext cx="1333500" cy="333375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2"/>
              </a:solidFill>
              <a:latin typeface="Felix Titling" panose="04060505060202020A04" pitchFamily="82" charset="0"/>
            </a:rPr>
            <a:t>Enregistrer</a:t>
          </a:r>
        </a:p>
      </xdr:txBody>
    </xdr:sp>
    <xdr:clientData/>
  </xdr:twoCellAnchor>
  <xdr:twoCellAnchor>
    <xdr:from>
      <xdr:col>7</xdr:col>
      <xdr:colOff>504825</xdr:colOff>
      <xdr:row>7</xdr:row>
      <xdr:rowOff>19050</xdr:rowOff>
    </xdr:from>
    <xdr:to>
      <xdr:col>9</xdr:col>
      <xdr:colOff>904875</xdr:colOff>
      <xdr:row>9</xdr:row>
      <xdr:rowOff>180975</xdr:rowOff>
    </xdr:to>
    <xdr:sp macro="" textlink="">
      <xdr:nvSpPr>
        <xdr:cNvPr id="8" name="ZoneTexte 7"/>
        <xdr:cNvSpPr txBox="1"/>
      </xdr:nvSpPr>
      <xdr:spPr>
        <a:xfrm>
          <a:off x="6981825" y="1428750"/>
          <a:ext cx="249555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28575</xdr:colOff>
      <xdr:row>1</xdr:row>
      <xdr:rowOff>28575</xdr:rowOff>
    </xdr:from>
    <xdr:to>
      <xdr:col>8</xdr:col>
      <xdr:colOff>1019175</xdr:colOff>
      <xdr:row>3</xdr:row>
      <xdr:rowOff>190500</xdr:rowOff>
    </xdr:to>
    <xdr:sp macro="" textlink="">
      <xdr:nvSpPr>
        <xdr:cNvPr id="11" name="ZoneTexte 10"/>
        <xdr:cNvSpPr txBox="1"/>
      </xdr:nvSpPr>
      <xdr:spPr>
        <a:xfrm>
          <a:off x="4410075" y="228600"/>
          <a:ext cx="413385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Felix Titling" panose="04060505060202020A04" pitchFamily="82" charset="0"/>
            </a:rPr>
            <a:t>Grille de débriefing d'entretien avec les PROCHES</a:t>
          </a:r>
        </a:p>
      </xdr:txBody>
    </xdr:sp>
    <xdr:clientData/>
  </xdr:twoCellAnchor>
  <xdr:twoCellAnchor>
    <xdr:from>
      <xdr:col>10</xdr:col>
      <xdr:colOff>247650</xdr:colOff>
      <xdr:row>4</xdr:row>
      <xdr:rowOff>142875</xdr:rowOff>
    </xdr:from>
    <xdr:to>
      <xdr:col>11</xdr:col>
      <xdr:colOff>733425</xdr:colOff>
      <xdr:row>8</xdr:row>
      <xdr:rowOff>0</xdr:rowOff>
    </xdr:to>
    <xdr:sp macro="[0]!AfficherTout" textlink="">
      <xdr:nvSpPr>
        <xdr:cNvPr id="5" name="Flèche droite 4"/>
        <xdr:cNvSpPr/>
      </xdr:nvSpPr>
      <xdr:spPr>
        <a:xfrm>
          <a:off x="9867900" y="933450"/>
          <a:ext cx="1247775" cy="676275"/>
        </a:xfrm>
        <a:prstGeom prst="rightArrow">
          <a:avLst/>
        </a:prstGeom>
        <a:solidFill>
          <a:schemeClr val="accent3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tx2"/>
              </a:solidFill>
              <a:latin typeface="Felix Titling" panose="04060505060202020A04" pitchFamily="82" charset="0"/>
            </a:rPr>
            <a:t>archives</a:t>
          </a:r>
          <a:endParaRPr lang="fr-FR" sz="1100" b="1">
            <a:solidFill>
              <a:schemeClr val="tx2"/>
            </a:solidFill>
            <a:latin typeface="Felix Titling" panose="04060505060202020A04" pitchFamily="82" charset="0"/>
          </a:endParaRPr>
        </a:p>
      </xdr:txBody>
    </xdr:sp>
    <xdr:clientData/>
  </xdr:twoCellAnchor>
  <xdr:twoCellAnchor>
    <xdr:from>
      <xdr:col>10</xdr:col>
      <xdr:colOff>152400</xdr:colOff>
      <xdr:row>9</xdr:row>
      <xdr:rowOff>123825</xdr:rowOff>
    </xdr:from>
    <xdr:to>
      <xdr:col>11</xdr:col>
      <xdr:colOff>733425</xdr:colOff>
      <xdr:row>15</xdr:row>
      <xdr:rowOff>104775</xdr:rowOff>
    </xdr:to>
    <xdr:sp macro="[0]!NouvFiche" textlink="">
      <xdr:nvSpPr>
        <xdr:cNvPr id="6" name="Étoile à 12 branches 5"/>
        <xdr:cNvSpPr/>
      </xdr:nvSpPr>
      <xdr:spPr>
        <a:xfrm>
          <a:off x="9772650" y="1933575"/>
          <a:ext cx="1343025" cy="1333500"/>
        </a:xfrm>
        <a:prstGeom prst="star12">
          <a:avLst/>
        </a:prstGeom>
        <a:ln>
          <a:noFill/>
        </a:ln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latin typeface="+mj-lt"/>
            </a:rPr>
            <a:t>Nouvelle 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1171575</xdr:colOff>
      <xdr:row>1</xdr:row>
      <xdr:rowOff>85725</xdr:rowOff>
    </xdr:to>
    <xdr:sp macro="" textlink="">
      <xdr:nvSpPr>
        <xdr:cNvPr id="2" name="Rectangle 35"/>
        <xdr:cNvSpPr>
          <a:spLocks noChangeArrowheads="1"/>
        </xdr:cNvSpPr>
      </xdr:nvSpPr>
      <xdr:spPr bwMode="auto">
        <a:xfrm>
          <a:off x="1038225" y="0"/>
          <a:ext cx="2076450" cy="276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276224</xdr:colOff>
      <xdr:row>2</xdr:row>
      <xdr:rowOff>123825</xdr:rowOff>
    </xdr:from>
    <xdr:to>
      <xdr:col>2</xdr:col>
      <xdr:colOff>104775</xdr:colOff>
      <xdr:row>5</xdr:row>
      <xdr:rowOff>95250</xdr:rowOff>
    </xdr:to>
    <xdr:sp macro="[0]!Note_aide" textlink="">
      <xdr:nvSpPr>
        <xdr:cNvPr id="3" name="Explosion 1 2"/>
        <xdr:cNvSpPr/>
      </xdr:nvSpPr>
      <xdr:spPr>
        <a:xfrm>
          <a:off x="276224" y="504825"/>
          <a:ext cx="866776" cy="54292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accent6">
                  <a:lumMod val="20000"/>
                  <a:lumOff val="80000"/>
                </a:schemeClr>
              </a:solidFill>
            </a:rPr>
            <a:t>Aide</a:t>
          </a:r>
        </a:p>
      </xdr:txBody>
    </xdr:sp>
    <xdr:clientData/>
  </xdr:twoCellAnchor>
  <xdr:twoCellAnchor>
    <xdr:from>
      <xdr:col>2</xdr:col>
      <xdr:colOff>95250</xdr:colOff>
      <xdr:row>3</xdr:row>
      <xdr:rowOff>85725</xdr:rowOff>
    </xdr:from>
    <xdr:to>
      <xdr:col>3</xdr:col>
      <xdr:colOff>714375</xdr:colOff>
      <xdr:row>5</xdr:row>
      <xdr:rowOff>19050</xdr:rowOff>
    </xdr:to>
    <xdr:sp macro="[0]!écriture" textlink="">
      <xdr:nvSpPr>
        <xdr:cNvPr id="4" name="Rectangle à coins arrondis 3"/>
        <xdr:cNvSpPr/>
      </xdr:nvSpPr>
      <xdr:spPr>
        <a:xfrm>
          <a:off x="1133475" y="657225"/>
          <a:ext cx="1524000" cy="314325"/>
        </a:xfrm>
        <a:prstGeom prst="roundRect">
          <a:avLst/>
        </a:prstGeom>
        <a:solidFill>
          <a:srgbClr val="F4DA18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+mj-lt"/>
            </a:rPr>
            <a:t>Affichage résultats</a:t>
          </a:r>
        </a:p>
      </xdr:txBody>
    </xdr:sp>
    <xdr:clientData/>
  </xdr:twoCellAnchor>
  <xdr:twoCellAnchor>
    <xdr:from>
      <xdr:col>4</xdr:col>
      <xdr:colOff>914401</xdr:colOff>
      <xdr:row>2</xdr:row>
      <xdr:rowOff>152400</xdr:rowOff>
    </xdr:from>
    <xdr:to>
      <xdr:col>5</xdr:col>
      <xdr:colOff>838201</xdr:colOff>
      <xdr:row>5</xdr:row>
      <xdr:rowOff>133350</xdr:rowOff>
    </xdr:to>
    <xdr:sp macro="[0]!Stat" textlink="">
      <xdr:nvSpPr>
        <xdr:cNvPr id="6" name="Flèche droite 5"/>
        <xdr:cNvSpPr/>
      </xdr:nvSpPr>
      <xdr:spPr>
        <a:xfrm>
          <a:off x="4171951" y="533400"/>
          <a:ext cx="1085850" cy="552450"/>
        </a:xfrm>
        <a:prstGeom prst="rightArrow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Statistiques</a:t>
          </a:r>
        </a:p>
      </xdr:txBody>
    </xdr:sp>
    <xdr:clientData/>
  </xdr:twoCellAnchor>
  <xdr:twoCellAnchor>
    <xdr:from>
      <xdr:col>3</xdr:col>
      <xdr:colOff>771525</xdr:colOff>
      <xdr:row>3</xdr:row>
      <xdr:rowOff>66675</xdr:rowOff>
    </xdr:from>
    <xdr:to>
      <xdr:col>4</xdr:col>
      <xdr:colOff>847725</xdr:colOff>
      <xdr:row>5</xdr:row>
      <xdr:rowOff>0</xdr:rowOff>
    </xdr:to>
    <xdr:sp macro="[0]!AfficherTout" textlink="">
      <xdr:nvSpPr>
        <xdr:cNvPr id="7" name="Rectangle à coins arrondis 6"/>
        <xdr:cNvSpPr/>
      </xdr:nvSpPr>
      <xdr:spPr>
        <a:xfrm>
          <a:off x="2714625" y="638175"/>
          <a:ext cx="13906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FFFF00"/>
              </a:solidFill>
            </a:rPr>
            <a:t>afficher</a:t>
          </a:r>
          <a:r>
            <a:rPr lang="fr-FR" sz="1100" b="1" baseline="0">
              <a:solidFill>
                <a:srgbClr val="FFFF00"/>
              </a:solidFill>
            </a:rPr>
            <a:t> </a:t>
          </a:r>
          <a:r>
            <a:rPr lang="fr-FR" sz="1100" b="1" baseline="0">
              <a:solidFill>
                <a:srgbClr val="FFFF00"/>
              </a:solidFill>
              <a:latin typeface="Cambria Math" panose="02040503050406030204" pitchFamily="18" charset="0"/>
            </a:rPr>
            <a:t>tout</a:t>
          </a:r>
        </a:p>
      </xdr:txBody>
    </xdr:sp>
    <xdr:clientData/>
  </xdr:twoCellAnchor>
  <xdr:twoCellAnchor>
    <xdr:from>
      <xdr:col>4</xdr:col>
      <xdr:colOff>1104900</xdr:colOff>
      <xdr:row>0</xdr:row>
      <xdr:rowOff>0</xdr:rowOff>
    </xdr:from>
    <xdr:to>
      <xdr:col>5</xdr:col>
      <xdr:colOff>742950</xdr:colOff>
      <xdr:row>2</xdr:row>
      <xdr:rowOff>114300</xdr:rowOff>
    </xdr:to>
    <xdr:sp macro="[0]!purge" textlink="">
      <xdr:nvSpPr>
        <xdr:cNvPr id="8" name="Interdiction 7"/>
        <xdr:cNvSpPr/>
      </xdr:nvSpPr>
      <xdr:spPr>
        <a:xfrm>
          <a:off x="4362450" y="0"/>
          <a:ext cx="800100" cy="495300"/>
        </a:xfrm>
        <a:prstGeom prst="noSmoking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rgbClr val="FFFF00"/>
              </a:solidFill>
            </a:rPr>
            <a:t>Purge</a:t>
          </a:r>
        </a:p>
      </xdr:txBody>
    </xdr:sp>
    <xdr:clientData/>
  </xdr:twoCellAnchor>
  <xdr:oneCellAnchor>
    <xdr:from>
      <xdr:col>2</xdr:col>
      <xdr:colOff>327954</xdr:colOff>
      <xdr:row>0</xdr:row>
      <xdr:rowOff>19050</xdr:rowOff>
    </xdr:from>
    <xdr:ext cx="2758146" cy="628649"/>
    <xdr:sp macro="" textlink="">
      <xdr:nvSpPr>
        <xdr:cNvPr id="9" name="Rectangle 8"/>
        <xdr:cNvSpPr/>
      </xdr:nvSpPr>
      <xdr:spPr>
        <a:xfrm>
          <a:off x="1366179" y="19050"/>
          <a:ext cx="2758146" cy="628649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Archives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1171575</xdr:colOff>
      <xdr:row>3</xdr:row>
      <xdr:rowOff>152400</xdr:rowOff>
    </xdr:from>
    <xdr:to>
      <xdr:col>54</xdr:col>
      <xdr:colOff>1428750</xdr:colOff>
      <xdr:row>6</xdr:row>
      <xdr:rowOff>133350</xdr:rowOff>
    </xdr:to>
    <xdr:sp macro="[0]!AfficherTout" textlink="">
      <xdr:nvSpPr>
        <xdr:cNvPr id="2" name="Flèche gauche 1"/>
        <xdr:cNvSpPr/>
      </xdr:nvSpPr>
      <xdr:spPr>
        <a:xfrm>
          <a:off x="2428875" y="723900"/>
          <a:ext cx="1704975" cy="676275"/>
        </a:xfrm>
        <a:prstGeom prst="leftArrow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Archives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82" Type="http://schemas.openxmlformats.org/officeDocument/2006/relationships/ctrlProp" Target="../ctrlProps/ctrlProp179.xml"/><Relationship Id="rId187" Type="http://schemas.openxmlformats.org/officeDocument/2006/relationships/ctrlProp" Target="../ctrlProps/ctrlProp184.xml"/><Relationship Id="rId217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38" Type="http://schemas.openxmlformats.org/officeDocument/2006/relationships/ctrlProp" Target="../ctrlProps/ctrlProp235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2" Type="http://schemas.openxmlformats.org/officeDocument/2006/relationships/ctrlProp" Target="../ctrlProps/ctrlProp199.xml"/><Relationship Id="rId207" Type="http://schemas.openxmlformats.org/officeDocument/2006/relationships/ctrlProp" Target="../ctrlProps/ctrlProp204.xml"/><Relationship Id="rId223" Type="http://schemas.openxmlformats.org/officeDocument/2006/relationships/ctrlProp" Target="../ctrlProps/ctrlProp220.xml"/><Relationship Id="rId228" Type="http://schemas.openxmlformats.org/officeDocument/2006/relationships/ctrlProp" Target="../ctrlProps/ctrlProp225.xml"/><Relationship Id="rId244" Type="http://schemas.openxmlformats.org/officeDocument/2006/relationships/ctrlProp" Target="../ctrlProps/ctrlProp241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3" Type="http://schemas.openxmlformats.org/officeDocument/2006/relationships/ctrlProp" Target="../ctrlProps/ctrlProp210.xml"/><Relationship Id="rId218" Type="http://schemas.openxmlformats.org/officeDocument/2006/relationships/ctrlProp" Target="../ctrlProps/ctrlProp215.xml"/><Relationship Id="rId234" Type="http://schemas.openxmlformats.org/officeDocument/2006/relationships/ctrlProp" Target="../ctrlProps/ctrlProp231.xml"/><Relationship Id="rId239" Type="http://schemas.openxmlformats.org/officeDocument/2006/relationships/ctrlProp" Target="../ctrlProps/ctrlProp236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0" Type="http://schemas.openxmlformats.org/officeDocument/2006/relationships/ctrlProp" Target="../ctrlProps/ctrlProp247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0" Type="http://schemas.openxmlformats.org/officeDocument/2006/relationships/ctrlProp" Target="../ctrlProps/ctrlProp237.xml"/><Relationship Id="rId245" Type="http://schemas.openxmlformats.org/officeDocument/2006/relationships/ctrlProp" Target="../ctrlProps/ctrlProp242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219" Type="http://schemas.openxmlformats.org/officeDocument/2006/relationships/ctrlProp" Target="../ctrlProps/ctrlProp21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0" Type="http://schemas.openxmlformats.org/officeDocument/2006/relationships/ctrlProp" Target="../ctrlProps/ctrlProp227.xml"/><Relationship Id="rId235" Type="http://schemas.openxmlformats.org/officeDocument/2006/relationships/ctrlProp" Target="../ctrlProps/ctrlProp232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241" Type="http://schemas.openxmlformats.org/officeDocument/2006/relationships/ctrlProp" Target="../ctrlProps/ctrlProp238.xml"/><Relationship Id="rId246" Type="http://schemas.openxmlformats.org/officeDocument/2006/relationships/ctrlProp" Target="../ctrlProps/ctrlProp243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338"/>
  <sheetViews>
    <sheetView showGridLines="0" topLeftCell="D1" workbookViewId="0">
      <selection activeCell="J3" sqref="J3"/>
    </sheetView>
  </sheetViews>
  <sheetFormatPr baseColWidth="10" defaultRowHeight="15"/>
  <cols>
    <col min="1" max="3" width="11.42578125" style="10"/>
    <col min="4" max="4" width="15.7109375" style="10" customWidth="1"/>
    <col min="5" max="10" width="15.7109375" customWidth="1"/>
    <col min="11" max="11" width="11.42578125" style="10"/>
    <col min="12" max="12" width="11.42578125" style="13"/>
    <col min="13" max="13" width="0.28515625" style="19" customWidth="1"/>
    <col min="14" max="37" width="11.42578125" style="10"/>
  </cols>
  <sheetData>
    <row r="1" spans="1:13" s="10" customFormat="1" ht="15.75" thickBot="1">
      <c r="L1" s="13"/>
      <c r="M1" s="19"/>
    </row>
    <row r="2" spans="1:13" ht="15.75" thickTop="1">
      <c r="A2" s="19"/>
      <c r="E2" s="2"/>
      <c r="F2" s="97"/>
      <c r="G2" s="97"/>
      <c r="H2" s="97"/>
      <c r="I2" s="97"/>
      <c r="J2" s="3"/>
    </row>
    <row r="3" spans="1:13">
      <c r="E3" s="4"/>
      <c r="F3" s="98" t="s">
        <v>8</v>
      </c>
      <c r="G3" s="98"/>
      <c r="H3" s="98"/>
      <c r="I3" s="98"/>
      <c r="J3" s="27">
        <v>4</v>
      </c>
    </row>
    <row r="4" spans="1:13" ht="15.75" thickBot="1">
      <c r="D4" s="11"/>
      <c r="E4" s="4"/>
      <c r="F4" s="1"/>
      <c r="G4" s="1"/>
      <c r="H4" s="1"/>
      <c r="I4" s="1"/>
      <c r="J4" s="5"/>
    </row>
    <row r="5" spans="1:13" ht="17.25" thickTop="1" thickBot="1">
      <c r="D5" s="12"/>
      <c r="E5" s="14" t="s">
        <v>5</v>
      </c>
      <c r="F5" s="44" t="s">
        <v>36</v>
      </c>
      <c r="G5" s="1"/>
      <c r="H5" s="30">
        <v>39786</v>
      </c>
      <c r="I5" s="1"/>
      <c r="J5" s="5"/>
    </row>
    <row r="6" spans="1:13" ht="15.75" thickTop="1">
      <c r="D6" s="11"/>
      <c r="E6" s="4"/>
      <c r="F6" s="1"/>
      <c r="G6" s="1"/>
      <c r="H6" s="1"/>
      <c r="I6" s="1"/>
      <c r="J6" s="5"/>
    </row>
    <row r="7" spans="1:13" ht="15.75">
      <c r="D7" s="11"/>
      <c r="E7" s="14" t="s">
        <v>6</v>
      </c>
      <c r="F7" s="44" t="s">
        <v>37</v>
      </c>
      <c r="G7" s="1"/>
      <c r="H7" s="1"/>
      <c r="I7" s="1"/>
      <c r="J7" s="5"/>
    </row>
    <row r="8" spans="1:13" ht="15.75">
      <c r="D8" s="11"/>
      <c r="E8" s="4"/>
      <c r="F8" s="1"/>
      <c r="G8" s="99" t="s">
        <v>3</v>
      </c>
      <c r="H8" s="99"/>
      <c r="I8" s="99"/>
      <c r="J8" s="5"/>
    </row>
    <row r="9" spans="1:13" ht="15.75">
      <c r="E9" s="14" t="s">
        <v>7</v>
      </c>
      <c r="F9" s="44" t="s">
        <v>38</v>
      </c>
      <c r="G9" s="1"/>
      <c r="H9" s="1"/>
      <c r="I9" s="1"/>
      <c r="J9" s="5"/>
    </row>
    <row r="10" spans="1:13">
      <c r="D10" s="11"/>
      <c r="E10" s="4"/>
      <c r="F10" s="1"/>
      <c r="G10" s="1"/>
      <c r="H10" s="1"/>
      <c r="I10" s="1"/>
      <c r="J10" s="5"/>
    </row>
    <row r="11" spans="1:13">
      <c r="E11" s="4"/>
      <c r="G11" s="1"/>
      <c r="H11" s="1"/>
      <c r="I11" s="1"/>
      <c r="J11" s="5"/>
    </row>
    <row r="12" spans="1:13">
      <c r="D12" s="11"/>
      <c r="E12" s="4"/>
      <c r="F12" s="1"/>
      <c r="G12" s="1"/>
      <c r="H12" s="1"/>
      <c r="I12" s="1"/>
      <c r="J12" s="5"/>
    </row>
    <row r="13" spans="1:13" ht="15.75" thickBot="1">
      <c r="D13" s="11"/>
      <c r="E13" s="4"/>
      <c r="F13" s="1"/>
      <c r="G13" s="1"/>
      <c r="H13" s="1"/>
      <c r="I13" s="1"/>
      <c r="J13" s="5"/>
    </row>
    <row r="14" spans="1:13" ht="30.75" customHeight="1" thickBot="1">
      <c r="D14" s="11"/>
      <c r="E14" s="15" t="s">
        <v>4</v>
      </c>
      <c r="F14" s="16" t="s">
        <v>11</v>
      </c>
      <c r="G14" s="16" t="s">
        <v>12</v>
      </c>
      <c r="H14" s="16" t="s">
        <v>13</v>
      </c>
      <c r="I14" s="17" t="s">
        <v>16</v>
      </c>
      <c r="J14" s="18" t="s">
        <v>15</v>
      </c>
    </row>
    <row r="15" spans="1:13">
      <c r="D15" s="11"/>
      <c r="E15" s="31"/>
      <c r="F15" s="32"/>
      <c r="G15" s="32"/>
      <c r="H15" s="32"/>
      <c r="I15" s="32"/>
      <c r="J15" s="33"/>
    </row>
    <row r="16" spans="1:13">
      <c r="D16" s="11"/>
      <c r="E16" s="34">
        <v>1</v>
      </c>
      <c r="F16" s="35"/>
      <c r="G16" s="35"/>
      <c r="H16" s="35"/>
      <c r="I16" s="35"/>
      <c r="J16" s="36"/>
    </row>
    <row r="17" spans="4:10">
      <c r="D17" s="11"/>
      <c r="E17" s="34">
        <v>2</v>
      </c>
      <c r="F17" s="35"/>
      <c r="G17" s="35"/>
      <c r="H17" s="35"/>
      <c r="I17" s="35"/>
      <c r="J17" s="36"/>
    </row>
    <row r="18" spans="4:10">
      <c r="D18" s="11"/>
      <c r="E18" s="34">
        <v>3</v>
      </c>
      <c r="F18" s="35"/>
      <c r="G18" s="35"/>
      <c r="H18" s="35"/>
      <c r="I18" s="35"/>
      <c r="J18" s="36"/>
    </row>
    <row r="19" spans="4:10">
      <c r="D19" s="11"/>
      <c r="E19" s="37">
        <v>4</v>
      </c>
      <c r="F19" s="35"/>
      <c r="G19" s="35"/>
      <c r="H19" s="35"/>
      <c r="I19" s="35"/>
      <c r="J19" s="36"/>
    </row>
    <row r="20" spans="4:10">
      <c r="D20" s="11"/>
      <c r="E20" s="37">
        <v>5</v>
      </c>
      <c r="F20" s="35"/>
      <c r="G20" s="35"/>
      <c r="H20" s="35"/>
      <c r="I20" s="35"/>
      <c r="J20" s="36"/>
    </row>
    <row r="21" spans="4:10">
      <c r="D21" s="11"/>
      <c r="E21" s="37">
        <v>6</v>
      </c>
      <c r="F21" s="35"/>
      <c r="G21" s="35"/>
      <c r="H21" s="35"/>
      <c r="I21" s="35"/>
      <c r="J21" s="36"/>
    </row>
    <row r="22" spans="4:10">
      <c r="D22" s="11"/>
      <c r="E22" s="37">
        <v>7</v>
      </c>
      <c r="F22" s="35"/>
      <c r="G22" s="35"/>
      <c r="H22" s="35"/>
      <c r="I22" s="35"/>
      <c r="J22" s="36"/>
    </row>
    <row r="23" spans="4:10">
      <c r="D23" s="11"/>
      <c r="E23" s="37">
        <v>8</v>
      </c>
      <c r="F23" s="35"/>
      <c r="G23" s="35"/>
      <c r="H23" s="35"/>
      <c r="I23" s="35"/>
      <c r="J23" s="36"/>
    </row>
    <row r="24" spans="4:10">
      <c r="D24" s="11"/>
      <c r="E24" s="37">
        <v>9</v>
      </c>
      <c r="F24" s="35"/>
      <c r="G24" s="35"/>
      <c r="H24" s="35"/>
      <c r="I24" s="35"/>
      <c r="J24" s="36"/>
    </row>
    <row r="25" spans="4:10">
      <c r="D25" s="11"/>
      <c r="E25" s="37">
        <v>10</v>
      </c>
      <c r="F25" s="35"/>
      <c r="G25" s="35"/>
      <c r="H25" s="35"/>
      <c r="I25" s="35"/>
      <c r="J25" s="36"/>
    </row>
    <row r="26" spans="4:10">
      <c r="D26" s="11"/>
      <c r="E26" s="37">
        <v>11</v>
      </c>
      <c r="F26" s="35"/>
      <c r="G26" s="35"/>
      <c r="H26" s="35"/>
      <c r="I26" s="35"/>
      <c r="J26" s="36"/>
    </row>
    <row r="27" spans="4:10">
      <c r="D27" s="11"/>
      <c r="E27" s="38"/>
      <c r="F27" s="39"/>
      <c r="G27" s="39"/>
      <c r="H27" s="39"/>
      <c r="I27" s="39"/>
      <c r="J27" s="40"/>
    </row>
    <row r="28" spans="4:10">
      <c r="D28" s="11"/>
      <c r="E28" s="37">
        <v>12</v>
      </c>
      <c r="F28" s="35"/>
      <c r="G28" s="35"/>
      <c r="H28" s="35"/>
      <c r="I28" s="35"/>
      <c r="J28" s="36"/>
    </row>
    <row r="29" spans="4:10">
      <c r="D29" s="11"/>
      <c r="E29" s="37">
        <v>13</v>
      </c>
      <c r="F29" s="35"/>
      <c r="G29" s="35"/>
      <c r="H29" s="35"/>
      <c r="I29" s="35"/>
      <c r="J29" s="36"/>
    </row>
    <row r="30" spans="4:10">
      <c r="D30" s="11"/>
      <c r="E30" s="37">
        <v>14</v>
      </c>
      <c r="F30" s="35"/>
      <c r="G30" s="35"/>
      <c r="H30" s="35"/>
      <c r="I30" s="35"/>
      <c r="J30" s="36"/>
    </row>
    <row r="31" spans="4:10">
      <c r="D31" s="11"/>
      <c r="E31" s="37">
        <v>15</v>
      </c>
      <c r="F31" s="35"/>
      <c r="G31" s="35"/>
      <c r="H31" s="35"/>
      <c r="I31" s="35"/>
      <c r="J31" s="36"/>
    </row>
    <row r="32" spans="4:10">
      <c r="D32" s="11"/>
      <c r="E32" s="37">
        <v>16</v>
      </c>
      <c r="F32" s="35"/>
      <c r="G32" s="35"/>
      <c r="H32" s="35"/>
      <c r="I32" s="35"/>
      <c r="J32" s="36"/>
    </row>
    <row r="33" spans="4:10">
      <c r="D33" s="11"/>
      <c r="E33" s="37">
        <v>17</v>
      </c>
      <c r="F33" s="35"/>
      <c r="G33" s="35"/>
      <c r="H33" s="35"/>
      <c r="I33" s="35"/>
      <c r="J33" s="36"/>
    </row>
    <row r="34" spans="4:10">
      <c r="D34" s="11"/>
      <c r="E34" s="37">
        <v>18</v>
      </c>
      <c r="F34" s="35"/>
      <c r="G34" s="35"/>
      <c r="H34" s="35"/>
      <c r="I34" s="35"/>
      <c r="J34" s="36"/>
    </row>
    <row r="35" spans="4:10">
      <c r="D35" s="11"/>
      <c r="E35" s="38"/>
      <c r="F35" s="39"/>
      <c r="G35" s="39"/>
      <c r="H35" s="39"/>
      <c r="I35" s="39"/>
      <c r="J35" s="40"/>
    </row>
    <row r="36" spans="4:10">
      <c r="D36" s="11"/>
      <c r="E36" s="37">
        <v>19</v>
      </c>
      <c r="F36" s="35"/>
      <c r="G36" s="35"/>
      <c r="H36" s="35"/>
      <c r="I36" s="35"/>
      <c r="J36" s="36"/>
    </row>
    <row r="37" spans="4:10">
      <c r="D37" s="11"/>
      <c r="E37" s="37">
        <v>20</v>
      </c>
      <c r="F37" s="35"/>
      <c r="G37" s="35"/>
      <c r="H37" s="35"/>
      <c r="I37" s="35"/>
      <c r="J37" s="36"/>
    </row>
    <row r="38" spans="4:10">
      <c r="D38" s="11"/>
      <c r="E38" s="37">
        <v>21</v>
      </c>
      <c r="F38" s="35"/>
      <c r="G38" s="35"/>
      <c r="H38" s="35"/>
      <c r="I38" s="35"/>
      <c r="J38" s="36"/>
    </row>
    <row r="39" spans="4:10">
      <c r="D39" s="11"/>
      <c r="E39" s="37">
        <v>22</v>
      </c>
      <c r="F39" s="35"/>
      <c r="G39" s="35"/>
      <c r="H39" s="35"/>
      <c r="I39" s="35"/>
      <c r="J39" s="36"/>
    </row>
    <row r="40" spans="4:10">
      <c r="D40" s="11"/>
      <c r="E40" s="37">
        <v>23</v>
      </c>
      <c r="F40" s="35"/>
      <c r="G40" s="35"/>
      <c r="H40" s="35"/>
      <c r="I40" s="35"/>
      <c r="J40" s="36"/>
    </row>
    <row r="41" spans="4:10">
      <c r="D41" s="11"/>
      <c r="E41" s="37">
        <v>24</v>
      </c>
      <c r="F41" s="35"/>
      <c r="G41" s="35"/>
      <c r="H41" s="35"/>
      <c r="I41" s="35"/>
      <c r="J41" s="36"/>
    </row>
    <row r="42" spans="4:10">
      <c r="D42" s="11"/>
      <c r="E42" s="37">
        <v>25</v>
      </c>
      <c r="F42" s="35"/>
      <c r="G42" s="35"/>
      <c r="H42" s="35"/>
      <c r="I42" s="35"/>
      <c r="J42" s="36"/>
    </row>
    <row r="43" spans="4:10">
      <c r="D43" s="11"/>
      <c r="E43" s="37">
        <v>26</v>
      </c>
      <c r="F43" s="35"/>
      <c r="G43" s="35"/>
      <c r="H43" s="35"/>
      <c r="I43" s="35"/>
      <c r="J43" s="36"/>
    </row>
    <row r="44" spans="4:10">
      <c r="D44" s="11"/>
      <c r="E44" s="37">
        <v>27</v>
      </c>
      <c r="F44" s="35"/>
      <c r="G44" s="35"/>
      <c r="H44" s="35"/>
      <c r="I44" s="35"/>
      <c r="J44" s="36"/>
    </row>
    <row r="45" spans="4:10">
      <c r="D45" s="11"/>
      <c r="E45" s="37">
        <v>28</v>
      </c>
      <c r="F45" s="35"/>
      <c r="G45" s="35"/>
      <c r="H45" s="35"/>
      <c r="I45" s="35"/>
      <c r="J45" s="36"/>
    </row>
    <row r="46" spans="4:10">
      <c r="D46" s="11"/>
      <c r="E46" s="37">
        <v>29</v>
      </c>
      <c r="F46" s="35"/>
      <c r="G46" s="35"/>
      <c r="H46" s="35"/>
      <c r="I46" s="35"/>
      <c r="J46" s="36"/>
    </row>
    <row r="47" spans="4:10">
      <c r="D47" s="11"/>
      <c r="E47" s="37">
        <v>30</v>
      </c>
      <c r="F47" s="35"/>
      <c r="G47" s="35"/>
      <c r="H47" s="35"/>
      <c r="I47" s="35"/>
      <c r="J47" s="36"/>
    </row>
    <row r="48" spans="4:10">
      <c r="D48" s="11"/>
      <c r="E48" s="37">
        <v>31</v>
      </c>
      <c r="F48" s="35"/>
      <c r="G48" s="35"/>
      <c r="H48" s="35"/>
      <c r="I48" s="35"/>
      <c r="J48" s="36"/>
    </row>
    <row r="49" spans="4:10">
      <c r="D49" s="11"/>
      <c r="E49" s="37">
        <v>32</v>
      </c>
      <c r="F49" s="35"/>
      <c r="G49" s="35"/>
      <c r="H49" s="35"/>
      <c r="I49" s="35"/>
      <c r="J49" s="36"/>
    </row>
    <row r="50" spans="4:10">
      <c r="D50" s="11"/>
      <c r="E50" s="37">
        <v>33</v>
      </c>
      <c r="F50" s="35"/>
      <c r="G50" s="35"/>
      <c r="H50" s="35"/>
      <c r="I50" s="35"/>
      <c r="J50" s="36"/>
    </row>
    <row r="51" spans="4:10">
      <c r="D51" s="11"/>
      <c r="E51" s="37">
        <v>34</v>
      </c>
      <c r="F51" s="35"/>
      <c r="G51" s="35"/>
      <c r="H51" s="35"/>
      <c r="I51" s="35"/>
      <c r="J51" s="36"/>
    </row>
    <row r="52" spans="4:10">
      <c r="D52" s="11"/>
      <c r="E52" s="38"/>
      <c r="F52" s="39"/>
      <c r="G52" s="39"/>
      <c r="H52" s="39"/>
      <c r="I52" s="39"/>
      <c r="J52" s="40"/>
    </row>
    <row r="53" spans="4:10">
      <c r="D53" s="11"/>
      <c r="E53" s="37">
        <v>35</v>
      </c>
      <c r="F53" s="35"/>
      <c r="G53" s="35"/>
      <c r="H53" s="35"/>
      <c r="I53" s="35"/>
      <c r="J53" s="36"/>
    </row>
    <row r="54" spans="4:10">
      <c r="D54" s="11"/>
      <c r="E54" s="37">
        <v>36</v>
      </c>
      <c r="F54" s="35"/>
      <c r="G54" s="35"/>
      <c r="H54" s="35"/>
      <c r="I54" s="35"/>
      <c r="J54" s="36"/>
    </row>
    <row r="55" spans="4:10">
      <c r="D55" s="11"/>
      <c r="E55" s="37">
        <v>37</v>
      </c>
      <c r="F55" s="35"/>
      <c r="G55" s="35"/>
      <c r="H55" s="35"/>
      <c r="I55" s="35"/>
      <c r="J55" s="36"/>
    </row>
    <row r="56" spans="4:10">
      <c r="D56" s="11"/>
      <c r="E56" s="37">
        <v>38</v>
      </c>
      <c r="F56" s="35"/>
      <c r="G56" s="35"/>
      <c r="H56" s="35"/>
      <c r="I56" s="35"/>
      <c r="J56" s="36"/>
    </row>
    <row r="57" spans="4:10">
      <c r="D57" s="11"/>
      <c r="E57" s="37">
        <v>39</v>
      </c>
      <c r="F57" s="35"/>
      <c r="G57" s="35"/>
      <c r="H57" s="35"/>
      <c r="I57" s="35"/>
      <c r="J57" s="36"/>
    </row>
    <row r="58" spans="4:10">
      <c r="D58" s="11"/>
      <c r="E58" s="37">
        <v>40</v>
      </c>
      <c r="F58" s="35"/>
      <c r="G58" s="35"/>
      <c r="H58" s="35"/>
      <c r="I58" s="35"/>
      <c r="J58" s="36"/>
    </row>
    <row r="59" spans="4:10">
      <c r="D59" s="11"/>
      <c r="E59" s="37">
        <v>41</v>
      </c>
      <c r="F59" s="35"/>
      <c r="G59" s="35"/>
      <c r="H59" s="35"/>
      <c r="I59" s="35"/>
      <c r="J59" s="36"/>
    </row>
    <row r="60" spans="4:10">
      <c r="D60" s="11"/>
      <c r="E60" s="37">
        <v>42</v>
      </c>
      <c r="F60" s="35"/>
      <c r="G60" s="35"/>
      <c r="H60" s="35"/>
      <c r="I60" s="35"/>
      <c r="J60" s="36"/>
    </row>
    <row r="61" spans="4:10">
      <c r="D61" s="11"/>
      <c r="E61" s="37">
        <v>43</v>
      </c>
      <c r="F61" s="35"/>
      <c r="G61" s="35"/>
      <c r="H61" s="35"/>
      <c r="I61" s="35"/>
      <c r="J61" s="36"/>
    </row>
    <row r="62" spans="4:10">
      <c r="D62" s="11"/>
      <c r="E62" s="37">
        <v>44</v>
      </c>
      <c r="F62" s="35"/>
      <c r="G62" s="35"/>
      <c r="H62" s="35"/>
      <c r="I62" s="35"/>
      <c r="J62" s="36"/>
    </row>
    <row r="63" spans="4:10">
      <c r="D63" s="11"/>
      <c r="E63" s="38"/>
      <c r="F63" s="39"/>
      <c r="G63" s="39"/>
      <c r="H63" s="39"/>
      <c r="I63" s="39"/>
      <c r="J63" s="40"/>
    </row>
    <row r="64" spans="4:10">
      <c r="D64" s="11"/>
      <c r="E64" s="37">
        <v>45</v>
      </c>
      <c r="F64" s="35"/>
      <c r="G64" s="35"/>
      <c r="H64" s="35"/>
      <c r="I64" s="35"/>
      <c r="J64" s="36"/>
    </row>
    <row r="65" spans="4:13">
      <c r="D65" s="11"/>
      <c r="E65" s="37">
        <v>46</v>
      </c>
      <c r="F65" s="35"/>
      <c r="G65" s="35"/>
      <c r="H65" s="35"/>
      <c r="I65" s="35"/>
      <c r="J65" s="36"/>
    </row>
    <row r="66" spans="4:13">
      <c r="D66" s="11"/>
      <c r="E66" s="38"/>
      <c r="F66" s="39"/>
      <c r="G66" s="39"/>
      <c r="H66" s="39"/>
      <c r="I66" s="39"/>
      <c r="J66" s="40"/>
    </row>
    <row r="67" spans="4:13">
      <c r="D67" s="11"/>
      <c r="E67" s="37">
        <v>47</v>
      </c>
      <c r="F67" s="35"/>
      <c r="G67" s="35"/>
      <c r="H67" s="35"/>
      <c r="I67" s="35"/>
      <c r="J67" s="36"/>
    </row>
    <row r="68" spans="4:13">
      <c r="D68" s="11"/>
      <c r="E68" s="37">
        <v>48</v>
      </c>
      <c r="F68" s="35"/>
      <c r="G68" s="35"/>
      <c r="H68" s="35"/>
      <c r="I68" s="35"/>
      <c r="J68" s="36"/>
    </row>
    <row r="69" spans="4:13">
      <c r="D69" s="11"/>
      <c r="E69" s="37">
        <v>49</v>
      </c>
      <c r="F69" s="35"/>
      <c r="G69" s="35"/>
      <c r="H69" s="35"/>
      <c r="I69" s="35"/>
      <c r="J69" s="36"/>
    </row>
    <row r="70" spans="4:13" ht="15.75" thickBot="1">
      <c r="D70" s="11"/>
      <c r="E70" s="41">
        <v>50</v>
      </c>
      <c r="F70" s="42"/>
      <c r="G70" s="42"/>
      <c r="H70" s="42"/>
      <c r="I70" s="42"/>
      <c r="J70" s="43"/>
    </row>
    <row r="71" spans="4:13" s="10" customFormat="1" ht="15.75" thickTop="1">
      <c r="L71" s="13"/>
      <c r="M71" s="19"/>
    </row>
    <row r="72" spans="4:13" s="10" customFormat="1">
      <c r="L72" s="13"/>
      <c r="M72" s="19"/>
    </row>
    <row r="73" spans="4:13" s="10" customFormat="1">
      <c r="L73" s="13"/>
      <c r="M73" s="19"/>
    </row>
    <row r="74" spans="4:13" s="10" customFormat="1">
      <c r="L74" s="13"/>
      <c r="M74" s="19"/>
    </row>
    <row r="75" spans="4:13" s="10" customFormat="1">
      <c r="L75" s="13"/>
      <c r="M75" s="19"/>
    </row>
    <row r="76" spans="4:13" s="10" customFormat="1">
      <c r="L76" s="13"/>
      <c r="M76" s="19"/>
    </row>
    <row r="77" spans="4:13" s="10" customFormat="1">
      <c r="L77" s="13"/>
      <c r="M77" s="19"/>
    </row>
    <row r="78" spans="4:13" s="10" customFormat="1">
      <c r="L78" s="13"/>
      <c r="M78" s="19"/>
    </row>
    <row r="79" spans="4:13" s="10" customFormat="1">
      <c r="L79" s="13"/>
      <c r="M79" s="19"/>
    </row>
    <row r="80" spans="4:13" s="10" customFormat="1">
      <c r="L80" s="13"/>
      <c r="M80" s="19"/>
    </row>
    <row r="81" spans="12:13" s="10" customFormat="1">
      <c r="L81" s="13"/>
      <c r="M81" s="19"/>
    </row>
    <row r="82" spans="12:13" s="10" customFormat="1">
      <c r="L82" s="13"/>
      <c r="M82" s="19"/>
    </row>
    <row r="83" spans="12:13" s="10" customFormat="1">
      <c r="L83" s="13"/>
      <c r="M83" s="19"/>
    </row>
    <row r="84" spans="12:13" s="10" customFormat="1">
      <c r="L84" s="13"/>
      <c r="M84" s="19"/>
    </row>
    <row r="85" spans="12:13" s="10" customFormat="1">
      <c r="L85" s="13"/>
      <c r="M85" s="19"/>
    </row>
    <row r="86" spans="12:13" s="10" customFormat="1">
      <c r="L86" s="13"/>
      <c r="M86" s="19"/>
    </row>
    <row r="87" spans="12:13" s="10" customFormat="1">
      <c r="L87" s="13"/>
      <c r="M87" s="19"/>
    </row>
    <row r="88" spans="12:13" s="10" customFormat="1">
      <c r="L88" s="13"/>
      <c r="M88" s="19"/>
    </row>
    <row r="89" spans="12:13" s="10" customFormat="1">
      <c r="L89" s="13"/>
      <c r="M89" s="19"/>
    </row>
    <row r="90" spans="12:13" s="10" customFormat="1">
      <c r="L90" s="13"/>
      <c r="M90" s="19"/>
    </row>
    <row r="91" spans="12:13" s="10" customFormat="1">
      <c r="L91" s="13"/>
      <c r="M91" s="19"/>
    </row>
    <row r="92" spans="12:13" s="10" customFormat="1">
      <c r="L92" s="13"/>
      <c r="M92" s="19"/>
    </row>
    <row r="93" spans="12:13" s="10" customFormat="1">
      <c r="L93" s="13"/>
      <c r="M93" s="19"/>
    </row>
    <row r="94" spans="12:13" s="10" customFormat="1">
      <c r="L94" s="13"/>
      <c r="M94" s="19"/>
    </row>
    <row r="95" spans="12:13" s="10" customFormat="1">
      <c r="L95" s="13"/>
      <c r="M95" s="19"/>
    </row>
    <row r="96" spans="12:13" s="10" customFormat="1">
      <c r="L96" s="13"/>
      <c r="M96" s="19"/>
    </row>
    <row r="97" spans="12:13" s="10" customFormat="1">
      <c r="L97" s="13"/>
      <c r="M97" s="19"/>
    </row>
    <row r="98" spans="12:13" s="10" customFormat="1">
      <c r="L98" s="13"/>
      <c r="M98" s="19"/>
    </row>
    <row r="99" spans="12:13" s="10" customFormat="1">
      <c r="L99" s="13"/>
      <c r="M99" s="19"/>
    </row>
    <row r="100" spans="12:13" s="10" customFormat="1">
      <c r="L100" s="13"/>
      <c r="M100" s="19"/>
    </row>
    <row r="101" spans="12:13" s="10" customFormat="1">
      <c r="L101" s="13"/>
      <c r="M101" s="19"/>
    </row>
    <row r="102" spans="12:13" s="10" customFormat="1">
      <c r="L102" s="13"/>
      <c r="M102" s="19"/>
    </row>
    <row r="103" spans="12:13" s="10" customFormat="1">
      <c r="L103" s="13"/>
      <c r="M103" s="19"/>
    </row>
    <row r="104" spans="12:13" s="10" customFormat="1">
      <c r="L104" s="13"/>
      <c r="M104" s="19"/>
    </row>
    <row r="105" spans="12:13" s="10" customFormat="1">
      <c r="L105" s="13"/>
      <c r="M105" s="19"/>
    </row>
    <row r="106" spans="12:13" s="10" customFormat="1">
      <c r="L106" s="13"/>
      <c r="M106" s="19"/>
    </row>
    <row r="107" spans="12:13" s="10" customFormat="1">
      <c r="L107" s="13"/>
      <c r="M107" s="19"/>
    </row>
    <row r="108" spans="12:13" s="10" customFormat="1">
      <c r="L108" s="13"/>
      <c r="M108" s="19"/>
    </row>
    <row r="109" spans="12:13" s="10" customFormat="1">
      <c r="L109" s="13"/>
      <c r="M109" s="19"/>
    </row>
    <row r="110" spans="12:13" s="10" customFormat="1">
      <c r="L110" s="13"/>
      <c r="M110" s="19"/>
    </row>
    <row r="111" spans="12:13" s="10" customFormat="1">
      <c r="L111" s="13"/>
      <c r="M111" s="19"/>
    </row>
    <row r="112" spans="12:13" s="10" customFormat="1">
      <c r="L112" s="13"/>
      <c r="M112" s="19"/>
    </row>
    <row r="113" spans="12:13" s="10" customFormat="1">
      <c r="L113" s="13"/>
      <c r="M113" s="19"/>
    </row>
    <row r="114" spans="12:13" s="10" customFormat="1">
      <c r="L114" s="13"/>
      <c r="M114" s="19"/>
    </row>
    <row r="115" spans="12:13" s="10" customFormat="1">
      <c r="L115" s="13"/>
      <c r="M115" s="19"/>
    </row>
    <row r="116" spans="12:13" s="10" customFormat="1">
      <c r="L116" s="13"/>
      <c r="M116" s="19"/>
    </row>
    <row r="117" spans="12:13" s="10" customFormat="1">
      <c r="L117" s="13"/>
      <c r="M117" s="19"/>
    </row>
    <row r="118" spans="12:13" s="10" customFormat="1">
      <c r="L118" s="13"/>
      <c r="M118" s="19"/>
    </row>
    <row r="119" spans="12:13" s="10" customFormat="1">
      <c r="L119" s="13"/>
      <c r="M119" s="19"/>
    </row>
    <row r="120" spans="12:13" s="10" customFormat="1">
      <c r="L120" s="13"/>
      <c r="M120" s="19"/>
    </row>
    <row r="121" spans="12:13" s="10" customFormat="1">
      <c r="L121" s="13"/>
      <c r="M121" s="19"/>
    </row>
    <row r="122" spans="12:13" s="10" customFormat="1">
      <c r="L122" s="13"/>
      <c r="M122" s="19"/>
    </row>
    <row r="123" spans="12:13" s="10" customFormat="1">
      <c r="L123" s="13"/>
      <c r="M123" s="19"/>
    </row>
    <row r="124" spans="12:13" s="10" customFormat="1">
      <c r="L124" s="13"/>
      <c r="M124" s="19"/>
    </row>
    <row r="125" spans="12:13" s="10" customFormat="1">
      <c r="L125" s="13"/>
      <c r="M125" s="19"/>
    </row>
    <row r="126" spans="12:13" s="10" customFormat="1">
      <c r="L126" s="13"/>
      <c r="M126" s="19"/>
    </row>
    <row r="127" spans="12:13" s="10" customFormat="1">
      <c r="L127" s="13"/>
      <c r="M127" s="19"/>
    </row>
    <row r="128" spans="12:13" s="10" customFormat="1">
      <c r="L128" s="13"/>
      <c r="M128" s="19"/>
    </row>
    <row r="129" spans="12:13" s="10" customFormat="1">
      <c r="L129" s="13"/>
      <c r="M129" s="19"/>
    </row>
    <row r="130" spans="12:13" s="10" customFormat="1">
      <c r="L130" s="13"/>
      <c r="M130" s="19"/>
    </row>
    <row r="131" spans="12:13" s="10" customFormat="1">
      <c r="L131" s="13"/>
      <c r="M131" s="19"/>
    </row>
    <row r="132" spans="12:13" s="10" customFormat="1">
      <c r="L132" s="13"/>
      <c r="M132" s="19"/>
    </row>
    <row r="133" spans="12:13" s="10" customFormat="1">
      <c r="L133" s="13"/>
      <c r="M133" s="19"/>
    </row>
    <row r="134" spans="12:13" s="10" customFormat="1">
      <c r="L134" s="13"/>
      <c r="M134" s="19"/>
    </row>
    <row r="135" spans="12:13" s="10" customFormat="1">
      <c r="L135" s="13"/>
      <c r="M135" s="19"/>
    </row>
    <row r="136" spans="12:13" s="10" customFormat="1">
      <c r="L136" s="13"/>
      <c r="M136" s="19"/>
    </row>
    <row r="137" spans="12:13" s="10" customFormat="1">
      <c r="L137" s="13"/>
      <c r="M137" s="19"/>
    </row>
    <row r="138" spans="12:13" s="10" customFormat="1">
      <c r="L138" s="13"/>
      <c r="M138" s="19"/>
    </row>
    <row r="139" spans="12:13" s="10" customFormat="1">
      <c r="L139" s="13"/>
      <c r="M139" s="19"/>
    </row>
    <row r="140" spans="12:13" s="10" customFormat="1">
      <c r="L140" s="13"/>
      <c r="M140" s="19"/>
    </row>
    <row r="141" spans="12:13" s="10" customFormat="1">
      <c r="L141" s="13"/>
      <c r="M141" s="19"/>
    </row>
    <row r="142" spans="12:13" s="10" customFormat="1">
      <c r="L142" s="13"/>
      <c r="M142" s="19"/>
    </row>
    <row r="143" spans="12:13" s="10" customFormat="1">
      <c r="L143" s="13"/>
      <c r="M143" s="19"/>
    </row>
    <row r="144" spans="12:13" s="10" customFormat="1">
      <c r="L144" s="13"/>
      <c r="M144" s="19"/>
    </row>
    <row r="145" spans="12:13" s="10" customFormat="1">
      <c r="L145" s="13"/>
      <c r="M145" s="19"/>
    </row>
    <row r="146" spans="12:13" s="10" customFormat="1">
      <c r="L146" s="13"/>
      <c r="M146" s="19"/>
    </row>
    <row r="147" spans="12:13" s="10" customFormat="1">
      <c r="L147" s="13"/>
      <c r="M147" s="19"/>
    </row>
    <row r="148" spans="12:13" s="10" customFormat="1">
      <c r="L148" s="13"/>
      <c r="M148" s="19"/>
    </row>
    <row r="149" spans="12:13" s="10" customFormat="1">
      <c r="L149" s="13"/>
      <c r="M149" s="19"/>
    </row>
    <row r="150" spans="12:13" s="10" customFormat="1">
      <c r="L150" s="13"/>
      <c r="M150" s="19"/>
    </row>
    <row r="151" spans="12:13" s="10" customFormat="1">
      <c r="L151" s="13"/>
      <c r="M151" s="19"/>
    </row>
    <row r="152" spans="12:13" s="10" customFormat="1">
      <c r="L152" s="13"/>
      <c r="M152" s="19"/>
    </row>
    <row r="153" spans="12:13" s="10" customFormat="1">
      <c r="L153" s="13"/>
      <c r="M153" s="19"/>
    </row>
    <row r="154" spans="12:13" s="10" customFormat="1">
      <c r="L154" s="13"/>
      <c r="M154" s="19"/>
    </row>
    <row r="155" spans="12:13" s="10" customFormat="1">
      <c r="L155" s="13"/>
      <c r="M155" s="19"/>
    </row>
    <row r="156" spans="12:13" s="10" customFormat="1">
      <c r="L156" s="13"/>
      <c r="M156" s="19"/>
    </row>
    <row r="157" spans="12:13" s="10" customFormat="1">
      <c r="L157" s="13"/>
      <c r="M157" s="19"/>
    </row>
    <row r="158" spans="12:13" s="10" customFormat="1">
      <c r="L158" s="13"/>
      <c r="M158" s="19"/>
    </row>
    <row r="159" spans="12:13" s="10" customFormat="1">
      <c r="L159" s="13"/>
      <c r="M159" s="19"/>
    </row>
    <row r="160" spans="12:13" s="10" customFormat="1">
      <c r="L160" s="13"/>
      <c r="M160" s="19"/>
    </row>
    <row r="161" spans="12:13" s="10" customFormat="1">
      <c r="L161" s="13"/>
      <c r="M161" s="19"/>
    </row>
    <row r="162" spans="12:13" s="10" customFormat="1">
      <c r="L162" s="13"/>
      <c r="M162" s="19"/>
    </row>
    <row r="163" spans="12:13" s="10" customFormat="1">
      <c r="L163" s="13"/>
      <c r="M163" s="19"/>
    </row>
    <row r="164" spans="12:13" s="10" customFormat="1">
      <c r="L164" s="13"/>
      <c r="M164" s="19"/>
    </row>
    <row r="165" spans="12:13" s="10" customFormat="1">
      <c r="L165" s="13"/>
      <c r="M165" s="19"/>
    </row>
    <row r="166" spans="12:13" s="10" customFormat="1">
      <c r="L166" s="13"/>
      <c r="M166" s="19"/>
    </row>
    <row r="167" spans="12:13" s="10" customFormat="1">
      <c r="L167" s="13"/>
      <c r="M167" s="19"/>
    </row>
    <row r="168" spans="12:13" s="10" customFormat="1">
      <c r="L168" s="13"/>
      <c r="M168" s="19"/>
    </row>
    <row r="169" spans="12:13" s="10" customFormat="1">
      <c r="L169" s="13"/>
      <c r="M169" s="19"/>
    </row>
    <row r="170" spans="12:13" s="10" customFormat="1">
      <c r="L170" s="13"/>
      <c r="M170" s="19"/>
    </row>
    <row r="171" spans="12:13" s="10" customFormat="1">
      <c r="L171" s="13"/>
      <c r="M171" s="19"/>
    </row>
    <row r="172" spans="12:13" s="10" customFormat="1">
      <c r="L172" s="13"/>
      <c r="M172" s="19"/>
    </row>
    <row r="173" spans="12:13" s="10" customFormat="1">
      <c r="L173" s="13"/>
      <c r="M173" s="19"/>
    </row>
    <row r="174" spans="12:13" s="10" customFormat="1">
      <c r="L174" s="13"/>
      <c r="M174" s="19"/>
    </row>
    <row r="175" spans="12:13" s="10" customFormat="1">
      <c r="L175" s="13"/>
      <c r="M175" s="19"/>
    </row>
    <row r="176" spans="12:13" s="10" customFormat="1">
      <c r="L176" s="13"/>
      <c r="M176" s="19"/>
    </row>
    <row r="177" spans="12:13" s="10" customFormat="1">
      <c r="L177" s="13"/>
      <c r="M177" s="19"/>
    </row>
    <row r="178" spans="12:13" s="10" customFormat="1">
      <c r="L178" s="13"/>
      <c r="M178" s="19"/>
    </row>
    <row r="179" spans="12:13" s="10" customFormat="1">
      <c r="L179" s="13"/>
      <c r="M179" s="19"/>
    </row>
    <row r="180" spans="12:13" s="10" customFormat="1">
      <c r="L180" s="13"/>
      <c r="M180" s="19"/>
    </row>
    <row r="181" spans="12:13" s="10" customFormat="1">
      <c r="L181" s="13"/>
      <c r="M181" s="19"/>
    </row>
    <row r="182" spans="12:13" s="10" customFormat="1">
      <c r="L182" s="13"/>
      <c r="M182" s="19"/>
    </row>
    <row r="183" spans="12:13" s="10" customFormat="1">
      <c r="L183" s="13"/>
      <c r="M183" s="19"/>
    </row>
    <row r="184" spans="12:13" s="10" customFormat="1">
      <c r="L184" s="13"/>
      <c r="M184" s="19"/>
    </row>
    <row r="185" spans="12:13" s="10" customFormat="1">
      <c r="L185" s="13"/>
      <c r="M185" s="19"/>
    </row>
    <row r="186" spans="12:13" s="10" customFormat="1">
      <c r="L186" s="13"/>
      <c r="M186" s="19"/>
    </row>
    <row r="187" spans="12:13" s="10" customFormat="1">
      <c r="L187" s="13"/>
      <c r="M187" s="19"/>
    </row>
    <row r="188" spans="12:13" s="10" customFormat="1">
      <c r="L188" s="13"/>
      <c r="M188" s="19"/>
    </row>
    <row r="189" spans="12:13" s="10" customFormat="1">
      <c r="L189" s="13"/>
      <c r="M189" s="19"/>
    </row>
    <row r="190" spans="12:13" s="10" customFormat="1">
      <c r="L190" s="13"/>
      <c r="M190" s="19"/>
    </row>
    <row r="191" spans="12:13" s="10" customFormat="1">
      <c r="L191" s="13"/>
      <c r="M191" s="19"/>
    </row>
    <row r="192" spans="12:13" s="10" customFormat="1">
      <c r="L192" s="13"/>
      <c r="M192" s="19"/>
    </row>
    <row r="193" spans="12:13" s="10" customFormat="1">
      <c r="L193" s="13"/>
      <c r="M193" s="19"/>
    </row>
    <row r="194" spans="12:13" s="10" customFormat="1">
      <c r="L194" s="13"/>
      <c r="M194" s="19"/>
    </row>
    <row r="195" spans="12:13" s="10" customFormat="1">
      <c r="L195" s="13"/>
      <c r="M195" s="19"/>
    </row>
    <row r="196" spans="12:13" s="10" customFormat="1">
      <c r="L196" s="13"/>
      <c r="M196" s="19"/>
    </row>
    <row r="197" spans="12:13" s="10" customFormat="1">
      <c r="L197" s="13"/>
      <c r="M197" s="19"/>
    </row>
    <row r="198" spans="12:13" s="10" customFormat="1">
      <c r="L198" s="13"/>
      <c r="M198" s="19"/>
    </row>
    <row r="199" spans="12:13" s="10" customFormat="1">
      <c r="L199" s="13"/>
      <c r="M199" s="19"/>
    </row>
    <row r="200" spans="12:13" s="10" customFormat="1">
      <c r="L200" s="13"/>
      <c r="M200" s="19"/>
    </row>
    <row r="201" spans="12:13" s="10" customFormat="1">
      <c r="L201" s="13"/>
      <c r="M201" s="19"/>
    </row>
    <row r="202" spans="12:13" s="10" customFormat="1">
      <c r="L202" s="13"/>
      <c r="M202" s="19"/>
    </row>
    <row r="203" spans="12:13" s="10" customFormat="1">
      <c r="L203" s="13"/>
      <c r="M203" s="19"/>
    </row>
    <row r="204" spans="12:13" s="10" customFormat="1">
      <c r="L204" s="13"/>
      <c r="M204" s="19"/>
    </row>
    <row r="205" spans="12:13" s="10" customFormat="1">
      <c r="L205" s="13"/>
      <c r="M205" s="19"/>
    </row>
    <row r="206" spans="12:13" s="10" customFormat="1">
      <c r="L206" s="13"/>
      <c r="M206" s="19"/>
    </row>
    <row r="207" spans="12:13" s="10" customFormat="1">
      <c r="L207" s="13"/>
      <c r="M207" s="19"/>
    </row>
    <row r="208" spans="12:13" s="10" customFormat="1">
      <c r="L208" s="13"/>
      <c r="M208" s="19"/>
    </row>
    <row r="209" spans="12:13" s="10" customFormat="1">
      <c r="L209" s="13"/>
      <c r="M209" s="19"/>
    </row>
    <row r="210" spans="12:13" s="10" customFormat="1">
      <c r="L210" s="13"/>
      <c r="M210" s="19"/>
    </row>
    <row r="211" spans="12:13" s="10" customFormat="1">
      <c r="L211" s="13"/>
      <c r="M211" s="19"/>
    </row>
    <row r="212" spans="12:13" s="10" customFormat="1">
      <c r="L212" s="13"/>
      <c r="M212" s="19"/>
    </row>
    <row r="213" spans="12:13" s="10" customFormat="1">
      <c r="L213" s="13"/>
      <c r="M213" s="19"/>
    </row>
    <row r="214" spans="12:13" s="10" customFormat="1">
      <c r="L214" s="13"/>
      <c r="M214" s="19"/>
    </row>
    <row r="215" spans="12:13" s="10" customFormat="1">
      <c r="L215" s="13"/>
      <c r="M215" s="19"/>
    </row>
    <row r="216" spans="12:13" s="10" customFormat="1">
      <c r="L216" s="13"/>
      <c r="M216" s="19"/>
    </row>
    <row r="217" spans="12:13" s="10" customFormat="1">
      <c r="L217" s="13"/>
      <c r="M217" s="19"/>
    </row>
    <row r="218" spans="12:13" s="10" customFormat="1">
      <c r="L218" s="13"/>
      <c r="M218" s="19"/>
    </row>
    <row r="219" spans="12:13" s="10" customFormat="1">
      <c r="L219" s="13"/>
      <c r="M219" s="19"/>
    </row>
    <row r="220" spans="12:13" s="10" customFormat="1">
      <c r="L220" s="13"/>
      <c r="M220" s="19"/>
    </row>
    <row r="221" spans="12:13" s="10" customFormat="1">
      <c r="L221" s="13"/>
      <c r="M221" s="19"/>
    </row>
    <row r="222" spans="12:13" s="10" customFormat="1">
      <c r="L222" s="13"/>
      <c r="M222" s="19"/>
    </row>
    <row r="223" spans="12:13" s="10" customFormat="1">
      <c r="L223" s="13"/>
      <c r="M223" s="19"/>
    </row>
    <row r="224" spans="12:13" s="10" customFormat="1">
      <c r="L224" s="13"/>
      <c r="M224" s="19"/>
    </row>
    <row r="225" spans="12:13" s="10" customFormat="1">
      <c r="L225" s="13"/>
      <c r="M225" s="19"/>
    </row>
    <row r="226" spans="12:13" s="10" customFormat="1">
      <c r="L226" s="13"/>
      <c r="M226" s="19"/>
    </row>
    <row r="227" spans="12:13" s="10" customFormat="1">
      <c r="L227" s="13"/>
      <c r="M227" s="19"/>
    </row>
    <row r="228" spans="12:13" s="10" customFormat="1">
      <c r="L228" s="13"/>
      <c r="M228" s="19"/>
    </row>
    <row r="229" spans="12:13" s="10" customFormat="1">
      <c r="L229" s="13"/>
      <c r="M229" s="19"/>
    </row>
    <row r="230" spans="12:13" s="10" customFormat="1">
      <c r="L230" s="13"/>
      <c r="M230" s="19"/>
    </row>
    <row r="231" spans="12:13" s="10" customFormat="1">
      <c r="L231" s="13"/>
      <c r="M231" s="19"/>
    </row>
    <row r="232" spans="12:13" s="10" customFormat="1">
      <c r="L232" s="13"/>
      <c r="M232" s="19"/>
    </row>
    <row r="233" spans="12:13" s="10" customFormat="1">
      <c r="L233" s="13"/>
      <c r="M233" s="19"/>
    </row>
    <row r="234" spans="12:13" s="10" customFormat="1">
      <c r="L234" s="13"/>
      <c r="M234" s="19"/>
    </row>
    <row r="235" spans="12:13" s="10" customFormat="1">
      <c r="L235" s="13"/>
      <c r="M235" s="19"/>
    </row>
    <row r="236" spans="12:13" s="10" customFormat="1">
      <c r="L236" s="13"/>
      <c r="M236" s="19"/>
    </row>
    <row r="237" spans="12:13" s="10" customFormat="1">
      <c r="L237" s="13"/>
      <c r="M237" s="19"/>
    </row>
    <row r="238" spans="12:13" s="10" customFormat="1">
      <c r="L238" s="13"/>
      <c r="M238" s="19"/>
    </row>
    <row r="239" spans="12:13" s="10" customFormat="1">
      <c r="L239" s="13"/>
      <c r="M239" s="19"/>
    </row>
    <row r="240" spans="12:13" s="10" customFormat="1">
      <c r="L240" s="13"/>
      <c r="M240" s="19"/>
    </row>
    <row r="241" spans="12:13" s="10" customFormat="1">
      <c r="L241" s="13"/>
      <c r="M241" s="19"/>
    </row>
    <row r="242" spans="12:13" s="10" customFormat="1">
      <c r="L242" s="13"/>
      <c r="M242" s="19"/>
    </row>
    <row r="243" spans="12:13" s="10" customFormat="1">
      <c r="L243" s="13"/>
      <c r="M243" s="19"/>
    </row>
    <row r="244" spans="12:13" s="10" customFormat="1">
      <c r="L244" s="13"/>
      <c r="M244" s="19"/>
    </row>
    <row r="245" spans="12:13" s="10" customFormat="1">
      <c r="L245" s="13"/>
      <c r="M245" s="19"/>
    </row>
    <row r="246" spans="12:13" s="10" customFormat="1">
      <c r="L246" s="13"/>
      <c r="M246" s="19"/>
    </row>
    <row r="247" spans="12:13" s="10" customFormat="1">
      <c r="L247" s="13"/>
      <c r="M247" s="19"/>
    </row>
    <row r="248" spans="12:13" s="10" customFormat="1">
      <c r="L248" s="13"/>
      <c r="M248" s="19"/>
    </row>
    <row r="249" spans="12:13" s="10" customFormat="1">
      <c r="L249" s="13"/>
      <c r="M249" s="19"/>
    </row>
    <row r="250" spans="12:13" s="10" customFormat="1">
      <c r="L250" s="13"/>
      <c r="M250" s="19"/>
    </row>
    <row r="251" spans="12:13" s="10" customFormat="1">
      <c r="L251" s="13"/>
      <c r="M251" s="19"/>
    </row>
    <row r="252" spans="12:13" s="10" customFormat="1">
      <c r="L252" s="13"/>
      <c r="M252" s="19"/>
    </row>
    <row r="253" spans="12:13" s="10" customFormat="1">
      <c r="L253" s="13"/>
      <c r="M253" s="19"/>
    </row>
    <row r="254" spans="12:13" s="10" customFormat="1">
      <c r="L254" s="13"/>
      <c r="M254" s="19"/>
    </row>
    <row r="255" spans="12:13" s="10" customFormat="1">
      <c r="L255" s="13"/>
      <c r="M255" s="19"/>
    </row>
    <row r="256" spans="12:13" s="10" customFormat="1">
      <c r="L256" s="13"/>
      <c r="M256" s="19"/>
    </row>
    <row r="257" spans="12:13" s="10" customFormat="1">
      <c r="L257" s="13"/>
      <c r="M257" s="19"/>
    </row>
    <row r="258" spans="12:13" s="10" customFormat="1">
      <c r="L258" s="13"/>
      <c r="M258" s="19"/>
    </row>
    <row r="259" spans="12:13" s="10" customFormat="1">
      <c r="L259" s="13"/>
      <c r="M259" s="19"/>
    </row>
    <row r="260" spans="12:13" s="10" customFormat="1">
      <c r="L260" s="13"/>
      <c r="M260" s="19"/>
    </row>
    <row r="261" spans="12:13" s="10" customFormat="1">
      <c r="L261" s="13"/>
      <c r="M261" s="19"/>
    </row>
    <row r="262" spans="12:13" s="10" customFormat="1">
      <c r="L262" s="13"/>
      <c r="M262" s="19"/>
    </row>
    <row r="263" spans="12:13" s="10" customFormat="1">
      <c r="L263" s="13"/>
      <c r="M263" s="19"/>
    </row>
    <row r="264" spans="12:13" s="10" customFormat="1">
      <c r="L264" s="13"/>
      <c r="M264" s="19"/>
    </row>
    <row r="265" spans="12:13" s="10" customFormat="1">
      <c r="L265" s="13"/>
      <c r="M265" s="19"/>
    </row>
    <row r="266" spans="12:13" s="10" customFormat="1">
      <c r="L266" s="13"/>
      <c r="M266" s="19"/>
    </row>
    <row r="267" spans="12:13" s="10" customFormat="1">
      <c r="L267" s="13"/>
      <c r="M267" s="19"/>
    </row>
    <row r="268" spans="12:13" s="10" customFormat="1">
      <c r="L268" s="13"/>
      <c r="M268" s="19"/>
    </row>
    <row r="269" spans="12:13" s="10" customFormat="1">
      <c r="L269" s="13"/>
      <c r="M269" s="19"/>
    </row>
    <row r="270" spans="12:13" s="10" customFormat="1">
      <c r="L270" s="13"/>
      <c r="M270" s="19"/>
    </row>
    <row r="271" spans="12:13" s="10" customFormat="1">
      <c r="L271" s="13"/>
      <c r="M271" s="19"/>
    </row>
    <row r="272" spans="12:13" s="10" customFormat="1">
      <c r="L272" s="13"/>
      <c r="M272" s="19"/>
    </row>
    <row r="273" spans="12:13" s="10" customFormat="1">
      <c r="L273" s="13"/>
      <c r="M273" s="19"/>
    </row>
    <row r="274" spans="12:13" s="10" customFormat="1">
      <c r="L274" s="13"/>
      <c r="M274" s="19"/>
    </row>
    <row r="275" spans="12:13" s="10" customFormat="1">
      <c r="L275" s="13"/>
      <c r="M275" s="19"/>
    </row>
    <row r="276" spans="12:13" s="10" customFormat="1">
      <c r="L276" s="13"/>
      <c r="M276" s="19"/>
    </row>
    <row r="277" spans="12:13" s="10" customFormat="1">
      <c r="L277" s="13"/>
      <c r="M277" s="19"/>
    </row>
    <row r="278" spans="12:13" s="10" customFormat="1">
      <c r="L278" s="13"/>
      <c r="M278" s="19"/>
    </row>
    <row r="279" spans="12:13" s="10" customFormat="1">
      <c r="L279" s="13"/>
      <c r="M279" s="19"/>
    </row>
    <row r="280" spans="12:13" s="10" customFormat="1">
      <c r="L280" s="13"/>
      <c r="M280" s="19"/>
    </row>
    <row r="281" spans="12:13" s="10" customFormat="1">
      <c r="L281" s="13"/>
      <c r="M281" s="19"/>
    </row>
    <row r="282" spans="12:13" s="10" customFormat="1">
      <c r="L282" s="13"/>
      <c r="M282" s="19"/>
    </row>
    <row r="283" spans="12:13" s="10" customFormat="1">
      <c r="L283" s="13"/>
      <c r="M283" s="19"/>
    </row>
    <row r="284" spans="12:13" s="10" customFormat="1">
      <c r="L284" s="13"/>
      <c r="M284" s="19"/>
    </row>
    <row r="285" spans="12:13" s="10" customFormat="1">
      <c r="L285" s="13"/>
      <c r="M285" s="19"/>
    </row>
    <row r="286" spans="12:13" s="10" customFormat="1">
      <c r="L286" s="13"/>
      <c r="M286" s="19"/>
    </row>
    <row r="287" spans="12:13" s="10" customFormat="1">
      <c r="L287" s="13"/>
      <c r="M287" s="19"/>
    </row>
    <row r="288" spans="12:13" s="10" customFormat="1">
      <c r="L288" s="13"/>
      <c r="M288" s="19"/>
    </row>
    <row r="289" spans="12:13" s="10" customFormat="1">
      <c r="L289" s="13"/>
      <c r="M289" s="19"/>
    </row>
    <row r="290" spans="12:13" s="10" customFormat="1">
      <c r="L290" s="13"/>
      <c r="M290" s="19"/>
    </row>
    <row r="291" spans="12:13" s="10" customFormat="1">
      <c r="L291" s="13"/>
      <c r="M291" s="19"/>
    </row>
    <row r="292" spans="12:13" s="10" customFormat="1">
      <c r="L292" s="13"/>
      <c r="M292" s="19"/>
    </row>
    <row r="293" spans="12:13" s="10" customFormat="1">
      <c r="L293" s="13"/>
      <c r="M293" s="19"/>
    </row>
    <row r="294" spans="12:13" s="10" customFormat="1">
      <c r="L294" s="13"/>
      <c r="M294" s="19"/>
    </row>
    <row r="295" spans="12:13" s="10" customFormat="1">
      <c r="L295" s="13"/>
      <c r="M295" s="19"/>
    </row>
    <row r="296" spans="12:13" s="10" customFormat="1">
      <c r="L296" s="13"/>
      <c r="M296" s="19"/>
    </row>
    <row r="297" spans="12:13" s="10" customFormat="1">
      <c r="L297" s="13"/>
      <c r="M297" s="19"/>
    </row>
    <row r="298" spans="12:13" s="10" customFormat="1">
      <c r="L298" s="13"/>
      <c r="M298" s="19"/>
    </row>
    <row r="299" spans="12:13" s="10" customFormat="1">
      <c r="L299" s="13"/>
      <c r="M299" s="19"/>
    </row>
    <row r="300" spans="12:13" s="10" customFormat="1">
      <c r="L300" s="13"/>
      <c r="M300" s="19"/>
    </row>
    <row r="301" spans="12:13" s="10" customFormat="1">
      <c r="L301" s="13"/>
      <c r="M301" s="19"/>
    </row>
    <row r="302" spans="12:13" s="10" customFormat="1">
      <c r="L302" s="13"/>
      <c r="M302" s="19"/>
    </row>
    <row r="303" spans="12:13" s="10" customFormat="1">
      <c r="L303" s="13"/>
      <c r="M303" s="19"/>
    </row>
    <row r="304" spans="12:13" s="10" customFormat="1">
      <c r="L304" s="13"/>
      <c r="M304" s="19"/>
    </row>
    <row r="305" spans="12:13" s="10" customFormat="1">
      <c r="L305" s="13"/>
      <c r="M305" s="19"/>
    </row>
    <row r="306" spans="12:13" s="10" customFormat="1">
      <c r="L306" s="13"/>
      <c r="M306" s="19"/>
    </row>
    <row r="307" spans="12:13" s="10" customFormat="1">
      <c r="L307" s="13"/>
      <c r="M307" s="19"/>
    </row>
    <row r="308" spans="12:13" s="10" customFormat="1">
      <c r="L308" s="13"/>
      <c r="M308" s="19"/>
    </row>
    <row r="309" spans="12:13" s="10" customFormat="1">
      <c r="L309" s="13"/>
      <c r="M309" s="19"/>
    </row>
    <row r="310" spans="12:13" s="10" customFormat="1">
      <c r="L310" s="13"/>
      <c r="M310" s="19"/>
    </row>
    <row r="311" spans="12:13" s="10" customFormat="1">
      <c r="L311" s="13"/>
      <c r="M311" s="19"/>
    </row>
    <row r="312" spans="12:13" s="10" customFormat="1">
      <c r="L312" s="13"/>
      <c r="M312" s="19"/>
    </row>
    <row r="313" spans="12:13" s="10" customFormat="1">
      <c r="L313" s="13"/>
      <c r="M313" s="19"/>
    </row>
    <row r="314" spans="12:13" s="10" customFormat="1">
      <c r="L314" s="13"/>
      <c r="M314" s="19"/>
    </row>
    <row r="315" spans="12:13" s="10" customFormat="1">
      <c r="L315" s="13"/>
      <c r="M315" s="19"/>
    </row>
    <row r="316" spans="12:13" s="10" customFormat="1">
      <c r="L316" s="13"/>
      <c r="M316" s="19"/>
    </row>
    <row r="317" spans="12:13" s="10" customFormat="1">
      <c r="L317" s="13"/>
      <c r="M317" s="19"/>
    </row>
    <row r="318" spans="12:13" s="10" customFormat="1">
      <c r="L318" s="13"/>
      <c r="M318" s="19"/>
    </row>
    <row r="319" spans="12:13" s="10" customFormat="1">
      <c r="L319" s="13"/>
      <c r="M319" s="19"/>
    </row>
    <row r="320" spans="12:13" s="10" customFormat="1">
      <c r="L320" s="13"/>
      <c r="M320" s="19"/>
    </row>
    <row r="321" spans="12:13" s="10" customFormat="1">
      <c r="L321" s="13"/>
      <c r="M321" s="19"/>
    </row>
    <row r="322" spans="12:13" s="10" customFormat="1">
      <c r="L322" s="13"/>
      <c r="M322" s="19"/>
    </row>
    <row r="323" spans="12:13" s="10" customFormat="1">
      <c r="L323" s="13"/>
      <c r="M323" s="19"/>
    </row>
    <row r="324" spans="12:13" s="10" customFormat="1">
      <c r="L324" s="13"/>
      <c r="M324" s="19"/>
    </row>
    <row r="325" spans="12:13" s="10" customFormat="1">
      <c r="L325" s="13"/>
      <c r="M325" s="19"/>
    </row>
    <row r="326" spans="12:13" s="10" customFormat="1">
      <c r="L326" s="13"/>
      <c r="M326" s="19"/>
    </row>
    <row r="327" spans="12:13" s="10" customFormat="1">
      <c r="L327" s="13"/>
      <c r="M327" s="19"/>
    </row>
    <row r="328" spans="12:13" s="10" customFormat="1">
      <c r="L328" s="13"/>
      <c r="M328" s="19"/>
    </row>
    <row r="329" spans="12:13" s="10" customFormat="1">
      <c r="L329" s="13"/>
      <c r="M329" s="19"/>
    </row>
    <row r="330" spans="12:13" s="10" customFormat="1">
      <c r="L330" s="13"/>
      <c r="M330" s="19"/>
    </row>
    <row r="331" spans="12:13" s="10" customFormat="1">
      <c r="L331" s="13"/>
      <c r="M331" s="19"/>
    </row>
    <row r="332" spans="12:13" s="10" customFormat="1">
      <c r="L332" s="13"/>
      <c r="M332" s="19"/>
    </row>
    <row r="333" spans="12:13" s="10" customFormat="1">
      <c r="L333" s="13"/>
      <c r="M333" s="19"/>
    </row>
    <row r="334" spans="12:13" s="10" customFormat="1">
      <c r="L334" s="13"/>
      <c r="M334" s="19"/>
    </row>
    <row r="335" spans="12:13" s="10" customFormat="1">
      <c r="L335" s="13"/>
      <c r="M335" s="19"/>
    </row>
    <row r="336" spans="12:13" s="10" customFormat="1">
      <c r="L336" s="13"/>
      <c r="M336" s="19"/>
    </row>
    <row r="337" spans="12:13" s="10" customFormat="1">
      <c r="L337" s="13"/>
      <c r="M337" s="19"/>
    </row>
    <row r="338" spans="12:13" s="10" customFormat="1">
      <c r="L338" s="13"/>
      <c r="M338" s="19"/>
    </row>
  </sheetData>
  <mergeCells count="3">
    <mergeCell ref="F2:I2"/>
    <mergeCell ref="F3:I3"/>
    <mergeCell ref="G8:I8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>
                  <from>
                    <xdr:col>5</xdr:col>
                    <xdr:colOff>409575</xdr:colOff>
                    <xdr:row>14</xdr:row>
                    <xdr:rowOff>180975</xdr:rowOff>
                  </from>
                  <to>
                    <xdr:col>6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>
                  <from>
                    <xdr:col>5</xdr:col>
                    <xdr:colOff>409575</xdr:colOff>
                    <xdr:row>15</xdr:row>
                    <xdr:rowOff>180975</xdr:rowOff>
                  </from>
                  <to>
                    <xdr:col>6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>
                  <from>
                    <xdr:col>5</xdr:col>
                    <xdr:colOff>409575</xdr:colOff>
                    <xdr:row>16</xdr:row>
                    <xdr:rowOff>180975</xdr:rowOff>
                  </from>
                  <to>
                    <xdr:col>6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>
                  <from>
                    <xdr:col>5</xdr:col>
                    <xdr:colOff>409575</xdr:colOff>
                    <xdr:row>17</xdr:row>
                    <xdr:rowOff>180975</xdr:rowOff>
                  </from>
                  <to>
                    <xdr:col>6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>
                  <from>
                    <xdr:col>5</xdr:col>
                    <xdr:colOff>409575</xdr:colOff>
                    <xdr:row>18</xdr:row>
                    <xdr:rowOff>180975</xdr:rowOff>
                  </from>
                  <to>
                    <xdr:col>6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>
                  <from>
                    <xdr:col>5</xdr:col>
                    <xdr:colOff>409575</xdr:colOff>
                    <xdr:row>19</xdr:row>
                    <xdr:rowOff>180975</xdr:rowOff>
                  </from>
                  <to>
                    <xdr:col>6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>
                  <from>
                    <xdr:col>5</xdr:col>
                    <xdr:colOff>409575</xdr:colOff>
                    <xdr:row>20</xdr:row>
                    <xdr:rowOff>180975</xdr:rowOff>
                  </from>
                  <to>
                    <xdr:col>6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>
                  <from>
                    <xdr:col>5</xdr:col>
                    <xdr:colOff>409575</xdr:colOff>
                    <xdr:row>21</xdr:row>
                    <xdr:rowOff>180975</xdr:rowOff>
                  </from>
                  <to>
                    <xdr:col>6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>
                  <from>
                    <xdr:col>5</xdr:col>
                    <xdr:colOff>409575</xdr:colOff>
                    <xdr:row>22</xdr:row>
                    <xdr:rowOff>180975</xdr:rowOff>
                  </from>
                  <to>
                    <xdr:col>6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>
                  <from>
                    <xdr:col>5</xdr:col>
                    <xdr:colOff>409575</xdr:colOff>
                    <xdr:row>23</xdr:row>
                    <xdr:rowOff>180975</xdr:rowOff>
                  </from>
                  <to>
                    <xdr:col>6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>
                  <from>
                    <xdr:col>5</xdr:col>
                    <xdr:colOff>409575</xdr:colOff>
                    <xdr:row>24</xdr:row>
                    <xdr:rowOff>180975</xdr:rowOff>
                  </from>
                  <to>
                    <xdr:col>6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>
                  <from>
                    <xdr:col>6</xdr:col>
                    <xdr:colOff>409575</xdr:colOff>
                    <xdr:row>14</xdr:row>
                    <xdr:rowOff>180975</xdr:rowOff>
                  </from>
                  <to>
                    <xdr:col>7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>
                  <from>
                    <xdr:col>6</xdr:col>
                    <xdr:colOff>409575</xdr:colOff>
                    <xdr:row>16</xdr:row>
                    <xdr:rowOff>180975</xdr:rowOff>
                  </from>
                  <to>
                    <xdr:col>7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>
                  <from>
                    <xdr:col>6</xdr:col>
                    <xdr:colOff>409575</xdr:colOff>
                    <xdr:row>17</xdr:row>
                    <xdr:rowOff>180975</xdr:rowOff>
                  </from>
                  <to>
                    <xdr:col>7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>
                  <from>
                    <xdr:col>6</xdr:col>
                    <xdr:colOff>409575</xdr:colOff>
                    <xdr:row>15</xdr:row>
                    <xdr:rowOff>180975</xdr:rowOff>
                  </from>
                  <to>
                    <xdr:col>7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>
                  <from>
                    <xdr:col>6</xdr:col>
                    <xdr:colOff>409575</xdr:colOff>
                    <xdr:row>18</xdr:row>
                    <xdr:rowOff>180975</xdr:rowOff>
                  </from>
                  <to>
                    <xdr:col>7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>
                  <from>
                    <xdr:col>6</xdr:col>
                    <xdr:colOff>409575</xdr:colOff>
                    <xdr:row>19</xdr:row>
                    <xdr:rowOff>180975</xdr:rowOff>
                  </from>
                  <to>
                    <xdr:col>7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>
                  <from>
                    <xdr:col>6</xdr:col>
                    <xdr:colOff>409575</xdr:colOff>
                    <xdr:row>20</xdr:row>
                    <xdr:rowOff>180975</xdr:rowOff>
                  </from>
                  <to>
                    <xdr:col>7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>
                  <from>
                    <xdr:col>6</xdr:col>
                    <xdr:colOff>409575</xdr:colOff>
                    <xdr:row>21</xdr:row>
                    <xdr:rowOff>180975</xdr:rowOff>
                  </from>
                  <to>
                    <xdr:col>7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 Box 25">
              <controlPr defaultSize="0" autoFill="0" autoLine="0" autoPict="0">
                <anchor>
                  <from>
                    <xdr:col>6</xdr:col>
                    <xdr:colOff>409575</xdr:colOff>
                    <xdr:row>22</xdr:row>
                    <xdr:rowOff>180975</xdr:rowOff>
                  </from>
                  <to>
                    <xdr:col>7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>
                  <from>
                    <xdr:col>6</xdr:col>
                    <xdr:colOff>409575</xdr:colOff>
                    <xdr:row>23</xdr:row>
                    <xdr:rowOff>180975</xdr:rowOff>
                  </from>
                  <to>
                    <xdr:col>7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>
                  <from>
                    <xdr:col>6</xdr:col>
                    <xdr:colOff>409575</xdr:colOff>
                    <xdr:row>24</xdr:row>
                    <xdr:rowOff>180975</xdr:rowOff>
                  </from>
                  <to>
                    <xdr:col>7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>
                  <from>
                    <xdr:col>7</xdr:col>
                    <xdr:colOff>409575</xdr:colOff>
                    <xdr:row>24</xdr:row>
                    <xdr:rowOff>180975</xdr:rowOff>
                  </from>
                  <to>
                    <xdr:col>8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>
                  <from>
                    <xdr:col>8</xdr:col>
                    <xdr:colOff>409575</xdr:colOff>
                    <xdr:row>24</xdr:row>
                    <xdr:rowOff>180975</xdr:rowOff>
                  </from>
                  <to>
                    <xdr:col>9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>
                  <from>
                    <xdr:col>9</xdr:col>
                    <xdr:colOff>409575</xdr:colOff>
                    <xdr:row>24</xdr:row>
                    <xdr:rowOff>180975</xdr:rowOff>
                  </from>
                  <to>
                    <xdr:col>10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>
                  <from>
                    <xdr:col>9</xdr:col>
                    <xdr:colOff>409575</xdr:colOff>
                    <xdr:row>23</xdr:row>
                    <xdr:rowOff>180975</xdr:rowOff>
                  </from>
                  <to>
                    <xdr:col>10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>
                  <from>
                    <xdr:col>8</xdr:col>
                    <xdr:colOff>409575</xdr:colOff>
                    <xdr:row>23</xdr:row>
                    <xdr:rowOff>180975</xdr:rowOff>
                  </from>
                  <to>
                    <xdr:col>9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 Box 33">
              <controlPr defaultSize="0" autoFill="0" autoLine="0" autoPict="0">
                <anchor>
                  <from>
                    <xdr:col>7</xdr:col>
                    <xdr:colOff>409575</xdr:colOff>
                    <xdr:row>23</xdr:row>
                    <xdr:rowOff>180975</xdr:rowOff>
                  </from>
                  <to>
                    <xdr:col>8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 Box 34">
              <controlPr defaultSize="0" autoFill="0" autoLine="0" autoPict="0">
                <anchor>
                  <from>
                    <xdr:col>7</xdr:col>
                    <xdr:colOff>409575</xdr:colOff>
                    <xdr:row>22</xdr:row>
                    <xdr:rowOff>180975</xdr:rowOff>
                  </from>
                  <to>
                    <xdr:col>8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 Box 35">
              <controlPr defaultSize="0" autoFill="0" autoLine="0" autoPict="0">
                <anchor>
                  <from>
                    <xdr:col>7</xdr:col>
                    <xdr:colOff>409575</xdr:colOff>
                    <xdr:row>21</xdr:row>
                    <xdr:rowOff>180975</xdr:rowOff>
                  </from>
                  <to>
                    <xdr:col>8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4" name="Check Box 36">
              <controlPr defaultSize="0" autoFill="0" autoLine="0" autoPict="0">
                <anchor>
                  <from>
                    <xdr:col>7</xdr:col>
                    <xdr:colOff>409575</xdr:colOff>
                    <xdr:row>20</xdr:row>
                    <xdr:rowOff>180975</xdr:rowOff>
                  </from>
                  <to>
                    <xdr:col>8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>
                  <from>
                    <xdr:col>7</xdr:col>
                    <xdr:colOff>409575</xdr:colOff>
                    <xdr:row>19</xdr:row>
                    <xdr:rowOff>180975</xdr:rowOff>
                  </from>
                  <to>
                    <xdr:col>8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defaultSize="0" autoFill="0" autoLine="0" autoPict="0">
                <anchor>
                  <from>
                    <xdr:col>7</xdr:col>
                    <xdr:colOff>409575</xdr:colOff>
                    <xdr:row>18</xdr:row>
                    <xdr:rowOff>180975</xdr:rowOff>
                  </from>
                  <to>
                    <xdr:col>8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>
                  <from>
                    <xdr:col>7</xdr:col>
                    <xdr:colOff>409575</xdr:colOff>
                    <xdr:row>17</xdr:row>
                    <xdr:rowOff>180975</xdr:rowOff>
                  </from>
                  <to>
                    <xdr:col>8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8" name="Check Box 40">
              <controlPr defaultSize="0" autoFill="0" autoLine="0" autoPict="0">
                <anchor>
                  <from>
                    <xdr:col>7</xdr:col>
                    <xdr:colOff>409575</xdr:colOff>
                    <xdr:row>16</xdr:row>
                    <xdr:rowOff>180975</xdr:rowOff>
                  </from>
                  <to>
                    <xdr:col>8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9" name="Check Box 41">
              <controlPr defaultSize="0" autoFill="0" autoLine="0" autoPict="0">
                <anchor>
                  <from>
                    <xdr:col>7</xdr:col>
                    <xdr:colOff>409575</xdr:colOff>
                    <xdr:row>15</xdr:row>
                    <xdr:rowOff>180975</xdr:rowOff>
                  </from>
                  <to>
                    <xdr:col>8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0" name="Check Box 42">
              <controlPr defaultSize="0" autoFill="0" autoLine="0" autoPict="0">
                <anchor>
                  <from>
                    <xdr:col>7</xdr:col>
                    <xdr:colOff>409575</xdr:colOff>
                    <xdr:row>14</xdr:row>
                    <xdr:rowOff>180975</xdr:rowOff>
                  </from>
                  <to>
                    <xdr:col>8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1" name="Check Box 44">
              <controlPr defaultSize="0" autoFill="0" autoLine="0" autoPict="0">
                <anchor>
                  <from>
                    <xdr:col>8</xdr:col>
                    <xdr:colOff>409575</xdr:colOff>
                    <xdr:row>22</xdr:row>
                    <xdr:rowOff>180975</xdr:rowOff>
                  </from>
                  <to>
                    <xdr:col>9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2" name="Check Box 45">
              <controlPr defaultSize="0" autoFill="0" autoLine="0" autoPict="0">
                <anchor>
                  <from>
                    <xdr:col>8</xdr:col>
                    <xdr:colOff>409575</xdr:colOff>
                    <xdr:row>21</xdr:row>
                    <xdr:rowOff>180975</xdr:rowOff>
                  </from>
                  <to>
                    <xdr:col>9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3" name="Check Box 46">
              <controlPr defaultSize="0" autoFill="0" autoLine="0" autoPict="0">
                <anchor>
                  <from>
                    <xdr:col>8</xdr:col>
                    <xdr:colOff>409575</xdr:colOff>
                    <xdr:row>20</xdr:row>
                    <xdr:rowOff>180975</xdr:rowOff>
                  </from>
                  <to>
                    <xdr:col>9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4" name="Check Box 47">
              <controlPr defaultSize="0" autoFill="0" autoLine="0" autoPict="0">
                <anchor>
                  <from>
                    <xdr:col>8</xdr:col>
                    <xdr:colOff>409575</xdr:colOff>
                    <xdr:row>19</xdr:row>
                    <xdr:rowOff>180975</xdr:rowOff>
                  </from>
                  <to>
                    <xdr:col>9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5" name="Check Box 48">
              <controlPr defaultSize="0" autoFill="0" autoLine="0" autoPict="0">
                <anchor>
                  <from>
                    <xdr:col>8</xdr:col>
                    <xdr:colOff>409575</xdr:colOff>
                    <xdr:row>18</xdr:row>
                    <xdr:rowOff>180975</xdr:rowOff>
                  </from>
                  <to>
                    <xdr:col>9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6" name="Check Box 49">
              <controlPr defaultSize="0" autoFill="0" autoLine="0" autoPict="0">
                <anchor>
                  <from>
                    <xdr:col>8</xdr:col>
                    <xdr:colOff>409575</xdr:colOff>
                    <xdr:row>17</xdr:row>
                    <xdr:rowOff>180975</xdr:rowOff>
                  </from>
                  <to>
                    <xdr:col>9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7" name="Check Box 50">
              <controlPr defaultSize="0" autoFill="0" autoLine="0" autoPict="0">
                <anchor>
                  <from>
                    <xdr:col>8</xdr:col>
                    <xdr:colOff>409575</xdr:colOff>
                    <xdr:row>16</xdr:row>
                    <xdr:rowOff>180975</xdr:rowOff>
                  </from>
                  <to>
                    <xdr:col>9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8" name="Check Box 51">
              <controlPr defaultSize="0" autoFill="0" autoLine="0" autoPict="0">
                <anchor>
                  <from>
                    <xdr:col>8</xdr:col>
                    <xdr:colOff>409575</xdr:colOff>
                    <xdr:row>15</xdr:row>
                    <xdr:rowOff>180975</xdr:rowOff>
                  </from>
                  <to>
                    <xdr:col>9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9" name="Check Box 52">
              <controlPr defaultSize="0" autoFill="0" autoLine="0" autoPict="0">
                <anchor>
                  <from>
                    <xdr:col>8</xdr:col>
                    <xdr:colOff>409575</xdr:colOff>
                    <xdr:row>14</xdr:row>
                    <xdr:rowOff>180975</xdr:rowOff>
                  </from>
                  <to>
                    <xdr:col>9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0" name="Check Box 55">
              <controlPr defaultSize="0" autoFill="0" autoLine="0" autoPict="0">
                <anchor>
                  <from>
                    <xdr:col>9</xdr:col>
                    <xdr:colOff>409575</xdr:colOff>
                    <xdr:row>14</xdr:row>
                    <xdr:rowOff>180975</xdr:rowOff>
                  </from>
                  <to>
                    <xdr:col>10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1" name="Check Box 56">
              <controlPr defaultSize="0" autoFill="0" autoLine="0" autoPict="0">
                <anchor>
                  <from>
                    <xdr:col>9</xdr:col>
                    <xdr:colOff>409575</xdr:colOff>
                    <xdr:row>15</xdr:row>
                    <xdr:rowOff>180975</xdr:rowOff>
                  </from>
                  <to>
                    <xdr:col>10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2" name="Check Box 57">
              <controlPr defaultSize="0" autoFill="0" autoLine="0" autoPict="0">
                <anchor>
                  <from>
                    <xdr:col>9</xdr:col>
                    <xdr:colOff>409575</xdr:colOff>
                    <xdr:row>16</xdr:row>
                    <xdr:rowOff>180975</xdr:rowOff>
                  </from>
                  <to>
                    <xdr:col>10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3" name="Check Box 58">
              <controlPr defaultSize="0" autoFill="0" autoLine="0" autoPict="0">
                <anchor>
                  <from>
                    <xdr:col>9</xdr:col>
                    <xdr:colOff>409575</xdr:colOff>
                    <xdr:row>17</xdr:row>
                    <xdr:rowOff>180975</xdr:rowOff>
                  </from>
                  <to>
                    <xdr:col>10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4" name="Check Box 59">
              <controlPr defaultSize="0" autoFill="0" autoLine="0" autoPict="0">
                <anchor>
                  <from>
                    <xdr:col>9</xdr:col>
                    <xdr:colOff>409575</xdr:colOff>
                    <xdr:row>18</xdr:row>
                    <xdr:rowOff>180975</xdr:rowOff>
                  </from>
                  <to>
                    <xdr:col>10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5" name="Check Box 60">
              <controlPr defaultSize="0" autoFill="0" autoLine="0" autoPict="0">
                <anchor>
                  <from>
                    <xdr:col>9</xdr:col>
                    <xdr:colOff>409575</xdr:colOff>
                    <xdr:row>19</xdr:row>
                    <xdr:rowOff>180975</xdr:rowOff>
                  </from>
                  <to>
                    <xdr:col>10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6" name="Check Box 61">
              <controlPr defaultSize="0" autoFill="0" autoLine="0" autoPict="0">
                <anchor>
                  <from>
                    <xdr:col>9</xdr:col>
                    <xdr:colOff>409575</xdr:colOff>
                    <xdr:row>20</xdr:row>
                    <xdr:rowOff>180975</xdr:rowOff>
                  </from>
                  <to>
                    <xdr:col>10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7" name="Check Box 62">
              <controlPr defaultSize="0" autoFill="0" autoLine="0" autoPict="0">
                <anchor>
                  <from>
                    <xdr:col>9</xdr:col>
                    <xdr:colOff>409575</xdr:colOff>
                    <xdr:row>21</xdr:row>
                    <xdr:rowOff>180975</xdr:rowOff>
                  </from>
                  <to>
                    <xdr:col>10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8" name="Check Box 63">
              <controlPr defaultSize="0" autoFill="0" autoLine="0" autoPict="0">
                <anchor>
                  <from>
                    <xdr:col>9</xdr:col>
                    <xdr:colOff>409575</xdr:colOff>
                    <xdr:row>22</xdr:row>
                    <xdr:rowOff>180975</xdr:rowOff>
                  </from>
                  <to>
                    <xdr:col>10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9" name="Check Box 64">
              <controlPr defaultSize="0" autoFill="0" autoLine="0" autoPict="0">
                <anchor>
                  <from>
                    <xdr:col>9</xdr:col>
                    <xdr:colOff>409575</xdr:colOff>
                    <xdr:row>26</xdr:row>
                    <xdr:rowOff>180975</xdr:rowOff>
                  </from>
                  <to>
                    <xdr:col>10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0" name="Check Box 65">
              <controlPr defaultSize="0" autoFill="0" autoLine="0" autoPict="0">
                <anchor>
                  <from>
                    <xdr:col>9</xdr:col>
                    <xdr:colOff>409575</xdr:colOff>
                    <xdr:row>27</xdr:row>
                    <xdr:rowOff>180975</xdr:rowOff>
                  </from>
                  <to>
                    <xdr:col>10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1" name="Check Box 66">
              <controlPr defaultSize="0" autoFill="0" autoLine="0" autoPict="0">
                <anchor>
                  <from>
                    <xdr:col>9</xdr:col>
                    <xdr:colOff>409575</xdr:colOff>
                    <xdr:row>28</xdr:row>
                    <xdr:rowOff>180975</xdr:rowOff>
                  </from>
                  <to>
                    <xdr:col>10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2" name="Check Box 67">
              <controlPr defaultSize="0" autoFill="0" autoLine="0" autoPict="0">
                <anchor>
                  <from>
                    <xdr:col>9</xdr:col>
                    <xdr:colOff>409575</xdr:colOff>
                    <xdr:row>29</xdr:row>
                    <xdr:rowOff>180975</xdr:rowOff>
                  </from>
                  <to>
                    <xdr:col>10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3" name="Check Box 68">
              <controlPr defaultSize="0" autoFill="0" autoLine="0" autoPict="0">
                <anchor>
                  <from>
                    <xdr:col>9</xdr:col>
                    <xdr:colOff>409575</xdr:colOff>
                    <xdr:row>30</xdr:row>
                    <xdr:rowOff>180975</xdr:rowOff>
                  </from>
                  <to>
                    <xdr:col>10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4" name="Check Box 69">
              <controlPr defaultSize="0" autoFill="0" autoLine="0" autoPict="0">
                <anchor>
                  <from>
                    <xdr:col>9</xdr:col>
                    <xdr:colOff>409575</xdr:colOff>
                    <xdr:row>31</xdr:row>
                    <xdr:rowOff>180975</xdr:rowOff>
                  </from>
                  <to>
                    <xdr:col>10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5" name="Check Box 70">
              <controlPr defaultSize="0" autoFill="0" autoLine="0" autoPict="0">
                <anchor>
                  <from>
                    <xdr:col>9</xdr:col>
                    <xdr:colOff>409575</xdr:colOff>
                    <xdr:row>32</xdr:row>
                    <xdr:rowOff>180975</xdr:rowOff>
                  </from>
                  <to>
                    <xdr:col>10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6" name="Check Box 71">
              <controlPr defaultSize="0" autoFill="0" autoLine="0" autoPict="0">
                <anchor>
                  <from>
                    <xdr:col>8</xdr:col>
                    <xdr:colOff>409575</xdr:colOff>
                    <xdr:row>32</xdr:row>
                    <xdr:rowOff>180975</xdr:rowOff>
                  </from>
                  <to>
                    <xdr:col>9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7" name="Check Box 72">
              <controlPr defaultSize="0" autoFill="0" autoLine="0" autoPict="0">
                <anchor>
                  <from>
                    <xdr:col>8</xdr:col>
                    <xdr:colOff>409575</xdr:colOff>
                    <xdr:row>31</xdr:row>
                    <xdr:rowOff>180975</xdr:rowOff>
                  </from>
                  <to>
                    <xdr:col>9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8" name="Check Box 73">
              <controlPr defaultSize="0" autoFill="0" autoLine="0" autoPict="0">
                <anchor>
                  <from>
                    <xdr:col>8</xdr:col>
                    <xdr:colOff>409575</xdr:colOff>
                    <xdr:row>30</xdr:row>
                    <xdr:rowOff>180975</xdr:rowOff>
                  </from>
                  <to>
                    <xdr:col>9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9" name="Check Box 74">
              <controlPr defaultSize="0" autoFill="0" autoLine="0" autoPict="0">
                <anchor>
                  <from>
                    <xdr:col>8</xdr:col>
                    <xdr:colOff>409575</xdr:colOff>
                    <xdr:row>29</xdr:row>
                    <xdr:rowOff>180975</xdr:rowOff>
                  </from>
                  <to>
                    <xdr:col>9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0" name="Check Box 75">
              <controlPr defaultSize="0" autoFill="0" autoLine="0" autoPict="0">
                <anchor>
                  <from>
                    <xdr:col>8</xdr:col>
                    <xdr:colOff>409575</xdr:colOff>
                    <xdr:row>28</xdr:row>
                    <xdr:rowOff>180975</xdr:rowOff>
                  </from>
                  <to>
                    <xdr:col>9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1" name="Check Box 76">
              <controlPr defaultSize="0" autoFill="0" autoLine="0" autoPict="0">
                <anchor>
                  <from>
                    <xdr:col>8</xdr:col>
                    <xdr:colOff>409575</xdr:colOff>
                    <xdr:row>27</xdr:row>
                    <xdr:rowOff>180975</xdr:rowOff>
                  </from>
                  <to>
                    <xdr:col>9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2" name="Check Box 77">
              <controlPr defaultSize="0" autoFill="0" autoLine="0" autoPict="0">
                <anchor>
                  <from>
                    <xdr:col>8</xdr:col>
                    <xdr:colOff>409575</xdr:colOff>
                    <xdr:row>26</xdr:row>
                    <xdr:rowOff>180975</xdr:rowOff>
                  </from>
                  <to>
                    <xdr:col>9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3" name="Check Box 78">
              <controlPr defaultSize="0" autoFill="0" autoLine="0" autoPict="0">
                <anchor>
                  <from>
                    <xdr:col>7</xdr:col>
                    <xdr:colOff>409575</xdr:colOff>
                    <xdr:row>26</xdr:row>
                    <xdr:rowOff>180975</xdr:rowOff>
                  </from>
                  <to>
                    <xdr:col>8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4" name="Check Box 79">
              <controlPr defaultSize="0" autoFill="0" autoLine="0" autoPict="0">
                <anchor>
                  <from>
                    <xdr:col>7</xdr:col>
                    <xdr:colOff>409575</xdr:colOff>
                    <xdr:row>27</xdr:row>
                    <xdr:rowOff>180975</xdr:rowOff>
                  </from>
                  <to>
                    <xdr:col>8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5" name="Check Box 80">
              <controlPr defaultSize="0" autoFill="0" autoLine="0" autoPict="0">
                <anchor>
                  <from>
                    <xdr:col>7</xdr:col>
                    <xdr:colOff>409575</xdr:colOff>
                    <xdr:row>28</xdr:row>
                    <xdr:rowOff>180975</xdr:rowOff>
                  </from>
                  <to>
                    <xdr:col>8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6" name="Check Box 81">
              <controlPr defaultSize="0" autoFill="0" autoLine="0" autoPict="0">
                <anchor>
                  <from>
                    <xdr:col>7</xdr:col>
                    <xdr:colOff>409575</xdr:colOff>
                    <xdr:row>29</xdr:row>
                    <xdr:rowOff>180975</xdr:rowOff>
                  </from>
                  <to>
                    <xdr:col>8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7" name="Check Box 82">
              <controlPr defaultSize="0" autoFill="0" autoLine="0" autoPict="0">
                <anchor>
                  <from>
                    <xdr:col>7</xdr:col>
                    <xdr:colOff>409575</xdr:colOff>
                    <xdr:row>30</xdr:row>
                    <xdr:rowOff>180975</xdr:rowOff>
                  </from>
                  <to>
                    <xdr:col>8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8" name="Check Box 83">
              <controlPr defaultSize="0" autoFill="0" autoLine="0" autoPict="0">
                <anchor>
                  <from>
                    <xdr:col>7</xdr:col>
                    <xdr:colOff>409575</xdr:colOff>
                    <xdr:row>31</xdr:row>
                    <xdr:rowOff>180975</xdr:rowOff>
                  </from>
                  <to>
                    <xdr:col>8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9" name="Check Box 84">
              <controlPr defaultSize="0" autoFill="0" autoLine="0" autoPict="0">
                <anchor>
                  <from>
                    <xdr:col>7</xdr:col>
                    <xdr:colOff>409575</xdr:colOff>
                    <xdr:row>32</xdr:row>
                    <xdr:rowOff>180975</xdr:rowOff>
                  </from>
                  <to>
                    <xdr:col>8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0" name="Check Box 85">
              <controlPr defaultSize="0" autoFill="0" autoLine="0" autoPict="0">
                <anchor>
                  <from>
                    <xdr:col>6</xdr:col>
                    <xdr:colOff>409575</xdr:colOff>
                    <xdr:row>32</xdr:row>
                    <xdr:rowOff>180975</xdr:rowOff>
                  </from>
                  <to>
                    <xdr:col>7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1" name="Check Box 86">
              <controlPr defaultSize="0" autoFill="0" autoLine="0" autoPict="0">
                <anchor>
                  <from>
                    <xdr:col>6</xdr:col>
                    <xdr:colOff>409575</xdr:colOff>
                    <xdr:row>31</xdr:row>
                    <xdr:rowOff>180975</xdr:rowOff>
                  </from>
                  <to>
                    <xdr:col>7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2" name="Check Box 87">
              <controlPr defaultSize="0" autoFill="0" autoLine="0" autoPict="0">
                <anchor>
                  <from>
                    <xdr:col>6</xdr:col>
                    <xdr:colOff>409575</xdr:colOff>
                    <xdr:row>30</xdr:row>
                    <xdr:rowOff>180975</xdr:rowOff>
                  </from>
                  <to>
                    <xdr:col>7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3" name="Check Box 88">
              <controlPr defaultSize="0" autoFill="0" autoLine="0" autoPict="0">
                <anchor>
                  <from>
                    <xdr:col>6</xdr:col>
                    <xdr:colOff>409575</xdr:colOff>
                    <xdr:row>29</xdr:row>
                    <xdr:rowOff>180975</xdr:rowOff>
                  </from>
                  <to>
                    <xdr:col>7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4" name="Check Box 89">
              <controlPr defaultSize="0" autoFill="0" autoLine="0" autoPict="0">
                <anchor>
                  <from>
                    <xdr:col>6</xdr:col>
                    <xdr:colOff>409575</xdr:colOff>
                    <xdr:row>28</xdr:row>
                    <xdr:rowOff>180975</xdr:rowOff>
                  </from>
                  <to>
                    <xdr:col>7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5" name="Check Box 90">
              <controlPr defaultSize="0" autoFill="0" autoLine="0" autoPict="0">
                <anchor>
                  <from>
                    <xdr:col>6</xdr:col>
                    <xdr:colOff>409575</xdr:colOff>
                    <xdr:row>27</xdr:row>
                    <xdr:rowOff>180975</xdr:rowOff>
                  </from>
                  <to>
                    <xdr:col>7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6" name="Check Box 91">
              <controlPr defaultSize="0" autoFill="0" autoLine="0" autoPict="0">
                <anchor>
                  <from>
                    <xdr:col>6</xdr:col>
                    <xdr:colOff>409575</xdr:colOff>
                    <xdr:row>26</xdr:row>
                    <xdr:rowOff>180975</xdr:rowOff>
                  </from>
                  <to>
                    <xdr:col>7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7" name="Check Box 92">
              <controlPr defaultSize="0" autoFill="0" autoLine="0" autoPict="0">
                <anchor>
                  <from>
                    <xdr:col>5</xdr:col>
                    <xdr:colOff>409575</xdr:colOff>
                    <xdr:row>26</xdr:row>
                    <xdr:rowOff>180975</xdr:rowOff>
                  </from>
                  <to>
                    <xdr:col>6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88" name="Check Box 93">
              <controlPr defaultSize="0" autoFill="0" autoLine="0" autoPict="0">
                <anchor>
                  <from>
                    <xdr:col>5</xdr:col>
                    <xdr:colOff>409575</xdr:colOff>
                    <xdr:row>27</xdr:row>
                    <xdr:rowOff>180975</xdr:rowOff>
                  </from>
                  <to>
                    <xdr:col>6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89" name="Check Box 94">
              <controlPr defaultSize="0" autoFill="0" autoLine="0" autoPict="0">
                <anchor>
                  <from>
                    <xdr:col>5</xdr:col>
                    <xdr:colOff>409575</xdr:colOff>
                    <xdr:row>28</xdr:row>
                    <xdr:rowOff>180975</xdr:rowOff>
                  </from>
                  <to>
                    <xdr:col>6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0" name="Check Box 95">
              <controlPr defaultSize="0" autoFill="0" autoLine="0" autoPict="0">
                <anchor>
                  <from>
                    <xdr:col>5</xdr:col>
                    <xdr:colOff>409575</xdr:colOff>
                    <xdr:row>29</xdr:row>
                    <xdr:rowOff>180975</xdr:rowOff>
                  </from>
                  <to>
                    <xdr:col>6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1" name="Check Box 96">
              <controlPr defaultSize="0" autoFill="0" autoLine="0" autoPict="0">
                <anchor>
                  <from>
                    <xdr:col>5</xdr:col>
                    <xdr:colOff>409575</xdr:colOff>
                    <xdr:row>30</xdr:row>
                    <xdr:rowOff>180975</xdr:rowOff>
                  </from>
                  <to>
                    <xdr:col>6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2" name="Check Box 97">
              <controlPr defaultSize="0" autoFill="0" autoLine="0" autoPict="0">
                <anchor>
                  <from>
                    <xdr:col>5</xdr:col>
                    <xdr:colOff>409575</xdr:colOff>
                    <xdr:row>31</xdr:row>
                    <xdr:rowOff>180975</xdr:rowOff>
                  </from>
                  <to>
                    <xdr:col>6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3" name="Check Box 98">
              <controlPr defaultSize="0" autoFill="0" autoLine="0" autoPict="0">
                <anchor>
                  <from>
                    <xdr:col>5</xdr:col>
                    <xdr:colOff>409575</xdr:colOff>
                    <xdr:row>32</xdr:row>
                    <xdr:rowOff>180975</xdr:rowOff>
                  </from>
                  <to>
                    <xdr:col>6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4" name="Check Box 99">
              <controlPr defaultSize="0" autoFill="0" autoLine="0" autoPict="0">
                <anchor>
                  <from>
                    <xdr:col>5</xdr:col>
                    <xdr:colOff>409575</xdr:colOff>
                    <xdr:row>34</xdr:row>
                    <xdr:rowOff>180975</xdr:rowOff>
                  </from>
                  <to>
                    <xdr:col>6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5" name="Check Box 100">
              <controlPr defaultSize="0" autoFill="0" autoLine="0" autoPict="0">
                <anchor>
                  <from>
                    <xdr:col>5</xdr:col>
                    <xdr:colOff>409575</xdr:colOff>
                    <xdr:row>35</xdr:row>
                    <xdr:rowOff>180975</xdr:rowOff>
                  </from>
                  <to>
                    <xdr:col>6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6" name="Check Box 101">
              <controlPr defaultSize="0" autoFill="0" autoLine="0" autoPict="0">
                <anchor>
                  <from>
                    <xdr:col>5</xdr:col>
                    <xdr:colOff>409575</xdr:colOff>
                    <xdr:row>36</xdr:row>
                    <xdr:rowOff>180975</xdr:rowOff>
                  </from>
                  <to>
                    <xdr:col>6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97" name="Check Box 102">
              <controlPr defaultSize="0" autoFill="0" autoLine="0" autoPict="0">
                <anchor>
                  <from>
                    <xdr:col>5</xdr:col>
                    <xdr:colOff>409575</xdr:colOff>
                    <xdr:row>37</xdr:row>
                    <xdr:rowOff>180975</xdr:rowOff>
                  </from>
                  <to>
                    <xdr:col>6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98" name="Check Box 103">
              <controlPr defaultSize="0" autoFill="0" autoLine="0" autoPict="0">
                <anchor>
                  <from>
                    <xdr:col>5</xdr:col>
                    <xdr:colOff>409575</xdr:colOff>
                    <xdr:row>38</xdr:row>
                    <xdr:rowOff>180975</xdr:rowOff>
                  </from>
                  <to>
                    <xdr:col>6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9" name="Check Box 112">
              <controlPr defaultSize="0" autoFill="0" autoLine="0" autoPict="0">
                <anchor>
                  <from>
                    <xdr:col>5</xdr:col>
                    <xdr:colOff>409575</xdr:colOff>
                    <xdr:row>39</xdr:row>
                    <xdr:rowOff>180975</xdr:rowOff>
                  </from>
                  <to>
                    <xdr:col>6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00" name="Check Box 113">
              <controlPr defaultSize="0" autoFill="0" autoLine="0" autoPict="0">
                <anchor>
                  <from>
                    <xdr:col>5</xdr:col>
                    <xdr:colOff>409575</xdr:colOff>
                    <xdr:row>40</xdr:row>
                    <xdr:rowOff>180975</xdr:rowOff>
                  </from>
                  <to>
                    <xdr:col>6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01" name="Check Box 114">
              <controlPr defaultSize="0" autoFill="0" autoLine="0" autoPict="0">
                <anchor>
                  <from>
                    <xdr:col>5</xdr:col>
                    <xdr:colOff>409575</xdr:colOff>
                    <xdr:row>41</xdr:row>
                    <xdr:rowOff>180975</xdr:rowOff>
                  </from>
                  <to>
                    <xdr:col>6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2" name="Check Box 115">
              <controlPr defaultSize="0" autoFill="0" autoLine="0" autoPict="0">
                <anchor>
                  <from>
                    <xdr:col>5</xdr:col>
                    <xdr:colOff>409575</xdr:colOff>
                    <xdr:row>42</xdr:row>
                    <xdr:rowOff>180975</xdr:rowOff>
                  </from>
                  <to>
                    <xdr:col>6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3" name="Check Box 116">
              <controlPr defaultSize="0" autoFill="0" autoLine="0" autoPict="0">
                <anchor>
                  <from>
                    <xdr:col>5</xdr:col>
                    <xdr:colOff>409575</xdr:colOff>
                    <xdr:row>43</xdr:row>
                    <xdr:rowOff>180975</xdr:rowOff>
                  </from>
                  <to>
                    <xdr:col>6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04" name="Check Box 117">
              <controlPr defaultSize="0" autoFill="0" autoLine="0" autoPict="0">
                <anchor>
                  <from>
                    <xdr:col>5</xdr:col>
                    <xdr:colOff>409575</xdr:colOff>
                    <xdr:row>44</xdr:row>
                    <xdr:rowOff>180975</xdr:rowOff>
                  </from>
                  <to>
                    <xdr:col>6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5" name="Check Box 118">
              <controlPr defaultSize="0" autoFill="0" autoLine="0" autoPict="0">
                <anchor>
                  <from>
                    <xdr:col>5</xdr:col>
                    <xdr:colOff>409575</xdr:colOff>
                    <xdr:row>45</xdr:row>
                    <xdr:rowOff>180975</xdr:rowOff>
                  </from>
                  <to>
                    <xdr:col>6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6" name="Check Box 119">
              <controlPr defaultSize="0" autoFill="0" autoLine="0" autoPict="0">
                <anchor>
                  <from>
                    <xdr:col>5</xdr:col>
                    <xdr:colOff>409575</xdr:colOff>
                    <xdr:row>46</xdr:row>
                    <xdr:rowOff>180975</xdr:rowOff>
                  </from>
                  <to>
                    <xdr:col>6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7" name="Check Box 120">
              <controlPr defaultSize="0" autoFill="0" autoLine="0" autoPict="0">
                <anchor>
                  <from>
                    <xdr:col>5</xdr:col>
                    <xdr:colOff>409575</xdr:colOff>
                    <xdr:row>47</xdr:row>
                    <xdr:rowOff>180975</xdr:rowOff>
                  </from>
                  <to>
                    <xdr:col>6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08" name="Check Box 121">
              <controlPr defaultSize="0" autoFill="0" autoLine="0" autoPict="0">
                <anchor>
                  <from>
                    <xdr:col>5</xdr:col>
                    <xdr:colOff>409575</xdr:colOff>
                    <xdr:row>48</xdr:row>
                    <xdr:rowOff>180975</xdr:rowOff>
                  </from>
                  <to>
                    <xdr:col>6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9" name="Check Box 123">
              <controlPr defaultSize="0" autoFill="0" autoLine="0" autoPict="0">
                <anchor>
                  <from>
                    <xdr:col>5</xdr:col>
                    <xdr:colOff>409575</xdr:colOff>
                    <xdr:row>49</xdr:row>
                    <xdr:rowOff>180975</xdr:rowOff>
                  </from>
                  <to>
                    <xdr:col>6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10" name="Check Box 124">
              <controlPr defaultSize="0" autoFill="0" autoLine="0" autoPict="0">
                <anchor>
                  <from>
                    <xdr:col>6</xdr:col>
                    <xdr:colOff>409575</xdr:colOff>
                    <xdr:row>49</xdr:row>
                    <xdr:rowOff>180975</xdr:rowOff>
                  </from>
                  <to>
                    <xdr:col>7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11" name="Check Box 125">
              <controlPr defaultSize="0" autoFill="0" autoLine="0" autoPict="0">
                <anchor>
                  <from>
                    <xdr:col>6</xdr:col>
                    <xdr:colOff>409575</xdr:colOff>
                    <xdr:row>48</xdr:row>
                    <xdr:rowOff>180975</xdr:rowOff>
                  </from>
                  <to>
                    <xdr:col>7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2" name="Check Box 126">
              <controlPr defaultSize="0" autoFill="0" autoLine="0" autoPict="0">
                <anchor>
                  <from>
                    <xdr:col>6</xdr:col>
                    <xdr:colOff>409575</xdr:colOff>
                    <xdr:row>47</xdr:row>
                    <xdr:rowOff>180975</xdr:rowOff>
                  </from>
                  <to>
                    <xdr:col>7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13" name="Check Box 127">
              <controlPr defaultSize="0" autoFill="0" autoLine="0" autoPict="0">
                <anchor>
                  <from>
                    <xdr:col>6</xdr:col>
                    <xdr:colOff>409575</xdr:colOff>
                    <xdr:row>46</xdr:row>
                    <xdr:rowOff>180975</xdr:rowOff>
                  </from>
                  <to>
                    <xdr:col>7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14" name="Check Box 128">
              <controlPr defaultSize="0" autoFill="0" autoLine="0" autoPict="0">
                <anchor>
                  <from>
                    <xdr:col>6</xdr:col>
                    <xdr:colOff>409575</xdr:colOff>
                    <xdr:row>45</xdr:row>
                    <xdr:rowOff>180975</xdr:rowOff>
                  </from>
                  <to>
                    <xdr:col>7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15" name="Check Box 129">
              <controlPr defaultSize="0" autoFill="0" autoLine="0" autoPict="0">
                <anchor>
                  <from>
                    <xdr:col>6</xdr:col>
                    <xdr:colOff>409575</xdr:colOff>
                    <xdr:row>44</xdr:row>
                    <xdr:rowOff>180975</xdr:rowOff>
                  </from>
                  <to>
                    <xdr:col>7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6" name="Check Box 130">
              <controlPr defaultSize="0" autoFill="0" autoLine="0" autoPict="0">
                <anchor>
                  <from>
                    <xdr:col>6</xdr:col>
                    <xdr:colOff>409575</xdr:colOff>
                    <xdr:row>43</xdr:row>
                    <xdr:rowOff>180975</xdr:rowOff>
                  </from>
                  <to>
                    <xdr:col>7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17" name="Check Box 131">
              <controlPr defaultSize="0" autoFill="0" autoLine="0" autoPict="0">
                <anchor>
                  <from>
                    <xdr:col>6</xdr:col>
                    <xdr:colOff>409575</xdr:colOff>
                    <xdr:row>42</xdr:row>
                    <xdr:rowOff>180975</xdr:rowOff>
                  </from>
                  <to>
                    <xdr:col>7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18" name="Check Box 132">
              <controlPr defaultSize="0" autoFill="0" autoLine="0" autoPict="0">
                <anchor>
                  <from>
                    <xdr:col>6</xdr:col>
                    <xdr:colOff>409575</xdr:colOff>
                    <xdr:row>41</xdr:row>
                    <xdr:rowOff>180975</xdr:rowOff>
                  </from>
                  <to>
                    <xdr:col>7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19" name="Check Box 133">
              <controlPr defaultSize="0" autoFill="0" autoLine="0" autoPict="0">
                <anchor>
                  <from>
                    <xdr:col>6</xdr:col>
                    <xdr:colOff>409575</xdr:colOff>
                    <xdr:row>40</xdr:row>
                    <xdr:rowOff>180975</xdr:rowOff>
                  </from>
                  <to>
                    <xdr:col>7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20" name="Check Box 134">
              <controlPr defaultSize="0" autoFill="0" autoLine="0" autoPict="0">
                <anchor>
                  <from>
                    <xdr:col>6</xdr:col>
                    <xdr:colOff>409575</xdr:colOff>
                    <xdr:row>39</xdr:row>
                    <xdr:rowOff>180975</xdr:rowOff>
                  </from>
                  <to>
                    <xdr:col>7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21" name="Check Box 135">
              <controlPr defaultSize="0" autoFill="0" autoLine="0" autoPict="0">
                <anchor>
                  <from>
                    <xdr:col>6</xdr:col>
                    <xdr:colOff>409575</xdr:colOff>
                    <xdr:row>38</xdr:row>
                    <xdr:rowOff>180975</xdr:rowOff>
                  </from>
                  <to>
                    <xdr:col>7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22" name="Check Box 136">
              <controlPr defaultSize="0" autoFill="0" autoLine="0" autoPict="0">
                <anchor>
                  <from>
                    <xdr:col>6</xdr:col>
                    <xdr:colOff>409575</xdr:colOff>
                    <xdr:row>37</xdr:row>
                    <xdr:rowOff>180975</xdr:rowOff>
                  </from>
                  <to>
                    <xdr:col>7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23" name="Check Box 137">
              <controlPr defaultSize="0" autoFill="0" autoLine="0" autoPict="0">
                <anchor>
                  <from>
                    <xdr:col>6</xdr:col>
                    <xdr:colOff>409575</xdr:colOff>
                    <xdr:row>36</xdr:row>
                    <xdr:rowOff>180975</xdr:rowOff>
                  </from>
                  <to>
                    <xdr:col>7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24" name="Check Box 138">
              <controlPr defaultSize="0" autoFill="0" autoLine="0" autoPict="0">
                <anchor>
                  <from>
                    <xdr:col>6</xdr:col>
                    <xdr:colOff>409575</xdr:colOff>
                    <xdr:row>35</xdr:row>
                    <xdr:rowOff>180975</xdr:rowOff>
                  </from>
                  <to>
                    <xdr:col>7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25" name="Check Box 139">
              <controlPr defaultSize="0" autoFill="0" autoLine="0" autoPict="0">
                <anchor>
                  <from>
                    <xdr:col>6</xdr:col>
                    <xdr:colOff>409575</xdr:colOff>
                    <xdr:row>34</xdr:row>
                    <xdr:rowOff>180975</xdr:rowOff>
                  </from>
                  <to>
                    <xdr:col>7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26" name="Check Box 140">
              <controlPr defaultSize="0" autoFill="0" autoLine="0" autoPict="0">
                <anchor>
                  <from>
                    <xdr:col>7</xdr:col>
                    <xdr:colOff>409575</xdr:colOff>
                    <xdr:row>34</xdr:row>
                    <xdr:rowOff>180975</xdr:rowOff>
                  </from>
                  <to>
                    <xdr:col>8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27" name="Check Box 141">
              <controlPr defaultSize="0" autoFill="0" autoLine="0" autoPict="0">
                <anchor>
                  <from>
                    <xdr:col>7</xdr:col>
                    <xdr:colOff>409575</xdr:colOff>
                    <xdr:row>35</xdr:row>
                    <xdr:rowOff>180975</xdr:rowOff>
                  </from>
                  <to>
                    <xdr:col>8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28" name="Check Box 142">
              <controlPr defaultSize="0" autoFill="0" autoLine="0" autoPict="0">
                <anchor>
                  <from>
                    <xdr:col>7</xdr:col>
                    <xdr:colOff>409575</xdr:colOff>
                    <xdr:row>36</xdr:row>
                    <xdr:rowOff>180975</xdr:rowOff>
                  </from>
                  <to>
                    <xdr:col>8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29" name="Check Box 143">
              <controlPr defaultSize="0" autoFill="0" autoLine="0" autoPict="0">
                <anchor>
                  <from>
                    <xdr:col>7</xdr:col>
                    <xdr:colOff>409575</xdr:colOff>
                    <xdr:row>37</xdr:row>
                    <xdr:rowOff>180975</xdr:rowOff>
                  </from>
                  <to>
                    <xdr:col>8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30" name="Check Box 144">
              <controlPr defaultSize="0" autoFill="0" autoLine="0" autoPict="0">
                <anchor>
                  <from>
                    <xdr:col>7</xdr:col>
                    <xdr:colOff>409575</xdr:colOff>
                    <xdr:row>38</xdr:row>
                    <xdr:rowOff>180975</xdr:rowOff>
                  </from>
                  <to>
                    <xdr:col>8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31" name="Check Box 145">
              <controlPr defaultSize="0" autoFill="0" autoLine="0" autoPict="0">
                <anchor>
                  <from>
                    <xdr:col>7</xdr:col>
                    <xdr:colOff>409575</xdr:colOff>
                    <xdr:row>39</xdr:row>
                    <xdr:rowOff>180975</xdr:rowOff>
                  </from>
                  <to>
                    <xdr:col>8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32" name="Check Box 146">
              <controlPr defaultSize="0" autoFill="0" autoLine="0" autoPict="0">
                <anchor>
                  <from>
                    <xdr:col>7</xdr:col>
                    <xdr:colOff>409575</xdr:colOff>
                    <xdr:row>40</xdr:row>
                    <xdr:rowOff>180975</xdr:rowOff>
                  </from>
                  <to>
                    <xdr:col>8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3" name="Check Box 147">
              <controlPr defaultSize="0" autoFill="0" autoLine="0" autoPict="0">
                <anchor>
                  <from>
                    <xdr:col>7</xdr:col>
                    <xdr:colOff>409575</xdr:colOff>
                    <xdr:row>42</xdr:row>
                    <xdr:rowOff>180975</xdr:rowOff>
                  </from>
                  <to>
                    <xdr:col>8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34" name="Check Box 148">
              <controlPr defaultSize="0" autoFill="0" autoLine="0" autoPict="0">
                <anchor>
                  <from>
                    <xdr:col>7</xdr:col>
                    <xdr:colOff>409575</xdr:colOff>
                    <xdr:row>43</xdr:row>
                    <xdr:rowOff>180975</xdr:rowOff>
                  </from>
                  <to>
                    <xdr:col>8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35" name="Check Box 149">
              <controlPr defaultSize="0" autoFill="0" autoLine="0" autoPict="0">
                <anchor>
                  <from>
                    <xdr:col>7</xdr:col>
                    <xdr:colOff>409575</xdr:colOff>
                    <xdr:row>44</xdr:row>
                    <xdr:rowOff>180975</xdr:rowOff>
                  </from>
                  <to>
                    <xdr:col>8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36" name="Check Box 150">
              <controlPr defaultSize="0" autoFill="0" autoLine="0" autoPict="0">
                <anchor>
                  <from>
                    <xdr:col>7</xdr:col>
                    <xdr:colOff>409575</xdr:colOff>
                    <xdr:row>45</xdr:row>
                    <xdr:rowOff>180975</xdr:rowOff>
                  </from>
                  <to>
                    <xdr:col>8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37" name="Check Box 151">
              <controlPr defaultSize="0" autoFill="0" autoLine="0" autoPict="0">
                <anchor>
                  <from>
                    <xdr:col>7</xdr:col>
                    <xdr:colOff>409575</xdr:colOff>
                    <xdr:row>46</xdr:row>
                    <xdr:rowOff>180975</xdr:rowOff>
                  </from>
                  <to>
                    <xdr:col>8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38" name="Check Box 152">
              <controlPr defaultSize="0" autoFill="0" autoLine="0" autoPict="0">
                <anchor>
                  <from>
                    <xdr:col>7</xdr:col>
                    <xdr:colOff>409575</xdr:colOff>
                    <xdr:row>47</xdr:row>
                    <xdr:rowOff>180975</xdr:rowOff>
                  </from>
                  <to>
                    <xdr:col>8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39" name="Check Box 153">
              <controlPr defaultSize="0" autoFill="0" autoLine="0" autoPict="0">
                <anchor>
                  <from>
                    <xdr:col>7</xdr:col>
                    <xdr:colOff>409575</xdr:colOff>
                    <xdr:row>41</xdr:row>
                    <xdr:rowOff>180975</xdr:rowOff>
                  </from>
                  <to>
                    <xdr:col>8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40" name="Check Box 154">
              <controlPr defaultSize="0" autoFill="0" autoLine="0" autoPict="0">
                <anchor>
                  <from>
                    <xdr:col>7</xdr:col>
                    <xdr:colOff>409575</xdr:colOff>
                    <xdr:row>48</xdr:row>
                    <xdr:rowOff>180975</xdr:rowOff>
                  </from>
                  <to>
                    <xdr:col>8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41" name="Check Box 155">
              <controlPr defaultSize="0" autoFill="0" autoLine="0" autoPict="0">
                <anchor>
                  <from>
                    <xdr:col>7</xdr:col>
                    <xdr:colOff>409575</xdr:colOff>
                    <xdr:row>49</xdr:row>
                    <xdr:rowOff>180975</xdr:rowOff>
                  </from>
                  <to>
                    <xdr:col>8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42" name="Check Box 156">
              <controlPr defaultSize="0" autoFill="0" autoLine="0" autoPict="0">
                <anchor>
                  <from>
                    <xdr:col>8</xdr:col>
                    <xdr:colOff>409575</xdr:colOff>
                    <xdr:row>49</xdr:row>
                    <xdr:rowOff>180975</xdr:rowOff>
                  </from>
                  <to>
                    <xdr:col>9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43" name="Check Box 157">
              <controlPr defaultSize="0" autoFill="0" autoLine="0" autoPict="0">
                <anchor>
                  <from>
                    <xdr:col>9</xdr:col>
                    <xdr:colOff>409575</xdr:colOff>
                    <xdr:row>49</xdr:row>
                    <xdr:rowOff>180975</xdr:rowOff>
                  </from>
                  <to>
                    <xdr:col>10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44" name="Check Box 158">
              <controlPr defaultSize="0" autoFill="0" autoLine="0" autoPict="0">
                <anchor>
                  <from>
                    <xdr:col>9</xdr:col>
                    <xdr:colOff>409575</xdr:colOff>
                    <xdr:row>48</xdr:row>
                    <xdr:rowOff>180975</xdr:rowOff>
                  </from>
                  <to>
                    <xdr:col>10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45" name="Check Box 159">
              <controlPr defaultSize="0" autoFill="0" autoLine="0" autoPict="0">
                <anchor>
                  <from>
                    <xdr:col>8</xdr:col>
                    <xdr:colOff>409575</xdr:colOff>
                    <xdr:row>48</xdr:row>
                    <xdr:rowOff>180975</xdr:rowOff>
                  </from>
                  <to>
                    <xdr:col>9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46" name="Check Box 160">
              <controlPr defaultSize="0" autoFill="0" autoLine="0" autoPict="0">
                <anchor>
                  <from>
                    <xdr:col>8</xdr:col>
                    <xdr:colOff>409575</xdr:colOff>
                    <xdr:row>47</xdr:row>
                    <xdr:rowOff>180975</xdr:rowOff>
                  </from>
                  <to>
                    <xdr:col>9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47" name="Check Box 161">
              <controlPr defaultSize="0" autoFill="0" autoLine="0" autoPict="0">
                <anchor>
                  <from>
                    <xdr:col>8</xdr:col>
                    <xdr:colOff>409575</xdr:colOff>
                    <xdr:row>46</xdr:row>
                    <xdr:rowOff>180975</xdr:rowOff>
                  </from>
                  <to>
                    <xdr:col>9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48" name="Check Box 162">
              <controlPr defaultSize="0" autoFill="0" autoLine="0" autoPict="0">
                <anchor>
                  <from>
                    <xdr:col>9</xdr:col>
                    <xdr:colOff>409575</xdr:colOff>
                    <xdr:row>46</xdr:row>
                    <xdr:rowOff>180975</xdr:rowOff>
                  </from>
                  <to>
                    <xdr:col>10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49" name="Check Box 163">
              <controlPr defaultSize="0" autoFill="0" autoLine="0" autoPict="0">
                <anchor>
                  <from>
                    <xdr:col>9</xdr:col>
                    <xdr:colOff>409575</xdr:colOff>
                    <xdr:row>47</xdr:row>
                    <xdr:rowOff>180975</xdr:rowOff>
                  </from>
                  <to>
                    <xdr:col>10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50" name="Check Box 164">
              <controlPr defaultSize="0" autoFill="0" autoLine="0" autoPict="0">
                <anchor>
                  <from>
                    <xdr:col>9</xdr:col>
                    <xdr:colOff>409575</xdr:colOff>
                    <xdr:row>45</xdr:row>
                    <xdr:rowOff>180975</xdr:rowOff>
                  </from>
                  <to>
                    <xdr:col>10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51" name="Check Box 165">
              <controlPr defaultSize="0" autoFill="0" autoLine="0" autoPict="0">
                <anchor>
                  <from>
                    <xdr:col>9</xdr:col>
                    <xdr:colOff>409575</xdr:colOff>
                    <xdr:row>44</xdr:row>
                    <xdr:rowOff>180975</xdr:rowOff>
                  </from>
                  <to>
                    <xdr:col>10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52" name="Check Box 166">
              <controlPr defaultSize="0" autoFill="0" autoLine="0" autoPict="0">
                <anchor>
                  <from>
                    <xdr:col>8</xdr:col>
                    <xdr:colOff>409575</xdr:colOff>
                    <xdr:row>44</xdr:row>
                    <xdr:rowOff>180975</xdr:rowOff>
                  </from>
                  <to>
                    <xdr:col>9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53" name="Check Box 167">
              <controlPr defaultSize="0" autoFill="0" autoLine="0" autoPict="0">
                <anchor>
                  <from>
                    <xdr:col>8</xdr:col>
                    <xdr:colOff>409575</xdr:colOff>
                    <xdr:row>45</xdr:row>
                    <xdr:rowOff>180975</xdr:rowOff>
                  </from>
                  <to>
                    <xdr:col>9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54" name="Check Box 168">
              <controlPr defaultSize="0" autoFill="0" autoLine="0" autoPict="0">
                <anchor>
                  <from>
                    <xdr:col>8</xdr:col>
                    <xdr:colOff>409575</xdr:colOff>
                    <xdr:row>43</xdr:row>
                    <xdr:rowOff>180975</xdr:rowOff>
                  </from>
                  <to>
                    <xdr:col>9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55" name="Check Box 169">
              <controlPr defaultSize="0" autoFill="0" autoLine="0" autoPict="0">
                <anchor>
                  <from>
                    <xdr:col>8</xdr:col>
                    <xdr:colOff>409575</xdr:colOff>
                    <xdr:row>42</xdr:row>
                    <xdr:rowOff>180975</xdr:rowOff>
                  </from>
                  <to>
                    <xdr:col>9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56" name="Check Box 170">
              <controlPr defaultSize="0" autoFill="0" autoLine="0" autoPict="0">
                <anchor>
                  <from>
                    <xdr:col>8</xdr:col>
                    <xdr:colOff>409575</xdr:colOff>
                    <xdr:row>41</xdr:row>
                    <xdr:rowOff>180975</xdr:rowOff>
                  </from>
                  <to>
                    <xdr:col>9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57" name="Check Box 171">
              <controlPr defaultSize="0" autoFill="0" autoLine="0" autoPict="0">
                <anchor>
                  <from>
                    <xdr:col>8</xdr:col>
                    <xdr:colOff>409575</xdr:colOff>
                    <xdr:row>40</xdr:row>
                    <xdr:rowOff>180975</xdr:rowOff>
                  </from>
                  <to>
                    <xdr:col>9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58" name="Check Box 172">
              <controlPr defaultSize="0" autoFill="0" autoLine="0" autoPict="0">
                <anchor>
                  <from>
                    <xdr:col>8</xdr:col>
                    <xdr:colOff>409575</xdr:colOff>
                    <xdr:row>39</xdr:row>
                    <xdr:rowOff>180975</xdr:rowOff>
                  </from>
                  <to>
                    <xdr:col>9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59" name="Check Box 173">
              <controlPr defaultSize="0" autoFill="0" autoLine="0" autoPict="0">
                <anchor>
                  <from>
                    <xdr:col>8</xdr:col>
                    <xdr:colOff>409575</xdr:colOff>
                    <xdr:row>38</xdr:row>
                    <xdr:rowOff>180975</xdr:rowOff>
                  </from>
                  <to>
                    <xdr:col>9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60" name="Check Box 174">
              <controlPr defaultSize="0" autoFill="0" autoLine="0" autoPict="0">
                <anchor>
                  <from>
                    <xdr:col>8</xdr:col>
                    <xdr:colOff>409575</xdr:colOff>
                    <xdr:row>37</xdr:row>
                    <xdr:rowOff>180975</xdr:rowOff>
                  </from>
                  <to>
                    <xdr:col>9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61" name="Check Box 175">
              <controlPr defaultSize="0" autoFill="0" autoLine="0" autoPict="0">
                <anchor>
                  <from>
                    <xdr:col>9</xdr:col>
                    <xdr:colOff>409575</xdr:colOff>
                    <xdr:row>37</xdr:row>
                    <xdr:rowOff>180975</xdr:rowOff>
                  </from>
                  <to>
                    <xdr:col>10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62" name="Check Box 176">
              <controlPr defaultSize="0" autoFill="0" autoLine="0" autoPict="0">
                <anchor>
                  <from>
                    <xdr:col>9</xdr:col>
                    <xdr:colOff>409575</xdr:colOff>
                    <xdr:row>38</xdr:row>
                    <xdr:rowOff>180975</xdr:rowOff>
                  </from>
                  <to>
                    <xdr:col>10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63" name="Check Box 177">
              <controlPr defaultSize="0" autoFill="0" autoLine="0" autoPict="0">
                <anchor>
                  <from>
                    <xdr:col>9</xdr:col>
                    <xdr:colOff>409575</xdr:colOff>
                    <xdr:row>39</xdr:row>
                    <xdr:rowOff>180975</xdr:rowOff>
                  </from>
                  <to>
                    <xdr:col>10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64" name="Check Box 178">
              <controlPr defaultSize="0" autoFill="0" autoLine="0" autoPict="0">
                <anchor>
                  <from>
                    <xdr:col>9</xdr:col>
                    <xdr:colOff>409575</xdr:colOff>
                    <xdr:row>40</xdr:row>
                    <xdr:rowOff>180975</xdr:rowOff>
                  </from>
                  <to>
                    <xdr:col>10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65" name="Check Box 179">
              <controlPr defaultSize="0" autoFill="0" autoLine="0" autoPict="0">
                <anchor>
                  <from>
                    <xdr:col>9</xdr:col>
                    <xdr:colOff>409575</xdr:colOff>
                    <xdr:row>41</xdr:row>
                    <xdr:rowOff>180975</xdr:rowOff>
                  </from>
                  <to>
                    <xdr:col>10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66" name="Check Box 180">
              <controlPr defaultSize="0" autoFill="0" autoLine="0" autoPict="0">
                <anchor>
                  <from>
                    <xdr:col>9</xdr:col>
                    <xdr:colOff>409575</xdr:colOff>
                    <xdr:row>43</xdr:row>
                    <xdr:rowOff>180975</xdr:rowOff>
                  </from>
                  <to>
                    <xdr:col>10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67" name="Check Box 181">
              <controlPr defaultSize="0" autoFill="0" autoLine="0" autoPict="0">
                <anchor>
                  <from>
                    <xdr:col>9</xdr:col>
                    <xdr:colOff>409575</xdr:colOff>
                    <xdr:row>42</xdr:row>
                    <xdr:rowOff>180975</xdr:rowOff>
                  </from>
                  <to>
                    <xdr:col>10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68" name="Check Box 182">
              <controlPr defaultSize="0" autoFill="0" autoLine="0" autoPict="0">
                <anchor>
                  <from>
                    <xdr:col>9</xdr:col>
                    <xdr:colOff>409575</xdr:colOff>
                    <xdr:row>36</xdr:row>
                    <xdr:rowOff>180975</xdr:rowOff>
                  </from>
                  <to>
                    <xdr:col>10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69" name="Check Box 183">
              <controlPr defaultSize="0" autoFill="0" autoLine="0" autoPict="0">
                <anchor>
                  <from>
                    <xdr:col>9</xdr:col>
                    <xdr:colOff>409575</xdr:colOff>
                    <xdr:row>35</xdr:row>
                    <xdr:rowOff>180975</xdr:rowOff>
                  </from>
                  <to>
                    <xdr:col>10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70" name="Check Box 184">
              <controlPr defaultSize="0" autoFill="0" autoLine="0" autoPict="0">
                <anchor>
                  <from>
                    <xdr:col>9</xdr:col>
                    <xdr:colOff>409575</xdr:colOff>
                    <xdr:row>34</xdr:row>
                    <xdr:rowOff>180975</xdr:rowOff>
                  </from>
                  <to>
                    <xdr:col>10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71" name="Check Box 185">
              <controlPr defaultSize="0" autoFill="0" autoLine="0" autoPict="0">
                <anchor>
                  <from>
                    <xdr:col>8</xdr:col>
                    <xdr:colOff>409575</xdr:colOff>
                    <xdr:row>34</xdr:row>
                    <xdr:rowOff>180975</xdr:rowOff>
                  </from>
                  <to>
                    <xdr:col>9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72" name="Check Box 186">
              <controlPr defaultSize="0" autoFill="0" autoLine="0" autoPict="0">
                <anchor>
                  <from>
                    <xdr:col>8</xdr:col>
                    <xdr:colOff>409575</xdr:colOff>
                    <xdr:row>35</xdr:row>
                    <xdr:rowOff>180975</xdr:rowOff>
                  </from>
                  <to>
                    <xdr:col>9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73" name="Check Box 187">
              <controlPr defaultSize="0" autoFill="0" autoLine="0" autoPict="0">
                <anchor>
                  <from>
                    <xdr:col>8</xdr:col>
                    <xdr:colOff>409575</xdr:colOff>
                    <xdr:row>36</xdr:row>
                    <xdr:rowOff>180975</xdr:rowOff>
                  </from>
                  <to>
                    <xdr:col>9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74" name="Check Box 188">
              <controlPr defaultSize="0" autoFill="0" autoLine="0" autoPict="0">
                <anchor>
                  <from>
                    <xdr:col>9</xdr:col>
                    <xdr:colOff>409575</xdr:colOff>
                    <xdr:row>51</xdr:row>
                    <xdr:rowOff>180975</xdr:rowOff>
                  </from>
                  <to>
                    <xdr:col>10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75" name="Check Box 189">
              <controlPr defaultSize="0" autoFill="0" autoLine="0" autoPict="0">
                <anchor>
                  <from>
                    <xdr:col>9</xdr:col>
                    <xdr:colOff>409575</xdr:colOff>
                    <xdr:row>52</xdr:row>
                    <xdr:rowOff>180975</xdr:rowOff>
                  </from>
                  <to>
                    <xdr:col>10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76" name="Check Box 190">
              <controlPr defaultSize="0" autoFill="0" autoLine="0" autoPict="0">
                <anchor>
                  <from>
                    <xdr:col>9</xdr:col>
                    <xdr:colOff>409575</xdr:colOff>
                    <xdr:row>53</xdr:row>
                    <xdr:rowOff>180975</xdr:rowOff>
                  </from>
                  <to>
                    <xdr:col>10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77" name="Check Box 191">
              <controlPr defaultSize="0" autoFill="0" autoLine="0" autoPict="0">
                <anchor>
                  <from>
                    <xdr:col>9</xdr:col>
                    <xdr:colOff>409575</xdr:colOff>
                    <xdr:row>54</xdr:row>
                    <xdr:rowOff>180975</xdr:rowOff>
                  </from>
                  <to>
                    <xdr:col>10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78" name="Check Box 192">
              <controlPr defaultSize="0" autoFill="0" autoLine="0" autoPict="0">
                <anchor>
                  <from>
                    <xdr:col>9</xdr:col>
                    <xdr:colOff>409575</xdr:colOff>
                    <xdr:row>55</xdr:row>
                    <xdr:rowOff>180975</xdr:rowOff>
                  </from>
                  <to>
                    <xdr:col>10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79" name="Check Box 193">
              <controlPr defaultSize="0" autoFill="0" autoLine="0" autoPict="0">
                <anchor>
                  <from>
                    <xdr:col>9</xdr:col>
                    <xdr:colOff>409575</xdr:colOff>
                    <xdr:row>56</xdr:row>
                    <xdr:rowOff>180975</xdr:rowOff>
                  </from>
                  <to>
                    <xdr:col>10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80" name="Check Box 194">
              <controlPr defaultSize="0" autoFill="0" autoLine="0" autoPict="0">
                <anchor>
                  <from>
                    <xdr:col>9</xdr:col>
                    <xdr:colOff>409575</xdr:colOff>
                    <xdr:row>57</xdr:row>
                    <xdr:rowOff>180975</xdr:rowOff>
                  </from>
                  <to>
                    <xdr:col>10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81" name="Check Box 195">
              <controlPr defaultSize="0" autoFill="0" autoLine="0" autoPict="0">
                <anchor>
                  <from>
                    <xdr:col>9</xdr:col>
                    <xdr:colOff>409575</xdr:colOff>
                    <xdr:row>58</xdr:row>
                    <xdr:rowOff>180975</xdr:rowOff>
                  </from>
                  <to>
                    <xdr:col>10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82" name="Check Box 196">
              <controlPr defaultSize="0" autoFill="0" autoLine="0" autoPict="0">
                <anchor>
                  <from>
                    <xdr:col>9</xdr:col>
                    <xdr:colOff>409575</xdr:colOff>
                    <xdr:row>59</xdr:row>
                    <xdr:rowOff>180975</xdr:rowOff>
                  </from>
                  <to>
                    <xdr:col>10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83" name="Check Box 197">
              <controlPr defaultSize="0" autoFill="0" autoLine="0" autoPict="0">
                <anchor>
                  <from>
                    <xdr:col>9</xdr:col>
                    <xdr:colOff>409575</xdr:colOff>
                    <xdr:row>60</xdr:row>
                    <xdr:rowOff>180975</xdr:rowOff>
                  </from>
                  <to>
                    <xdr:col>10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84" name="Check Box 198">
              <controlPr defaultSize="0" autoFill="0" autoLine="0" autoPict="0">
                <anchor>
                  <from>
                    <xdr:col>9</xdr:col>
                    <xdr:colOff>409575</xdr:colOff>
                    <xdr:row>62</xdr:row>
                    <xdr:rowOff>180975</xdr:rowOff>
                  </from>
                  <to>
                    <xdr:col>10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85" name="Check Box 199">
              <controlPr defaultSize="0" autoFill="0" autoLine="0" autoPict="0">
                <anchor>
                  <from>
                    <xdr:col>9</xdr:col>
                    <xdr:colOff>409575</xdr:colOff>
                    <xdr:row>63</xdr:row>
                    <xdr:rowOff>180975</xdr:rowOff>
                  </from>
                  <to>
                    <xdr:col>10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86" name="Check Box 200">
              <controlPr defaultSize="0" autoFill="0" autoLine="0" autoPict="0">
                <anchor>
                  <from>
                    <xdr:col>9</xdr:col>
                    <xdr:colOff>409575</xdr:colOff>
                    <xdr:row>65</xdr:row>
                    <xdr:rowOff>180975</xdr:rowOff>
                  </from>
                  <to>
                    <xdr:col>10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187" name="Check Box 201">
              <controlPr defaultSize="0" autoFill="0" autoLine="0" autoPict="0">
                <anchor>
                  <from>
                    <xdr:col>9</xdr:col>
                    <xdr:colOff>409575</xdr:colOff>
                    <xdr:row>66</xdr:row>
                    <xdr:rowOff>180975</xdr:rowOff>
                  </from>
                  <to>
                    <xdr:col>10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188" name="Check Box 202">
              <controlPr defaultSize="0" autoFill="0" autoLine="0" autoPict="0">
                <anchor>
                  <from>
                    <xdr:col>9</xdr:col>
                    <xdr:colOff>409575</xdr:colOff>
                    <xdr:row>67</xdr:row>
                    <xdr:rowOff>180975</xdr:rowOff>
                  </from>
                  <to>
                    <xdr:col>10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189" name="Check Box 203">
              <controlPr defaultSize="0" autoFill="0" autoLine="0" autoPict="0">
                <anchor>
                  <from>
                    <xdr:col>9</xdr:col>
                    <xdr:colOff>409575</xdr:colOff>
                    <xdr:row>68</xdr:row>
                    <xdr:rowOff>180975</xdr:rowOff>
                  </from>
                  <to>
                    <xdr:col>10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190" name="Check Box 204">
              <controlPr defaultSize="0" autoFill="0" autoLine="0" autoPict="0">
                <anchor>
                  <from>
                    <xdr:col>8</xdr:col>
                    <xdr:colOff>409575</xdr:colOff>
                    <xdr:row>68</xdr:row>
                    <xdr:rowOff>180975</xdr:rowOff>
                  </from>
                  <to>
                    <xdr:col>9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191" name="Check Box 205">
              <controlPr defaultSize="0" autoFill="0" autoLine="0" autoPict="0">
                <anchor>
                  <from>
                    <xdr:col>8</xdr:col>
                    <xdr:colOff>409575</xdr:colOff>
                    <xdr:row>67</xdr:row>
                    <xdr:rowOff>180975</xdr:rowOff>
                  </from>
                  <to>
                    <xdr:col>9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192" name="Check Box 206">
              <controlPr defaultSize="0" autoFill="0" autoLine="0" autoPict="0">
                <anchor>
                  <from>
                    <xdr:col>8</xdr:col>
                    <xdr:colOff>409575</xdr:colOff>
                    <xdr:row>66</xdr:row>
                    <xdr:rowOff>180975</xdr:rowOff>
                  </from>
                  <to>
                    <xdr:col>9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193" name="Check Box 207">
              <controlPr defaultSize="0" autoFill="0" autoLine="0" autoPict="0">
                <anchor>
                  <from>
                    <xdr:col>8</xdr:col>
                    <xdr:colOff>409575</xdr:colOff>
                    <xdr:row>65</xdr:row>
                    <xdr:rowOff>180975</xdr:rowOff>
                  </from>
                  <to>
                    <xdr:col>9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194" name="Check Box 208">
              <controlPr defaultSize="0" autoFill="0" autoLine="0" autoPict="0">
                <anchor>
                  <from>
                    <xdr:col>8</xdr:col>
                    <xdr:colOff>409575</xdr:colOff>
                    <xdr:row>63</xdr:row>
                    <xdr:rowOff>180975</xdr:rowOff>
                  </from>
                  <to>
                    <xdr:col>9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95" name="Check Box 209">
              <controlPr defaultSize="0" autoFill="0" autoLine="0" autoPict="0">
                <anchor>
                  <from>
                    <xdr:col>8</xdr:col>
                    <xdr:colOff>409575</xdr:colOff>
                    <xdr:row>62</xdr:row>
                    <xdr:rowOff>180975</xdr:rowOff>
                  </from>
                  <to>
                    <xdr:col>9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96" name="Check Box 210">
              <controlPr defaultSize="0" autoFill="0" autoLine="0" autoPict="0">
                <anchor>
                  <from>
                    <xdr:col>8</xdr:col>
                    <xdr:colOff>409575</xdr:colOff>
                    <xdr:row>60</xdr:row>
                    <xdr:rowOff>180975</xdr:rowOff>
                  </from>
                  <to>
                    <xdr:col>9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97" name="Check Box 211">
              <controlPr defaultSize="0" autoFill="0" autoLine="0" autoPict="0">
                <anchor>
                  <from>
                    <xdr:col>8</xdr:col>
                    <xdr:colOff>409575</xdr:colOff>
                    <xdr:row>59</xdr:row>
                    <xdr:rowOff>180975</xdr:rowOff>
                  </from>
                  <to>
                    <xdr:col>9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98" name="Check Box 212">
              <controlPr defaultSize="0" autoFill="0" autoLine="0" autoPict="0">
                <anchor>
                  <from>
                    <xdr:col>8</xdr:col>
                    <xdr:colOff>409575</xdr:colOff>
                    <xdr:row>58</xdr:row>
                    <xdr:rowOff>180975</xdr:rowOff>
                  </from>
                  <to>
                    <xdr:col>9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99" name="Check Box 213">
              <controlPr defaultSize="0" autoFill="0" autoLine="0" autoPict="0">
                <anchor>
                  <from>
                    <xdr:col>8</xdr:col>
                    <xdr:colOff>409575</xdr:colOff>
                    <xdr:row>57</xdr:row>
                    <xdr:rowOff>180975</xdr:rowOff>
                  </from>
                  <to>
                    <xdr:col>9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00" name="Check Box 214">
              <controlPr defaultSize="0" autoFill="0" autoLine="0" autoPict="0">
                <anchor>
                  <from>
                    <xdr:col>8</xdr:col>
                    <xdr:colOff>409575</xdr:colOff>
                    <xdr:row>56</xdr:row>
                    <xdr:rowOff>180975</xdr:rowOff>
                  </from>
                  <to>
                    <xdr:col>9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01" name="Check Box 215">
              <controlPr defaultSize="0" autoFill="0" autoLine="0" autoPict="0">
                <anchor>
                  <from>
                    <xdr:col>8</xdr:col>
                    <xdr:colOff>409575</xdr:colOff>
                    <xdr:row>55</xdr:row>
                    <xdr:rowOff>180975</xdr:rowOff>
                  </from>
                  <to>
                    <xdr:col>9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02" name="Check Box 216">
              <controlPr defaultSize="0" autoFill="0" autoLine="0" autoPict="0">
                <anchor>
                  <from>
                    <xdr:col>8</xdr:col>
                    <xdr:colOff>409575</xdr:colOff>
                    <xdr:row>54</xdr:row>
                    <xdr:rowOff>180975</xdr:rowOff>
                  </from>
                  <to>
                    <xdr:col>9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03" name="Check Box 217">
              <controlPr defaultSize="0" autoFill="0" autoLine="0" autoPict="0">
                <anchor>
                  <from>
                    <xdr:col>8</xdr:col>
                    <xdr:colOff>409575</xdr:colOff>
                    <xdr:row>53</xdr:row>
                    <xdr:rowOff>180975</xdr:rowOff>
                  </from>
                  <to>
                    <xdr:col>9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04" name="Check Box 218">
              <controlPr defaultSize="0" autoFill="0" autoLine="0" autoPict="0">
                <anchor>
                  <from>
                    <xdr:col>8</xdr:col>
                    <xdr:colOff>409575</xdr:colOff>
                    <xdr:row>52</xdr:row>
                    <xdr:rowOff>180975</xdr:rowOff>
                  </from>
                  <to>
                    <xdr:col>9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05" name="Check Box 219">
              <controlPr defaultSize="0" autoFill="0" autoLine="0" autoPict="0">
                <anchor>
                  <from>
                    <xdr:col>8</xdr:col>
                    <xdr:colOff>409575</xdr:colOff>
                    <xdr:row>51</xdr:row>
                    <xdr:rowOff>180975</xdr:rowOff>
                  </from>
                  <to>
                    <xdr:col>9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06" name="Check Box 220">
              <controlPr defaultSize="0" autoFill="0" autoLine="0" autoPict="0">
                <anchor>
                  <from>
                    <xdr:col>7</xdr:col>
                    <xdr:colOff>409575</xdr:colOff>
                    <xdr:row>51</xdr:row>
                    <xdr:rowOff>180975</xdr:rowOff>
                  </from>
                  <to>
                    <xdr:col>8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07" name="Check Box 221">
              <controlPr defaultSize="0" autoFill="0" autoLine="0" autoPict="0">
                <anchor>
                  <from>
                    <xdr:col>7</xdr:col>
                    <xdr:colOff>409575</xdr:colOff>
                    <xdr:row>52</xdr:row>
                    <xdr:rowOff>180975</xdr:rowOff>
                  </from>
                  <to>
                    <xdr:col>8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08" name="Check Box 222">
              <controlPr defaultSize="0" autoFill="0" autoLine="0" autoPict="0">
                <anchor>
                  <from>
                    <xdr:col>7</xdr:col>
                    <xdr:colOff>409575</xdr:colOff>
                    <xdr:row>53</xdr:row>
                    <xdr:rowOff>180975</xdr:rowOff>
                  </from>
                  <to>
                    <xdr:col>8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09" name="Check Box 223">
              <controlPr defaultSize="0" autoFill="0" autoLine="0" autoPict="0">
                <anchor>
                  <from>
                    <xdr:col>7</xdr:col>
                    <xdr:colOff>409575</xdr:colOff>
                    <xdr:row>54</xdr:row>
                    <xdr:rowOff>180975</xdr:rowOff>
                  </from>
                  <to>
                    <xdr:col>8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10" name="Check Box 224">
              <controlPr defaultSize="0" autoFill="0" autoLine="0" autoPict="0">
                <anchor>
                  <from>
                    <xdr:col>7</xdr:col>
                    <xdr:colOff>409575</xdr:colOff>
                    <xdr:row>55</xdr:row>
                    <xdr:rowOff>180975</xdr:rowOff>
                  </from>
                  <to>
                    <xdr:col>8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11" name="Check Box 225">
              <controlPr defaultSize="0" autoFill="0" autoLine="0" autoPict="0">
                <anchor>
                  <from>
                    <xdr:col>7</xdr:col>
                    <xdr:colOff>409575</xdr:colOff>
                    <xdr:row>56</xdr:row>
                    <xdr:rowOff>180975</xdr:rowOff>
                  </from>
                  <to>
                    <xdr:col>8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12" name="Check Box 226">
              <controlPr defaultSize="0" autoFill="0" autoLine="0" autoPict="0">
                <anchor>
                  <from>
                    <xdr:col>7</xdr:col>
                    <xdr:colOff>409575</xdr:colOff>
                    <xdr:row>57</xdr:row>
                    <xdr:rowOff>180975</xdr:rowOff>
                  </from>
                  <to>
                    <xdr:col>8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13" name="Check Box 227">
              <controlPr defaultSize="0" autoFill="0" autoLine="0" autoPict="0">
                <anchor>
                  <from>
                    <xdr:col>7</xdr:col>
                    <xdr:colOff>409575</xdr:colOff>
                    <xdr:row>58</xdr:row>
                    <xdr:rowOff>180975</xdr:rowOff>
                  </from>
                  <to>
                    <xdr:col>8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14" name="Check Box 228">
              <controlPr defaultSize="0" autoFill="0" autoLine="0" autoPict="0">
                <anchor>
                  <from>
                    <xdr:col>7</xdr:col>
                    <xdr:colOff>409575</xdr:colOff>
                    <xdr:row>59</xdr:row>
                    <xdr:rowOff>180975</xdr:rowOff>
                  </from>
                  <to>
                    <xdr:col>8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15" name="Check Box 229">
              <controlPr defaultSize="0" autoFill="0" autoLine="0" autoPict="0">
                <anchor>
                  <from>
                    <xdr:col>7</xdr:col>
                    <xdr:colOff>409575</xdr:colOff>
                    <xdr:row>60</xdr:row>
                    <xdr:rowOff>180975</xdr:rowOff>
                  </from>
                  <to>
                    <xdr:col>8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16" name="Check Box 230">
              <controlPr defaultSize="0" autoFill="0" autoLine="0" autoPict="0">
                <anchor>
                  <from>
                    <xdr:col>7</xdr:col>
                    <xdr:colOff>409575</xdr:colOff>
                    <xdr:row>62</xdr:row>
                    <xdr:rowOff>180975</xdr:rowOff>
                  </from>
                  <to>
                    <xdr:col>8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17" name="Check Box 231">
              <controlPr defaultSize="0" autoFill="0" autoLine="0" autoPict="0">
                <anchor>
                  <from>
                    <xdr:col>7</xdr:col>
                    <xdr:colOff>409575</xdr:colOff>
                    <xdr:row>63</xdr:row>
                    <xdr:rowOff>180975</xdr:rowOff>
                  </from>
                  <to>
                    <xdr:col>8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18" name="Check Box 232">
              <controlPr defaultSize="0" autoFill="0" autoLine="0" autoPict="0">
                <anchor>
                  <from>
                    <xdr:col>7</xdr:col>
                    <xdr:colOff>409575</xdr:colOff>
                    <xdr:row>65</xdr:row>
                    <xdr:rowOff>180975</xdr:rowOff>
                  </from>
                  <to>
                    <xdr:col>8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19" name="Check Box 233">
              <controlPr defaultSize="0" autoFill="0" autoLine="0" autoPict="0">
                <anchor>
                  <from>
                    <xdr:col>7</xdr:col>
                    <xdr:colOff>409575</xdr:colOff>
                    <xdr:row>66</xdr:row>
                    <xdr:rowOff>180975</xdr:rowOff>
                  </from>
                  <to>
                    <xdr:col>8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20" name="Check Box 234">
              <controlPr defaultSize="0" autoFill="0" autoLine="0" autoPict="0">
                <anchor>
                  <from>
                    <xdr:col>7</xdr:col>
                    <xdr:colOff>409575</xdr:colOff>
                    <xdr:row>67</xdr:row>
                    <xdr:rowOff>180975</xdr:rowOff>
                  </from>
                  <to>
                    <xdr:col>8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21" name="Check Box 235">
              <controlPr defaultSize="0" autoFill="0" autoLine="0" autoPict="0">
                <anchor>
                  <from>
                    <xdr:col>7</xdr:col>
                    <xdr:colOff>409575</xdr:colOff>
                    <xdr:row>68</xdr:row>
                    <xdr:rowOff>180975</xdr:rowOff>
                  </from>
                  <to>
                    <xdr:col>8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22" name="Check Box 236">
              <controlPr defaultSize="0" autoFill="0" autoLine="0" autoPict="0">
                <anchor>
                  <from>
                    <xdr:col>6</xdr:col>
                    <xdr:colOff>409575</xdr:colOff>
                    <xdr:row>68</xdr:row>
                    <xdr:rowOff>180975</xdr:rowOff>
                  </from>
                  <to>
                    <xdr:col>7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23" name="Check Box 237">
              <controlPr defaultSize="0" autoFill="0" autoLine="0" autoPict="0">
                <anchor>
                  <from>
                    <xdr:col>6</xdr:col>
                    <xdr:colOff>409575</xdr:colOff>
                    <xdr:row>67</xdr:row>
                    <xdr:rowOff>180975</xdr:rowOff>
                  </from>
                  <to>
                    <xdr:col>7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24" name="Check Box 238">
              <controlPr defaultSize="0" autoFill="0" autoLine="0" autoPict="0">
                <anchor>
                  <from>
                    <xdr:col>6</xdr:col>
                    <xdr:colOff>409575</xdr:colOff>
                    <xdr:row>66</xdr:row>
                    <xdr:rowOff>180975</xdr:rowOff>
                  </from>
                  <to>
                    <xdr:col>7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25" name="Check Box 239">
              <controlPr defaultSize="0" autoFill="0" autoLine="0" autoPict="0">
                <anchor>
                  <from>
                    <xdr:col>6</xdr:col>
                    <xdr:colOff>409575</xdr:colOff>
                    <xdr:row>65</xdr:row>
                    <xdr:rowOff>180975</xdr:rowOff>
                  </from>
                  <to>
                    <xdr:col>7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26" name="Check Box 240">
              <controlPr defaultSize="0" autoFill="0" autoLine="0" autoPict="0">
                <anchor>
                  <from>
                    <xdr:col>6</xdr:col>
                    <xdr:colOff>409575</xdr:colOff>
                    <xdr:row>63</xdr:row>
                    <xdr:rowOff>180975</xdr:rowOff>
                  </from>
                  <to>
                    <xdr:col>7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27" name="Check Box 241">
              <controlPr defaultSize="0" autoFill="0" autoLine="0" autoPict="0">
                <anchor>
                  <from>
                    <xdr:col>6</xdr:col>
                    <xdr:colOff>409575</xdr:colOff>
                    <xdr:row>62</xdr:row>
                    <xdr:rowOff>180975</xdr:rowOff>
                  </from>
                  <to>
                    <xdr:col>7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28" name="Check Box 242">
              <controlPr defaultSize="0" autoFill="0" autoLine="0" autoPict="0">
                <anchor>
                  <from>
                    <xdr:col>5</xdr:col>
                    <xdr:colOff>409575</xdr:colOff>
                    <xdr:row>62</xdr:row>
                    <xdr:rowOff>180975</xdr:rowOff>
                  </from>
                  <to>
                    <xdr:col>6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29" name="Check Box 243">
              <controlPr defaultSize="0" autoFill="0" autoLine="0" autoPict="0">
                <anchor>
                  <from>
                    <xdr:col>5</xdr:col>
                    <xdr:colOff>409575</xdr:colOff>
                    <xdr:row>63</xdr:row>
                    <xdr:rowOff>180975</xdr:rowOff>
                  </from>
                  <to>
                    <xdr:col>6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30" name="Check Box 244">
              <controlPr defaultSize="0" autoFill="0" autoLine="0" autoPict="0">
                <anchor>
                  <from>
                    <xdr:col>5</xdr:col>
                    <xdr:colOff>409575</xdr:colOff>
                    <xdr:row>65</xdr:row>
                    <xdr:rowOff>180975</xdr:rowOff>
                  </from>
                  <to>
                    <xdr:col>6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31" name="Check Box 245">
              <controlPr defaultSize="0" autoFill="0" autoLine="0" autoPict="0">
                <anchor>
                  <from>
                    <xdr:col>5</xdr:col>
                    <xdr:colOff>409575</xdr:colOff>
                    <xdr:row>66</xdr:row>
                    <xdr:rowOff>180975</xdr:rowOff>
                  </from>
                  <to>
                    <xdr:col>6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32" name="Check Box 246">
              <controlPr defaultSize="0" autoFill="0" autoLine="0" autoPict="0">
                <anchor>
                  <from>
                    <xdr:col>5</xdr:col>
                    <xdr:colOff>409575</xdr:colOff>
                    <xdr:row>67</xdr:row>
                    <xdr:rowOff>180975</xdr:rowOff>
                  </from>
                  <to>
                    <xdr:col>6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33" name="Check Box 247">
              <controlPr defaultSize="0" autoFill="0" autoLine="0" autoPict="0">
                <anchor>
                  <from>
                    <xdr:col>5</xdr:col>
                    <xdr:colOff>409575</xdr:colOff>
                    <xdr:row>68</xdr:row>
                    <xdr:rowOff>180975</xdr:rowOff>
                  </from>
                  <to>
                    <xdr:col>6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34" name="Check Box 248">
              <controlPr defaultSize="0" autoFill="0" autoLine="0" autoPict="0">
                <anchor>
                  <from>
                    <xdr:col>5</xdr:col>
                    <xdr:colOff>409575</xdr:colOff>
                    <xdr:row>60</xdr:row>
                    <xdr:rowOff>180975</xdr:rowOff>
                  </from>
                  <to>
                    <xdr:col>6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35" name="Check Box 249">
              <controlPr defaultSize="0" autoFill="0" autoLine="0" autoPict="0">
                <anchor>
                  <from>
                    <xdr:col>6</xdr:col>
                    <xdr:colOff>409575</xdr:colOff>
                    <xdr:row>60</xdr:row>
                    <xdr:rowOff>180975</xdr:rowOff>
                  </from>
                  <to>
                    <xdr:col>7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36" name="Check Box 250">
              <controlPr defaultSize="0" autoFill="0" autoLine="0" autoPict="0">
                <anchor>
                  <from>
                    <xdr:col>6</xdr:col>
                    <xdr:colOff>409575</xdr:colOff>
                    <xdr:row>59</xdr:row>
                    <xdr:rowOff>180975</xdr:rowOff>
                  </from>
                  <to>
                    <xdr:col>7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37" name="Check Box 251">
              <controlPr defaultSize="0" autoFill="0" autoLine="0" autoPict="0">
                <anchor>
                  <from>
                    <xdr:col>5</xdr:col>
                    <xdr:colOff>409575</xdr:colOff>
                    <xdr:row>59</xdr:row>
                    <xdr:rowOff>180975</xdr:rowOff>
                  </from>
                  <to>
                    <xdr:col>6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38" name="Check Box 252">
              <controlPr defaultSize="0" autoFill="0" autoLine="0" autoPict="0">
                <anchor>
                  <from>
                    <xdr:col>5</xdr:col>
                    <xdr:colOff>409575</xdr:colOff>
                    <xdr:row>58</xdr:row>
                    <xdr:rowOff>180975</xdr:rowOff>
                  </from>
                  <to>
                    <xdr:col>6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39" name="Check Box 253">
              <controlPr defaultSize="0" autoFill="0" autoLine="0" autoPict="0">
                <anchor>
                  <from>
                    <xdr:col>6</xdr:col>
                    <xdr:colOff>409575</xdr:colOff>
                    <xdr:row>58</xdr:row>
                    <xdr:rowOff>180975</xdr:rowOff>
                  </from>
                  <to>
                    <xdr:col>7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40" name="Check Box 254">
              <controlPr defaultSize="0" autoFill="0" autoLine="0" autoPict="0">
                <anchor>
                  <from>
                    <xdr:col>6</xdr:col>
                    <xdr:colOff>409575</xdr:colOff>
                    <xdr:row>57</xdr:row>
                    <xdr:rowOff>180975</xdr:rowOff>
                  </from>
                  <to>
                    <xdr:col>7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41" name="Check Box 255">
              <controlPr defaultSize="0" autoFill="0" autoLine="0" autoPict="0">
                <anchor>
                  <from>
                    <xdr:col>5</xdr:col>
                    <xdr:colOff>409575</xdr:colOff>
                    <xdr:row>57</xdr:row>
                    <xdr:rowOff>180975</xdr:rowOff>
                  </from>
                  <to>
                    <xdr:col>6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42" name="Check Box 256">
              <controlPr defaultSize="0" autoFill="0" autoLine="0" autoPict="0">
                <anchor>
                  <from>
                    <xdr:col>5</xdr:col>
                    <xdr:colOff>409575</xdr:colOff>
                    <xdr:row>56</xdr:row>
                    <xdr:rowOff>180975</xdr:rowOff>
                  </from>
                  <to>
                    <xdr:col>6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43" name="Check Box 257">
              <controlPr defaultSize="0" autoFill="0" autoLine="0" autoPict="0">
                <anchor>
                  <from>
                    <xdr:col>6</xdr:col>
                    <xdr:colOff>409575</xdr:colOff>
                    <xdr:row>56</xdr:row>
                    <xdr:rowOff>180975</xdr:rowOff>
                  </from>
                  <to>
                    <xdr:col>7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44" name="Check Box 258">
              <controlPr defaultSize="0" autoFill="0" autoLine="0" autoPict="0">
                <anchor>
                  <from>
                    <xdr:col>6</xdr:col>
                    <xdr:colOff>409575</xdr:colOff>
                    <xdr:row>55</xdr:row>
                    <xdr:rowOff>180975</xdr:rowOff>
                  </from>
                  <to>
                    <xdr:col>7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45" name="Check Box 259">
              <controlPr defaultSize="0" autoFill="0" autoLine="0" autoPict="0">
                <anchor>
                  <from>
                    <xdr:col>5</xdr:col>
                    <xdr:colOff>409575</xdr:colOff>
                    <xdr:row>55</xdr:row>
                    <xdr:rowOff>180975</xdr:rowOff>
                  </from>
                  <to>
                    <xdr:col>6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46" name="Check Box 260">
              <controlPr defaultSize="0" autoFill="0" autoLine="0" autoPict="0">
                <anchor>
                  <from>
                    <xdr:col>5</xdr:col>
                    <xdr:colOff>409575</xdr:colOff>
                    <xdr:row>54</xdr:row>
                    <xdr:rowOff>180975</xdr:rowOff>
                  </from>
                  <to>
                    <xdr:col>6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47" name="Check Box 261">
              <controlPr defaultSize="0" autoFill="0" autoLine="0" autoPict="0">
                <anchor>
                  <from>
                    <xdr:col>6</xdr:col>
                    <xdr:colOff>409575</xdr:colOff>
                    <xdr:row>54</xdr:row>
                    <xdr:rowOff>180975</xdr:rowOff>
                  </from>
                  <to>
                    <xdr:col>7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48" name="Check Box 262">
              <controlPr defaultSize="0" autoFill="0" autoLine="0" autoPict="0">
                <anchor>
                  <from>
                    <xdr:col>6</xdr:col>
                    <xdr:colOff>409575</xdr:colOff>
                    <xdr:row>53</xdr:row>
                    <xdr:rowOff>180975</xdr:rowOff>
                  </from>
                  <to>
                    <xdr:col>7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49" name="Check Box 263">
              <controlPr defaultSize="0" autoFill="0" autoLine="0" autoPict="0">
                <anchor>
                  <from>
                    <xdr:col>5</xdr:col>
                    <xdr:colOff>409575</xdr:colOff>
                    <xdr:row>53</xdr:row>
                    <xdr:rowOff>180975</xdr:rowOff>
                  </from>
                  <to>
                    <xdr:col>6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50" name="Check Box 264">
              <controlPr defaultSize="0" autoFill="0" autoLine="0" autoPict="0">
                <anchor>
                  <from>
                    <xdr:col>5</xdr:col>
                    <xdr:colOff>409575</xdr:colOff>
                    <xdr:row>52</xdr:row>
                    <xdr:rowOff>180975</xdr:rowOff>
                  </from>
                  <to>
                    <xdr:col>6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51" name="Check Box 265">
              <controlPr defaultSize="0" autoFill="0" autoLine="0" autoPict="0">
                <anchor>
                  <from>
                    <xdr:col>5</xdr:col>
                    <xdr:colOff>409575</xdr:colOff>
                    <xdr:row>51</xdr:row>
                    <xdr:rowOff>180975</xdr:rowOff>
                  </from>
                  <to>
                    <xdr:col>6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52" name="Check Box 266">
              <controlPr defaultSize="0" autoFill="0" autoLine="0" autoPict="0">
                <anchor>
                  <from>
                    <xdr:col>6</xdr:col>
                    <xdr:colOff>409575</xdr:colOff>
                    <xdr:row>51</xdr:row>
                    <xdr:rowOff>180975</xdr:rowOff>
                  </from>
                  <to>
                    <xdr:col>7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53" name="Check Box 267">
              <controlPr defaultSize="0" autoFill="0" autoLine="0" autoPict="0">
                <anchor>
                  <from>
                    <xdr:col>6</xdr:col>
                    <xdr:colOff>409575</xdr:colOff>
                    <xdr:row>52</xdr:row>
                    <xdr:rowOff>180975</xdr:rowOff>
                  </from>
                  <to>
                    <xdr:col>7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K123"/>
  <sheetViews>
    <sheetView tabSelected="1" zoomScaleNormal="100" workbookViewId="0">
      <pane ySplit="8" topLeftCell="A11" activePane="bottomLeft" state="frozen"/>
      <selection pane="bottomLeft" activeCell="B9" sqref="B9"/>
    </sheetView>
  </sheetViews>
  <sheetFormatPr baseColWidth="10" defaultRowHeight="15" outlineLevelCol="1"/>
  <cols>
    <col min="1" max="1" width="11.42578125" style="6"/>
    <col min="2" max="2" width="4.140625" customWidth="1"/>
    <col min="3" max="3" width="13.5703125" customWidth="1"/>
    <col min="4" max="4" width="19.7109375" customWidth="1"/>
    <col min="5" max="5" width="17.42578125" customWidth="1"/>
    <col min="6" max="6" width="21.5703125" style="5" customWidth="1"/>
    <col min="7" max="7" width="2" style="8" customWidth="1"/>
    <col min="8" max="8" width="8.42578125" customWidth="1" outlineLevel="1"/>
    <col min="9" max="9" width="13.140625" customWidth="1" outlineLevel="1"/>
    <col min="10" max="10" width="10.7109375" customWidth="1" outlineLevel="1"/>
    <col min="11" max="11" width="17.28515625" customWidth="1" outlineLevel="1"/>
    <col min="12" max="12" width="15" customWidth="1" outlineLevel="1"/>
    <col min="13" max="13" width="2" style="8" customWidth="1"/>
    <col min="14" max="14" width="8.42578125" customWidth="1" outlineLevel="1"/>
    <col min="15" max="15" width="13.140625" customWidth="1" outlineLevel="1"/>
    <col min="16" max="16" width="10.7109375" customWidth="1" outlineLevel="1"/>
    <col min="17" max="17" width="17.28515625" customWidth="1" outlineLevel="1"/>
    <col min="18" max="18" width="15" customWidth="1" outlineLevel="1"/>
    <col min="19" max="19" width="2" style="8" customWidth="1"/>
    <col min="20" max="20" width="8.42578125" customWidth="1" outlineLevel="1"/>
    <col min="21" max="21" width="13.140625" customWidth="1" outlineLevel="1"/>
    <col min="22" max="22" width="10.7109375" customWidth="1" outlineLevel="1"/>
    <col min="23" max="23" width="17.28515625" customWidth="1" outlineLevel="1"/>
    <col min="24" max="24" width="15" customWidth="1" outlineLevel="1"/>
    <col min="25" max="25" width="2" style="8" customWidth="1"/>
    <col min="26" max="26" width="8.42578125" customWidth="1" outlineLevel="1"/>
    <col min="27" max="27" width="13.140625" customWidth="1" outlineLevel="1"/>
    <col min="28" max="28" width="10.7109375" customWidth="1" outlineLevel="1"/>
    <col min="29" max="29" width="17.28515625" customWidth="1" outlineLevel="1"/>
    <col min="30" max="30" width="15" customWidth="1" outlineLevel="1"/>
    <col min="31" max="31" width="2" style="8" customWidth="1"/>
    <col min="32" max="32" width="8.42578125" customWidth="1" outlineLevel="1"/>
    <col min="33" max="33" width="13.140625" customWidth="1" outlineLevel="1"/>
    <col min="34" max="34" width="10.7109375" customWidth="1" outlineLevel="1"/>
    <col min="35" max="35" width="17.28515625" customWidth="1" outlineLevel="1"/>
    <col min="36" max="36" width="15" customWidth="1" outlineLevel="1"/>
    <col min="37" max="37" width="2" style="8" customWidth="1"/>
    <col min="38" max="38" width="8.42578125" customWidth="1" outlineLevel="1"/>
    <col min="39" max="39" width="13.140625" customWidth="1" outlineLevel="1"/>
    <col min="40" max="40" width="10.7109375" customWidth="1" outlineLevel="1"/>
    <col min="41" max="41" width="17.28515625" customWidth="1" outlineLevel="1"/>
    <col min="42" max="42" width="15" customWidth="1" outlineLevel="1"/>
    <col min="43" max="43" width="2" style="8" customWidth="1"/>
    <col min="44" max="44" width="8.42578125" customWidth="1" outlineLevel="1"/>
    <col min="45" max="45" width="13.140625" customWidth="1" outlineLevel="1"/>
    <col min="46" max="46" width="10.7109375" customWidth="1" outlineLevel="1"/>
    <col min="47" max="47" width="17.28515625" customWidth="1" outlineLevel="1"/>
    <col min="48" max="48" width="15" customWidth="1" outlineLevel="1"/>
    <col min="49" max="49" width="2" style="8" customWidth="1"/>
    <col min="50" max="50" width="8.42578125" customWidth="1" outlineLevel="1"/>
    <col min="51" max="51" width="13.140625" customWidth="1" outlineLevel="1"/>
    <col min="52" max="52" width="10.7109375" customWidth="1" outlineLevel="1"/>
    <col min="53" max="53" width="17.28515625" customWidth="1" outlineLevel="1"/>
    <col min="54" max="54" width="15" customWidth="1" outlineLevel="1"/>
    <col min="55" max="55" width="3" style="8" customWidth="1"/>
    <col min="56" max="56" width="8.42578125" customWidth="1" outlineLevel="1"/>
    <col min="57" max="57" width="13.140625" customWidth="1" outlineLevel="1"/>
    <col min="58" max="58" width="10.7109375" customWidth="1" outlineLevel="1"/>
    <col min="59" max="59" width="17.28515625" customWidth="1" outlineLevel="1"/>
    <col min="60" max="60" width="15" customWidth="1" outlineLevel="1"/>
    <col min="61" max="61" width="3" style="8" customWidth="1"/>
    <col min="62" max="62" width="8.42578125" customWidth="1" outlineLevel="1"/>
    <col min="63" max="63" width="13.140625" customWidth="1" outlineLevel="1"/>
    <col min="64" max="64" width="10.7109375" customWidth="1" outlineLevel="1"/>
    <col min="65" max="65" width="17.28515625" customWidth="1" outlineLevel="1"/>
    <col min="66" max="66" width="15" customWidth="1" outlineLevel="1"/>
    <col min="67" max="67" width="3" style="8" customWidth="1"/>
    <col min="68" max="68" width="8.42578125" customWidth="1" outlineLevel="1"/>
    <col min="69" max="69" width="13.140625" customWidth="1" outlineLevel="1"/>
    <col min="70" max="70" width="10.7109375" customWidth="1" outlineLevel="1"/>
    <col min="71" max="71" width="17.28515625" customWidth="1" outlineLevel="1"/>
    <col min="72" max="72" width="15" customWidth="1" outlineLevel="1"/>
    <col min="73" max="73" width="3" style="8" customWidth="1"/>
    <col min="74" max="74" width="8.42578125" customWidth="1" outlineLevel="1"/>
    <col min="75" max="75" width="13.140625" customWidth="1" outlineLevel="1"/>
    <col min="76" max="76" width="10.7109375" customWidth="1" outlineLevel="1"/>
    <col min="77" max="77" width="17.28515625" customWidth="1" outlineLevel="1"/>
    <col min="78" max="78" width="15" customWidth="1" outlineLevel="1"/>
    <col min="79" max="79" width="3" style="8" customWidth="1"/>
    <col min="80" max="80" width="8.42578125" customWidth="1" outlineLevel="1"/>
    <col min="81" max="81" width="13.140625" customWidth="1" outlineLevel="1"/>
    <col min="82" max="82" width="10.7109375" customWidth="1" outlineLevel="1"/>
    <col min="83" max="83" width="17.28515625" customWidth="1" outlineLevel="1"/>
    <col min="84" max="84" width="15" customWidth="1" outlineLevel="1"/>
    <col min="85" max="85" width="3" style="8" customWidth="1"/>
    <col min="86" max="86" width="8.42578125" customWidth="1" outlineLevel="1"/>
    <col min="87" max="87" width="13.140625" customWidth="1" outlineLevel="1"/>
    <col min="88" max="88" width="10.7109375" customWidth="1" outlineLevel="1"/>
    <col min="89" max="89" width="17.28515625" customWidth="1" outlineLevel="1"/>
    <col min="90" max="90" width="15" customWidth="1" outlineLevel="1"/>
    <col min="91" max="91" width="3" style="8" customWidth="1"/>
    <col min="92" max="92" width="8.42578125" customWidth="1" outlineLevel="1"/>
    <col min="93" max="93" width="13.140625" customWidth="1" outlineLevel="1"/>
    <col min="94" max="94" width="10.7109375" customWidth="1" outlineLevel="1"/>
    <col min="95" max="95" width="17.28515625" customWidth="1" outlineLevel="1"/>
    <col min="96" max="96" width="15" customWidth="1" outlineLevel="1"/>
    <col min="97" max="97" width="3" style="8" customWidth="1"/>
    <col min="98" max="98" width="8.42578125" customWidth="1" outlineLevel="1"/>
    <col min="99" max="99" width="13.140625" customWidth="1" outlineLevel="1"/>
    <col min="100" max="100" width="10.7109375" customWidth="1" outlineLevel="1"/>
    <col min="101" max="101" width="17.28515625" customWidth="1" outlineLevel="1"/>
    <col min="102" max="102" width="15" customWidth="1" outlineLevel="1"/>
    <col min="103" max="103" width="3" style="8" customWidth="1"/>
    <col min="104" max="104" width="8.42578125" customWidth="1" outlineLevel="1"/>
    <col min="105" max="105" width="13.140625" customWidth="1" outlineLevel="1"/>
    <col min="106" max="106" width="10.7109375" customWidth="1" outlineLevel="1"/>
    <col min="107" max="107" width="17.28515625" customWidth="1" outlineLevel="1"/>
    <col min="108" max="108" width="15" customWidth="1" outlineLevel="1"/>
    <col min="109" max="109" width="3" style="8" customWidth="1"/>
    <col min="110" max="110" width="8.42578125" customWidth="1" outlineLevel="1"/>
    <col min="111" max="111" width="13.140625" customWidth="1" outlineLevel="1"/>
    <col min="112" max="112" width="10.7109375" customWidth="1" outlineLevel="1"/>
    <col min="113" max="113" width="17.28515625" customWidth="1" outlineLevel="1"/>
    <col min="114" max="114" width="15" customWidth="1" outlineLevel="1"/>
    <col min="115" max="115" width="3" style="8" customWidth="1"/>
    <col min="116" max="116" width="8.42578125" customWidth="1" outlineLevel="1"/>
    <col min="117" max="117" width="13.140625" customWidth="1" outlineLevel="1"/>
    <col min="118" max="118" width="10.7109375" customWidth="1" outlineLevel="1"/>
    <col min="119" max="119" width="17.28515625" customWidth="1" outlineLevel="1"/>
    <col min="120" max="120" width="15" customWidth="1" outlineLevel="1"/>
    <col min="121" max="121" width="3" style="8" customWidth="1"/>
    <col min="122" max="122" width="8.42578125" customWidth="1" outlineLevel="1"/>
    <col min="123" max="123" width="13.140625" customWidth="1" outlineLevel="1"/>
    <col min="124" max="124" width="10.7109375" customWidth="1" outlineLevel="1"/>
    <col min="125" max="125" width="17.28515625" customWidth="1" outlineLevel="1"/>
    <col min="126" max="126" width="15" customWidth="1" outlineLevel="1"/>
    <col min="127" max="127" width="3" style="8" customWidth="1"/>
    <col min="128" max="128" width="8.42578125" customWidth="1" outlineLevel="1"/>
    <col min="129" max="129" width="13.140625" customWidth="1" outlineLevel="1"/>
    <col min="130" max="130" width="10.7109375" customWidth="1" outlineLevel="1"/>
    <col min="131" max="131" width="17.28515625" customWidth="1" outlineLevel="1"/>
    <col min="132" max="132" width="15" customWidth="1" outlineLevel="1"/>
    <col min="133" max="133" width="3" style="8" customWidth="1"/>
    <col min="134" max="134" width="8.42578125" customWidth="1" outlineLevel="1"/>
    <col min="135" max="135" width="13.140625" customWidth="1" outlineLevel="1"/>
    <col min="136" max="136" width="10.7109375" customWidth="1" outlineLevel="1"/>
    <col min="137" max="137" width="17.28515625" customWidth="1" outlineLevel="1"/>
    <col min="138" max="138" width="15" customWidth="1" outlineLevel="1"/>
    <col min="139" max="139" width="3" style="8" customWidth="1"/>
    <col min="140" max="140" width="8.42578125" customWidth="1" outlineLevel="1"/>
    <col min="141" max="141" width="13.140625" customWidth="1" outlineLevel="1"/>
    <col min="142" max="142" width="10.7109375" customWidth="1" outlineLevel="1"/>
    <col min="143" max="143" width="17.28515625" customWidth="1" outlineLevel="1"/>
    <col min="144" max="144" width="15" customWidth="1" outlineLevel="1"/>
    <col min="145" max="145" width="3" style="8" customWidth="1"/>
    <col min="146" max="146" width="8.42578125" customWidth="1" outlineLevel="1"/>
    <col min="147" max="147" width="13.140625" customWidth="1" outlineLevel="1"/>
    <col min="148" max="148" width="10.7109375" customWidth="1" outlineLevel="1"/>
    <col min="149" max="149" width="17.28515625" customWidth="1" outlineLevel="1"/>
    <col min="150" max="150" width="15" customWidth="1" outlineLevel="1"/>
    <col min="151" max="151" width="3" style="8" customWidth="1"/>
    <col min="152" max="152" width="8.42578125" customWidth="1" outlineLevel="1"/>
    <col min="153" max="153" width="13.140625" customWidth="1" outlineLevel="1"/>
    <col min="154" max="154" width="10.7109375" customWidth="1" outlineLevel="1"/>
    <col min="155" max="155" width="17.28515625" customWidth="1" outlineLevel="1"/>
    <col min="156" max="156" width="15" customWidth="1" outlineLevel="1"/>
    <col min="157" max="157" width="3" style="8" customWidth="1"/>
    <col min="158" max="158" width="8.42578125" customWidth="1" outlineLevel="1"/>
    <col min="159" max="159" width="13.140625" customWidth="1" outlineLevel="1"/>
    <col min="160" max="160" width="10.7109375" customWidth="1" outlineLevel="1"/>
    <col min="161" max="161" width="17.28515625" customWidth="1" outlineLevel="1"/>
    <col min="162" max="162" width="15" customWidth="1" outlineLevel="1"/>
    <col min="163" max="163" width="3" style="8" customWidth="1"/>
    <col min="164" max="164" width="8.42578125" customWidth="1" outlineLevel="1"/>
    <col min="165" max="165" width="13.140625" customWidth="1" outlineLevel="1"/>
    <col min="166" max="166" width="10.7109375" customWidth="1" outlineLevel="1"/>
    <col min="167" max="167" width="17.28515625" customWidth="1" outlineLevel="1"/>
    <col min="168" max="168" width="15" customWidth="1" outlineLevel="1"/>
    <col min="169" max="169" width="3" style="8" customWidth="1"/>
    <col min="170" max="170" width="8.42578125" customWidth="1" outlineLevel="1"/>
    <col min="171" max="171" width="13.140625" customWidth="1" outlineLevel="1"/>
    <col min="172" max="172" width="10.7109375" customWidth="1" outlineLevel="1"/>
    <col min="173" max="173" width="17.28515625" customWidth="1" outlineLevel="1"/>
    <col min="174" max="174" width="15" customWidth="1" outlineLevel="1"/>
    <col min="175" max="175" width="3" style="8" customWidth="1"/>
    <col min="176" max="176" width="8.42578125" customWidth="1" outlineLevel="1"/>
    <col min="177" max="177" width="13.140625" customWidth="1" outlineLevel="1"/>
    <col min="178" max="178" width="10.7109375" customWidth="1" outlineLevel="1"/>
    <col min="179" max="179" width="17.28515625" customWidth="1" outlineLevel="1"/>
    <col min="180" max="180" width="15" customWidth="1" outlineLevel="1"/>
    <col min="181" max="181" width="3" style="8" customWidth="1"/>
    <col min="182" max="182" width="8.42578125" customWidth="1" outlineLevel="1"/>
    <col min="183" max="183" width="13.140625" customWidth="1" outlineLevel="1"/>
    <col min="184" max="184" width="10.7109375" customWidth="1" outlineLevel="1"/>
    <col min="185" max="185" width="17.28515625" customWidth="1" outlineLevel="1"/>
    <col min="186" max="186" width="15" customWidth="1" outlineLevel="1"/>
    <col min="187" max="187" width="3" style="8" customWidth="1"/>
    <col min="188" max="188" width="8.42578125" customWidth="1" outlineLevel="1"/>
    <col min="189" max="189" width="13.140625" customWidth="1" outlineLevel="1"/>
    <col min="190" max="190" width="10.7109375" customWidth="1" outlineLevel="1"/>
    <col min="191" max="191" width="17.28515625" customWidth="1" outlineLevel="1"/>
    <col min="192" max="192" width="15" customWidth="1" outlineLevel="1"/>
    <col min="193" max="193" width="3" style="8" customWidth="1"/>
    <col min="194" max="194" width="8.42578125" customWidth="1" outlineLevel="1"/>
    <col min="195" max="195" width="13.140625" customWidth="1" outlineLevel="1"/>
    <col min="196" max="196" width="10.7109375" customWidth="1" outlineLevel="1"/>
    <col min="197" max="197" width="17.28515625" customWidth="1" outlineLevel="1"/>
    <col min="198" max="198" width="15" customWidth="1" outlineLevel="1"/>
    <col min="199" max="199" width="3" style="8" customWidth="1"/>
    <col min="200" max="200" width="8.42578125" customWidth="1" outlineLevel="1"/>
    <col min="201" max="201" width="13.140625" customWidth="1" outlineLevel="1"/>
    <col min="202" max="202" width="10.7109375" customWidth="1" outlineLevel="1"/>
    <col min="203" max="203" width="17.28515625" customWidth="1" outlineLevel="1"/>
    <col min="204" max="204" width="15" customWidth="1" outlineLevel="1"/>
    <col min="205" max="205" width="3" style="8" customWidth="1"/>
    <col min="206" max="206" width="8.42578125" customWidth="1" outlineLevel="1"/>
    <col min="207" max="207" width="13.140625" customWidth="1" outlineLevel="1"/>
    <col min="208" max="208" width="10.7109375" customWidth="1" outlineLevel="1"/>
    <col min="209" max="209" width="17.28515625" customWidth="1" outlineLevel="1"/>
    <col min="210" max="210" width="15" customWidth="1" outlineLevel="1"/>
    <col min="211" max="211" width="3" style="8" customWidth="1"/>
    <col min="212" max="212" width="8.42578125" customWidth="1" outlineLevel="1"/>
    <col min="213" max="213" width="13.140625" customWidth="1" outlineLevel="1"/>
    <col min="214" max="214" width="10.7109375" customWidth="1" outlineLevel="1"/>
    <col min="215" max="215" width="17.28515625" customWidth="1" outlineLevel="1"/>
    <col min="216" max="216" width="15" customWidth="1" outlineLevel="1"/>
    <col min="217" max="217" width="3" style="8" customWidth="1"/>
    <col min="218" max="218" width="8.42578125" customWidth="1" outlineLevel="1"/>
    <col min="219" max="219" width="13.140625" customWidth="1" outlineLevel="1"/>
    <col min="220" max="220" width="10.7109375" customWidth="1" outlineLevel="1"/>
    <col min="221" max="221" width="17.28515625" customWidth="1" outlineLevel="1"/>
    <col min="222" max="222" width="15" customWidth="1" outlineLevel="1"/>
    <col min="223" max="223" width="3" style="8" customWidth="1"/>
    <col min="224" max="224" width="8.42578125" customWidth="1" outlineLevel="1"/>
    <col min="225" max="225" width="13.140625" customWidth="1" outlineLevel="1"/>
    <col min="226" max="226" width="10.7109375" customWidth="1" outlineLevel="1"/>
    <col min="227" max="227" width="17.28515625" customWidth="1" outlineLevel="1"/>
    <col min="228" max="228" width="15" customWidth="1" outlineLevel="1"/>
    <col min="229" max="229" width="3" style="8" customWidth="1"/>
    <col min="230" max="230" width="8.42578125" customWidth="1" outlineLevel="1"/>
    <col min="231" max="231" width="13.140625" customWidth="1" outlineLevel="1"/>
    <col min="232" max="232" width="10.7109375" customWidth="1" outlineLevel="1"/>
    <col min="233" max="233" width="17.28515625" customWidth="1" outlineLevel="1"/>
    <col min="234" max="234" width="15" customWidth="1" outlineLevel="1"/>
    <col min="235" max="235" width="3" style="8" customWidth="1"/>
    <col min="236" max="236" width="8.42578125" customWidth="1" outlineLevel="1"/>
    <col min="237" max="237" width="13.140625" customWidth="1" outlineLevel="1"/>
    <col min="238" max="238" width="10.7109375" customWidth="1" outlineLevel="1"/>
    <col min="239" max="239" width="17.28515625" customWidth="1" outlineLevel="1"/>
    <col min="240" max="240" width="15" customWidth="1" outlineLevel="1"/>
    <col min="241" max="241" width="3" style="8" customWidth="1"/>
    <col min="242" max="242" width="8.42578125" customWidth="1" outlineLevel="1"/>
    <col min="243" max="243" width="13.140625" customWidth="1" outlineLevel="1"/>
    <col min="244" max="244" width="10.7109375" customWidth="1" outlineLevel="1"/>
    <col min="245" max="245" width="17.28515625" customWidth="1" outlineLevel="1"/>
    <col min="246" max="246" width="15" customWidth="1" outlineLevel="1"/>
    <col min="247" max="247" width="3" style="8" customWidth="1"/>
    <col min="248" max="248" width="8.42578125" customWidth="1" outlineLevel="1"/>
    <col min="249" max="249" width="13.140625" customWidth="1" outlineLevel="1"/>
    <col min="250" max="250" width="10.7109375" customWidth="1" outlineLevel="1"/>
    <col min="251" max="251" width="17.28515625" customWidth="1" outlineLevel="1"/>
    <col min="252" max="252" width="15" customWidth="1" outlineLevel="1"/>
    <col min="253" max="253" width="3" style="8" customWidth="1"/>
    <col min="254" max="254" width="8.42578125" customWidth="1" outlineLevel="1"/>
    <col min="255" max="255" width="13.140625" customWidth="1" outlineLevel="1"/>
    <col min="256" max="256" width="10.7109375" customWidth="1" outlineLevel="1"/>
    <col min="257" max="257" width="17.28515625" customWidth="1" outlineLevel="1"/>
    <col min="258" max="258" width="15" customWidth="1" outlineLevel="1"/>
    <col min="259" max="259" width="3" style="8" customWidth="1"/>
    <col min="260" max="260" width="8.42578125" customWidth="1" outlineLevel="1"/>
    <col min="261" max="261" width="13.140625" customWidth="1" outlineLevel="1"/>
    <col min="262" max="262" width="10.7109375" customWidth="1" outlineLevel="1"/>
    <col min="263" max="263" width="17.28515625" customWidth="1" outlineLevel="1"/>
    <col min="264" max="264" width="15" customWidth="1" outlineLevel="1"/>
    <col min="265" max="265" width="3" style="8" customWidth="1"/>
    <col min="266" max="266" width="8.42578125" customWidth="1" outlineLevel="1"/>
    <col min="267" max="267" width="13.140625" customWidth="1" outlineLevel="1"/>
    <col min="268" max="268" width="10.7109375" customWidth="1" outlineLevel="1"/>
    <col min="269" max="269" width="17.28515625" customWidth="1" outlineLevel="1"/>
    <col min="270" max="270" width="15" customWidth="1" outlineLevel="1"/>
    <col min="271" max="271" width="3" style="8" customWidth="1"/>
    <col min="272" max="272" width="8.42578125" customWidth="1" outlineLevel="1"/>
    <col min="273" max="273" width="13.140625" customWidth="1" outlineLevel="1"/>
    <col min="274" max="274" width="10.7109375" customWidth="1" outlineLevel="1"/>
    <col min="275" max="275" width="17.28515625" customWidth="1" outlineLevel="1"/>
    <col min="276" max="276" width="15" customWidth="1" outlineLevel="1"/>
    <col min="277" max="277" width="3" style="8" customWidth="1"/>
    <col min="278" max="278" width="8.42578125" customWidth="1" outlineLevel="1"/>
    <col min="279" max="279" width="13.140625" customWidth="1" outlineLevel="1"/>
    <col min="280" max="280" width="10.7109375" customWidth="1" outlineLevel="1"/>
    <col min="281" max="281" width="17.28515625" customWidth="1" outlineLevel="1"/>
    <col min="282" max="282" width="15" customWidth="1" outlineLevel="1"/>
    <col min="283" max="283" width="3" style="8" customWidth="1"/>
    <col min="284" max="284" width="8.42578125" customWidth="1" outlineLevel="1"/>
    <col min="285" max="285" width="13.140625" customWidth="1" outlineLevel="1"/>
    <col min="286" max="286" width="10.7109375" customWidth="1" outlineLevel="1"/>
    <col min="287" max="287" width="17.28515625" customWidth="1" outlineLevel="1"/>
    <col min="288" max="288" width="15" customWidth="1" outlineLevel="1"/>
    <col min="289" max="289" width="3" style="8" customWidth="1"/>
    <col min="290" max="290" width="8.42578125" customWidth="1" outlineLevel="1"/>
    <col min="291" max="291" width="13.140625" customWidth="1" outlineLevel="1"/>
    <col min="292" max="292" width="10.7109375" customWidth="1" outlineLevel="1"/>
    <col min="293" max="293" width="17.28515625" customWidth="1" outlineLevel="1"/>
    <col min="294" max="294" width="15" customWidth="1" outlineLevel="1"/>
    <col min="295" max="295" width="3" style="8" customWidth="1"/>
    <col min="296" max="296" width="8.42578125" customWidth="1" outlineLevel="1"/>
    <col min="297" max="297" width="13.140625" customWidth="1" outlineLevel="1"/>
    <col min="298" max="298" width="10.7109375" customWidth="1" outlineLevel="1"/>
    <col min="299" max="299" width="17.28515625" customWidth="1" outlineLevel="1"/>
    <col min="300" max="300" width="15" customWidth="1" outlineLevel="1"/>
    <col min="301" max="301" width="3" style="8" customWidth="1"/>
    <col min="302" max="302" width="8.42578125" customWidth="1" outlineLevel="1"/>
    <col min="303" max="303" width="13.140625" customWidth="1" outlineLevel="1"/>
    <col min="304" max="304" width="10.7109375" customWidth="1" outlineLevel="1"/>
    <col min="305" max="305" width="17.28515625" customWidth="1" outlineLevel="1"/>
    <col min="306" max="306" width="15" customWidth="1" outlineLevel="1"/>
    <col min="307" max="323" width="11.42578125" style="6"/>
  </cols>
  <sheetData>
    <row r="1" spans="1:323" s="6" customFormat="1">
      <c r="C1" s="6">
        <v>1</v>
      </c>
      <c r="F1" s="7"/>
    </row>
    <row r="2" spans="1:323" s="6" customFormat="1">
      <c r="A2" s="6" t="s">
        <v>26</v>
      </c>
      <c r="F2" s="7"/>
    </row>
    <row r="3" spans="1:323" s="6" customFormat="1">
      <c r="F3" s="7"/>
    </row>
    <row r="4" spans="1:323" s="6" customFormat="1">
      <c r="F4" s="7"/>
    </row>
    <row r="5" spans="1:323" s="6" customFormat="1">
      <c r="F5" s="7"/>
    </row>
    <row r="6" spans="1:323" s="6" customFormat="1" ht="13.5" customHeight="1">
      <c r="F6" s="7"/>
    </row>
    <row r="7" spans="1:323" s="9" customFormat="1" ht="19.5" hidden="1" customHeight="1">
      <c r="B7" s="9" t="str">
        <f>B8</f>
        <v>N°</v>
      </c>
      <c r="C7" s="9" t="str">
        <f t="shared" ref="C7:BN7" si="0">C8</f>
        <v>Date</v>
      </c>
      <c r="D7" s="9" t="str">
        <f t="shared" si="0"/>
        <v>Nom</v>
      </c>
      <c r="E7" s="9" t="str">
        <f t="shared" si="0"/>
        <v>Prénom</v>
      </c>
      <c r="F7" s="9" t="str">
        <f t="shared" si="0"/>
        <v>N°Cristal</v>
      </c>
      <c r="G7" s="9">
        <f t="shared" si="0"/>
        <v>1</v>
      </c>
      <c r="H7" s="9" t="str">
        <f t="shared" si="0"/>
        <v>Réalisé?</v>
      </c>
      <c r="I7" s="9" t="str">
        <f t="shared" si="0"/>
        <v>Oui tout à fait</v>
      </c>
      <c r="J7" s="9" t="str">
        <f t="shared" si="0"/>
        <v>Oui un peu</v>
      </c>
      <c r="K7" s="9" t="str">
        <f t="shared" si="0"/>
        <v>Non pas tout à fait</v>
      </c>
      <c r="L7" s="9" t="str">
        <f t="shared" si="0"/>
        <v>Non pas du tout</v>
      </c>
      <c r="M7" s="9">
        <f t="shared" si="0"/>
        <v>2</v>
      </c>
      <c r="N7" s="9" t="str">
        <f t="shared" si="0"/>
        <v>Réalisé?</v>
      </c>
      <c r="O7" s="9" t="str">
        <f t="shared" si="0"/>
        <v>Oui tout à fait</v>
      </c>
      <c r="P7" s="9" t="str">
        <f t="shared" si="0"/>
        <v>Oui un peu</v>
      </c>
      <c r="Q7" s="9" t="str">
        <f t="shared" si="0"/>
        <v>Non pas tout à fait</v>
      </c>
      <c r="R7" s="9" t="str">
        <f t="shared" si="0"/>
        <v>Non pas du tout</v>
      </c>
      <c r="S7" s="9">
        <f t="shared" si="0"/>
        <v>3</v>
      </c>
      <c r="T7" s="9" t="str">
        <f t="shared" si="0"/>
        <v>Réalisé?</v>
      </c>
      <c r="U7" s="9" t="str">
        <f t="shared" si="0"/>
        <v>Oui tout à fait</v>
      </c>
      <c r="V7" s="9" t="str">
        <f t="shared" si="0"/>
        <v>Oui un peu</v>
      </c>
      <c r="W7" s="9" t="str">
        <f t="shared" si="0"/>
        <v>Non pas tout à fait</v>
      </c>
      <c r="X7" s="9" t="str">
        <f t="shared" si="0"/>
        <v>Non pas du tout</v>
      </c>
      <c r="Y7" s="9">
        <f t="shared" si="0"/>
        <v>4</v>
      </c>
      <c r="Z7" s="9" t="str">
        <f t="shared" si="0"/>
        <v>Réalisé?</v>
      </c>
      <c r="AA7" s="9" t="str">
        <f t="shared" si="0"/>
        <v>Oui tout à fait</v>
      </c>
      <c r="AB7" s="9" t="str">
        <f t="shared" si="0"/>
        <v>Oui un peu</v>
      </c>
      <c r="AC7" s="9" t="str">
        <f t="shared" si="0"/>
        <v>Non pas tout à fait</v>
      </c>
      <c r="AD7" s="9" t="str">
        <f t="shared" si="0"/>
        <v>Non pas du tout</v>
      </c>
      <c r="AE7" s="9">
        <f t="shared" si="0"/>
        <v>5</v>
      </c>
      <c r="AF7" s="9" t="str">
        <f t="shared" si="0"/>
        <v>Réalisé?</v>
      </c>
      <c r="AG7" s="9" t="str">
        <f t="shared" si="0"/>
        <v>Oui tout à fait</v>
      </c>
      <c r="AH7" s="9" t="str">
        <f t="shared" si="0"/>
        <v>Oui un peu</v>
      </c>
      <c r="AI7" s="9" t="str">
        <f t="shared" si="0"/>
        <v>Non pas tout à fait</v>
      </c>
      <c r="AJ7" s="9" t="str">
        <f t="shared" si="0"/>
        <v>Non pas du tout</v>
      </c>
      <c r="AK7" s="9">
        <f t="shared" si="0"/>
        <v>6</v>
      </c>
      <c r="AL7" s="9" t="str">
        <f t="shared" si="0"/>
        <v>Réalisé?</v>
      </c>
      <c r="AM7" s="9" t="str">
        <f t="shared" si="0"/>
        <v>Oui tout à fait</v>
      </c>
      <c r="AN7" s="9" t="str">
        <f t="shared" si="0"/>
        <v>Oui un peu</v>
      </c>
      <c r="AO7" s="9" t="str">
        <f t="shared" si="0"/>
        <v>Non pas tout à fait</v>
      </c>
      <c r="AP7" s="9" t="str">
        <f t="shared" si="0"/>
        <v>Non pas du tout</v>
      </c>
      <c r="AQ7" s="9">
        <f t="shared" si="0"/>
        <v>7</v>
      </c>
      <c r="AR7" s="9" t="str">
        <f t="shared" si="0"/>
        <v>Réalisé?</v>
      </c>
      <c r="AS7" s="9" t="str">
        <f t="shared" si="0"/>
        <v>Oui tout à fait</v>
      </c>
      <c r="AT7" s="9" t="str">
        <f t="shared" si="0"/>
        <v>Oui un peu</v>
      </c>
      <c r="AU7" s="9" t="str">
        <f t="shared" si="0"/>
        <v>Non pas tout à fait</v>
      </c>
      <c r="AV7" s="9" t="str">
        <f t="shared" si="0"/>
        <v>Non pas du tout</v>
      </c>
      <c r="AW7" s="9">
        <f t="shared" si="0"/>
        <v>8</v>
      </c>
      <c r="AX7" s="9" t="str">
        <f t="shared" si="0"/>
        <v>Réalisé?</v>
      </c>
      <c r="AY7" s="9" t="str">
        <f t="shared" si="0"/>
        <v>Oui tout à fait</v>
      </c>
      <c r="AZ7" s="9" t="str">
        <f t="shared" si="0"/>
        <v>Oui un peu</v>
      </c>
      <c r="BA7" s="9" t="str">
        <f t="shared" si="0"/>
        <v>Non pas tout à fait</v>
      </c>
      <c r="BB7" s="9" t="str">
        <f t="shared" si="0"/>
        <v>Non pas du tout</v>
      </c>
      <c r="BC7" s="9">
        <f t="shared" si="0"/>
        <v>9</v>
      </c>
      <c r="BD7" s="9" t="str">
        <f t="shared" si="0"/>
        <v>Réalisé?</v>
      </c>
      <c r="BE7" s="9" t="str">
        <f t="shared" si="0"/>
        <v>Oui tout à fait</v>
      </c>
      <c r="BF7" s="9" t="str">
        <f t="shared" si="0"/>
        <v>Oui un peu</v>
      </c>
      <c r="BG7" s="9" t="str">
        <f t="shared" si="0"/>
        <v>Non pas tout à fait</v>
      </c>
      <c r="BH7" s="9" t="str">
        <f t="shared" si="0"/>
        <v>Non pas du tout</v>
      </c>
      <c r="BI7" s="9">
        <f t="shared" si="0"/>
        <v>10</v>
      </c>
      <c r="BJ7" s="9" t="str">
        <f t="shared" si="0"/>
        <v>Réalisé?</v>
      </c>
      <c r="BK7" s="9" t="str">
        <f t="shared" si="0"/>
        <v>Oui tout à fait</v>
      </c>
      <c r="BL7" s="9" t="str">
        <f t="shared" si="0"/>
        <v>Oui un peu</v>
      </c>
      <c r="BM7" s="9" t="str">
        <f t="shared" si="0"/>
        <v>Non pas tout à fait</v>
      </c>
      <c r="BN7" s="9" t="str">
        <f t="shared" si="0"/>
        <v>Non pas du tout</v>
      </c>
      <c r="BO7" s="9">
        <f t="shared" ref="BO7:DZ7" si="1">BO8</f>
        <v>11</v>
      </c>
      <c r="BP7" s="9" t="str">
        <f t="shared" si="1"/>
        <v>Réalisé?</v>
      </c>
      <c r="BQ7" s="9" t="str">
        <f t="shared" si="1"/>
        <v>Oui tout à fait</v>
      </c>
      <c r="BR7" s="9" t="str">
        <f t="shared" si="1"/>
        <v>Oui un peu</v>
      </c>
      <c r="BS7" s="9" t="str">
        <f t="shared" si="1"/>
        <v>Non pas tout à fait</v>
      </c>
      <c r="BT7" s="9" t="str">
        <f t="shared" si="1"/>
        <v>Non pas du tout</v>
      </c>
      <c r="BU7" s="9">
        <f t="shared" si="1"/>
        <v>12</v>
      </c>
      <c r="BV7" s="9" t="str">
        <f t="shared" si="1"/>
        <v>Réalisé?</v>
      </c>
      <c r="BW7" s="9" t="str">
        <f t="shared" si="1"/>
        <v>Oui tout à fait</v>
      </c>
      <c r="BX7" s="9" t="str">
        <f t="shared" si="1"/>
        <v>Oui un peu</v>
      </c>
      <c r="BY7" s="9" t="str">
        <f t="shared" si="1"/>
        <v>Non pas tout à fait</v>
      </c>
      <c r="BZ7" s="9" t="str">
        <f t="shared" si="1"/>
        <v>Non pas du tout</v>
      </c>
      <c r="CA7" s="9">
        <f t="shared" si="1"/>
        <v>13</v>
      </c>
      <c r="CB7" s="9" t="str">
        <f t="shared" si="1"/>
        <v>Réalisé?</v>
      </c>
      <c r="CC7" s="9" t="str">
        <f t="shared" si="1"/>
        <v>Oui tout à fait</v>
      </c>
      <c r="CD7" s="9" t="str">
        <f t="shared" si="1"/>
        <v>Oui un peu</v>
      </c>
      <c r="CE7" s="9" t="str">
        <f t="shared" si="1"/>
        <v>Non pas tout à fait</v>
      </c>
      <c r="CF7" s="9" t="str">
        <f t="shared" si="1"/>
        <v>Non pas du tout</v>
      </c>
      <c r="CG7" s="9">
        <f t="shared" si="1"/>
        <v>14</v>
      </c>
      <c r="CH7" s="9" t="str">
        <f t="shared" si="1"/>
        <v>Réalisé?</v>
      </c>
      <c r="CI7" s="9" t="str">
        <f t="shared" si="1"/>
        <v>Oui tout à fait</v>
      </c>
      <c r="CJ7" s="9" t="str">
        <f t="shared" si="1"/>
        <v>Oui un peu</v>
      </c>
      <c r="CK7" s="9" t="str">
        <f t="shared" si="1"/>
        <v>Non pas tout à fait</v>
      </c>
      <c r="CL7" s="9" t="str">
        <f t="shared" si="1"/>
        <v>Non pas du tout</v>
      </c>
      <c r="CM7" s="9">
        <f t="shared" si="1"/>
        <v>15</v>
      </c>
      <c r="CN7" s="9" t="str">
        <f t="shared" si="1"/>
        <v>Réalisé?</v>
      </c>
      <c r="CO7" s="9" t="str">
        <f t="shared" si="1"/>
        <v>Oui tout à fait</v>
      </c>
      <c r="CP7" s="9" t="str">
        <f t="shared" si="1"/>
        <v>Oui un peu</v>
      </c>
      <c r="CQ7" s="9" t="str">
        <f t="shared" si="1"/>
        <v>Non pas tout à fait</v>
      </c>
      <c r="CR7" s="9" t="str">
        <f t="shared" si="1"/>
        <v>Non pas du tout</v>
      </c>
      <c r="CS7" s="9">
        <f t="shared" si="1"/>
        <v>16</v>
      </c>
      <c r="CT7" s="9" t="str">
        <f t="shared" si="1"/>
        <v>Réalisé?</v>
      </c>
      <c r="CU7" s="9" t="str">
        <f t="shared" si="1"/>
        <v>Oui tout à fait</v>
      </c>
      <c r="CV7" s="9" t="str">
        <f t="shared" si="1"/>
        <v>Oui un peu</v>
      </c>
      <c r="CW7" s="9" t="str">
        <f t="shared" si="1"/>
        <v>Non pas tout à fait</v>
      </c>
      <c r="CX7" s="9" t="str">
        <f t="shared" si="1"/>
        <v>Non pas du tout</v>
      </c>
      <c r="CY7" s="9">
        <f t="shared" si="1"/>
        <v>17</v>
      </c>
      <c r="CZ7" s="9" t="str">
        <f t="shared" si="1"/>
        <v>Réalisé?</v>
      </c>
      <c r="DA7" s="9" t="str">
        <f t="shared" si="1"/>
        <v>Oui tout à fait</v>
      </c>
      <c r="DB7" s="9" t="str">
        <f t="shared" si="1"/>
        <v>Oui un peu</v>
      </c>
      <c r="DC7" s="9" t="str">
        <f t="shared" si="1"/>
        <v>Non pas tout à fait</v>
      </c>
      <c r="DD7" s="9" t="str">
        <f t="shared" si="1"/>
        <v>Non pas du tout</v>
      </c>
      <c r="DE7" s="9">
        <f t="shared" si="1"/>
        <v>18</v>
      </c>
      <c r="DF7" s="9" t="str">
        <f t="shared" si="1"/>
        <v>Réalisé?</v>
      </c>
      <c r="DG7" s="9" t="str">
        <f t="shared" si="1"/>
        <v>Oui tout à fait</v>
      </c>
      <c r="DH7" s="9" t="str">
        <f t="shared" si="1"/>
        <v>Oui un peu</v>
      </c>
      <c r="DI7" s="9" t="str">
        <f t="shared" si="1"/>
        <v>Non pas tout à fait</v>
      </c>
      <c r="DJ7" s="9" t="str">
        <f t="shared" si="1"/>
        <v>Non pas du tout</v>
      </c>
      <c r="DK7" s="9">
        <f t="shared" si="1"/>
        <v>19</v>
      </c>
      <c r="DL7" s="9" t="str">
        <f t="shared" si="1"/>
        <v>Réalisé?</v>
      </c>
      <c r="DM7" s="9" t="str">
        <f t="shared" si="1"/>
        <v>Oui tout à fait</v>
      </c>
      <c r="DN7" s="9" t="str">
        <f t="shared" si="1"/>
        <v>Oui un peu</v>
      </c>
      <c r="DO7" s="9" t="str">
        <f t="shared" si="1"/>
        <v>Non pas tout à fait</v>
      </c>
      <c r="DP7" s="9" t="str">
        <f t="shared" si="1"/>
        <v>Non pas du tout</v>
      </c>
      <c r="DQ7" s="9">
        <f t="shared" si="1"/>
        <v>20</v>
      </c>
      <c r="DR7" s="9" t="str">
        <f t="shared" si="1"/>
        <v>Réalisé?</v>
      </c>
      <c r="DS7" s="9" t="str">
        <f t="shared" si="1"/>
        <v>Oui tout à fait</v>
      </c>
      <c r="DT7" s="9" t="str">
        <f t="shared" si="1"/>
        <v>Oui un peu</v>
      </c>
      <c r="DU7" s="9" t="str">
        <f t="shared" si="1"/>
        <v>Non pas tout à fait</v>
      </c>
      <c r="DV7" s="9" t="str">
        <f t="shared" si="1"/>
        <v>Non pas du tout</v>
      </c>
      <c r="DW7" s="9">
        <f t="shared" si="1"/>
        <v>21</v>
      </c>
      <c r="DX7" s="9" t="str">
        <f t="shared" si="1"/>
        <v>Réalisé?</v>
      </c>
      <c r="DY7" s="9" t="str">
        <f t="shared" si="1"/>
        <v>Oui tout à fait</v>
      </c>
      <c r="DZ7" s="9" t="str">
        <f t="shared" si="1"/>
        <v>Oui un peu</v>
      </c>
      <c r="EA7" s="9" t="str">
        <f t="shared" ref="EA7:GL7" si="2">EA8</f>
        <v>Non pas tout à fait</v>
      </c>
      <c r="EB7" s="9" t="str">
        <f t="shared" si="2"/>
        <v>Non pas du tout</v>
      </c>
      <c r="EC7" s="9">
        <f t="shared" si="2"/>
        <v>22</v>
      </c>
      <c r="ED7" s="9" t="str">
        <f t="shared" si="2"/>
        <v>Réalisé?</v>
      </c>
      <c r="EE7" s="9" t="str">
        <f t="shared" si="2"/>
        <v>Oui tout à fait</v>
      </c>
      <c r="EF7" s="9" t="str">
        <f t="shared" si="2"/>
        <v>Oui un peu</v>
      </c>
      <c r="EG7" s="9" t="str">
        <f t="shared" si="2"/>
        <v>Non pas tout à fait</v>
      </c>
      <c r="EH7" s="9" t="str">
        <f t="shared" si="2"/>
        <v>Non pas du tout</v>
      </c>
      <c r="EI7" s="9">
        <f t="shared" si="2"/>
        <v>23</v>
      </c>
      <c r="EJ7" s="9" t="str">
        <f t="shared" si="2"/>
        <v>Réalisé?</v>
      </c>
      <c r="EK7" s="9" t="str">
        <f t="shared" si="2"/>
        <v>Oui tout à fait</v>
      </c>
      <c r="EL7" s="9" t="str">
        <f t="shared" si="2"/>
        <v>Oui un peu</v>
      </c>
      <c r="EM7" s="9" t="str">
        <f t="shared" si="2"/>
        <v>Non pas tout à fait</v>
      </c>
      <c r="EN7" s="9" t="str">
        <f t="shared" si="2"/>
        <v>Non pas du tout</v>
      </c>
      <c r="EO7" s="9">
        <f t="shared" si="2"/>
        <v>24</v>
      </c>
      <c r="EP7" s="9" t="str">
        <f t="shared" si="2"/>
        <v>Réalisé?</v>
      </c>
      <c r="EQ7" s="9" t="str">
        <f t="shared" si="2"/>
        <v>Oui tout à fait</v>
      </c>
      <c r="ER7" s="9" t="str">
        <f t="shared" si="2"/>
        <v>Oui un peu</v>
      </c>
      <c r="ES7" s="9" t="str">
        <f t="shared" si="2"/>
        <v>Non pas tout à fait</v>
      </c>
      <c r="ET7" s="9" t="str">
        <f t="shared" si="2"/>
        <v>Non pas du tout</v>
      </c>
      <c r="EU7" s="9">
        <f t="shared" si="2"/>
        <v>25</v>
      </c>
      <c r="EV7" s="9" t="str">
        <f t="shared" si="2"/>
        <v>Réalisé?</v>
      </c>
      <c r="EW7" s="9" t="str">
        <f t="shared" si="2"/>
        <v>Oui tout à fait</v>
      </c>
      <c r="EX7" s="9" t="str">
        <f t="shared" si="2"/>
        <v>Oui un peu</v>
      </c>
      <c r="EY7" s="9" t="str">
        <f t="shared" si="2"/>
        <v>Non pas tout à fait</v>
      </c>
      <c r="EZ7" s="9" t="str">
        <f t="shared" si="2"/>
        <v>Non pas du tout</v>
      </c>
      <c r="FA7" s="9">
        <f t="shared" si="2"/>
        <v>26</v>
      </c>
      <c r="FB7" s="9" t="str">
        <f t="shared" si="2"/>
        <v>Réalisé?</v>
      </c>
      <c r="FC7" s="9" t="str">
        <f t="shared" si="2"/>
        <v>Oui tout à fait</v>
      </c>
      <c r="FD7" s="9" t="str">
        <f t="shared" si="2"/>
        <v>Oui un peu</v>
      </c>
      <c r="FE7" s="9" t="str">
        <f t="shared" si="2"/>
        <v>Non pas tout à fait</v>
      </c>
      <c r="FF7" s="9" t="str">
        <f t="shared" si="2"/>
        <v>Non pas du tout</v>
      </c>
      <c r="FG7" s="9">
        <f t="shared" si="2"/>
        <v>27</v>
      </c>
      <c r="FH7" s="9" t="str">
        <f t="shared" si="2"/>
        <v>Réalisé?</v>
      </c>
      <c r="FI7" s="9" t="str">
        <f t="shared" si="2"/>
        <v>Oui tout à fait</v>
      </c>
      <c r="FJ7" s="9" t="str">
        <f t="shared" si="2"/>
        <v>Oui un peu</v>
      </c>
      <c r="FK7" s="9" t="str">
        <f t="shared" si="2"/>
        <v>Non pas tout à fait</v>
      </c>
      <c r="FL7" s="9" t="str">
        <f t="shared" si="2"/>
        <v>Non pas du tout</v>
      </c>
      <c r="FM7" s="9">
        <f t="shared" si="2"/>
        <v>28</v>
      </c>
      <c r="FN7" s="9" t="str">
        <f t="shared" si="2"/>
        <v>Réalisé?</v>
      </c>
      <c r="FO7" s="9" t="str">
        <f t="shared" si="2"/>
        <v>Oui tout à fait</v>
      </c>
      <c r="FP7" s="9" t="str">
        <f t="shared" si="2"/>
        <v>Oui un peu</v>
      </c>
      <c r="FQ7" s="9" t="str">
        <f t="shared" si="2"/>
        <v>Non pas tout à fait</v>
      </c>
      <c r="FR7" s="9" t="str">
        <f t="shared" si="2"/>
        <v>Non pas du tout</v>
      </c>
      <c r="FS7" s="9">
        <f t="shared" si="2"/>
        <v>29</v>
      </c>
      <c r="FT7" s="9" t="str">
        <f t="shared" si="2"/>
        <v>Réalisé?</v>
      </c>
      <c r="FU7" s="9" t="str">
        <f t="shared" si="2"/>
        <v>Oui tout à fait</v>
      </c>
      <c r="FV7" s="9" t="str">
        <f t="shared" si="2"/>
        <v>Oui un peu</v>
      </c>
      <c r="FW7" s="9" t="str">
        <f t="shared" si="2"/>
        <v>Non pas tout à fait</v>
      </c>
      <c r="FX7" s="9" t="str">
        <f t="shared" si="2"/>
        <v>Non pas du tout</v>
      </c>
      <c r="FY7" s="9">
        <f t="shared" si="2"/>
        <v>30</v>
      </c>
      <c r="FZ7" s="9" t="str">
        <f t="shared" si="2"/>
        <v>Réalisé?</v>
      </c>
      <c r="GA7" s="9" t="str">
        <f t="shared" si="2"/>
        <v>Oui tout à fait</v>
      </c>
      <c r="GB7" s="9" t="str">
        <f t="shared" si="2"/>
        <v>Oui un peu</v>
      </c>
      <c r="GC7" s="9" t="str">
        <f t="shared" si="2"/>
        <v>Non pas tout à fait</v>
      </c>
      <c r="GD7" s="9" t="str">
        <f t="shared" si="2"/>
        <v>Non pas du tout</v>
      </c>
      <c r="GE7" s="9">
        <f t="shared" si="2"/>
        <v>31</v>
      </c>
      <c r="GF7" s="9" t="str">
        <f t="shared" si="2"/>
        <v>Réalisé?</v>
      </c>
      <c r="GG7" s="9" t="str">
        <f t="shared" si="2"/>
        <v>Oui tout à fait</v>
      </c>
      <c r="GH7" s="9" t="str">
        <f t="shared" si="2"/>
        <v>Oui un peu</v>
      </c>
      <c r="GI7" s="9" t="str">
        <f t="shared" si="2"/>
        <v>Non pas tout à fait</v>
      </c>
      <c r="GJ7" s="9" t="str">
        <f t="shared" si="2"/>
        <v>Non pas du tout</v>
      </c>
      <c r="GK7" s="9">
        <f t="shared" si="2"/>
        <v>32</v>
      </c>
      <c r="GL7" s="9" t="str">
        <f t="shared" si="2"/>
        <v>Réalisé?</v>
      </c>
      <c r="GM7" s="9" t="str">
        <f t="shared" ref="GM7:IX7" si="3">GM8</f>
        <v>Oui tout à fait</v>
      </c>
      <c r="GN7" s="9" t="str">
        <f t="shared" si="3"/>
        <v>Oui un peu</v>
      </c>
      <c r="GO7" s="9" t="str">
        <f t="shared" si="3"/>
        <v>Non pas tout à fait</v>
      </c>
      <c r="GP7" s="9" t="str">
        <f t="shared" si="3"/>
        <v>Non pas du tout</v>
      </c>
      <c r="GQ7" s="9">
        <f t="shared" si="3"/>
        <v>33</v>
      </c>
      <c r="GR7" s="9" t="str">
        <f t="shared" si="3"/>
        <v>Réalisé?</v>
      </c>
      <c r="GS7" s="9" t="str">
        <f t="shared" si="3"/>
        <v>Oui tout à fait</v>
      </c>
      <c r="GT7" s="9" t="str">
        <f t="shared" si="3"/>
        <v>Oui un peu</v>
      </c>
      <c r="GU7" s="9" t="str">
        <f t="shared" si="3"/>
        <v>Non pas tout à fait</v>
      </c>
      <c r="GV7" s="9" t="str">
        <f t="shared" si="3"/>
        <v>Non pas du tout</v>
      </c>
      <c r="GW7" s="9">
        <f t="shared" si="3"/>
        <v>34</v>
      </c>
      <c r="GX7" s="9" t="str">
        <f t="shared" si="3"/>
        <v>Réalisé?</v>
      </c>
      <c r="GY7" s="9" t="str">
        <f t="shared" si="3"/>
        <v>Oui tout à fait</v>
      </c>
      <c r="GZ7" s="9" t="str">
        <f t="shared" si="3"/>
        <v>Oui un peu</v>
      </c>
      <c r="HA7" s="9" t="str">
        <f t="shared" si="3"/>
        <v>Non pas tout à fait</v>
      </c>
      <c r="HB7" s="9" t="str">
        <f t="shared" si="3"/>
        <v>Non pas du tout</v>
      </c>
      <c r="HC7" s="9">
        <f t="shared" si="3"/>
        <v>35</v>
      </c>
      <c r="HD7" s="9" t="str">
        <f t="shared" si="3"/>
        <v>Réalisé?</v>
      </c>
      <c r="HE7" s="9" t="str">
        <f t="shared" si="3"/>
        <v>Oui tout à fait</v>
      </c>
      <c r="HF7" s="9" t="str">
        <f t="shared" si="3"/>
        <v>Oui un peu</v>
      </c>
      <c r="HG7" s="9" t="str">
        <f t="shared" si="3"/>
        <v>Non pas tout à fait</v>
      </c>
      <c r="HH7" s="9" t="str">
        <f t="shared" si="3"/>
        <v>Non pas du tout</v>
      </c>
      <c r="HI7" s="9">
        <f t="shared" si="3"/>
        <v>36</v>
      </c>
      <c r="HJ7" s="9" t="str">
        <f t="shared" si="3"/>
        <v>Réalisé?</v>
      </c>
      <c r="HK7" s="9" t="str">
        <f t="shared" si="3"/>
        <v>Oui tout à fait</v>
      </c>
      <c r="HL7" s="9" t="str">
        <f t="shared" si="3"/>
        <v>Oui un peu</v>
      </c>
      <c r="HM7" s="9" t="str">
        <f t="shared" si="3"/>
        <v>Non pas tout à fait</v>
      </c>
      <c r="HN7" s="9" t="str">
        <f t="shared" si="3"/>
        <v>Non pas du tout</v>
      </c>
      <c r="HO7" s="9">
        <f t="shared" si="3"/>
        <v>37</v>
      </c>
      <c r="HP7" s="9" t="str">
        <f t="shared" si="3"/>
        <v>Réalisé?</v>
      </c>
      <c r="HQ7" s="9" t="str">
        <f t="shared" si="3"/>
        <v>Oui tout à fait</v>
      </c>
      <c r="HR7" s="9" t="str">
        <f t="shared" si="3"/>
        <v>Oui un peu</v>
      </c>
      <c r="HS7" s="9" t="str">
        <f t="shared" si="3"/>
        <v>Non pas tout à fait</v>
      </c>
      <c r="HT7" s="9" t="str">
        <f t="shared" si="3"/>
        <v>Non pas du tout</v>
      </c>
      <c r="HU7" s="9">
        <f t="shared" si="3"/>
        <v>38</v>
      </c>
      <c r="HV7" s="9" t="str">
        <f t="shared" si="3"/>
        <v>Réalisé?</v>
      </c>
      <c r="HW7" s="9" t="str">
        <f t="shared" si="3"/>
        <v>Oui tout à fait</v>
      </c>
      <c r="HX7" s="9" t="str">
        <f t="shared" si="3"/>
        <v>Oui un peu</v>
      </c>
      <c r="HY7" s="9" t="str">
        <f t="shared" si="3"/>
        <v>Non pas tout à fait</v>
      </c>
      <c r="HZ7" s="9" t="str">
        <f t="shared" si="3"/>
        <v>Non pas du tout</v>
      </c>
      <c r="IA7" s="9">
        <f t="shared" si="3"/>
        <v>39</v>
      </c>
      <c r="IB7" s="9" t="str">
        <f t="shared" si="3"/>
        <v>Réalisé?</v>
      </c>
      <c r="IC7" s="9" t="str">
        <f t="shared" si="3"/>
        <v>Oui tout à fait</v>
      </c>
      <c r="ID7" s="9" t="str">
        <f t="shared" si="3"/>
        <v>Oui un peu</v>
      </c>
      <c r="IE7" s="9" t="str">
        <f t="shared" si="3"/>
        <v>Non pas tout à fait</v>
      </c>
      <c r="IF7" s="9" t="str">
        <f t="shared" si="3"/>
        <v>Non pas du tout</v>
      </c>
      <c r="IG7" s="9">
        <f t="shared" si="3"/>
        <v>40</v>
      </c>
      <c r="IH7" s="9" t="str">
        <f t="shared" si="3"/>
        <v>Réalisé?</v>
      </c>
      <c r="II7" s="9" t="str">
        <f t="shared" si="3"/>
        <v>Oui tout à fait</v>
      </c>
      <c r="IJ7" s="9" t="str">
        <f t="shared" si="3"/>
        <v>Oui un peu</v>
      </c>
      <c r="IK7" s="9" t="str">
        <f t="shared" si="3"/>
        <v>Non pas tout à fait</v>
      </c>
      <c r="IL7" s="9" t="str">
        <f t="shared" si="3"/>
        <v>Non pas du tout</v>
      </c>
      <c r="IM7" s="9">
        <f t="shared" si="3"/>
        <v>41</v>
      </c>
      <c r="IN7" s="9" t="str">
        <f t="shared" si="3"/>
        <v>Réalisé?</v>
      </c>
      <c r="IO7" s="9" t="str">
        <f t="shared" si="3"/>
        <v>Oui tout à fait</v>
      </c>
      <c r="IP7" s="9" t="str">
        <f t="shared" si="3"/>
        <v>Oui un peu</v>
      </c>
      <c r="IQ7" s="9" t="str">
        <f t="shared" si="3"/>
        <v>Non pas tout à fait</v>
      </c>
      <c r="IR7" s="9" t="str">
        <f t="shared" si="3"/>
        <v>Non pas du tout</v>
      </c>
      <c r="IS7" s="9">
        <f t="shared" si="3"/>
        <v>42</v>
      </c>
      <c r="IT7" s="9" t="str">
        <f t="shared" si="3"/>
        <v>Réalisé?</v>
      </c>
      <c r="IU7" s="9" t="str">
        <f t="shared" si="3"/>
        <v>Oui tout à fait</v>
      </c>
      <c r="IV7" s="9" t="str">
        <f t="shared" si="3"/>
        <v>Oui un peu</v>
      </c>
      <c r="IW7" s="9" t="str">
        <f t="shared" si="3"/>
        <v>Non pas tout à fait</v>
      </c>
      <c r="IX7" s="9" t="str">
        <f t="shared" si="3"/>
        <v>Non pas du tout</v>
      </c>
      <c r="IY7" s="9">
        <f t="shared" ref="IY7:KT7" si="4">IY8</f>
        <v>43</v>
      </c>
      <c r="IZ7" s="9" t="str">
        <f t="shared" si="4"/>
        <v>Réalisé?</v>
      </c>
      <c r="JA7" s="9" t="str">
        <f t="shared" si="4"/>
        <v>Oui tout à fait</v>
      </c>
      <c r="JB7" s="9" t="str">
        <f t="shared" si="4"/>
        <v>Oui un peu</v>
      </c>
      <c r="JC7" s="9" t="str">
        <f t="shared" si="4"/>
        <v>Non pas tout à fait</v>
      </c>
      <c r="JD7" s="9" t="str">
        <f t="shared" si="4"/>
        <v>Non pas du tout</v>
      </c>
      <c r="JE7" s="9">
        <f t="shared" si="4"/>
        <v>44</v>
      </c>
      <c r="JF7" s="9" t="str">
        <f t="shared" si="4"/>
        <v>Réalisé?</v>
      </c>
      <c r="JG7" s="9" t="str">
        <f t="shared" si="4"/>
        <v>Oui tout à fait</v>
      </c>
      <c r="JH7" s="9" t="str">
        <f t="shared" si="4"/>
        <v>Oui un peu</v>
      </c>
      <c r="JI7" s="9" t="str">
        <f t="shared" si="4"/>
        <v>Non pas tout à fait</v>
      </c>
      <c r="JJ7" s="9" t="str">
        <f t="shared" si="4"/>
        <v>Non pas du tout</v>
      </c>
      <c r="JK7" s="9">
        <f t="shared" si="4"/>
        <v>45</v>
      </c>
      <c r="JL7" s="9" t="str">
        <f t="shared" si="4"/>
        <v>Réalisé?</v>
      </c>
      <c r="JM7" s="9" t="str">
        <f t="shared" si="4"/>
        <v>Oui tout à fait</v>
      </c>
      <c r="JN7" s="9" t="str">
        <f t="shared" si="4"/>
        <v>Oui un peu</v>
      </c>
      <c r="JO7" s="9" t="str">
        <f t="shared" si="4"/>
        <v>Non pas tout à fait</v>
      </c>
      <c r="JP7" s="9" t="str">
        <f t="shared" si="4"/>
        <v>Non pas du tout</v>
      </c>
      <c r="JQ7" s="9">
        <f t="shared" si="4"/>
        <v>46</v>
      </c>
      <c r="JR7" s="9" t="str">
        <f t="shared" si="4"/>
        <v>Réalisé?</v>
      </c>
      <c r="JS7" s="9" t="str">
        <f t="shared" si="4"/>
        <v>Oui tout à fait</v>
      </c>
      <c r="JT7" s="9" t="str">
        <f t="shared" si="4"/>
        <v>Oui un peu</v>
      </c>
      <c r="JU7" s="9" t="str">
        <f t="shared" si="4"/>
        <v>Non pas tout à fait</v>
      </c>
      <c r="JV7" s="9" t="str">
        <f t="shared" si="4"/>
        <v>Non pas du tout</v>
      </c>
      <c r="JW7" s="9">
        <f t="shared" si="4"/>
        <v>47</v>
      </c>
      <c r="JX7" s="9" t="str">
        <f t="shared" si="4"/>
        <v>Réalisé?</v>
      </c>
      <c r="JY7" s="9" t="str">
        <f t="shared" si="4"/>
        <v>Oui tout à fait</v>
      </c>
      <c r="JZ7" s="9" t="str">
        <f t="shared" si="4"/>
        <v>Oui un peu</v>
      </c>
      <c r="KA7" s="9" t="str">
        <f t="shared" si="4"/>
        <v>Non pas tout à fait</v>
      </c>
      <c r="KB7" s="9" t="str">
        <f t="shared" si="4"/>
        <v>Non pas du tout</v>
      </c>
      <c r="KC7" s="9">
        <f t="shared" si="4"/>
        <v>48</v>
      </c>
      <c r="KD7" s="9" t="str">
        <f t="shared" si="4"/>
        <v>Réalisé?</v>
      </c>
      <c r="KE7" s="9" t="str">
        <f t="shared" si="4"/>
        <v>Oui tout à fait</v>
      </c>
      <c r="KF7" s="9" t="str">
        <f t="shared" si="4"/>
        <v>Oui un peu</v>
      </c>
      <c r="KG7" s="9" t="str">
        <f t="shared" si="4"/>
        <v>Non pas tout à fait</v>
      </c>
      <c r="KH7" s="9" t="str">
        <f t="shared" si="4"/>
        <v>Non pas du tout</v>
      </c>
      <c r="KI7" s="9">
        <f t="shared" si="4"/>
        <v>49</v>
      </c>
      <c r="KJ7" s="9" t="str">
        <f t="shared" si="4"/>
        <v>Réalisé?</v>
      </c>
      <c r="KK7" s="9" t="str">
        <f t="shared" si="4"/>
        <v>Oui tout à fait</v>
      </c>
      <c r="KL7" s="9" t="str">
        <f t="shared" si="4"/>
        <v>Oui un peu</v>
      </c>
      <c r="KM7" s="9" t="str">
        <f t="shared" si="4"/>
        <v>Non pas tout à fait</v>
      </c>
      <c r="KN7" s="9" t="str">
        <f t="shared" si="4"/>
        <v>Non pas du tout</v>
      </c>
      <c r="KO7" s="9">
        <f t="shared" si="4"/>
        <v>50</v>
      </c>
      <c r="KP7" s="9" t="str">
        <f t="shared" si="4"/>
        <v>Réalisé?</v>
      </c>
      <c r="KQ7" s="9" t="str">
        <f t="shared" si="4"/>
        <v>Oui tout à fait</v>
      </c>
      <c r="KR7" s="9" t="str">
        <f t="shared" si="4"/>
        <v>Oui un peu</v>
      </c>
      <c r="KS7" s="9" t="str">
        <f t="shared" si="4"/>
        <v>Non pas tout à fait</v>
      </c>
      <c r="KT7" s="9" t="str">
        <f t="shared" si="4"/>
        <v>Non pas du tout</v>
      </c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</row>
    <row r="8" spans="1:323" s="25" customFormat="1" ht="15.75">
      <c r="A8" s="21"/>
      <c r="B8" s="22" t="s">
        <v>9</v>
      </c>
      <c r="C8" s="20" t="s">
        <v>10</v>
      </c>
      <c r="D8" s="20" t="s">
        <v>0</v>
      </c>
      <c r="E8" s="20" t="s">
        <v>1</v>
      </c>
      <c r="F8" s="23" t="s">
        <v>2</v>
      </c>
      <c r="G8" s="24">
        <v>1</v>
      </c>
      <c r="H8" s="25" t="s">
        <v>11</v>
      </c>
      <c r="I8" s="25" t="s">
        <v>12</v>
      </c>
      <c r="J8" s="25" t="s">
        <v>13</v>
      </c>
      <c r="K8" s="25" t="s">
        <v>14</v>
      </c>
      <c r="L8" s="25" t="s">
        <v>15</v>
      </c>
      <c r="M8" s="24">
        <v>2</v>
      </c>
      <c r="N8" s="25" t="s">
        <v>11</v>
      </c>
      <c r="O8" s="25" t="s">
        <v>12</v>
      </c>
      <c r="P8" s="25" t="s">
        <v>13</v>
      </c>
      <c r="Q8" s="25" t="s">
        <v>14</v>
      </c>
      <c r="R8" s="25" t="s">
        <v>15</v>
      </c>
      <c r="S8" s="26">
        <v>3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6">
        <v>4</v>
      </c>
      <c r="Z8" s="25" t="s">
        <v>11</v>
      </c>
      <c r="AA8" s="25" t="s">
        <v>12</v>
      </c>
      <c r="AB8" s="25" t="s">
        <v>13</v>
      </c>
      <c r="AC8" s="25" t="s">
        <v>14</v>
      </c>
      <c r="AD8" s="25" t="s">
        <v>15</v>
      </c>
      <c r="AE8" s="26">
        <v>5</v>
      </c>
      <c r="AF8" s="25" t="s">
        <v>11</v>
      </c>
      <c r="AG8" s="25" t="s">
        <v>12</v>
      </c>
      <c r="AH8" s="25" t="s">
        <v>13</v>
      </c>
      <c r="AI8" s="25" t="s">
        <v>14</v>
      </c>
      <c r="AJ8" s="25" t="s">
        <v>15</v>
      </c>
      <c r="AK8" s="26">
        <v>6</v>
      </c>
      <c r="AL8" s="25" t="s">
        <v>11</v>
      </c>
      <c r="AM8" s="25" t="s">
        <v>12</v>
      </c>
      <c r="AN8" s="25" t="s">
        <v>13</v>
      </c>
      <c r="AO8" s="25" t="s">
        <v>14</v>
      </c>
      <c r="AP8" s="25" t="s">
        <v>15</v>
      </c>
      <c r="AQ8" s="26">
        <v>7</v>
      </c>
      <c r="AR8" s="25" t="s">
        <v>11</v>
      </c>
      <c r="AS8" s="25" t="s">
        <v>12</v>
      </c>
      <c r="AT8" s="25" t="s">
        <v>13</v>
      </c>
      <c r="AU8" s="25" t="s">
        <v>14</v>
      </c>
      <c r="AV8" s="25" t="s">
        <v>15</v>
      </c>
      <c r="AW8" s="26">
        <v>8</v>
      </c>
      <c r="AX8" s="25" t="s">
        <v>11</v>
      </c>
      <c r="AY8" s="25" t="s">
        <v>12</v>
      </c>
      <c r="AZ8" s="25" t="s">
        <v>13</v>
      </c>
      <c r="BA8" s="25" t="s">
        <v>14</v>
      </c>
      <c r="BB8" s="25" t="s">
        <v>15</v>
      </c>
      <c r="BC8" s="26">
        <v>9</v>
      </c>
      <c r="BD8" s="25" t="s">
        <v>11</v>
      </c>
      <c r="BE8" s="25" t="s">
        <v>12</v>
      </c>
      <c r="BF8" s="25" t="s">
        <v>13</v>
      </c>
      <c r="BG8" s="25" t="s">
        <v>14</v>
      </c>
      <c r="BH8" s="25" t="s">
        <v>15</v>
      </c>
      <c r="BI8" s="26">
        <v>10</v>
      </c>
      <c r="BJ8" s="25" t="s">
        <v>11</v>
      </c>
      <c r="BK8" s="25" t="s">
        <v>12</v>
      </c>
      <c r="BL8" s="25" t="s">
        <v>13</v>
      </c>
      <c r="BM8" s="25" t="s">
        <v>14</v>
      </c>
      <c r="BN8" s="25" t="s">
        <v>15</v>
      </c>
      <c r="BO8" s="26">
        <v>11</v>
      </c>
      <c r="BP8" s="25" t="s">
        <v>11</v>
      </c>
      <c r="BQ8" s="25" t="s">
        <v>12</v>
      </c>
      <c r="BR8" s="25" t="s">
        <v>13</v>
      </c>
      <c r="BS8" s="25" t="s">
        <v>14</v>
      </c>
      <c r="BT8" s="25" t="s">
        <v>15</v>
      </c>
      <c r="BU8" s="26">
        <v>12</v>
      </c>
      <c r="BV8" s="25" t="s">
        <v>11</v>
      </c>
      <c r="BW8" s="25" t="s">
        <v>12</v>
      </c>
      <c r="BX8" s="25" t="s">
        <v>13</v>
      </c>
      <c r="BY8" s="25" t="s">
        <v>14</v>
      </c>
      <c r="BZ8" s="25" t="s">
        <v>15</v>
      </c>
      <c r="CA8" s="26">
        <v>13</v>
      </c>
      <c r="CB8" s="25" t="s">
        <v>11</v>
      </c>
      <c r="CC8" s="25" t="s">
        <v>12</v>
      </c>
      <c r="CD8" s="25" t="s">
        <v>13</v>
      </c>
      <c r="CE8" s="25" t="s">
        <v>14</v>
      </c>
      <c r="CF8" s="25" t="s">
        <v>15</v>
      </c>
      <c r="CG8" s="26">
        <v>14</v>
      </c>
      <c r="CH8" s="25" t="s">
        <v>11</v>
      </c>
      <c r="CI8" s="25" t="s">
        <v>12</v>
      </c>
      <c r="CJ8" s="25" t="s">
        <v>13</v>
      </c>
      <c r="CK8" s="25" t="s">
        <v>14</v>
      </c>
      <c r="CL8" s="25" t="s">
        <v>15</v>
      </c>
      <c r="CM8" s="26">
        <v>15</v>
      </c>
      <c r="CN8" s="25" t="s">
        <v>11</v>
      </c>
      <c r="CO8" s="25" t="s">
        <v>12</v>
      </c>
      <c r="CP8" s="25" t="s">
        <v>13</v>
      </c>
      <c r="CQ8" s="25" t="s">
        <v>14</v>
      </c>
      <c r="CR8" s="25" t="s">
        <v>15</v>
      </c>
      <c r="CS8" s="26">
        <v>16</v>
      </c>
      <c r="CT8" s="25" t="s">
        <v>11</v>
      </c>
      <c r="CU8" s="25" t="s">
        <v>12</v>
      </c>
      <c r="CV8" s="25" t="s">
        <v>13</v>
      </c>
      <c r="CW8" s="25" t="s">
        <v>14</v>
      </c>
      <c r="CX8" s="25" t="s">
        <v>15</v>
      </c>
      <c r="CY8" s="26">
        <v>17</v>
      </c>
      <c r="CZ8" s="25" t="s">
        <v>11</v>
      </c>
      <c r="DA8" s="25" t="s">
        <v>12</v>
      </c>
      <c r="DB8" s="25" t="s">
        <v>13</v>
      </c>
      <c r="DC8" s="25" t="s">
        <v>14</v>
      </c>
      <c r="DD8" s="25" t="s">
        <v>15</v>
      </c>
      <c r="DE8" s="26">
        <v>18</v>
      </c>
      <c r="DF8" s="25" t="s">
        <v>11</v>
      </c>
      <c r="DG8" s="25" t="s">
        <v>12</v>
      </c>
      <c r="DH8" s="25" t="s">
        <v>13</v>
      </c>
      <c r="DI8" s="25" t="s">
        <v>14</v>
      </c>
      <c r="DJ8" s="25" t="s">
        <v>15</v>
      </c>
      <c r="DK8" s="26">
        <v>19</v>
      </c>
      <c r="DL8" s="25" t="s">
        <v>11</v>
      </c>
      <c r="DM8" s="25" t="s">
        <v>12</v>
      </c>
      <c r="DN8" s="25" t="s">
        <v>13</v>
      </c>
      <c r="DO8" s="25" t="s">
        <v>14</v>
      </c>
      <c r="DP8" s="25" t="s">
        <v>15</v>
      </c>
      <c r="DQ8" s="26">
        <v>20</v>
      </c>
      <c r="DR8" s="25" t="s">
        <v>11</v>
      </c>
      <c r="DS8" s="25" t="s">
        <v>12</v>
      </c>
      <c r="DT8" s="25" t="s">
        <v>13</v>
      </c>
      <c r="DU8" s="25" t="s">
        <v>14</v>
      </c>
      <c r="DV8" s="25" t="s">
        <v>15</v>
      </c>
      <c r="DW8" s="26">
        <v>21</v>
      </c>
      <c r="DX8" s="25" t="s">
        <v>11</v>
      </c>
      <c r="DY8" s="25" t="s">
        <v>12</v>
      </c>
      <c r="DZ8" s="25" t="s">
        <v>13</v>
      </c>
      <c r="EA8" s="25" t="s">
        <v>14</v>
      </c>
      <c r="EB8" s="25" t="s">
        <v>15</v>
      </c>
      <c r="EC8" s="26">
        <v>22</v>
      </c>
      <c r="ED8" s="25" t="s">
        <v>11</v>
      </c>
      <c r="EE8" s="25" t="s">
        <v>12</v>
      </c>
      <c r="EF8" s="25" t="s">
        <v>13</v>
      </c>
      <c r="EG8" s="25" t="s">
        <v>14</v>
      </c>
      <c r="EH8" s="25" t="s">
        <v>15</v>
      </c>
      <c r="EI8" s="26">
        <v>23</v>
      </c>
      <c r="EJ8" s="25" t="s">
        <v>11</v>
      </c>
      <c r="EK8" s="25" t="s">
        <v>12</v>
      </c>
      <c r="EL8" s="25" t="s">
        <v>13</v>
      </c>
      <c r="EM8" s="25" t="s">
        <v>14</v>
      </c>
      <c r="EN8" s="25" t="s">
        <v>15</v>
      </c>
      <c r="EO8" s="26">
        <v>24</v>
      </c>
      <c r="EP8" s="25" t="s">
        <v>11</v>
      </c>
      <c r="EQ8" s="25" t="s">
        <v>12</v>
      </c>
      <c r="ER8" s="25" t="s">
        <v>13</v>
      </c>
      <c r="ES8" s="25" t="s">
        <v>14</v>
      </c>
      <c r="ET8" s="25" t="s">
        <v>15</v>
      </c>
      <c r="EU8" s="26">
        <v>25</v>
      </c>
      <c r="EV8" s="25" t="s">
        <v>11</v>
      </c>
      <c r="EW8" s="25" t="s">
        <v>12</v>
      </c>
      <c r="EX8" s="25" t="s">
        <v>13</v>
      </c>
      <c r="EY8" s="25" t="s">
        <v>14</v>
      </c>
      <c r="EZ8" s="25" t="s">
        <v>15</v>
      </c>
      <c r="FA8" s="26">
        <v>26</v>
      </c>
      <c r="FB8" s="25" t="s">
        <v>11</v>
      </c>
      <c r="FC8" s="25" t="s">
        <v>12</v>
      </c>
      <c r="FD8" s="25" t="s">
        <v>13</v>
      </c>
      <c r="FE8" s="25" t="s">
        <v>14</v>
      </c>
      <c r="FF8" s="25" t="s">
        <v>15</v>
      </c>
      <c r="FG8" s="26">
        <v>27</v>
      </c>
      <c r="FH8" s="25" t="s">
        <v>11</v>
      </c>
      <c r="FI8" s="25" t="s">
        <v>12</v>
      </c>
      <c r="FJ8" s="25" t="s">
        <v>13</v>
      </c>
      <c r="FK8" s="25" t="s">
        <v>14</v>
      </c>
      <c r="FL8" s="25" t="s">
        <v>15</v>
      </c>
      <c r="FM8" s="26">
        <v>28</v>
      </c>
      <c r="FN8" s="25" t="s">
        <v>11</v>
      </c>
      <c r="FO8" s="25" t="s">
        <v>12</v>
      </c>
      <c r="FP8" s="25" t="s">
        <v>13</v>
      </c>
      <c r="FQ8" s="25" t="s">
        <v>14</v>
      </c>
      <c r="FR8" s="25" t="s">
        <v>15</v>
      </c>
      <c r="FS8" s="26">
        <v>29</v>
      </c>
      <c r="FT8" s="25" t="s">
        <v>11</v>
      </c>
      <c r="FU8" s="25" t="s">
        <v>12</v>
      </c>
      <c r="FV8" s="25" t="s">
        <v>13</v>
      </c>
      <c r="FW8" s="25" t="s">
        <v>14</v>
      </c>
      <c r="FX8" s="25" t="s">
        <v>15</v>
      </c>
      <c r="FY8" s="26">
        <v>30</v>
      </c>
      <c r="FZ8" s="25" t="s">
        <v>11</v>
      </c>
      <c r="GA8" s="25" t="s">
        <v>12</v>
      </c>
      <c r="GB8" s="25" t="s">
        <v>13</v>
      </c>
      <c r="GC8" s="25" t="s">
        <v>14</v>
      </c>
      <c r="GD8" s="25" t="s">
        <v>15</v>
      </c>
      <c r="GE8" s="26">
        <v>31</v>
      </c>
      <c r="GF8" s="25" t="s">
        <v>11</v>
      </c>
      <c r="GG8" s="25" t="s">
        <v>12</v>
      </c>
      <c r="GH8" s="25" t="s">
        <v>13</v>
      </c>
      <c r="GI8" s="25" t="s">
        <v>14</v>
      </c>
      <c r="GJ8" s="25" t="s">
        <v>15</v>
      </c>
      <c r="GK8" s="26">
        <v>32</v>
      </c>
      <c r="GL8" s="25" t="s">
        <v>11</v>
      </c>
      <c r="GM8" s="25" t="s">
        <v>12</v>
      </c>
      <c r="GN8" s="25" t="s">
        <v>13</v>
      </c>
      <c r="GO8" s="25" t="s">
        <v>14</v>
      </c>
      <c r="GP8" s="25" t="s">
        <v>15</v>
      </c>
      <c r="GQ8" s="26">
        <v>33</v>
      </c>
      <c r="GR8" s="25" t="s">
        <v>11</v>
      </c>
      <c r="GS8" s="25" t="s">
        <v>12</v>
      </c>
      <c r="GT8" s="25" t="s">
        <v>13</v>
      </c>
      <c r="GU8" s="25" t="s">
        <v>14</v>
      </c>
      <c r="GV8" s="25" t="s">
        <v>15</v>
      </c>
      <c r="GW8" s="26">
        <v>34</v>
      </c>
      <c r="GX8" s="25" t="s">
        <v>11</v>
      </c>
      <c r="GY8" s="25" t="s">
        <v>12</v>
      </c>
      <c r="GZ8" s="25" t="s">
        <v>13</v>
      </c>
      <c r="HA8" s="25" t="s">
        <v>14</v>
      </c>
      <c r="HB8" s="25" t="s">
        <v>15</v>
      </c>
      <c r="HC8" s="26">
        <v>35</v>
      </c>
      <c r="HD8" s="25" t="s">
        <v>11</v>
      </c>
      <c r="HE8" s="25" t="s">
        <v>12</v>
      </c>
      <c r="HF8" s="25" t="s">
        <v>13</v>
      </c>
      <c r="HG8" s="25" t="s">
        <v>14</v>
      </c>
      <c r="HH8" s="25" t="s">
        <v>15</v>
      </c>
      <c r="HI8" s="26">
        <v>36</v>
      </c>
      <c r="HJ8" s="25" t="s">
        <v>11</v>
      </c>
      <c r="HK8" s="25" t="s">
        <v>12</v>
      </c>
      <c r="HL8" s="25" t="s">
        <v>13</v>
      </c>
      <c r="HM8" s="25" t="s">
        <v>14</v>
      </c>
      <c r="HN8" s="25" t="s">
        <v>15</v>
      </c>
      <c r="HO8" s="26">
        <v>37</v>
      </c>
      <c r="HP8" s="25" t="s">
        <v>11</v>
      </c>
      <c r="HQ8" s="25" t="s">
        <v>12</v>
      </c>
      <c r="HR8" s="25" t="s">
        <v>13</v>
      </c>
      <c r="HS8" s="25" t="s">
        <v>14</v>
      </c>
      <c r="HT8" s="25" t="s">
        <v>15</v>
      </c>
      <c r="HU8" s="26">
        <v>38</v>
      </c>
      <c r="HV8" s="25" t="s">
        <v>11</v>
      </c>
      <c r="HW8" s="25" t="s">
        <v>12</v>
      </c>
      <c r="HX8" s="25" t="s">
        <v>13</v>
      </c>
      <c r="HY8" s="25" t="s">
        <v>14</v>
      </c>
      <c r="HZ8" s="25" t="s">
        <v>15</v>
      </c>
      <c r="IA8" s="26">
        <v>39</v>
      </c>
      <c r="IB8" s="25" t="s">
        <v>11</v>
      </c>
      <c r="IC8" s="25" t="s">
        <v>12</v>
      </c>
      <c r="ID8" s="25" t="s">
        <v>13</v>
      </c>
      <c r="IE8" s="25" t="s">
        <v>14</v>
      </c>
      <c r="IF8" s="25" t="s">
        <v>15</v>
      </c>
      <c r="IG8" s="26">
        <v>40</v>
      </c>
      <c r="IH8" s="25" t="s">
        <v>11</v>
      </c>
      <c r="II8" s="25" t="s">
        <v>12</v>
      </c>
      <c r="IJ8" s="25" t="s">
        <v>13</v>
      </c>
      <c r="IK8" s="25" t="s">
        <v>14</v>
      </c>
      <c r="IL8" s="25" t="s">
        <v>15</v>
      </c>
      <c r="IM8" s="26">
        <v>41</v>
      </c>
      <c r="IN8" s="25" t="s">
        <v>11</v>
      </c>
      <c r="IO8" s="25" t="s">
        <v>12</v>
      </c>
      <c r="IP8" s="25" t="s">
        <v>13</v>
      </c>
      <c r="IQ8" s="25" t="s">
        <v>14</v>
      </c>
      <c r="IR8" s="25" t="s">
        <v>15</v>
      </c>
      <c r="IS8" s="26">
        <v>42</v>
      </c>
      <c r="IT8" s="25" t="s">
        <v>11</v>
      </c>
      <c r="IU8" s="25" t="s">
        <v>12</v>
      </c>
      <c r="IV8" s="25" t="s">
        <v>13</v>
      </c>
      <c r="IW8" s="25" t="s">
        <v>14</v>
      </c>
      <c r="IX8" s="25" t="s">
        <v>15</v>
      </c>
      <c r="IY8" s="26">
        <v>43</v>
      </c>
      <c r="IZ8" s="25" t="s">
        <v>11</v>
      </c>
      <c r="JA8" s="25" t="s">
        <v>12</v>
      </c>
      <c r="JB8" s="25" t="s">
        <v>13</v>
      </c>
      <c r="JC8" s="25" t="s">
        <v>14</v>
      </c>
      <c r="JD8" s="25" t="s">
        <v>15</v>
      </c>
      <c r="JE8" s="26">
        <v>44</v>
      </c>
      <c r="JF8" s="25" t="s">
        <v>11</v>
      </c>
      <c r="JG8" s="25" t="s">
        <v>12</v>
      </c>
      <c r="JH8" s="25" t="s">
        <v>13</v>
      </c>
      <c r="JI8" s="25" t="s">
        <v>14</v>
      </c>
      <c r="JJ8" s="25" t="s">
        <v>15</v>
      </c>
      <c r="JK8" s="26">
        <v>45</v>
      </c>
      <c r="JL8" s="25" t="s">
        <v>11</v>
      </c>
      <c r="JM8" s="25" t="s">
        <v>12</v>
      </c>
      <c r="JN8" s="25" t="s">
        <v>13</v>
      </c>
      <c r="JO8" s="25" t="s">
        <v>14</v>
      </c>
      <c r="JP8" s="25" t="s">
        <v>15</v>
      </c>
      <c r="JQ8" s="26">
        <v>46</v>
      </c>
      <c r="JR8" s="25" t="s">
        <v>11</v>
      </c>
      <c r="JS8" s="25" t="s">
        <v>12</v>
      </c>
      <c r="JT8" s="25" t="s">
        <v>13</v>
      </c>
      <c r="JU8" s="25" t="s">
        <v>14</v>
      </c>
      <c r="JV8" s="25" t="s">
        <v>15</v>
      </c>
      <c r="JW8" s="26">
        <v>47</v>
      </c>
      <c r="JX8" s="25" t="s">
        <v>11</v>
      </c>
      <c r="JY8" s="25" t="s">
        <v>12</v>
      </c>
      <c r="JZ8" s="25" t="s">
        <v>13</v>
      </c>
      <c r="KA8" s="25" t="s">
        <v>14</v>
      </c>
      <c r="KB8" s="25" t="s">
        <v>15</v>
      </c>
      <c r="KC8" s="24">
        <v>48</v>
      </c>
      <c r="KD8" s="25" t="s">
        <v>11</v>
      </c>
      <c r="KE8" s="25" t="s">
        <v>12</v>
      </c>
      <c r="KF8" s="25" t="s">
        <v>13</v>
      </c>
      <c r="KG8" s="25" t="s">
        <v>14</v>
      </c>
      <c r="KH8" s="25" t="s">
        <v>15</v>
      </c>
      <c r="KI8" s="24">
        <v>49</v>
      </c>
      <c r="KJ8" s="25" t="s">
        <v>11</v>
      </c>
      <c r="KK8" s="25" t="s">
        <v>12</v>
      </c>
      <c r="KL8" s="25" t="s">
        <v>13</v>
      </c>
      <c r="KM8" s="25" t="s">
        <v>14</v>
      </c>
      <c r="KN8" s="25" t="s">
        <v>15</v>
      </c>
      <c r="KO8" s="26">
        <v>50</v>
      </c>
      <c r="KP8" s="25" t="s">
        <v>11</v>
      </c>
      <c r="KQ8" s="25" t="s">
        <v>12</v>
      </c>
      <c r="KR8" s="25" t="s">
        <v>13</v>
      </c>
      <c r="KS8" s="25" t="s">
        <v>14</v>
      </c>
      <c r="KT8" s="25" t="s">
        <v>15</v>
      </c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</row>
    <row r="9" spans="1:323" s="25" customFormat="1">
      <c r="A9" s="21"/>
      <c r="B9" s="101"/>
      <c r="C9" s="102"/>
      <c r="D9" s="102"/>
      <c r="E9" s="102"/>
      <c r="F9" s="103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  <c r="IK9" s="102"/>
      <c r="IL9" s="102"/>
      <c r="IM9" s="102"/>
      <c r="IN9" s="102"/>
      <c r="IO9" s="102"/>
      <c r="IP9" s="102"/>
      <c r="IQ9" s="102"/>
      <c r="IR9" s="102"/>
      <c r="IS9" s="102"/>
      <c r="IT9" s="102"/>
      <c r="IU9" s="102"/>
      <c r="IV9" s="102"/>
      <c r="IW9" s="102"/>
      <c r="IX9" s="102"/>
      <c r="IY9" s="102"/>
      <c r="IZ9" s="102"/>
      <c r="JA9" s="102"/>
      <c r="JB9" s="102"/>
      <c r="JC9" s="102"/>
      <c r="JD9" s="102"/>
      <c r="JE9" s="102"/>
      <c r="JF9" s="102"/>
      <c r="JG9" s="102"/>
      <c r="JH9" s="102"/>
      <c r="JI9" s="102"/>
      <c r="JJ9" s="102"/>
      <c r="JK9" s="102"/>
      <c r="JL9" s="102"/>
      <c r="JM9" s="102"/>
      <c r="JN9" s="102"/>
      <c r="JO9" s="102"/>
      <c r="JP9" s="102"/>
      <c r="JQ9" s="102"/>
      <c r="JR9" s="102"/>
      <c r="JS9" s="102"/>
      <c r="JT9" s="102"/>
      <c r="JU9" s="102"/>
      <c r="JV9" s="102"/>
      <c r="JW9" s="102"/>
      <c r="JX9" s="102"/>
      <c r="JY9" s="102"/>
      <c r="JZ9" s="102"/>
      <c r="KA9" s="102"/>
      <c r="KB9" s="102"/>
      <c r="KC9" s="102"/>
      <c r="KD9" s="102"/>
      <c r="KE9" s="102"/>
      <c r="KF9" s="102"/>
      <c r="KG9" s="102"/>
      <c r="KH9" s="102"/>
      <c r="KI9" s="102"/>
      <c r="KJ9" s="102"/>
      <c r="KK9" s="102"/>
      <c r="KL9" s="102"/>
      <c r="KM9" s="102"/>
      <c r="KN9" s="102"/>
      <c r="KO9" s="102"/>
      <c r="KP9" s="102"/>
      <c r="KQ9" s="102"/>
      <c r="KR9" s="102"/>
      <c r="KS9" s="102"/>
      <c r="KT9" s="102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</row>
    <row r="10" spans="1:323" s="100" customFormat="1" ht="15.75" hidden="1">
      <c r="A10" s="6"/>
      <c r="B10" s="113" t="s">
        <v>9</v>
      </c>
      <c r="C10" s="114" t="s">
        <v>10</v>
      </c>
      <c r="D10" s="114" t="s">
        <v>0</v>
      </c>
      <c r="E10" s="114" t="s">
        <v>1</v>
      </c>
      <c r="F10" s="115" t="s">
        <v>2</v>
      </c>
    </row>
    <row r="11" spans="1:323">
      <c r="B11" s="104">
        <v>1</v>
      </c>
      <c r="C11" s="105">
        <v>39785</v>
      </c>
      <c r="D11" s="106" t="s">
        <v>27</v>
      </c>
      <c r="E11" s="106" t="s">
        <v>28</v>
      </c>
      <c r="F11" s="107" t="s">
        <v>29</v>
      </c>
    </row>
    <row r="12" spans="1:323" ht="17.25" customHeight="1">
      <c r="B12" s="108">
        <v>2</v>
      </c>
      <c r="C12" s="109">
        <v>39785</v>
      </c>
      <c r="D12" s="110" t="s">
        <v>30</v>
      </c>
      <c r="E12" s="110" t="s">
        <v>31</v>
      </c>
      <c r="F12" s="111" t="s">
        <v>32</v>
      </c>
    </row>
    <row r="13" spans="1:323" ht="17.25" customHeight="1">
      <c r="B13" s="104">
        <v>3</v>
      </c>
      <c r="C13" s="109">
        <v>39785</v>
      </c>
      <c r="D13" s="110" t="s">
        <v>33</v>
      </c>
      <c r="E13" s="110" t="s">
        <v>34</v>
      </c>
      <c r="F13" s="111" t="s">
        <v>35</v>
      </c>
    </row>
    <row r="14" spans="1:323" ht="17.25" customHeight="1">
      <c r="B14" s="108">
        <v>4</v>
      </c>
      <c r="C14" s="109">
        <v>39786</v>
      </c>
      <c r="D14" s="110" t="s">
        <v>36</v>
      </c>
      <c r="E14" s="110" t="s">
        <v>37</v>
      </c>
      <c r="F14" s="111" t="s">
        <v>38</v>
      </c>
    </row>
    <row r="15" spans="1:323" ht="17.25" customHeight="1">
      <c r="B15" s="104">
        <v>5</v>
      </c>
      <c r="C15" s="109">
        <v>39786</v>
      </c>
      <c r="D15" s="110" t="s">
        <v>39</v>
      </c>
      <c r="E15" s="110" t="s">
        <v>40</v>
      </c>
      <c r="F15" s="111" t="s">
        <v>41</v>
      </c>
    </row>
    <row r="16" spans="1:323" ht="17.25" customHeight="1">
      <c r="B16" s="108">
        <v>6</v>
      </c>
      <c r="C16" s="109">
        <v>39786</v>
      </c>
      <c r="D16" s="110" t="s">
        <v>42</v>
      </c>
      <c r="E16" s="110" t="s">
        <v>43</v>
      </c>
      <c r="F16" s="107" t="s">
        <v>38</v>
      </c>
    </row>
    <row r="17" spans="2:6" ht="17.25" customHeight="1">
      <c r="B17" s="104">
        <v>7</v>
      </c>
      <c r="C17" s="109">
        <v>39786</v>
      </c>
      <c r="D17" s="110" t="s">
        <v>44</v>
      </c>
      <c r="E17" s="110" t="s">
        <v>45</v>
      </c>
      <c r="F17" s="111" t="s">
        <v>46</v>
      </c>
    </row>
    <row r="18" spans="2:6" ht="17.25" customHeight="1">
      <c r="B18" s="108">
        <v>8</v>
      </c>
      <c r="C18" s="109">
        <v>39786</v>
      </c>
      <c r="D18" s="110" t="s">
        <v>47</v>
      </c>
      <c r="E18" s="110" t="s">
        <v>48</v>
      </c>
      <c r="F18" s="111" t="s">
        <v>49</v>
      </c>
    </row>
    <row r="19" spans="2:6" ht="17.25" customHeight="1">
      <c r="B19" s="104">
        <v>9</v>
      </c>
      <c r="C19" s="109">
        <v>39786</v>
      </c>
      <c r="D19" s="110" t="s">
        <v>50</v>
      </c>
      <c r="E19" s="110" t="s">
        <v>51</v>
      </c>
      <c r="F19" s="111" t="s">
        <v>52</v>
      </c>
    </row>
    <row r="20" spans="2:6" ht="17.25" customHeight="1">
      <c r="B20" s="108">
        <v>10</v>
      </c>
      <c r="C20" s="109">
        <v>39786</v>
      </c>
      <c r="D20" s="112" t="s">
        <v>53</v>
      </c>
      <c r="E20" s="110" t="s">
        <v>54</v>
      </c>
      <c r="F20" s="111" t="s">
        <v>55</v>
      </c>
    </row>
    <row r="21" spans="2:6" ht="17.25" customHeight="1">
      <c r="B21" s="104">
        <v>11</v>
      </c>
      <c r="C21" s="109">
        <v>39786</v>
      </c>
      <c r="D21" s="110" t="s">
        <v>56</v>
      </c>
      <c r="E21" s="110" t="s">
        <v>57</v>
      </c>
      <c r="F21" s="111" t="s">
        <v>58</v>
      </c>
    </row>
    <row r="22" spans="2:6" ht="17.25" customHeight="1">
      <c r="B22" s="108">
        <v>12</v>
      </c>
      <c r="C22" s="109">
        <v>39786</v>
      </c>
      <c r="D22" s="110" t="s">
        <v>59</v>
      </c>
      <c r="E22" s="110" t="s">
        <v>60</v>
      </c>
      <c r="F22" s="107" t="s">
        <v>29</v>
      </c>
    </row>
    <row r="23" spans="2:6" ht="17.25" customHeight="1">
      <c r="B23" s="104">
        <v>13</v>
      </c>
      <c r="C23" s="109">
        <v>39786</v>
      </c>
      <c r="D23" s="110" t="s">
        <v>61</v>
      </c>
      <c r="E23" s="110" t="s">
        <v>62</v>
      </c>
      <c r="F23" s="111" t="s">
        <v>32</v>
      </c>
    </row>
    <row r="24" spans="2:6" ht="17.25" customHeight="1">
      <c r="B24" s="108">
        <v>14</v>
      </c>
      <c r="C24" s="109">
        <v>39786</v>
      </c>
      <c r="D24" s="110" t="s">
        <v>63</v>
      </c>
      <c r="E24" s="110" t="s">
        <v>64</v>
      </c>
      <c r="F24" s="111" t="s">
        <v>65</v>
      </c>
    </row>
    <row r="25" spans="2:6" ht="17.25" customHeight="1">
      <c r="B25" s="104">
        <v>15</v>
      </c>
      <c r="C25" s="109">
        <v>39786</v>
      </c>
      <c r="D25" s="110" t="s">
        <v>66</v>
      </c>
      <c r="E25" s="110" t="s">
        <v>67</v>
      </c>
      <c r="F25" s="111" t="s">
        <v>32</v>
      </c>
    </row>
    <row r="26" spans="2:6" ht="17.25" customHeight="1">
      <c r="B26" s="108">
        <v>16</v>
      </c>
      <c r="C26" s="109">
        <v>39786</v>
      </c>
      <c r="D26" s="110" t="s">
        <v>68</v>
      </c>
      <c r="E26" s="110" t="s">
        <v>69</v>
      </c>
      <c r="F26" s="111" t="s">
        <v>70</v>
      </c>
    </row>
    <row r="27" spans="2:6" ht="17.25" customHeight="1">
      <c r="B27" s="104">
        <v>17</v>
      </c>
      <c r="C27" s="109">
        <v>39786</v>
      </c>
      <c r="D27" s="110" t="s">
        <v>71</v>
      </c>
      <c r="E27" s="110" t="s">
        <v>72</v>
      </c>
      <c r="F27" s="111" t="s">
        <v>38</v>
      </c>
    </row>
    <row r="28" spans="2:6" ht="17.25" customHeight="1">
      <c r="B28" s="108">
        <v>18</v>
      </c>
      <c r="C28" s="109">
        <v>39789</v>
      </c>
      <c r="D28" s="110" t="s">
        <v>73</v>
      </c>
      <c r="E28" s="110" t="s">
        <v>28</v>
      </c>
      <c r="F28" s="111">
        <v>152087512219233</v>
      </c>
    </row>
    <row r="29" spans="2:6" ht="17.25" customHeight="1">
      <c r="B29" s="28"/>
      <c r="C29" s="29"/>
    </row>
    <row r="30" spans="2:6">
      <c r="B30" s="28"/>
      <c r="C30" s="29"/>
    </row>
    <row r="31" spans="2:6">
      <c r="B31" s="28"/>
      <c r="C31" s="29"/>
    </row>
    <row r="32" spans="2:6">
      <c r="B32" s="28"/>
      <c r="C32" s="29"/>
    </row>
    <row r="33" spans="2:3">
      <c r="B33" s="28"/>
      <c r="C33" s="29"/>
    </row>
    <row r="34" spans="2:3">
      <c r="B34" s="28"/>
      <c r="C34" s="29"/>
    </row>
    <row r="35" spans="2:3">
      <c r="B35" s="28"/>
      <c r="C35" s="29"/>
    </row>
    <row r="36" spans="2:3">
      <c r="B36" s="28"/>
      <c r="C36" s="29"/>
    </row>
    <row r="37" spans="2:3">
      <c r="B37" s="28"/>
      <c r="C37" s="29"/>
    </row>
    <row r="38" spans="2:3">
      <c r="B38" s="28"/>
      <c r="C38" s="29"/>
    </row>
    <row r="39" spans="2:3">
      <c r="B39" s="28"/>
      <c r="C39" s="29"/>
    </row>
    <row r="40" spans="2:3">
      <c r="B40" s="28"/>
      <c r="C40" s="29"/>
    </row>
    <row r="41" spans="2:3">
      <c r="B41" s="28"/>
      <c r="C41" s="29"/>
    </row>
    <row r="42" spans="2:3">
      <c r="B42" s="28"/>
      <c r="C42" s="29"/>
    </row>
    <row r="43" spans="2:3">
      <c r="B43" s="28"/>
      <c r="C43" s="29"/>
    </row>
    <row r="44" spans="2:3">
      <c r="B44" s="28"/>
      <c r="C44" s="29"/>
    </row>
    <row r="45" spans="2:3">
      <c r="B45" s="28"/>
      <c r="C45" s="29"/>
    </row>
    <row r="46" spans="2:3">
      <c r="B46" s="28"/>
      <c r="C46" s="29"/>
    </row>
    <row r="47" spans="2:3">
      <c r="B47" s="28"/>
      <c r="C47" s="29"/>
    </row>
    <row r="48" spans="2:3">
      <c r="B48" s="28"/>
      <c r="C48" s="29"/>
    </row>
    <row r="49" spans="2:3">
      <c r="B49" s="28"/>
      <c r="C49" s="29"/>
    </row>
    <row r="50" spans="2:3">
      <c r="B50" s="28"/>
      <c r="C50" s="29"/>
    </row>
    <row r="51" spans="2:3">
      <c r="B51" s="28"/>
      <c r="C51" s="29"/>
    </row>
    <row r="52" spans="2:3">
      <c r="B52" s="28"/>
      <c r="C52" s="29"/>
    </row>
    <row r="53" spans="2:3">
      <c r="B53" s="28"/>
      <c r="C53" s="29"/>
    </row>
    <row r="54" spans="2:3">
      <c r="B54" s="28"/>
      <c r="C54" s="29"/>
    </row>
    <row r="55" spans="2:3">
      <c r="B55" s="28"/>
      <c r="C55" s="29"/>
    </row>
    <row r="56" spans="2:3">
      <c r="B56" s="28"/>
      <c r="C56" s="29"/>
    </row>
    <row r="57" spans="2:3">
      <c r="B57" s="28"/>
      <c r="C57" s="29"/>
    </row>
    <row r="58" spans="2:3">
      <c r="B58" s="28"/>
      <c r="C58" s="29"/>
    </row>
    <row r="59" spans="2:3">
      <c r="B59" s="28"/>
      <c r="C59" s="29"/>
    </row>
    <row r="60" spans="2:3">
      <c r="B60" s="28"/>
      <c r="C60" s="29"/>
    </row>
    <row r="61" spans="2:3">
      <c r="B61" s="28"/>
      <c r="C61" s="29"/>
    </row>
    <row r="62" spans="2:3">
      <c r="B62" s="28"/>
      <c r="C62" s="29"/>
    </row>
    <row r="63" spans="2:3">
      <c r="B63" s="28"/>
      <c r="C63" s="29"/>
    </row>
    <row r="64" spans="2:3">
      <c r="B64" s="28"/>
      <c r="C64" s="29"/>
    </row>
    <row r="65" spans="2:3">
      <c r="B65" s="28"/>
      <c r="C65" s="29"/>
    </row>
    <row r="66" spans="2:3">
      <c r="B66" s="28"/>
      <c r="C66" s="29"/>
    </row>
    <row r="67" spans="2:3">
      <c r="B67" s="28"/>
      <c r="C67" s="29"/>
    </row>
    <row r="68" spans="2:3">
      <c r="B68" s="28"/>
      <c r="C68" s="29"/>
    </row>
    <row r="69" spans="2:3">
      <c r="B69" s="28"/>
      <c r="C69" s="29"/>
    </row>
    <row r="70" spans="2:3">
      <c r="B70" s="28"/>
      <c r="C70" s="29"/>
    </row>
    <row r="71" spans="2:3">
      <c r="B71" s="28"/>
      <c r="C71" s="29"/>
    </row>
    <row r="72" spans="2:3">
      <c r="B72" s="28"/>
      <c r="C72" s="29"/>
    </row>
    <row r="73" spans="2:3">
      <c r="B73" s="28"/>
      <c r="C73" s="29"/>
    </row>
    <row r="74" spans="2:3">
      <c r="B74" s="28"/>
      <c r="C74" s="29"/>
    </row>
    <row r="75" spans="2:3">
      <c r="B75" s="28"/>
      <c r="C75" s="29"/>
    </row>
    <row r="76" spans="2:3">
      <c r="B76" s="28"/>
      <c r="C76" s="29"/>
    </row>
    <row r="77" spans="2:3">
      <c r="B77" s="28"/>
      <c r="C77" s="29"/>
    </row>
    <row r="78" spans="2:3">
      <c r="B78" s="28"/>
      <c r="C78" s="29"/>
    </row>
    <row r="79" spans="2:3">
      <c r="B79" s="28"/>
      <c r="C79" s="29"/>
    </row>
    <row r="80" spans="2:3">
      <c r="B80" s="28"/>
      <c r="C80" s="29"/>
    </row>
    <row r="81" spans="2:3">
      <c r="B81" s="28"/>
      <c r="C81" s="29"/>
    </row>
    <row r="82" spans="2:3">
      <c r="B82" s="28"/>
      <c r="C82" s="29"/>
    </row>
    <row r="83" spans="2:3">
      <c r="B83" s="28"/>
      <c r="C83" s="29"/>
    </row>
    <row r="84" spans="2:3">
      <c r="B84" s="28"/>
      <c r="C84" s="29"/>
    </row>
    <row r="85" spans="2:3">
      <c r="B85" s="28"/>
      <c r="C85" s="29"/>
    </row>
    <row r="86" spans="2:3">
      <c r="B86" s="28"/>
      <c r="C86" s="29"/>
    </row>
    <row r="87" spans="2:3">
      <c r="B87" s="28"/>
      <c r="C87" s="29"/>
    </row>
    <row r="88" spans="2:3">
      <c r="B88" s="28"/>
      <c r="C88" s="29"/>
    </row>
    <row r="89" spans="2:3">
      <c r="B89" s="28"/>
      <c r="C89" s="29"/>
    </row>
    <row r="90" spans="2:3">
      <c r="B90" s="28"/>
      <c r="C90" s="29"/>
    </row>
    <row r="91" spans="2:3">
      <c r="B91" s="28"/>
      <c r="C91" s="29"/>
    </row>
    <row r="92" spans="2:3">
      <c r="B92" s="28"/>
      <c r="C92" s="29"/>
    </row>
    <row r="93" spans="2:3">
      <c r="B93" s="28"/>
      <c r="C93" s="29"/>
    </row>
    <row r="94" spans="2:3">
      <c r="B94" s="28"/>
      <c r="C94" s="29"/>
    </row>
    <row r="95" spans="2:3">
      <c r="B95" s="28"/>
      <c r="C95" s="29"/>
    </row>
    <row r="96" spans="2:3">
      <c r="B96" s="28"/>
      <c r="C96" s="29"/>
    </row>
    <row r="97" spans="2:3">
      <c r="B97" s="28"/>
      <c r="C97" s="29"/>
    </row>
    <row r="98" spans="2:3">
      <c r="B98" s="28"/>
      <c r="C98" s="29"/>
    </row>
    <row r="99" spans="2:3">
      <c r="B99" s="28"/>
      <c r="C99" s="29"/>
    </row>
    <row r="100" spans="2:3">
      <c r="B100" s="28"/>
      <c r="C100" s="29"/>
    </row>
    <row r="101" spans="2:3">
      <c r="B101" s="28"/>
      <c r="C101" s="29"/>
    </row>
    <row r="102" spans="2:3">
      <c r="B102" s="28"/>
      <c r="C102" s="29"/>
    </row>
    <row r="103" spans="2:3">
      <c r="B103" s="28"/>
      <c r="C103" s="29"/>
    </row>
    <row r="104" spans="2:3">
      <c r="B104" s="28"/>
      <c r="C104" s="29"/>
    </row>
    <row r="105" spans="2:3">
      <c r="B105" s="28"/>
      <c r="C105" s="29"/>
    </row>
    <row r="106" spans="2:3">
      <c r="B106" s="28"/>
      <c r="C106" s="29"/>
    </row>
    <row r="107" spans="2:3">
      <c r="B107" s="28"/>
      <c r="C107" s="29"/>
    </row>
    <row r="108" spans="2:3">
      <c r="B108" s="28"/>
      <c r="C108" s="29"/>
    </row>
    <row r="109" spans="2:3">
      <c r="B109" s="28"/>
      <c r="C109" s="29"/>
    </row>
    <row r="110" spans="2:3">
      <c r="B110" s="28"/>
      <c r="C110" s="29"/>
    </row>
    <row r="111" spans="2:3">
      <c r="B111" s="28"/>
      <c r="C111" s="29"/>
    </row>
    <row r="112" spans="2:3">
      <c r="B112" s="28"/>
      <c r="C112" s="29"/>
    </row>
    <row r="113" spans="2:3">
      <c r="B113" s="28"/>
      <c r="C113" s="29"/>
    </row>
    <row r="114" spans="2:3">
      <c r="B114" s="28"/>
      <c r="C114" s="29"/>
    </row>
    <row r="115" spans="2:3">
      <c r="B115" s="28"/>
      <c r="C115" s="29"/>
    </row>
    <row r="116" spans="2:3">
      <c r="B116" s="28"/>
      <c r="C116" s="29"/>
    </row>
    <row r="117" spans="2:3">
      <c r="B117" s="28"/>
      <c r="C117" s="29"/>
    </row>
    <row r="118" spans="2:3">
      <c r="B118" s="28"/>
      <c r="C118" s="29"/>
    </row>
    <row r="119" spans="2:3">
      <c r="B119" s="28"/>
      <c r="C119" s="29"/>
    </row>
    <row r="120" spans="2:3">
      <c r="B120" s="28"/>
      <c r="C120" s="29"/>
    </row>
    <row r="121" spans="2:3">
      <c r="B121" s="28"/>
      <c r="C121" s="29"/>
    </row>
    <row r="122" spans="2:3">
      <c r="B122" s="28"/>
    </row>
    <row r="123" spans="2:3">
      <c r="B123" s="28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X130"/>
  <sheetViews>
    <sheetView showRowColHeaders="0" topLeftCell="BA1" workbookViewId="0">
      <selection activeCell="BF11" sqref="BF11"/>
    </sheetView>
  </sheetViews>
  <sheetFormatPr baseColWidth="10" defaultRowHeight="15" outlineLevelCol="1"/>
  <cols>
    <col min="1" max="1" width="11.42578125" style="79"/>
    <col min="2" max="2" width="17.28515625" hidden="1" customWidth="1" outlineLevel="1"/>
    <col min="3" max="52" width="4.5703125" hidden="1" customWidth="1" outlineLevel="1"/>
    <col min="53" max="53" width="7.42578125" customWidth="1" collapsed="1"/>
    <col min="54" max="54" width="21.7109375" customWidth="1"/>
    <col min="55" max="55" width="24" customWidth="1"/>
    <col min="56" max="56" width="2" style="79" customWidth="1"/>
    <col min="57" max="57" width="23.140625" customWidth="1"/>
    <col min="58" max="58" width="27.28515625" customWidth="1"/>
    <col min="59" max="59" width="1.42578125" customWidth="1"/>
    <col min="60" max="60" width="21.28515625" customWidth="1"/>
    <col min="61" max="61" width="18.28515625" customWidth="1"/>
    <col min="62" max="62" width="1.42578125" customWidth="1"/>
    <col min="63" max="63" width="24.5703125" customWidth="1"/>
    <col min="64" max="64" width="16.140625" customWidth="1"/>
  </cols>
  <sheetData>
    <row r="1" spans="1:76" s="79" customFormat="1">
      <c r="A1" s="93">
        <f>COUNTA(Fiches)</f>
        <v>90</v>
      </c>
    </row>
    <row r="2" spans="1:76" s="79" customFormat="1"/>
    <row r="3" spans="1:76" s="79" customFormat="1"/>
    <row r="4" spans="1:76" s="79" customFormat="1" ht="15.75" thickBot="1"/>
    <row r="5" spans="1:76" ht="20.100000000000001" customHeight="1" thickTop="1">
      <c r="B5" s="79"/>
      <c r="C5" s="45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7"/>
      <c r="BA5" s="79"/>
      <c r="BB5" s="79"/>
      <c r="BC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</row>
    <row r="6" spans="1:76" ht="20.100000000000001" customHeight="1" thickBot="1">
      <c r="B6" s="79"/>
      <c r="C6" s="48">
        <v>1</v>
      </c>
      <c r="D6" s="49">
        <v>2</v>
      </c>
      <c r="E6" s="49">
        <v>3</v>
      </c>
      <c r="F6" s="49">
        <v>4</v>
      </c>
      <c r="G6" s="49">
        <v>5</v>
      </c>
      <c r="H6" s="49">
        <v>6</v>
      </c>
      <c r="I6" s="49">
        <v>7</v>
      </c>
      <c r="J6" s="49">
        <v>8</v>
      </c>
      <c r="K6" s="49">
        <v>9</v>
      </c>
      <c r="L6" s="49">
        <v>10</v>
      </c>
      <c r="M6" s="49">
        <v>11</v>
      </c>
      <c r="N6" s="49">
        <v>12</v>
      </c>
      <c r="O6" s="49">
        <v>13</v>
      </c>
      <c r="P6" s="49">
        <v>14</v>
      </c>
      <c r="Q6" s="49">
        <v>15</v>
      </c>
      <c r="R6" s="49">
        <v>16</v>
      </c>
      <c r="S6" s="49">
        <v>17</v>
      </c>
      <c r="T6" s="49">
        <v>18</v>
      </c>
      <c r="U6" s="49">
        <v>19</v>
      </c>
      <c r="V6" s="49">
        <v>20</v>
      </c>
      <c r="W6" s="49">
        <v>21</v>
      </c>
      <c r="X6" s="49">
        <v>22</v>
      </c>
      <c r="Y6" s="49">
        <v>23</v>
      </c>
      <c r="Z6" s="49">
        <v>24</v>
      </c>
      <c r="AA6" s="49">
        <v>25</v>
      </c>
      <c r="AB6" s="49">
        <v>26</v>
      </c>
      <c r="AC6" s="49">
        <v>27</v>
      </c>
      <c r="AD6" s="49">
        <v>28</v>
      </c>
      <c r="AE6" s="49">
        <v>29</v>
      </c>
      <c r="AF6" s="49">
        <v>30</v>
      </c>
      <c r="AG6" s="49">
        <v>31</v>
      </c>
      <c r="AH6" s="49">
        <v>32</v>
      </c>
      <c r="AI6" s="49">
        <v>33</v>
      </c>
      <c r="AJ6" s="49">
        <v>34</v>
      </c>
      <c r="AK6" s="49">
        <v>35</v>
      </c>
      <c r="AL6" s="49">
        <v>36</v>
      </c>
      <c r="AM6" s="49">
        <v>37</v>
      </c>
      <c r="AN6" s="49">
        <v>38</v>
      </c>
      <c r="AO6" s="49">
        <v>39</v>
      </c>
      <c r="AP6" s="49">
        <v>40</v>
      </c>
      <c r="AQ6" s="49">
        <v>41</v>
      </c>
      <c r="AR6" s="49">
        <v>42</v>
      </c>
      <c r="AS6" s="49">
        <v>43</v>
      </c>
      <c r="AT6" s="49">
        <v>44</v>
      </c>
      <c r="AU6" s="49">
        <v>45</v>
      </c>
      <c r="AV6" s="49">
        <v>46</v>
      </c>
      <c r="AW6" s="49">
        <v>47</v>
      </c>
      <c r="AX6" s="49">
        <v>48</v>
      </c>
      <c r="AY6" s="49">
        <v>49</v>
      </c>
      <c r="AZ6" s="50">
        <v>50</v>
      </c>
      <c r="BA6" s="79"/>
      <c r="BB6" s="79"/>
      <c r="BC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</row>
    <row r="7" spans="1:76" ht="20.100000000000001" customHeight="1" thickTop="1">
      <c r="B7" s="51" t="s">
        <v>11</v>
      </c>
      <c r="C7" s="55">
        <f>COUNTIF(base!H12:H105, "VRAI")/A1</f>
        <v>0</v>
      </c>
      <c r="D7" s="56">
        <f>COUNTIF(base!N12:N105, "VRAI")/A1</f>
        <v>0</v>
      </c>
      <c r="E7" s="56">
        <f>COUNTIF(base!T12:T105, "VRAI")/A1</f>
        <v>0</v>
      </c>
      <c r="F7" s="56">
        <f>COUNTIF(base!Z12:Z105, "VRAI")/A1</f>
        <v>0</v>
      </c>
      <c r="G7" s="56">
        <f>COUNTIF(base!AF12:AF105, "VRAI")/A1</f>
        <v>0</v>
      </c>
      <c r="H7" s="56">
        <f>COUNTIF(base!AL12:AL105, "VRAI")/A1</f>
        <v>0</v>
      </c>
      <c r="I7" s="56">
        <f>COUNTIF(base!AR12:AR105, "VRAI")/A1</f>
        <v>0</v>
      </c>
      <c r="J7" s="56">
        <f>COUNTIF(base!AX12:AX105, "VRAI")/A1</f>
        <v>0</v>
      </c>
      <c r="K7" s="56">
        <f>COUNTIF(base!BD12:BD105, "VRAI")/A1</f>
        <v>0</v>
      </c>
      <c r="L7" s="56">
        <f>COUNTIF(base!BJ12:BJ105, "VRAI")/A1</f>
        <v>0</v>
      </c>
      <c r="M7" s="56">
        <f>COUNTIF(base!BP12:BP105, "VRAI")/A1</f>
        <v>0</v>
      </c>
      <c r="N7" s="56">
        <f>COUNTIF(base!BV12:BV105, "VRAI")/A1</f>
        <v>0</v>
      </c>
      <c r="O7" s="56">
        <f>COUNTIF(base!CB12:CB105, "VRAI")/A1</f>
        <v>0</v>
      </c>
      <c r="P7" s="56">
        <f>COUNTIF(base!CH12:CH105, "VRAI")/A1</f>
        <v>0</v>
      </c>
      <c r="Q7" s="56">
        <f>COUNTIF(base!CN12:CN105, "VRAI")/A1</f>
        <v>0</v>
      </c>
      <c r="R7" s="56">
        <f>COUNTIF(base!CT12:CT105, "VRAI")/A1</f>
        <v>0</v>
      </c>
      <c r="S7" s="56">
        <f>COUNTIF(base!CZ12:CZ105, "VRAI")/A1</f>
        <v>0</v>
      </c>
      <c r="T7" s="56">
        <f>COUNTIF(base!DF12:DF105, "VRAI")/A1</f>
        <v>0</v>
      </c>
      <c r="U7" s="56">
        <f>COUNTIF(base!DL12:DL105, "VRAI")/A1</f>
        <v>0</v>
      </c>
      <c r="V7" s="56">
        <f>COUNTIF(base!DR12:DR105, "VRAI")/A1</f>
        <v>0</v>
      </c>
      <c r="W7" s="56">
        <f>COUNTIF(base!DX12:DX105, "VRAI")/A1</f>
        <v>0</v>
      </c>
      <c r="X7" s="56">
        <f>COUNTIF(base!ED12:ED105, "VRAI")/A1</f>
        <v>0</v>
      </c>
      <c r="Y7" s="56">
        <f>COUNTIF(base!EJ12:EJ105, "VRAI")/A1</f>
        <v>0</v>
      </c>
      <c r="Z7" s="56">
        <f>COUNTIF(base!EP12:EP105, "VRAI")/A1</f>
        <v>0</v>
      </c>
      <c r="AA7" s="56">
        <f>COUNTIF(base!EV12:EV105, "VRAI")/A1</f>
        <v>0</v>
      </c>
      <c r="AB7" s="56">
        <f>COUNTIF(base!FB12:FB105, "VRAI")/A1</f>
        <v>0</v>
      </c>
      <c r="AC7" s="56">
        <f>COUNTIF(base!FH12:FH105, "VRAI")/A1</f>
        <v>0</v>
      </c>
      <c r="AD7" s="56">
        <f>COUNTIF(base!FN12:FN105, "VRAI")/A1</f>
        <v>0</v>
      </c>
      <c r="AE7" s="56">
        <f>COUNTIF(base!FT12:FT105, "VRAI")/A1</f>
        <v>0</v>
      </c>
      <c r="AF7" s="56">
        <f>COUNTIF(base!FZ12:FZ105, "VRAI")/A1</f>
        <v>0</v>
      </c>
      <c r="AG7" s="56">
        <f>COUNTIF(base!GF12:GF105, "VRAI")/A1</f>
        <v>0</v>
      </c>
      <c r="AH7" s="56">
        <f>COUNTIF(base!GL12:GL105, "VRAI")/A1</f>
        <v>0</v>
      </c>
      <c r="AI7" s="56">
        <f>COUNTIF(base!GR12:GR105, "VRAI")/A1</f>
        <v>0</v>
      </c>
      <c r="AJ7" s="56">
        <f>COUNTIF(base!GX12:GX105, "VRAI")/A1</f>
        <v>0</v>
      </c>
      <c r="AK7" s="56">
        <f>COUNTIF(base!HD12:HD105, "VRAI")/A1</f>
        <v>0</v>
      </c>
      <c r="AL7" s="56">
        <f>COUNTIF(base!HJ12:HJ105, "VRAI")/A1</f>
        <v>0</v>
      </c>
      <c r="AM7" s="56">
        <f>COUNTIF(base!HP12:HP105, "VRAI")/A1</f>
        <v>0</v>
      </c>
      <c r="AN7" s="56">
        <f>COUNTIF(base!HV12:HV105, "VRAI")/A1</f>
        <v>0</v>
      </c>
      <c r="AO7" s="56">
        <f>COUNTIF(base!IB12:IB105, "VRAI")/A1</f>
        <v>0</v>
      </c>
      <c r="AP7" s="56">
        <f>COUNTIF(base!IH12:IH105, "VRAI")/A1</f>
        <v>0</v>
      </c>
      <c r="AQ7" s="56">
        <f>COUNTIF(base!IN12:IN105, "VRAI")/A1</f>
        <v>0</v>
      </c>
      <c r="AR7" s="56">
        <f>COUNTIF(base!IT12:IT105, "VRAI")/A1</f>
        <v>0</v>
      </c>
      <c r="AS7" s="56">
        <f>COUNTIF(base!IZ12:IZ105, "VRAI")/A1</f>
        <v>0</v>
      </c>
      <c r="AT7" s="56">
        <f>COUNTIF(base!JF12:JF105, "VRAI")/A1</f>
        <v>0</v>
      </c>
      <c r="AU7" s="56">
        <f>COUNTIF(base!JL12:JL105, "VRAI")/A1</f>
        <v>0</v>
      </c>
      <c r="AV7" s="56">
        <f>COUNTIF(base!JR12:JR105, "VRAI")/A1</f>
        <v>0</v>
      </c>
      <c r="AW7" s="56">
        <f>COUNTIF(base!JX12:JX105, "VRAI")/A1</f>
        <v>0</v>
      </c>
      <c r="AX7" s="56">
        <f>COUNTIF(base!KD12:KD105, "VRAI")/A1</f>
        <v>0</v>
      </c>
      <c r="AY7" s="56">
        <f>COUNTIF(base!KJ12:KJ105, "VRAI")/A1</f>
        <v>0</v>
      </c>
      <c r="AZ7" s="57">
        <f>COUNTIF(base!KP12:KP105, "VRAI")/A1</f>
        <v>0</v>
      </c>
      <c r="BA7" s="79"/>
      <c r="BB7" s="79"/>
      <c r="BC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</row>
    <row r="8" spans="1:76" ht="19.5" customHeight="1">
      <c r="B8" s="52" t="s">
        <v>12</v>
      </c>
      <c r="C8" s="55">
        <f>COUNTIF(base!I12:I105, "VRAI")/A1</f>
        <v>0</v>
      </c>
      <c r="D8" s="56">
        <f>COUNTIF(base!O12:O105, "VRAI")/A1</f>
        <v>0</v>
      </c>
      <c r="E8" s="56">
        <f>COUNTIF(base!U12:U105, "VRAI")/A1</f>
        <v>0</v>
      </c>
      <c r="F8" s="56">
        <f>COUNTIF(base!AA12:AA105, "VRAI")/A1</f>
        <v>0</v>
      </c>
      <c r="G8" s="56">
        <f>COUNTIF(base!AG12:AG105, "VRAI")/A1</f>
        <v>0</v>
      </c>
      <c r="H8" s="56">
        <f>COUNTIF(base!AM12:AM105, "VRAI")/A1</f>
        <v>0</v>
      </c>
      <c r="I8" s="56">
        <f>COUNTIF(base!AS12:AS105, "VRAI")/A1</f>
        <v>0</v>
      </c>
      <c r="J8" s="56">
        <f>COUNTIF(base!AY12:AY105, "VRAI")/A1</f>
        <v>0</v>
      </c>
      <c r="K8" s="56">
        <f>COUNTIF(base!BE12:BE105, "VRAI")/A1</f>
        <v>0</v>
      </c>
      <c r="L8" s="56">
        <f>COUNTIF(base!BK12:BK105, "VRAI")/A1</f>
        <v>0</v>
      </c>
      <c r="M8" s="56">
        <f>COUNTIF(base!BQ12:BQ105, "VRAI")/A1</f>
        <v>0</v>
      </c>
      <c r="N8" s="56">
        <f>COUNTIF(base!BW12:BW105, "VRAI")/A1</f>
        <v>0</v>
      </c>
      <c r="O8" s="56">
        <f>COUNTIF(base!CC12:CC105, "VRAI")/A1</f>
        <v>0</v>
      </c>
      <c r="P8" s="56">
        <f>COUNTIF(base!CI12:CI105, "VRAI")/A1</f>
        <v>0</v>
      </c>
      <c r="Q8" s="56">
        <f>COUNTIF(base!CO12:CO105, "VRAI")/A1</f>
        <v>0</v>
      </c>
      <c r="R8" s="56">
        <f>COUNTIF(base!CU12:CU105, "VRAI")/A1</f>
        <v>0</v>
      </c>
      <c r="S8" s="56">
        <f>COUNTIF(base!DA12:DA105, "VRAI")/A1</f>
        <v>0</v>
      </c>
      <c r="T8" s="56">
        <f>COUNTIF(base!DG12:DG105, "VRAI")/A1</f>
        <v>0</v>
      </c>
      <c r="U8" s="56">
        <f>COUNTIF(base!DM12:DM105, "VRAI")/A1</f>
        <v>0</v>
      </c>
      <c r="V8" s="56">
        <f>COUNTIF(base!DS12:DS105, "VRAI")/A1</f>
        <v>0</v>
      </c>
      <c r="W8" s="56">
        <f>COUNTIF(base!DY12:DY105, "VRAI")/A1</f>
        <v>0</v>
      </c>
      <c r="X8" s="56">
        <f>COUNTIF(base!EE12:EE105, "VRAI")/A1</f>
        <v>0</v>
      </c>
      <c r="Y8" s="56">
        <f>COUNTIF(base!EK12:EK105, "VRAI")/A1</f>
        <v>0</v>
      </c>
      <c r="Z8" s="56">
        <f>COUNTIF(base!EQ12:EQ105, "VRAI")/A1</f>
        <v>0</v>
      </c>
      <c r="AA8" s="56">
        <f>COUNTIF(base!EW12:EW105, "VRAI")/A1</f>
        <v>0</v>
      </c>
      <c r="AB8" s="56">
        <f>COUNTIF(base!FC12:FC105, "VRAI")/A1</f>
        <v>0</v>
      </c>
      <c r="AC8" s="56">
        <f>COUNTIF(base!FI12:FI105, "VRAI")/A1</f>
        <v>0</v>
      </c>
      <c r="AD8" s="56">
        <f>COUNTIF(base!FO12:FO105, "VRAI")/A1</f>
        <v>0</v>
      </c>
      <c r="AE8" s="56">
        <f>COUNTIF(base!FU12:FU105, "VRAI")/A1</f>
        <v>0</v>
      </c>
      <c r="AF8" s="56">
        <f>COUNTIF(base!GA12:GA105, "VRAI")/A1</f>
        <v>0</v>
      </c>
      <c r="AG8" s="56">
        <f>COUNTIF(base!GG12:GG105, "VRAI")/A1</f>
        <v>0</v>
      </c>
      <c r="AH8" s="56">
        <f>COUNTIF(base!GM12:GM105, "VRAI")/A1</f>
        <v>0</v>
      </c>
      <c r="AI8" s="56">
        <f>COUNTIF(base!GS12:GS105, "VRAI")/A1</f>
        <v>0</v>
      </c>
      <c r="AJ8" s="56">
        <f>COUNTIF(base!GY12:GY105, "VRAI")/A1</f>
        <v>0</v>
      </c>
      <c r="AK8" s="56">
        <f>COUNTIF(base!HE12:HE105, "VRAI")/A1</f>
        <v>0</v>
      </c>
      <c r="AL8" s="56">
        <f>COUNTIF(base!HK12:HK105, "VRAI")/A1</f>
        <v>0</v>
      </c>
      <c r="AM8" s="56">
        <f>COUNTIF(base!HQ12:HQ105, "VRAI")/A1</f>
        <v>0</v>
      </c>
      <c r="AN8" s="56">
        <f>COUNTIF(base!HW12:HW105, "VRAI")/A1</f>
        <v>0</v>
      </c>
      <c r="AO8" s="56">
        <f>COUNTIF(base!IC12:IC105, "VRAI")/A1</f>
        <v>0</v>
      </c>
      <c r="AP8" s="56">
        <f>COUNTIF(base!II12:II105, "VRAI")/A1</f>
        <v>0</v>
      </c>
      <c r="AQ8" s="56">
        <f>COUNTIF(base!IO12:IO105, "VRAI")/A1</f>
        <v>0</v>
      </c>
      <c r="AR8" s="56">
        <f>COUNTIF(base!IU12:IU105, "VRAI")/A1</f>
        <v>0</v>
      </c>
      <c r="AS8" s="56">
        <f>COUNTIF(base!JA12:JA105, "VRAI")/A1</f>
        <v>0</v>
      </c>
      <c r="AT8" s="56">
        <f>COUNTIF(base!JG12:JG105, "VRAI")/A1</f>
        <v>0</v>
      </c>
      <c r="AU8" s="56">
        <f>COUNTIF(base!JM12:JM105, "VRAI")/A1</f>
        <v>0</v>
      </c>
      <c r="AV8" s="56">
        <f>COUNTIF(base!JS12:JS105, "VRAI")/A1</f>
        <v>0</v>
      </c>
      <c r="AW8" s="56">
        <f>COUNTIF(base!JY12:JY105, "VRAI")/A1</f>
        <v>0</v>
      </c>
      <c r="AX8" s="56">
        <f>COUNTIF(base!KE12:KE105, "VRAI")/A1</f>
        <v>0</v>
      </c>
      <c r="AY8" s="56">
        <f>COUNTIF(base!KK12:KK105, "VRAI")/A1</f>
        <v>0</v>
      </c>
      <c r="AZ8" s="57">
        <f>COUNTIF(base!KQ12:KQ105, "VRAI")/A1</f>
        <v>0</v>
      </c>
      <c r="BA8" s="79"/>
      <c r="BB8" s="79"/>
      <c r="BC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</row>
    <row r="9" spans="1:76" ht="19.5" customHeight="1">
      <c r="B9" s="53" t="s">
        <v>13</v>
      </c>
      <c r="C9" s="55">
        <f>COUNTIF(base!J12:J105, "VRAI")/A1</f>
        <v>0</v>
      </c>
      <c r="D9" s="56">
        <f>COUNTIF(base!P12:P105, "VRAI")/A1</f>
        <v>0</v>
      </c>
      <c r="E9" s="56">
        <f>COUNTIF(base!V12:V105, "VRAI")/A1</f>
        <v>0</v>
      </c>
      <c r="F9" s="56">
        <f>COUNTIF(base!AB12:AB105, "VRAI")/A1</f>
        <v>0</v>
      </c>
      <c r="G9" s="56">
        <f>COUNTIF(base!AH12:AH105, "VRAI")/A1</f>
        <v>0</v>
      </c>
      <c r="H9" s="56">
        <f>COUNTIF(base!AN12:AN105, "VRAI")/A1</f>
        <v>0</v>
      </c>
      <c r="I9" s="56">
        <f>COUNTIF(base!AT12:AT105, "VRAI")/A1</f>
        <v>0</v>
      </c>
      <c r="J9" s="56">
        <f>COUNTIF(base!AZ12:AZ105, "VRAI")/A1</f>
        <v>0</v>
      </c>
      <c r="K9" s="56">
        <f>COUNTIF(base!BF12:BF105, "VRAI")/A1</f>
        <v>0</v>
      </c>
      <c r="L9" s="56">
        <f>COUNTIF(base!BL12:BL105, "VRAI")/A1</f>
        <v>0</v>
      </c>
      <c r="M9" s="56">
        <f>COUNTIF(base!BR12:BR105, "VRAI")/A1</f>
        <v>0</v>
      </c>
      <c r="N9" s="56">
        <f>COUNTIF(base!BX12:BX105, "VRAI")/A1</f>
        <v>0</v>
      </c>
      <c r="O9" s="56">
        <f>COUNTIF(base!CD12:CD105, "VRAI")/A1</f>
        <v>0</v>
      </c>
      <c r="P9" s="56">
        <f>COUNTIF(base!CJ12:CJ105, "VRAI")/A1</f>
        <v>0</v>
      </c>
      <c r="Q9" s="56">
        <f>COUNTIF(base!CP12:CP105, "VRAI")/A1</f>
        <v>0</v>
      </c>
      <c r="R9" s="56">
        <f>COUNTIF(base!CV12:CV105, "VRAI")/A1</f>
        <v>0</v>
      </c>
      <c r="S9" s="56">
        <f>COUNTIF(base!DB12:DB105, "VRAI")/A1</f>
        <v>0</v>
      </c>
      <c r="T9" s="56">
        <f>COUNTIF(base!DH12:DH105, "VRAI")/A1</f>
        <v>0</v>
      </c>
      <c r="U9" s="56">
        <f>COUNTIF(base!DN12:DN105, "VRAI")/A1</f>
        <v>0</v>
      </c>
      <c r="V9" s="56">
        <f>COUNTIF(base!DT12:DT105, "VRAI")/A1</f>
        <v>0</v>
      </c>
      <c r="W9" s="56">
        <f>COUNTIF(base!DZ12:DZ105, "VRAI")/A1</f>
        <v>0</v>
      </c>
      <c r="X9" s="56">
        <f>COUNTIF(base!EF12:EF105, "VRAI")/A1</f>
        <v>0</v>
      </c>
      <c r="Y9" s="56">
        <f>COUNTIF(base!EL12:EL105, "VRAI")/A1</f>
        <v>0</v>
      </c>
      <c r="Z9" s="56">
        <f>COUNTIF(base!ER12:ER105, "VRAI")/A1</f>
        <v>0</v>
      </c>
      <c r="AA9" s="56">
        <f>COUNTIF(base!EX12:EX105, "VRAI")/A1</f>
        <v>0</v>
      </c>
      <c r="AB9" s="56">
        <f>COUNTIF(base!FD12:FD105, "VRAI")/A1</f>
        <v>0</v>
      </c>
      <c r="AC9" s="56">
        <f>COUNTIF(base!FJ12:FJ105, "VRAI")/A1</f>
        <v>0</v>
      </c>
      <c r="AD9" s="56">
        <f>COUNTIF(base!FP12:FP105, "VRAI")/A1</f>
        <v>0</v>
      </c>
      <c r="AE9" s="56">
        <f>COUNTIF(base!FV12:FV105, "VRAI")/A1</f>
        <v>0</v>
      </c>
      <c r="AF9" s="56">
        <f>COUNTIF(base!GB12:GB105, "VRAI")/A1</f>
        <v>0</v>
      </c>
      <c r="AG9" s="56">
        <f>COUNTIF(base!GH12:GH105, "VRAI")/A1</f>
        <v>0</v>
      </c>
      <c r="AH9" s="56">
        <f>COUNTIF(base!GN12:GN105, "VRAI")/A1</f>
        <v>0</v>
      </c>
      <c r="AI9" s="56">
        <f>COUNTIF(base!GT12:GT105, "VRAI")/A1</f>
        <v>0</v>
      </c>
      <c r="AJ9" s="56">
        <f>COUNTIF(base!GZ12:GZ105, "VRAI")/A1</f>
        <v>0</v>
      </c>
      <c r="AK9" s="56">
        <f>COUNTIF(base!HF12:HF105, "VRAI")/A1</f>
        <v>0</v>
      </c>
      <c r="AL9" s="56">
        <f>COUNTIF(base!HL12:HL105, "VRAI")/A1</f>
        <v>0</v>
      </c>
      <c r="AM9" s="56">
        <f>COUNTIF(base!HR12:HR105, "VRAI")/A1</f>
        <v>0</v>
      </c>
      <c r="AN9" s="56">
        <f>COUNTIF(base!HX12:HX105, "VRAI")/A1</f>
        <v>0</v>
      </c>
      <c r="AO9" s="56">
        <f>COUNTIF(base!ID12:ID105, "VRAI")/A1</f>
        <v>0</v>
      </c>
      <c r="AP9" s="56">
        <f>COUNTIF(base!IJ12:IJ105, "VRAI")/A1</f>
        <v>0</v>
      </c>
      <c r="AQ9" s="56">
        <f>COUNTIF(base!IP12:IP105, "VRAI")/A1</f>
        <v>0</v>
      </c>
      <c r="AR9" s="56">
        <f>COUNTIF(base!IV12:IV105, "VRAI")/A1</f>
        <v>0</v>
      </c>
      <c r="AS9" s="56">
        <f>COUNTIF(base!JB12:JB105, "VRAI")/A1</f>
        <v>0</v>
      </c>
      <c r="AT9" s="56">
        <f>COUNTIF(base!JH12:JH105, "VRAI")/A1</f>
        <v>0</v>
      </c>
      <c r="AU9" s="56">
        <f>COUNTIF(base!JN12:JN105, "VRAI")/A1</f>
        <v>0</v>
      </c>
      <c r="AV9" s="56">
        <f>COUNTIF(base!JT12:JT105, "VRAI")/A1</f>
        <v>0</v>
      </c>
      <c r="AW9" s="56">
        <f>COUNTIF(base!JZ12:JZ105, "VRAI")/A1</f>
        <v>0</v>
      </c>
      <c r="AX9" s="56">
        <f>COUNTIF(base!KF12:KF105, "VRAI")/A1</f>
        <v>0</v>
      </c>
      <c r="AY9" s="56">
        <f>COUNTIF(base!KL12:KL105, "VRAI")/A1</f>
        <v>0</v>
      </c>
      <c r="AZ9" s="57">
        <f>COUNTIF(base!KR12:KR105, "VRAI")/A1</f>
        <v>0</v>
      </c>
      <c r="BA9" s="79"/>
      <c r="BB9" s="79"/>
      <c r="BC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</row>
    <row r="10" spans="1:76" ht="19.5" customHeight="1">
      <c r="B10" s="53" t="s">
        <v>14</v>
      </c>
      <c r="C10" s="55">
        <f>COUNTIF(base!K12:K105, "VRAI")/A1</f>
        <v>0</v>
      </c>
      <c r="D10" s="56">
        <f>COUNTIF(base!Q12:Q105, "VRAI")/A1</f>
        <v>0</v>
      </c>
      <c r="E10" s="56">
        <f>COUNTIF(base!W12:W105, "VRAI")/A1</f>
        <v>0</v>
      </c>
      <c r="F10" s="56">
        <f>COUNTIF(base!AC12:AC105, "VRAI")/A1</f>
        <v>0</v>
      </c>
      <c r="G10" s="56">
        <f>COUNTIF(base!AI12:AI105, "VRAI")/A1</f>
        <v>0</v>
      </c>
      <c r="H10" s="56">
        <f>COUNTIF(base!AO12:AO105, "VRAI")/A1</f>
        <v>0</v>
      </c>
      <c r="I10" s="56">
        <f>COUNTIF(base!AU12:AU105, "VRAI")/A1</f>
        <v>0</v>
      </c>
      <c r="J10" s="56">
        <f>COUNTIF(base!BA12:BA105, "VRAI")/A1</f>
        <v>0</v>
      </c>
      <c r="K10" s="56">
        <f>COUNTIF(base!BG12:BG105, "VRAI")/A1</f>
        <v>0</v>
      </c>
      <c r="L10" s="56">
        <f>COUNTIF(base!BM12:BM105, "VRAI")/A1</f>
        <v>0</v>
      </c>
      <c r="M10" s="56">
        <f>COUNTIF(base!BS12:BS105, "VRAI")/A1</f>
        <v>0</v>
      </c>
      <c r="N10" s="56">
        <f>COUNTIF(base!BY12:BY105, "VRAI")/A1</f>
        <v>0</v>
      </c>
      <c r="O10" s="56">
        <f>COUNTIF(base!CE12:CE105, "VRAI")/A1</f>
        <v>0</v>
      </c>
      <c r="P10" s="56">
        <f>COUNTIF(base!CK12:CK105, "VRAI")/A1</f>
        <v>0</v>
      </c>
      <c r="Q10" s="56">
        <f>COUNTIF(base!CQ12:CQ105, "VRAI")/A1</f>
        <v>0</v>
      </c>
      <c r="R10" s="56">
        <f>COUNTIF(base!CW12:CW105, "VRAI")/A1</f>
        <v>0</v>
      </c>
      <c r="S10" s="56">
        <f>COUNTIF(base!DC12:DC105, "VRAI")/A1</f>
        <v>0</v>
      </c>
      <c r="T10" s="56">
        <f>COUNTIF(base!DI12:DI105, "VRAI")/A1</f>
        <v>0</v>
      </c>
      <c r="U10" s="56">
        <f>COUNTIF(base!DO12:DO105, "VRAI")/A1</f>
        <v>0</v>
      </c>
      <c r="V10" s="56">
        <f>COUNTIF(base!DU12:DU105, "VRAI")/A1</f>
        <v>0</v>
      </c>
      <c r="W10" s="56">
        <f>COUNTIF(base!EA12:EA105, "VRAI")/A1</f>
        <v>0</v>
      </c>
      <c r="X10" s="56">
        <f>COUNTIF(base!EG12:EG105, "VRAI")/A1</f>
        <v>0</v>
      </c>
      <c r="Y10" s="56">
        <f>COUNTIF(base!EM12:EM105, "VRAI")/A1</f>
        <v>0</v>
      </c>
      <c r="Z10" s="56">
        <f>COUNTIF(base!ES12:ES105, "VRAI")/A1</f>
        <v>0</v>
      </c>
      <c r="AA10" s="56">
        <f>COUNTIF(base!EY12:EY105, "VRAI")/A1</f>
        <v>0</v>
      </c>
      <c r="AB10" s="56">
        <f>COUNTIF(base!FE12:FE105, "VRAI")/A1</f>
        <v>0</v>
      </c>
      <c r="AC10" s="56">
        <f>COUNTIF(base!FK12:FK105, "VRAI")/A1</f>
        <v>0</v>
      </c>
      <c r="AD10" s="56">
        <f>COUNTIF(base!FQ12:FQ105, "VRAI")/A1</f>
        <v>0</v>
      </c>
      <c r="AE10" s="56">
        <f>COUNTIF(base!FW12:FW105, "VRAI")/A1</f>
        <v>0</v>
      </c>
      <c r="AF10" s="56">
        <f>COUNTIF(base!GC12:GC105, "VRAI")/A1</f>
        <v>0</v>
      </c>
      <c r="AG10" s="56">
        <f>COUNTIF(base!GI12:GI105, "VRAI")/A1</f>
        <v>0</v>
      </c>
      <c r="AH10" s="56">
        <f>COUNTIF(base!GO12:GO105, "VRAI")/A1</f>
        <v>0</v>
      </c>
      <c r="AI10" s="56">
        <f>COUNTIF(base!GU12:GU105, "VRAI")/A1</f>
        <v>0</v>
      </c>
      <c r="AJ10" s="56">
        <f>COUNTIF(base!HA12:HA105, "VRAI")/A1</f>
        <v>0</v>
      </c>
      <c r="AK10" s="56">
        <f>COUNTIF(base!HG12:HG105, "VRAI")/A1</f>
        <v>0</v>
      </c>
      <c r="AL10" s="56">
        <f>COUNTIF(base!HM12:HM105, "VRAI")/A1</f>
        <v>0</v>
      </c>
      <c r="AM10" s="56">
        <f>COUNTIF(base!HS12:HS105, "VRAI")/A1</f>
        <v>0</v>
      </c>
      <c r="AN10" s="56">
        <f>COUNTIF(base!HY12:HY105, "VRAI")/A1</f>
        <v>0</v>
      </c>
      <c r="AO10" s="56">
        <f>COUNTIF(base!IE12:IE105, "VRAI")/A1</f>
        <v>0</v>
      </c>
      <c r="AP10" s="56">
        <f>COUNTIF(base!IK12:IK105, "VRAI")/A1</f>
        <v>0</v>
      </c>
      <c r="AQ10" s="56">
        <f>COUNTIF(base!IQ12:IQ105, "VRAI")/A1</f>
        <v>0</v>
      </c>
      <c r="AR10" s="56">
        <f>COUNTIF(base!IW12:IW105, "VRAI")/A1</f>
        <v>0</v>
      </c>
      <c r="AS10" s="56">
        <f>COUNTIF(base!JC12:JC105, "VRAI")/A1</f>
        <v>0</v>
      </c>
      <c r="AT10" s="56">
        <f>COUNTIF(base!JI12:JI105, "VRAI")/A1</f>
        <v>0</v>
      </c>
      <c r="AU10" s="56">
        <f>COUNTIF(base!JO12:JO105, "VRAI")/A1</f>
        <v>0</v>
      </c>
      <c r="AV10" s="56">
        <f>COUNTIF(base!JU12:JU105, "VRAI")/A1</f>
        <v>0</v>
      </c>
      <c r="AW10" s="56">
        <f>COUNTIF(base!KA12:KA105, "VRAI")/A1</f>
        <v>0</v>
      </c>
      <c r="AX10" s="56">
        <f>COUNTIF(base!KG12:KG105, "VRAI")/A1</f>
        <v>0</v>
      </c>
      <c r="AY10" s="56">
        <f>COUNTIF(base!KM12:KM105, "VRAI")/A1</f>
        <v>0</v>
      </c>
      <c r="AZ10" s="57">
        <f>COUNTIF(base!KS12:KS105, "VRAI")/A1</f>
        <v>0</v>
      </c>
      <c r="BA10" s="79"/>
      <c r="BB10" s="94" t="s">
        <v>25</v>
      </c>
      <c r="BC10" s="95"/>
      <c r="BD10" s="96">
        <f>A1</f>
        <v>90</v>
      </c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</row>
    <row r="11" spans="1:76" ht="19.5" customHeight="1" thickBot="1">
      <c r="B11" s="54" t="s">
        <v>15</v>
      </c>
      <c r="C11" s="60">
        <f>COUNTIF(base!L12:L105, "VRAI")/A1</f>
        <v>0</v>
      </c>
      <c r="D11" s="58">
        <f>COUNTIF(base!R12:R105, "VRAI")/A1</f>
        <v>0</v>
      </c>
      <c r="E11" s="58">
        <f>COUNTIF(base!X12:X105, "VRAI")/A1</f>
        <v>0</v>
      </c>
      <c r="F11" s="58">
        <f>COUNTIF(base!AD12:AD105, "VRAI")/A1</f>
        <v>0</v>
      </c>
      <c r="G11" s="58">
        <f>COUNTIF(base!AJ12:AJ105, "VRAI")/A1</f>
        <v>0</v>
      </c>
      <c r="H11" s="58">
        <f>COUNTIF(base!AP12:AP105, "VRAI")/A1</f>
        <v>0</v>
      </c>
      <c r="I11" s="58">
        <f>COUNTIF(base!AV12:AV105, "VRAI")/A1</f>
        <v>0</v>
      </c>
      <c r="J11" s="58">
        <f>COUNTIF(base!BB12:BB105, "VRAI")/A1</f>
        <v>0</v>
      </c>
      <c r="K11" s="58">
        <f>COUNTIF(base!BH12:BH105, "VRAI")/A1</f>
        <v>0</v>
      </c>
      <c r="L11" s="58">
        <f>COUNTIF(base!BN12:BN105, "VRAI")/A1</f>
        <v>0</v>
      </c>
      <c r="M11" s="58">
        <f>COUNTIF(base!BT12:BT105, "VRAI")/A1</f>
        <v>0</v>
      </c>
      <c r="N11" s="58">
        <f>COUNTIF(base!BZ12:BZ105, "VRAI")/A1</f>
        <v>0</v>
      </c>
      <c r="O11" s="58">
        <f>COUNTIF(base!CF12:CF105, "VRAI")/A1</f>
        <v>0</v>
      </c>
      <c r="P11" s="58">
        <f>COUNTIF(base!CL12:CL105, "VRAI")/A1</f>
        <v>0</v>
      </c>
      <c r="Q11" s="58">
        <f>COUNTIF(base!CR12:CR105, "VRAI")/A1</f>
        <v>0</v>
      </c>
      <c r="R11" s="58">
        <f>COUNTIF(base!CX12:CX105, "VRAI")/A1</f>
        <v>0</v>
      </c>
      <c r="S11" s="58">
        <f>COUNTIF(base!DD12:DD105, "VRAI")/A1</f>
        <v>0</v>
      </c>
      <c r="T11" s="58">
        <f>COUNTIF(base!DJ12:DJ105, "VRAI")/A1</f>
        <v>0</v>
      </c>
      <c r="U11" s="58">
        <f>COUNTIF(base!DP12:DP105, "VRAI")/A1</f>
        <v>0</v>
      </c>
      <c r="V11" s="58">
        <f>COUNTIF(base!DV12:DV105, "VRAI")/A1</f>
        <v>0</v>
      </c>
      <c r="W11" s="58">
        <f>COUNTIF(base!EB12:EB105, "VRAI")/A1</f>
        <v>0</v>
      </c>
      <c r="X11" s="58">
        <f>COUNTIF(base!EH12:EH105, "VRAI")/A1</f>
        <v>0</v>
      </c>
      <c r="Y11" s="58">
        <f>COUNTIF(base!EN12:EN105, "VRAI")/A1</f>
        <v>0</v>
      </c>
      <c r="Z11" s="58">
        <f>COUNTIF(base!ET12:ET105, "VRAI")/A1</f>
        <v>0</v>
      </c>
      <c r="AA11" s="58">
        <f>COUNTIF(base!EZ12:EZ105, "VRAI")/A1</f>
        <v>0</v>
      </c>
      <c r="AB11" s="58">
        <f>COUNTIF(base!FF12:FF105, "VRAI")/A1</f>
        <v>0</v>
      </c>
      <c r="AC11" s="58">
        <f>COUNTIF(base!FL12:FL105, "VRAI")/A1</f>
        <v>0</v>
      </c>
      <c r="AD11" s="58">
        <f>COUNTIF(base!FR12:FR105, "VRAI")/A1</f>
        <v>0</v>
      </c>
      <c r="AE11" s="58">
        <f>COUNTIF(base!FX12:FX105, "VRAI")/A1</f>
        <v>0</v>
      </c>
      <c r="AF11" s="58">
        <f>COUNTIF(base!GD12:GD105, "VRAI")/A1</f>
        <v>0</v>
      </c>
      <c r="AG11" s="58">
        <f>COUNTIF(base!GJ12:GJ105, "VRAI")/A1</f>
        <v>0</v>
      </c>
      <c r="AH11" s="58">
        <f>COUNTIF(base!GP12:GP105, "VRAI")/A1</f>
        <v>0</v>
      </c>
      <c r="AI11" s="58">
        <f>COUNTIF(base!GV12:GV105, "VRAI")/A1</f>
        <v>0</v>
      </c>
      <c r="AJ11" s="58">
        <f>COUNTIF(base!HB12:HB105, "VRAI")/A1</f>
        <v>0</v>
      </c>
      <c r="AK11" s="58">
        <f>COUNTIF(base!HH12:HH105, "VRAI")/A1</f>
        <v>0</v>
      </c>
      <c r="AL11" s="58">
        <f>COUNTIF(base!HN12:HN105, "VRAI")/A1</f>
        <v>0</v>
      </c>
      <c r="AM11" s="58">
        <f>COUNTIF(base!HT12:HTV105, "VRAI")/A1</f>
        <v>0</v>
      </c>
      <c r="AN11" s="58">
        <f>COUNTIF(base!HZ12:HZ105, "VRAI")/A1</f>
        <v>0</v>
      </c>
      <c r="AO11" s="58">
        <f>COUNTIF(base!IF12:IF105, "VRAI")/A1</f>
        <v>0</v>
      </c>
      <c r="AP11" s="58">
        <f>COUNTIF(base!IL12:IL105, "VRAI")/A1</f>
        <v>0</v>
      </c>
      <c r="AQ11" s="58">
        <f>COUNTIF(base!IR12:IR105, "VRAI")/A1</f>
        <v>0</v>
      </c>
      <c r="AR11" s="58">
        <f>COUNTIF(base!IX12:IX105, "VRAI")/A1</f>
        <v>0</v>
      </c>
      <c r="AS11" s="58">
        <f>COUNTIF(base!JD12:JD105, "VRAI")/A1</f>
        <v>0</v>
      </c>
      <c r="AT11" s="58">
        <f>COUNTIF(base!JJ12:JJ105, "VRAI")/A1</f>
        <v>0</v>
      </c>
      <c r="AU11" s="58">
        <f>COUNTIF(base!JP12:JP105, "VRAI")/A1</f>
        <v>0</v>
      </c>
      <c r="AV11" s="58">
        <f>COUNTIF(base!JV12:JV105, "VRAI")/A1</f>
        <v>0</v>
      </c>
      <c r="AW11" s="58">
        <f>COUNTIF(base!KB12:KB105, "VRAI")/A1</f>
        <v>0</v>
      </c>
      <c r="AX11" s="58">
        <f>COUNTIF(base!KH12:KH105, "VRAI")/A1</f>
        <v>0</v>
      </c>
      <c r="AY11" s="58">
        <f>COUNTIF(base!KN12:KN105, "VRAI")/A1</f>
        <v>0</v>
      </c>
      <c r="AZ11" s="59">
        <f>COUNTIF(base!KT12:KT105, "VRAI")/A1</f>
        <v>0</v>
      </c>
      <c r="BA11" s="79"/>
      <c r="BB11" s="79"/>
      <c r="BC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</row>
    <row r="12" spans="1:76" s="79" customFormat="1" ht="30.75" customHeight="1" thickTop="1" thickBot="1">
      <c r="BC12" s="86" t="s">
        <v>17</v>
      </c>
    </row>
    <row r="13" spans="1:76" ht="15.75" thickTop="1">
      <c r="B13" s="51" t="s">
        <v>11</v>
      </c>
      <c r="C13" s="65">
        <f>COUNTIF(base!H12:H119, "VRAI")</f>
        <v>0</v>
      </c>
      <c r="D13" s="66">
        <f>COUNTIF(base!N12:N119, "VRAI")</f>
        <v>0</v>
      </c>
      <c r="E13" s="66">
        <f>COUNTIF(base!T12:T119, "VRAI")</f>
        <v>0</v>
      </c>
      <c r="F13" s="66">
        <f>COUNTIF(base!Z12:Z119, "VRAI")</f>
        <v>0</v>
      </c>
      <c r="G13" s="66">
        <f>COUNTIF(base!AF12:AF119, "VRAI")</f>
        <v>0</v>
      </c>
      <c r="H13" s="66">
        <f>COUNTIF(base!AL12:AL119, "VRAI")</f>
        <v>0</v>
      </c>
      <c r="I13" s="66">
        <f>COUNTIF(base!AR12:AR119, "VRAI")</f>
        <v>0</v>
      </c>
      <c r="J13" s="66">
        <f>COUNTIF(base!AX12:AX119, "VRAI")</f>
        <v>0</v>
      </c>
      <c r="K13" s="66">
        <f>COUNTIF(base!BD12:BD119, "VRAI")</f>
        <v>0</v>
      </c>
      <c r="L13" s="73">
        <f>COUNTIF(base!BJ12:BJ119, "VRAI")</f>
        <v>0</v>
      </c>
      <c r="M13" s="76">
        <f>COUNTIF(base!BP12:BP119, "VRAI")</f>
        <v>0</v>
      </c>
      <c r="N13" s="66">
        <f>COUNTIF(base!BV12:BV119, "VRAI")</f>
        <v>0</v>
      </c>
      <c r="O13" s="66">
        <f>COUNTIF(base!CB12:CB119, "VRAI")</f>
        <v>0</v>
      </c>
      <c r="P13" s="66">
        <f>COUNTIF(base!CH12:CH119, "VRAI")</f>
        <v>0</v>
      </c>
      <c r="Q13" s="66">
        <f>COUNTIF(base!CN12:CN119, "VRAI")</f>
        <v>0</v>
      </c>
      <c r="R13" s="66">
        <f>COUNTIF(base!CT12:CT119, "VRAI")</f>
        <v>0</v>
      </c>
      <c r="S13" s="73">
        <f>COUNTIF(base!CZ12:CZ119, "VRAI")</f>
        <v>0</v>
      </c>
      <c r="T13" s="76">
        <f>COUNTIF(base!DF12:DF119, "VRAI")</f>
        <v>0</v>
      </c>
      <c r="U13" s="66">
        <f>COUNTIF(base!DL12:DL119, "VRAI")</f>
        <v>0</v>
      </c>
      <c r="V13" s="66">
        <f>COUNTIF(base!DR12:DR119, "VRAI")</f>
        <v>0</v>
      </c>
      <c r="W13" s="66">
        <f>COUNTIF(base!DX12:DX119, "VRAI")</f>
        <v>0</v>
      </c>
      <c r="X13" s="66">
        <f>COUNTIF(base!ED12:ED119, "VRAI")</f>
        <v>0</v>
      </c>
      <c r="Y13" s="66">
        <f>COUNTIF(base!EJ12:EJ119, "VRAI")</f>
        <v>0</v>
      </c>
      <c r="Z13" s="66">
        <f>COUNTIF(base!EP12:EP119, "VRAI")</f>
        <v>0</v>
      </c>
      <c r="AA13" s="66">
        <f>COUNTIF(base!EV12:EV119,"VRAI")</f>
        <v>0</v>
      </c>
      <c r="AB13" s="66">
        <f>COUNTIF(base!FB12:FB119, "VRAI")</f>
        <v>0</v>
      </c>
      <c r="AC13" s="66">
        <f>COUNTIF(base!FH12:FH119, "VRAI")</f>
        <v>0</v>
      </c>
      <c r="AD13" s="66">
        <f>COUNTIF(base!FN12:FN119, "VRAI")</f>
        <v>0</v>
      </c>
      <c r="AE13" s="66">
        <f>COUNTIF(base!FT12:FT119, "VRAI")</f>
        <v>0</v>
      </c>
      <c r="AF13" s="66">
        <f>COUNTIF(base!FZ12:FZ119, "VRAI")</f>
        <v>0</v>
      </c>
      <c r="AG13" s="66">
        <f>COUNTIF(base!GF12:GF119, "VRAI")</f>
        <v>0</v>
      </c>
      <c r="AH13" s="66">
        <f>COUNTIF(base!GL12:GL119, "VRAI")</f>
        <v>0</v>
      </c>
      <c r="AI13" s="73">
        <f>COUNTIF(base!GR12:GR119, "VRAI")</f>
        <v>0</v>
      </c>
      <c r="AJ13" s="76">
        <f>COUNTIF(base!GX12:GX119, "VRAI")</f>
        <v>0</v>
      </c>
      <c r="AK13" s="66">
        <f>COUNTIF(base!HD12:HD119, "VRAI")</f>
        <v>0</v>
      </c>
      <c r="AL13" s="66">
        <f>COUNTIF(base!HJ12:HJ119, "VRAI")</f>
        <v>0</v>
      </c>
      <c r="AM13" s="66">
        <f>COUNTIF(base!HP12:HP119, "VRAI")</f>
        <v>0</v>
      </c>
      <c r="AN13" s="66">
        <f>COUNTIF(base!HV12:HV119, "VRAI")</f>
        <v>0</v>
      </c>
      <c r="AO13" s="66">
        <f>COUNTIF(base!IB12:IB119, "VRAI")</f>
        <v>0</v>
      </c>
      <c r="AP13" s="66">
        <f>COUNTIF(base!IH12:IH119, "VRAI")</f>
        <v>0</v>
      </c>
      <c r="AQ13" s="66">
        <f>COUNTIF(base!IN12:IN119, "VRAI")</f>
        <v>0</v>
      </c>
      <c r="AR13" s="66">
        <f>COUNTIF(base!IT12:IT119, "VRAI")</f>
        <v>0</v>
      </c>
      <c r="AS13" s="73">
        <f>COUNTIF(base!IZ12:IZ119, "VRAI")</f>
        <v>0</v>
      </c>
      <c r="AT13" s="70">
        <f>COUNTIF(base!JF12:JF119, "VRAI")</f>
        <v>0</v>
      </c>
      <c r="AU13" s="67">
        <f>COUNTIF(base!JL12:JL119, "VRAI")</f>
        <v>0</v>
      </c>
      <c r="AV13" s="76">
        <f>COUNTIF(base!JR12:JR119, "VRAI")</f>
        <v>0</v>
      </c>
      <c r="AW13" s="66">
        <f>COUNTIF(base!JX12:JX119, "VRAI")</f>
        <v>0</v>
      </c>
      <c r="AX13" s="67">
        <f>COUNTIF(base!KD12:KD119, "VRAI")</f>
        <v>0</v>
      </c>
      <c r="AY13" s="73">
        <f>COUNTIF(base!KJ12:KJ119, "VRAI")</f>
        <v>0</v>
      </c>
      <c r="AZ13" s="82">
        <f>COUNTIF(base!KP12:KP119, "VRAI")</f>
        <v>0</v>
      </c>
      <c r="BA13" s="85">
        <f>C13+D13+E13+F13+G13+H13+I13+J13+K13+L13+M13+N13+O13+P13+Q13+R13+S13+T13+U13+V13+W13+X13+Y13+Z13+AA13+AB13+AC13+AD13+AE13+AF13+AH13+AG13+AI13+AJ13+AK13+AL13+AN13+AM13+AO13+AP13+AQ13+AR13+AS13+AT13+AU13+AV13+AW13+AX13+AY13+AZ13</f>
        <v>0</v>
      </c>
      <c r="BB13" s="51" t="s">
        <v>11</v>
      </c>
      <c r="BC13" s="88">
        <f>BA13/50</f>
        <v>0</v>
      </c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</row>
    <row r="14" spans="1:76">
      <c r="B14" s="52" t="s">
        <v>12</v>
      </c>
      <c r="C14" s="61">
        <f>COUNTIF(base!I12:I119, "VRAI")</f>
        <v>0</v>
      </c>
      <c r="D14" s="62">
        <f>COUNTIF(base!O12:O119, "VRAI")</f>
        <v>0</v>
      </c>
      <c r="E14" s="62">
        <f>COUNTIF(base!U12:U119, "VRAI")</f>
        <v>0</v>
      </c>
      <c r="F14" s="62">
        <f>COUNTIF(base!AA12:AA119, "VRAI")</f>
        <v>0</v>
      </c>
      <c r="G14" s="62">
        <f>COUNTIF(base!AG12:AG119, "VRAI")</f>
        <v>0</v>
      </c>
      <c r="H14" s="62">
        <f>COUNTIF(base!AM12:AM119, "VRAI")</f>
        <v>0</v>
      </c>
      <c r="I14" s="62">
        <f>COUNTIF(base!AS12:AS119, "VRAI")</f>
        <v>0</v>
      </c>
      <c r="J14" s="62">
        <f>COUNTIF(base!AY12:AY119, "VRAI")</f>
        <v>0</v>
      </c>
      <c r="K14" s="62">
        <f>COUNTIF(base!BE12:BE119, "VRAI")</f>
        <v>0</v>
      </c>
      <c r="L14" s="74">
        <f>COUNTIF(base!BK12:BK119, "VRAI")</f>
        <v>0</v>
      </c>
      <c r="M14" s="77">
        <f>COUNTIF(base!BQ12:BQ119, "VRAI")</f>
        <v>0</v>
      </c>
      <c r="N14" s="62">
        <f>COUNTIF(base!BW12:BW119, "VRAI")</f>
        <v>0</v>
      </c>
      <c r="O14" s="62">
        <f>COUNTIF(base!CC12:CC119, "VRAI")</f>
        <v>0</v>
      </c>
      <c r="P14" s="62">
        <f>COUNTIF(base!CI12:CI119, "VRAI")</f>
        <v>0</v>
      </c>
      <c r="Q14" s="62">
        <f>COUNTIF(base!CO12:CO119, "VRAI")</f>
        <v>0</v>
      </c>
      <c r="R14" s="62">
        <f>COUNTIF(base!CU12:CU119, "VRAI")</f>
        <v>0</v>
      </c>
      <c r="S14" s="74">
        <f>COUNTIF(base!DA12:DA119, "VRAI")</f>
        <v>0</v>
      </c>
      <c r="T14" s="77">
        <f>COUNTIF(base!DG12:DG119, "VRAI")</f>
        <v>0</v>
      </c>
      <c r="U14" s="62">
        <f>COUNTIF(base!DM12:DM119, "VRAI")</f>
        <v>0</v>
      </c>
      <c r="V14" s="62">
        <f>COUNTIF(base!DS12:DS119, "VRAI")</f>
        <v>0</v>
      </c>
      <c r="W14" s="62">
        <f>COUNTIF(base!DY12:DY119, "VRAI")</f>
        <v>0</v>
      </c>
      <c r="X14" s="62">
        <f>COUNTIF(base!EE12:EE119, "VRAI")</f>
        <v>0</v>
      </c>
      <c r="Y14" s="62">
        <f>COUNTIF(base!EK12:EK119, "VRAI")</f>
        <v>0</v>
      </c>
      <c r="Z14" s="62">
        <f>COUNTIF(base!EQ12:EQ119, "VRAI")</f>
        <v>0</v>
      </c>
      <c r="AA14" s="62">
        <f>COUNTIF(base!EW12:EW119, "VRAI")</f>
        <v>0</v>
      </c>
      <c r="AB14" s="62">
        <f>COUNTIF(base!FC12:FC119, "VRAI")</f>
        <v>0</v>
      </c>
      <c r="AC14" s="62">
        <f>COUNTIF(base!FI12:FI119, "VRAI")</f>
        <v>0</v>
      </c>
      <c r="AD14" s="62">
        <f>COUNTIF(base!FO12:FO119, "VRAI")</f>
        <v>0</v>
      </c>
      <c r="AE14" s="62">
        <f>COUNTIF(base!FU12:FU119, "VRAI")</f>
        <v>0</v>
      </c>
      <c r="AF14" s="62">
        <f>COUNTIF(base!GA12:GA119, "VRAI")</f>
        <v>0</v>
      </c>
      <c r="AG14" s="62">
        <f>COUNTIF(base!GG12:GG119, "VRAI")</f>
        <v>0</v>
      </c>
      <c r="AH14" s="62">
        <f>COUNTIF(base!GM12:GM119, "VRAI")</f>
        <v>0</v>
      </c>
      <c r="AI14" s="74">
        <f>COUNTIF(base!GS12:GS119, "VRAI")</f>
        <v>0</v>
      </c>
      <c r="AJ14" s="77">
        <f>COUNTIF(base!GY12:GY119, "VRAI")</f>
        <v>0</v>
      </c>
      <c r="AK14" s="62">
        <f>COUNTIF(base!HE12:HE119, "VRAI")</f>
        <v>0</v>
      </c>
      <c r="AL14" s="62">
        <f>COUNTIF(base!HK12:HK119, "VRAI")</f>
        <v>0</v>
      </c>
      <c r="AM14" s="62">
        <f>COUNTIF(base!HQ12:HQ119, "VRAI")</f>
        <v>0</v>
      </c>
      <c r="AN14" s="62">
        <f>COUNTIF(base!HW12:HW119, "VRAI")</f>
        <v>0</v>
      </c>
      <c r="AO14" s="62">
        <f>COUNTIF(base!IC12:IC119, "VRAI")</f>
        <v>0</v>
      </c>
      <c r="AP14" s="62">
        <f>COUNTIF(base!II12:II119, "VRAI")</f>
        <v>0</v>
      </c>
      <c r="AQ14" s="62">
        <f>COUNTIF(base!IO12:IO119, "VRAI")</f>
        <v>0</v>
      </c>
      <c r="AR14" s="62">
        <f>COUNTIF(base!IU12:IU119, "VRAI")</f>
        <v>0</v>
      </c>
      <c r="AS14" s="74">
        <f>COUNTIF(base!JA1:JA119, "VRAI")</f>
        <v>0</v>
      </c>
      <c r="AT14" s="71">
        <f>COUNTIF(base!JG12:JG119, "VRAI")</f>
        <v>0</v>
      </c>
      <c r="AU14" s="68">
        <f>COUNTIF(base!JM12:JM119, "VRAI")</f>
        <v>0</v>
      </c>
      <c r="AV14" s="77">
        <f>COUNTIF(base!JS12:JS119, "VRAI")</f>
        <v>0</v>
      </c>
      <c r="AW14" s="62">
        <f>COUNTIF(base!JY12:JY119, "VRAI")</f>
        <v>0</v>
      </c>
      <c r="AX14" s="68">
        <f>COUNTIF(base!KE12:KE119, "VRAI")</f>
        <v>0</v>
      </c>
      <c r="AY14" s="74">
        <f>COUNTIF(base!KK12:KK119, "VRAI")</f>
        <v>0</v>
      </c>
      <c r="AZ14" s="83">
        <f>COUNTIF(base!KQ12:KQ119, "VRAI")</f>
        <v>0</v>
      </c>
      <c r="BA14" s="85">
        <f>+C14+D14+E14+F14+G14+H14+I14+J14+K14+L14+M14+N14+O14+P14+Q14+S14+R14+T14+U14+V14+W14+X14+Y14+Z14+AA14+AB14+AD14+AC14+AE14+AF14+AG14+AH14+AI14+AJ14+AK14+AL14+AM14+AN14+AO14+AP14+AQ14+AR14+AS14+AT14+AU14+AV14+AW14+AX14+AY14+AZ14</f>
        <v>0</v>
      </c>
      <c r="BB14" s="52" t="s">
        <v>12</v>
      </c>
      <c r="BC14" s="89">
        <f>BA14/50</f>
        <v>0</v>
      </c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</row>
    <row r="15" spans="1:76">
      <c r="B15" s="53" t="s">
        <v>13</v>
      </c>
      <c r="C15" s="61">
        <f>COUNTIF(base!J12:J119, "VRAI")</f>
        <v>0</v>
      </c>
      <c r="D15" s="62">
        <f>COUNTIF(base!P12:P119, "VRAI")</f>
        <v>0</v>
      </c>
      <c r="E15" s="62">
        <f>COUNTIF(base!V12:V119, "VRAI")</f>
        <v>0</v>
      </c>
      <c r="F15" s="62">
        <f>COUNTIF(base!AB12:AB119, "VRAI")</f>
        <v>0</v>
      </c>
      <c r="G15" s="62">
        <f>COUNTIF(base!AH12:AH119, "VRAI")</f>
        <v>0</v>
      </c>
      <c r="H15" s="62">
        <f>COUNTIF(base!AN12:AN119, "VRAI")</f>
        <v>0</v>
      </c>
      <c r="I15" s="62">
        <f>COUNTIF(base!AT12:AT119, "VRAI")</f>
        <v>0</v>
      </c>
      <c r="J15" s="62">
        <f>COUNTIF(base!AZ12:AZ119, "VRAI")</f>
        <v>0</v>
      </c>
      <c r="K15" s="62">
        <f>COUNTIF(base!BF12:BF119, "VRAI")</f>
        <v>0</v>
      </c>
      <c r="L15" s="74">
        <f>COUNTIF(base!BL12:BL119, "VRAI")</f>
        <v>0</v>
      </c>
      <c r="M15" s="77">
        <f>COUNTIF(base!BR12:BR119, "VRAI")</f>
        <v>0</v>
      </c>
      <c r="N15" s="62">
        <f>COUNTIF(base!BX12:BX119, "VRAI")</f>
        <v>0</v>
      </c>
      <c r="O15" s="62">
        <f>COUNTIF(base!CD12:CD119, "VRAI")</f>
        <v>0</v>
      </c>
      <c r="P15" s="62">
        <f>COUNTIF(base!CJ12:CJ119, "VRAI")</f>
        <v>0</v>
      </c>
      <c r="Q15" s="62">
        <f>COUNTIF(base!CP12:CP119, "VRAI")</f>
        <v>0</v>
      </c>
      <c r="R15" s="62">
        <f>COUNTIF(base!CV12:CV119, "VRAI")</f>
        <v>0</v>
      </c>
      <c r="S15" s="74">
        <f>COUNTIF(base!DB12:DB119, "VRAI")</f>
        <v>0</v>
      </c>
      <c r="T15" s="77">
        <f>COUNTIF(base!DH12:DH119, "VRAI")</f>
        <v>0</v>
      </c>
      <c r="U15" s="62">
        <f>COUNTIF(base!DN12:DN119, "VRAI")</f>
        <v>0</v>
      </c>
      <c r="V15" s="62">
        <f>COUNTIF(base!DT12:DT119, "VRAI")</f>
        <v>0</v>
      </c>
      <c r="W15" s="62">
        <f>COUNTIF(base!DZ12:DZ119, "VRAI")</f>
        <v>0</v>
      </c>
      <c r="X15" s="62">
        <f>COUNTIF(base!EF12:EF119, "VRAI")</f>
        <v>0</v>
      </c>
      <c r="Y15" s="62">
        <f>COUNTIF(base!EL12:EL119, "VRAI")</f>
        <v>0</v>
      </c>
      <c r="Z15" s="62">
        <f>COUNTIF(base!ER12:ER119, "VRAI")</f>
        <v>0</v>
      </c>
      <c r="AA15" s="62">
        <f>COUNTIF(base!EX12:EX119, "VRAI")</f>
        <v>0</v>
      </c>
      <c r="AB15" s="62">
        <f>COUNTIF(base!FD12:FD119, "VRAI")</f>
        <v>0</v>
      </c>
      <c r="AC15" s="62">
        <f>COUNTIF(base!FJ12:FJ119, "VRAI")</f>
        <v>0</v>
      </c>
      <c r="AD15" s="62">
        <f>COUNTIF(base!FP12:FP119, "VRAI")</f>
        <v>0</v>
      </c>
      <c r="AE15" s="62">
        <f>COUNTIF(base!FV12:FV119, "VRAI")</f>
        <v>0</v>
      </c>
      <c r="AF15" s="62">
        <f>COUNTIF(base!GB12:GB119, "VRAI")</f>
        <v>0</v>
      </c>
      <c r="AG15" s="62">
        <f>COUNTIF(base!GH12:GH119, "VRAI")</f>
        <v>0</v>
      </c>
      <c r="AH15" s="62">
        <f>COUNTIF(base!GN12:GN119, "VRAI")</f>
        <v>0</v>
      </c>
      <c r="AI15" s="74">
        <f>COUNTIF(base!GT12:GT119, "VRAI")</f>
        <v>0</v>
      </c>
      <c r="AJ15" s="77">
        <f>COUNTIF(base!GZ12:GZ119, "VRAI")</f>
        <v>0</v>
      </c>
      <c r="AK15" s="62">
        <f>COUNTIF(base!HF12:HF119, "VRAI")</f>
        <v>0</v>
      </c>
      <c r="AL15" s="62">
        <f>COUNTIF(base!HL12:HL119, "VRAI")</f>
        <v>0</v>
      </c>
      <c r="AM15" s="62">
        <f>COUNTIF(base!HR12:HR119, "VRAI")</f>
        <v>0</v>
      </c>
      <c r="AN15" s="62">
        <f>COUNTIF(base!HX12:HX119, "VRAI")</f>
        <v>0</v>
      </c>
      <c r="AO15" s="62">
        <f>COUNTIF(base!ID12:ID119, "VRAI")</f>
        <v>0</v>
      </c>
      <c r="AP15" s="62">
        <f>COUNTIF(base!IJ12:IJ119, "VRAI")</f>
        <v>0</v>
      </c>
      <c r="AQ15" s="62">
        <f>COUNTIF(base!IP12:IP119, "VRAI")</f>
        <v>0</v>
      </c>
      <c r="AR15" s="62">
        <f>COUNTIF(base!IV12:IV119, "VRAI")</f>
        <v>0</v>
      </c>
      <c r="AS15" s="74">
        <f>COUNTIF(base!JB12:JB119, "VRAI")</f>
        <v>0</v>
      </c>
      <c r="AT15" s="71">
        <f>COUNTIF(base!JH12:JH119, "VRAI")</f>
        <v>0</v>
      </c>
      <c r="AU15" s="68">
        <f>COUNTIF(base!JN12:JN119, "VRAI")</f>
        <v>0</v>
      </c>
      <c r="AV15" s="77">
        <f>COUNTIF(base!JT12:JT119, "VRAI")</f>
        <v>0</v>
      </c>
      <c r="AW15" s="62">
        <f>COUNTIF(base!JZ12:JZ119, "VRAI")</f>
        <v>0</v>
      </c>
      <c r="AX15" s="68">
        <f>COUNTIF(base!KF12:KF119, "VRAI")</f>
        <v>0</v>
      </c>
      <c r="AY15" s="74">
        <f>COUNTIF(base!KL12:KL119, "VRAI")</f>
        <v>0</v>
      </c>
      <c r="AZ15" s="83">
        <f>COUNTIF(base!KR12:KR119, "VRAI")</f>
        <v>0</v>
      </c>
      <c r="BA15" s="85">
        <f>C15+D15+E15+F15+G15+H15+I15+J15+K15+L15+M15+N15+O15+P15+Q15+R15+S15+T15+U15+V15+W15+X15+Y15+Z15+AA15+AB15+AC15+AD15+AE15+AF15+AG15+AH15+AI15+AJ15+AK15+AL15+AM15+AN15+AO15+AP15+AQ15+AR15+AT15+AS15+AU15+AV15+AW15+AX15+AY15+AZ15</f>
        <v>0</v>
      </c>
      <c r="BB15" s="53" t="s">
        <v>13</v>
      </c>
      <c r="BC15" s="89">
        <f>BA15/50</f>
        <v>0</v>
      </c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</row>
    <row r="16" spans="1:76" ht="25.5" customHeight="1">
      <c r="B16" s="53" t="s">
        <v>14</v>
      </c>
      <c r="C16" s="61">
        <f>COUNTIF(base!K12:K119, "VRAI")</f>
        <v>0</v>
      </c>
      <c r="D16" s="62">
        <f>COUNTIF(base!Q12:Q119, "VRAI")</f>
        <v>0</v>
      </c>
      <c r="E16" s="62">
        <f>COUNTIF(base!W12:W119, "VRAI")</f>
        <v>0</v>
      </c>
      <c r="F16" s="62">
        <f>COUNTIF(base!AC12:AC119, "VRAI")</f>
        <v>0</v>
      </c>
      <c r="G16" s="62">
        <f>COUNTIF(base!AI12:AI119, "VRAI")</f>
        <v>0</v>
      </c>
      <c r="H16" s="62">
        <f>COUNTIF(base!AO12:AO119, "VRAI")</f>
        <v>0</v>
      </c>
      <c r="I16" s="62">
        <f>COUNTIF(base!AU12:AU119, "VRAI")</f>
        <v>0</v>
      </c>
      <c r="J16" s="62">
        <f>COUNTIF(base!BA12:BA119, "VRAI")</f>
        <v>0</v>
      </c>
      <c r="K16" s="62">
        <f>COUNTIF(base!BG12:BG119, "VRAI")</f>
        <v>0</v>
      </c>
      <c r="L16" s="74">
        <f>COUNTIF(base!BM12:BM119, "VRAI")</f>
        <v>0</v>
      </c>
      <c r="M16" s="77">
        <f>COUNTIF(base!BS12:BS119, "VRAI")</f>
        <v>0</v>
      </c>
      <c r="N16" s="62">
        <f>COUNTIF(base!BY12:BY119, "VRAI")</f>
        <v>0</v>
      </c>
      <c r="O16" s="62">
        <f>COUNTIF(base!CE12:CE119, "VRAI")</f>
        <v>0</v>
      </c>
      <c r="P16" s="62">
        <f>COUNTIF(base!CK12:CK119, "VRAI")</f>
        <v>0</v>
      </c>
      <c r="Q16" s="62">
        <f>COUNTIF(base!CQ12:CQ119, "VRAI")</f>
        <v>0</v>
      </c>
      <c r="R16" s="62">
        <f>COUNTIF(base!CW12:CW119, "VRAI")</f>
        <v>0</v>
      </c>
      <c r="S16" s="74">
        <f>COUNTIF(base!DC12:DC119, "VRAI")</f>
        <v>0</v>
      </c>
      <c r="T16" s="77">
        <f>COUNTIF(base!DI12:DI119, "VRAI")</f>
        <v>0</v>
      </c>
      <c r="U16" s="62">
        <f>COUNTIF(base!DO12:DO119, "VRAI")</f>
        <v>0</v>
      </c>
      <c r="V16" s="62">
        <f>COUNTIF(base!DU12:DU119, "VRAI")</f>
        <v>0</v>
      </c>
      <c r="W16" s="62">
        <f>COUNTIF(base!EA12:EA119, "VRAI")</f>
        <v>0</v>
      </c>
      <c r="X16" s="62">
        <f>COUNTIF(base!EG12:EG119, "VRAI")</f>
        <v>0</v>
      </c>
      <c r="Y16" s="62">
        <f>COUNTIF(base!EM12:EM119, "VRAI")</f>
        <v>0</v>
      </c>
      <c r="Z16" s="62">
        <f>COUNTIF(base!ES12:ES119, "VRAI")</f>
        <v>0</v>
      </c>
      <c r="AA16" s="62">
        <f>COUNTIF(base!EY12:EY119, "VRAI")</f>
        <v>0</v>
      </c>
      <c r="AB16" s="62">
        <f>COUNTIF(base!FE12:FE119, "VRAI")</f>
        <v>0</v>
      </c>
      <c r="AC16" s="62">
        <f>COUNTIF(base!FK12:FK119, "VRAI")</f>
        <v>0</v>
      </c>
      <c r="AD16" s="62">
        <f>COUNTIF(base!FQ12:FQ119, "VRAI")</f>
        <v>0</v>
      </c>
      <c r="AE16" s="62">
        <f>COUNTIF(base!FW12:FW119, "VRAI")</f>
        <v>0</v>
      </c>
      <c r="AF16" s="62">
        <f>COUNTIF(base!GC12:GC119, "VRAI")</f>
        <v>0</v>
      </c>
      <c r="AG16" s="62">
        <f>COUNTIF(base!GI12:GI119, "VRAI")</f>
        <v>0</v>
      </c>
      <c r="AH16" s="62">
        <f>COUNTIF(base!GO12:GO119, "VRAI")</f>
        <v>0</v>
      </c>
      <c r="AI16" s="74">
        <f>COUNTIF(base!GU12:GU119, "VRAI")</f>
        <v>0</v>
      </c>
      <c r="AJ16" s="77">
        <f>COUNTIF(base!HA12:HA119, "VRAI")</f>
        <v>0</v>
      </c>
      <c r="AK16" s="62">
        <f>COUNTIF(base!HG12:HG119, "VRAI")</f>
        <v>0</v>
      </c>
      <c r="AL16" s="62">
        <f>COUNTIF(base!HM12:HM119, "VRAI")</f>
        <v>0</v>
      </c>
      <c r="AM16" s="62">
        <f>COUNTIF(base!HS12:HS119, "VRAI")</f>
        <v>0</v>
      </c>
      <c r="AN16" s="62">
        <f>COUNTIF(base!HY12:HY119, "VRAI")</f>
        <v>0</v>
      </c>
      <c r="AO16" s="62">
        <f>COUNTIF(base!IE12:IE119, "VRAI")</f>
        <v>0</v>
      </c>
      <c r="AP16" s="62">
        <f>COUNTIF(base!IK12:IK119, "VRAI")</f>
        <v>0</v>
      </c>
      <c r="AQ16" s="62">
        <f>COUNTIF(base!IQ12:IQ119, "VRAI")</f>
        <v>0</v>
      </c>
      <c r="AR16" s="62">
        <f>COUNTIF(base!IW12:IW119, "VRAI")</f>
        <v>0</v>
      </c>
      <c r="AS16" s="74">
        <f>COUNTIF(base!JC12:JC119, "VRAI")</f>
        <v>0</v>
      </c>
      <c r="AT16" s="71">
        <f>COUNTIF(base!JI12:JI119, "VRAI")</f>
        <v>0</v>
      </c>
      <c r="AU16" s="68">
        <f>COUNTIF(base!JO12:JO119, "VRAI")</f>
        <v>0</v>
      </c>
      <c r="AV16" s="77">
        <f>COUNTIF(base!JU12:JU119, "VRAI")</f>
        <v>0</v>
      </c>
      <c r="AW16" s="62">
        <f>COUNTIF(base!KA12:KA119, "VRAI")</f>
        <v>0</v>
      </c>
      <c r="AX16" s="68">
        <f>COUNTIF(base!KG12:KG119, "VRAI")</f>
        <v>0</v>
      </c>
      <c r="AY16" s="74">
        <f>COUNTIF(base!KM12:KM119, "VRAI")</f>
        <v>0</v>
      </c>
      <c r="AZ16" s="83">
        <f>COUNTIF(base!KS12:KS119, "VRAI")</f>
        <v>0</v>
      </c>
      <c r="BA16" s="85">
        <f>C16+D16+E16+F16+G16+H16+I16+J16+K16+L16+N16+M16+O16+P16+Q16+R16+S16+T16+U16+V16+W16+X16+Y16+Z16+AA16+AB16+AC16+AD16+AF16+AE16+AG16+AH16+AI16+AJ16+AK16+AL16+AM16+AN16+AO16+AP16+AQ16+AR16+AS16+AT16+AU16+AV16+AW16+AX16+AY16+AZ16</f>
        <v>0</v>
      </c>
      <c r="BB16" s="53" t="s">
        <v>14</v>
      </c>
      <c r="BC16" s="89">
        <f>BA16/50</f>
        <v>0</v>
      </c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</row>
    <row r="17" spans="2:76" ht="36.75" customHeight="1" thickBot="1">
      <c r="B17" s="54" t="s">
        <v>15</v>
      </c>
      <c r="C17" s="63">
        <f>COUNTIF(base!L12:L119, "VRAI")</f>
        <v>0</v>
      </c>
      <c r="D17" s="64">
        <f>COUNTIF(base!R12:R119, "VRAI")</f>
        <v>0</v>
      </c>
      <c r="E17" s="64">
        <f>COUNTIF(base!X12:X119, "VRAI")</f>
        <v>0</v>
      </c>
      <c r="F17" s="64">
        <f>COUNTIF(base!AD12:AD119, "VRAI")</f>
        <v>0</v>
      </c>
      <c r="G17" s="64">
        <f>COUNTIF(base!AJ12:AJ119, "VRAI")</f>
        <v>0</v>
      </c>
      <c r="H17" s="64">
        <f>COUNTIF(base!AP12:AP119, "VRAI")</f>
        <v>0</v>
      </c>
      <c r="I17" s="64">
        <f>COUNTIF(base!AV116:AV119, "VRAI")</f>
        <v>0</v>
      </c>
      <c r="J17" s="64">
        <f>COUNTIF(base!BB12:BB119, "VRAI")</f>
        <v>0</v>
      </c>
      <c r="K17" s="64">
        <f>COUNTIF(base!BH12:BH119, "VRAI")</f>
        <v>0</v>
      </c>
      <c r="L17" s="75">
        <f>COUNTIF(base!BN12:BN119, "VRAI")</f>
        <v>0</v>
      </c>
      <c r="M17" s="78">
        <f>COUNTIF(base!BT12:BT119, "VRAI")</f>
        <v>0</v>
      </c>
      <c r="N17" s="64">
        <f>COUNTIF(base!BZ12:BZ119, "VRAI")</f>
        <v>0</v>
      </c>
      <c r="O17" s="64">
        <f>COUNTIF(base!CF12:CF119, "VRAI")</f>
        <v>0</v>
      </c>
      <c r="P17" s="64">
        <f>COUNTIF(base!CL12:CL119, "VRAI")</f>
        <v>0</v>
      </c>
      <c r="Q17" s="64">
        <f>COUNTIF(base!CR12:CR119, "VRAI")</f>
        <v>0</v>
      </c>
      <c r="R17" s="64">
        <f>COUNTIF(base!CX12:CX119, "VRAI")</f>
        <v>0</v>
      </c>
      <c r="S17" s="75">
        <f>COUNTIF(base!DD12:DD119, "VRAI")</f>
        <v>0</v>
      </c>
      <c r="T17" s="78">
        <f>COUNTIF(base!DJ12:DJ119, "VRAI")</f>
        <v>0</v>
      </c>
      <c r="U17" s="64">
        <f>COUNTIF(base!DP12:DP119, "VRAI")</f>
        <v>0</v>
      </c>
      <c r="V17" s="64">
        <f>COUNTIF(base!DV116:DV119, "VRAI")</f>
        <v>0</v>
      </c>
      <c r="W17" s="64">
        <f>COUNTIF(base!EB12:EB119, "VRAI")</f>
        <v>0</v>
      </c>
      <c r="X17" s="64">
        <f>COUNTIF(base!EH12:EH119, "VRAI")</f>
        <v>0</v>
      </c>
      <c r="Y17" s="64">
        <f>COUNTIF(base!EN12:EN119, "VRAI")</f>
        <v>0</v>
      </c>
      <c r="Z17" s="64">
        <f>COUNTIF(base!ET12:ET119, "VRAI")</f>
        <v>0</v>
      </c>
      <c r="AA17" s="64">
        <f>COUNTIF(base!EZ12:EZ119, "VRAI")</f>
        <v>0</v>
      </c>
      <c r="AB17" s="64">
        <f>COUNTIF(base!FF12:FF119, "VRAI")</f>
        <v>0</v>
      </c>
      <c r="AC17" s="64">
        <f>COUNTIF(base!FL12:FL119, "VRAI")</f>
        <v>0</v>
      </c>
      <c r="AD17" s="64">
        <f>COUNTIF(base!FR12:FR119, "VRAI")</f>
        <v>0</v>
      </c>
      <c r="AE17" s="64">
        <f>COUNTIF(base!FX12:FX119, "VRAI")</f>
        <v>0</v>
      </c>
      <c r="AF17" s="64">
        <f>COUNTIF(base!GD12:GD119, "VRAI")</f>
        <v>0</v>
      </c>
      <c r="AG17" s="64">
        <f>COUNTIF(base!GJ12:GJ119, "VRAI")</f>
        <v>0</v>
      </c>
      <c r="AH17" s="64">
        <f>COUNTIF(base!GP12:GP119, "VRAI")</f>
        <v>0</v>
      </c>
      <c r="AI17" s="75">
        <f>COUNTIF(base!GV12:GV119, "VRAI")</f>
        <v>0</v>
      </c>
      <c r="AJ17" s="78">
        <f>COUNTIF(base!HB12:HB119, "VRAI")</f>
        <v>0</v>
      </c>
      <c r="AK17" s="64">
        <f>COUNTIF(base!HH12:HH119, "VRAI")</f>
        <v>0</v>
      </c>
      <c r="AL17" s="64">
        <f>COUNTIF(base!HN12:HN119, "VRAI")</f>
        <v>0</v>
      </c>
      <c r="AM17" s="64">
        <f>COUNTIF(base!HT12:HT119, "VRAI")</f>
        <v>0</v>
      </c>
      <c r="AN17" s="64">
        <f>COUNTIF(base!HZ12:HZ119, "VRAI")</f>
        <v>0</v>
      </c>
      <c r="AO17" s="64">
        <f>COUNTIF(base!IF12:IF119, "VRAI")</f>
        <v>0</v>
      </c>
      <c r="AP17" s="64">
        <f>COUNTIF(base!IL12:IL119, "VRAI")</f>
        <v>0</v>
      </c>
      <c r="AQ17" s="64">
        <f>COUNTIF(base!IR12:IR119, "VRAI")</f>
        <v>0</v>
      </c>
      <c r="AR17" s="64">
        <f>COUNTIF(base!IX12:IX119, "VRAI")</f>
        <v>0</v>
      </c>
      <c r="AS17" s="75">
        <f>COUNTIF(base!JD12:JD119, "VRAI")</f>
        <v>0</v>
      </c>
      <c r="AT17" s="72">
        <f>COUNTIF(base!JJ12:JJ119, "VRAI")</f>
        <v>0</v>
      </c>
      <c r="AU17" s="69">
        <f>COUNTIF(base!JP12:JP119, "VRAI")</f>
        <v>0</v>
      </c>
      <c r="AV17" s="78">
        <f>COUNTIF(base!JV12:JV119, "VRAI")</f>
        <v>0</v>
      </c>
      <c r="AW17" s="64">
        <f>COUNTIF(base!KB12:KB119, "VRAI")</f>
        <v>0</v>
      </c>
      <c r="AX17" s="69">
        <f>COUNTIF(base!KH12:KH119, "VRAI")</f>
        <v>0</v>
      </c>
      <c r="AY17" s="75">
        <f>COUNTIF(base!KN12:KN119, "VRAI")</f>
        <v>0</v>
      </c>
      <c r="AZ17" s="84">
        <f>COUNTIF(base!KT12:KT119, "VRAI")</f>
        <v>0</v>
      </c>
      <c r="BA17" s="85">
        <f>C17+D17+E17+F17+G17+H17+I17+J17+K17+L17+M17+N17+O17+P17+Q17+R17+S17+T17+U17+V17+W17+Y17+X17+Z17+AA17+AB17+AC17+AD17+AE17+AF17+AG17+AH17+AI17+AJ17+AK17+AL17+AM17+AN17+AO17+AP17+AR17+AQ17+AS17+AT17+AU17+AV17+AW17+AX17+AY17+AZ17</f>
        <v>0</v>
      </c>
      <c r="BB17" s="54" t="s">
        <v>15</v>
      </c>
      <c r="BC17" s="90">
        <f>BA17/50</f>
        <v>0</v>
      </c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</row>
    <row r="18" spans="2:76" ht="16.5" thickTop="1" thickBot="1"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</row>
    <row r="19" spans="2:76" ht="16.5" thickTop="1" thickBot="1"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81">
        <f>C13+D13+E13+F13+G13+H13+I13+J13+K13+L13</f>
        <v>0</v>
      </c>
      <c r="M19" s="79"/>
      <c r="N19" s="79"/>
      <c r="O19" s="79"/>
      <c r="P19" s="79"/>
      <c r="Q19" s="79"/>
      <c r="R19" s="79"/>
      <c r="S19" s="81">
        <f>M13+N13+O13+P13+Q13+R13+S13</f>
        <v>0</v>
      </c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81">
        <f>T13+U13+V13+W13+X13+Y13+Z13+AA13+AB13+AC13+AD13+AE13+AF13+AG13+AH13+AI13</f>
        <v>0</v>
      </c>
      <c r="AJ19" s="79"/>
      <c r="AK19" s="79"/>
      <c r="AL19" s="79"/>
      <c r="AM19" s="79"/>
      <c r="AN19" s="79"/>
      <c r="AO19" s="79"/>
      <c r="AP19" s="79"/>
      <c r="AQ19" s="79"/>
      <c r="AR19" s="79"/>
      <c r="AS19" s="81">
        <f>AJ13+AK13+AL13+AM13+AN13+AO13+AP13+AQ13+AR13+AS13</f>
        <v>0</v>
      </c>
      <c r="AT19" s="79"/>
      <c r="AU19" s="81">
        <f>AT13+AU13</f>
        <v>0</v>
      </c>
      <c r="AV19" s="79"/>
      <c r="AW19" s="79"/>
      <c r="AX19" s="79"/>
      <c r="AY19" s="81">
        <f>AV13+AW13+AX13+AY13</f>
        <v>0</v>
      </c>
      <c r="AZ19" s="80"/>
      <c r="BA19" s="79"/>
      <c r="BB19" s="79"/>
      <c r="BC19" s="87" t="s">
        <v>18</v>
      </c>
      <c r="BE19" s="79"/>
      <c r="BF19" s="91" t="s">
        <v>19</v>
      </c>
      <c r="BG19" s="79"/>
      <c r="BH19" s="79"/>
      <c r="BI19" s="87" t="s">
        <v>20</v>
      </c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</row>
    <row r="20" spans="2:76" ht="15.75" thickTop="1"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81">
        <f>C14+D14+E14+F14+G14+H14+I14+J14+K14+L14</f>
        <v>0</v>
      </c>
      <c r="M20" s="79"/>
      <c r="N20" s="79"/>
      <c r="O20" s="79"/>
      <c r="P20" s="79"/>
      <c r="Q20" s="79"/>
      <c r="R20" s="79"/>
      <c r="S20" s="81">
        <f>M14+N14+O14+P14+Q14+R14+S14</f>
        <v>0</v>
      </c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81">
        <f>T14+U14+V14+W14+X14+Z14+Y14+AA14+AB14+AC14+AD14+AE14+AF14+AG14+AH14+AI14</f>
        <v>0</v>
      </c>
      <c r="AJ20" s="79"/>
      <c r="AK20" s="79"/>
      <c r="AL20" s="79"/>
      <c r="AM20" s="79"/>
      <c r="AN20" s="79"/>
      <c r="AO20" s="79"/>
      <c r="AP20" s="79"/>
      <c r="AQ20" s="79"/>
      <c r="AR20" s="79"/>
      <c r="AS20" s="81">
        <f>AJ14+AK14+AL14+AM14+AN14+AO14+AP14+AQ14+AR14+AS14</f>
        <v>0</v>
      </c>
      <c r="AT20" s="79"/>
      <c r="AU20" s="81">
        <f>AT14+AU14</f>
        <v>0</v>
      </c>
      <c r="AV20" s="79"/>
      <c r="AW20" s="79"/>
      <c r="AX20" s="79"/>
      <c r="AY20" s="81">
        <f>AV14+AW14+AX14+AY14</f>
        <v>0</v>
      </c>
      <c r="AZ20" s="79"/>
      <c r="BA20" s="79"/>
      <c r="BB20" s="51" t="s">
        <v>11</v>
      </c>
      <c r="BC20" s="88">
        <f>L19/10</f>
        <v>0</v>
      </c>
      <c r="BE20" s="51" t="s">
        <v>11</v>
      </c>
      <c r="BF20" s="88">
        <f>S19/7</f>
        <v>0</v>
      </c>
      <c r="BG20" s="79"/>
      <c r="BH20" s="51" t="s">
        <v>11</v>
      </c>
      <c r="BI20" s="88">
        <f>AI19/16</f>
        <v>0</v>
      </c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</row>
    <row r="21" spans="2:76"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81">
        <f>C15+D15+E15+F15+G15+H15+I15+J15+K15+L15</f>
        <v>0</v>
      </c>
      <c r="M21" s="79"/>
      <c r="N21" s="79"/>
      <c r="O21" s="79"/>
      <c r="P21" s="79"/>
      <c r="Q21" s="79"/>
      <c r="R21" s="79"/>
      <c r="S21" s="81">
        <f>M15+N15+O15+P15+Q15+R15+S15</f>
        <v>0</v>
      </c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81">
        <f>T15+U15+V15+W15+X15+Y15+Z15+AA15+AB15+AC15+AD15+AE15+AG15+AF15+AH15+AI15</f>
        <v>0</v>
      </c>
      <c r="AJ21" s="79"/>
      <c r="AK21" s="79"/>
      <c r="AL21" s="79"/>
      <c r="AM21" s="79"/>
      <c r="AN21" s="79"/>
      <c r="AO21" s="79"/>
      <c r="AP21" s="79"/>
      <c r="AQ21" s="79"/>
      <c r="AR21" s="79"/>
      <c r="AS21" s="81">
        <f>AJ15+AK15+AL15+AM15+AN15+AO15+AP15+AQ15+AR15+AS15</f>
        <v>0</v>
      </c>
      <c r="AT21" s="79"/>
      <c r="AU21" s="81">
        <f>AT15+AU15</f>
        <v>0</v>
      </c>
      <c r="AV21" s="79"/>
      <c r="AW21" s="79"/>
      <c r="AX21" s="79"/>
      <c r="AY21" s="81">
        <f>AV15+AW15+AX15+AY15</f>
        <v>0</v>
      </c>
      <c r="AZ21" s="79"/>
      <c r="BA21" s="79"/>
      <c r="BB21" s="52" t="s">
        <v>12</v>
      </c>
      <c r="BC21" s="89">
        <f>L20/10</f>
        <v>0</v>
      </c>
      <c r="BE21" s="52" t="s">
        <v>12</v>
      </c>
      <c r="BF21" s="89">
        <f>S20/7</f>
        <v>0</v>
      </c>
      <c r="BG21" s="79"/>
      <c r="BH21" s="52" t="s">
        <v>12</v>
      </c>
      <c r="BI21" s="89">
        <f>AI20/16</f>
        <v>0</v>
      </c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</row>
    <row r="22" spans="2:76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81">
        <f>C16+D16+E16+F16+G16+H16+I16+J16+K16+L16</f>
        <v>0</v>
      </c>
      <c r="M22" s="79"/>
      <c r="N22" s="79"/>
      <c r="O22" s="79"/>
      <c r="P22" s="79"/>
      <c r="Q22" s="79"/>
      <c r="R22" s="79"/>
      <c r="S22" s="81">
        <f>M16+N16+O16+P16+Q16+R16+S16</f>
        <v>0</v>
      </c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81">
        <f>T16+U16+V16+W16+X16+Y16+Z16+AA16+AB16+AC16+AD16+AE16+AF16+AG16+AH16+AI16</f>
        <v>0</v>
      </c>
      <c r="AJ22" s="79"/>
      <c r="AK22" s="79"/>
      <c r="AL22" s="79"/>
      <c r="AM22" s="79"/>
      <c r="AN22" s="79"/>
      <c r="AO22" s="79"/>
      <c r="AP22" s="79"/>
      <c r="AQ22" s="79"/>
      <c r="AR22" s="79"/>
      <c r="AS22" s="81">
        <f>AJ16+AK16+AL16+AM16+AN16+AO16+AP16+AQ16+AR16+AS16</f>
        <v>0</v>
      </c>
      <c r="AT22" s="79"/>
      <c r="AU22" s="81">
        <f>AT16+AU16</f>
        <v>0</v>
      </c>
      <c r="AV22" s="79"/>
      <c r="AW22" s="79"/>
      <c r="AX22" s="79"/>
      <c r="AY22" s="81">
        <f>AV16+AW16+AX16+AY16</f>
        <v>0</v>
      </c>
      <c r="AZ22" s="79"/>
      <c r="BA22" s="79"/>
      <c r="BB22" s="53" t="s">
        <v>13</v>
      </c>
      <c r="BC22" s="89">
        <f>L21/10</f>
        <v>0</v>
      </c>
      <c r="BE22" s="53" t="s">
        <v>13</v>
      </c>
      <c r="BF22" s="89">
        <f>S21/7</f>
        <v>0</v>
      </c>
      <c r="BG22" s="79"/>
      <c r="BH22" s="53" t="s">
        <v>13</v>
      </c>
      <c r="BI22" s="89">
        <f>AI21/16</f>
        <v>0</v>
      </c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</row>
    <row r="23" spans="2:76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81">
        <f>C17+D17+E17+F17+G17+H17+I17+J17+K17+L17</f>
        <v>0</v>
      </c>
      <c r="M23" s="79"/>
      <c r="N23" s="79"/>
      <c r="O23" s="79"/>
      <c r="P23" s="79"/>
      <c r="Q23" s="79"/>
      <c r="R23" s="79"/>
      <c r="S23" s="81">
        <f>M17+N17+O17+P17+Q17+R17+S17</f>
        <v>0</v>
      </c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81">
        <f>T17+U17+V17+W17+X17+Y17+Z17+AA17+AB17+AC17+AD17+AE17+AF17+AG17+AH17+AI17</f>
        <v>0</v>
      </c>
      <c r="AJ23" s="79"/>
      <c r="AK23" s="79"/>
      <c r="AL23" s="79"/>
      <c r="AM23" s="79"/>
      <c r="AN23" s="79"/>
      <c r="AO23" s="79"/>
      <c r="AP23" s="79"/>
      <c r="AQ23" s="79"/>
      <c r="AR23" s="79"/>
      <c r="AS23" s="81">
        <f>AJ17+AK17+AL17+AM17+AN17+AO17+AP17+AQ17+AR17+AS17</f>
        <v>0</v>
      </c>
      <c r="AT23" s="79"/>
      <c r="AU23" s="81">
        <f>AT17+AU17</f>
        <v>0</v>
      </c>
      <c r="AV23" s="79"/>
      <c r="AW23" s="79"/>
      <c r="AX23" s="79"/>
      <c r="AY23" s="81">
        <f>AV17+AW17+AX17+AY17</f>
        <v>0</v>
      </c>
      <c r="AZ23" s="79"/>
      <c r="BA23" s="79"/>
      <c r="BB23" s="53" t="s">
        <v>14</v>
      </c>
      <c r="BC23" s="89">
        <f>L22/10</f>
        <v>0</v>
      </c>
      <c r="BE23" s="53" t="s">
        <v>14</v>
      </c>
      <c r="BF23" s="89">
        <f>S22/7</f>
        <v>0</v>
      </c>
      <c r="BG23" s="79"/>
      <c r="BH23" s="53" t="s">
        <v>14</v>
      </c>
      <c r="BI23" s="89">
        <f>AI22/16</f>
        <v>0</v>
      </c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</row>
    <row r="24" spans="2:76" ht="15.75" thickBot="1"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54" t="s">
        <v>15</v>
      </c>
      <c r="BC24" s="90">
        <f>L23/10</f>
        <v>0</v>
      </c>
      <c r="BE24" s="54" t="s">
        <v>15</v>
      </c>
      <c r="BF24" s="90">
        <f>S23/7</f>
        <v>0</v>
      </c>
      <c r="BG24" s="79"/>
      <c r="BH24" s="54" t="s">
        <v>15</v>
      </c>
      <c r="BI24" s="90">
        <f>AI23/16</f>
        <v>0</v>
      </c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</row>
    <row r="25" spans="2:76" ht="16.5" thickTop="1" thickBot="1"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</row>
    <row r="26" spans="2:76" ht="31.5" thickTop="1" thickBot="1"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92" t="s">
        <v>24</v>
      </c>
      <c r="BE26" s="79"/>
      <c r="BF26" s="91" t="s">
        <v>21</v>
      </c>
      <c r="BG26" s="79"/>
      <c r="BH26" s="79"/>
      <c r="BI26" s="92" t="s">
        <v>22</v>
      </c>
      <c r="BJ26" s="79"/>
      <c r="BK26" s="79"/>
      <c r="BL26" s="92" t="s">
        <v>23</v>
      </c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</row>
    <row r="27" spans="2:76" ht="15.75" thickTop="1"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51" t="s">
        <v>11</v>
      </c>
      <c r="BC27" s="88">
        <f>AS19/10</f>
        <v>0</v>
      </c>
      <c r="BE27" s="51" t="s">
        <v>11</v>
      </c>
      <c r="BF27" s="88">
        <f>AU19/2</f>
        <v>0</v>
      </c>
      <c r="BG27" s="79"/>
      <c r="BH27" s="51" t="s">
        <v>11</v>
      </c>
      <c r="BI27" s="88">
        <f>AY19/4</f>
        <v>0</v>
      </c>
      <c r="BJ27" s="79"/>
      <c r="BK27" s="51" t="s">
        <v>11</v>
      </c>
      <c r="BL27" s="88">
        <f>AZ13</f>
        <v>0</v>
      </c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</row>
    <row r="28" spans="2:76"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52" t="s">
        <v>12</v>
      </c>
      <c r="BC28" s="89">
        <f>AS20/10</f>
        <v>0</v>
      </c>
      <c r="BE28" s="52" t="s">
        <v>12</v>
      </c>
      <c r="BF28" s="89">
        <f>AU20/2</f>
        <v>0</v>
      </c>
      <c r="BG28" s="79"/>
      <c r="BH28" s="52" t="s">
        <v>12</v>
      </c>
      <c r="BI28" s="89">
        <f>AY20/4</f>
        <v>0</v>
      </c>
      <c r="BJ28" s="79"/>
      <c r="BK28" s="52" t="s">
        <v>12</v>
      </c>
      <c r="BL28" s="89">
        <f>AZ14</f>
        <v>0</v>
      </c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</row>
    <row r="29" spans="2:76"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53" t="s">
        <v>13</v>
      </c>
      <c r="BC29" s="89">
        <f>AS21/10</f>
        <v>0</v>
      </c>
      <c r="BE29" s="53" t="s">
        <v>13</v>
      </c>
      <c r="BF29" s="89">
        <f>AU21/2</f>
        <v>0</v>
      </c>
      <c r="BG29" s="79"/>
      <c r="BH29" s="53" t="s">
        <v>13</v>
      </c>
      <c r="BI29" s="89">
        <f>AY21/4</f>
        <v>0</v>
      </c>
      <c r="BJ29" s="79"/>
      <c r="BK29" s="53" t="s">
        <v>13</v>
      </c>
      <c r="BL29" s="89">
        <f>AZ15</f>
        <v>0</v>
      </c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</row>
    <row r="30" spans="2:76"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53" t="s">
        <v>14</v>
      </c>
      <c r="BC30" s="89">
        <f>AS22/10</f>
        <v>0</v>
      </c>
      <c r="BE30" s="53" t="s">
        <v>14</v>
      </c>
      <c r="BF30" s="89">
        <f>AU22/2</f>
        <v>0</v>
      </c>
      <c r="BG30" s="79"/>
      <c r="BH30" s="53" t="s">
        <v>14</v>
      </c>
      <c r="BI30" s="89">
        <f>AY22/4</f>
        <v>0</v>
      </c>
      <c r="BJ30" s="79"/>
      <c r="BK30" s="53" t="s">
        <v>14</v>
      </c>
      <c r="BL30" s="89">
        <f>AZ16</f>
        <v>0</v>
      </c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</row>
    <row r="31" spans="2:76" ht="15.75" thickBot="1"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54" t="s">
        <v>15</v>
      </c>
      <c r="BC31" s="90">
        <f>AS23/10</f>
        <v>0</v>
      </c>
      <c r="BE31" s="54" t="s">
        <v>15</v>
      </c>
      <c r="BF31" s="90">
        <f>AU23/2</f>
        <v>0</v>
      </c>
      <c r="BG31" s="79"/>
      <c r="BH31" s="54" t="s">
        <v>15</v>
      </c>
      <c r="BI31" s="90">
        <f>AY23/4</f>
        <v>0</v>
      </c>
      <c r="BJ31" s="79"/>
      <c r="BK31" s="54" t="s">
        <v>15</v>
      </c>
      <c r="BL31" s="90">
        <f>AZ17</f>
        <v>0</v>
      </c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</row>
    <row r="32" spans="2:76" ht="15.75" thickTop="1"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</row>
    <row r="33" spans="2:76"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</row>
    <row r="34" spans="2:76"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</row>
    <row r="35" spans="2:76"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</row>
    <row r="36" spans="2:76"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</row>
    <row r="37" spans="2:76"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</row>
    <row r="38" spans="2:76"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</row>
    <row r="39" spans="2:76"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</row>
    <row r="40" spans="2:76"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</row>
    <row r="41" spans="2:76"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</row>
    <row r="42" spans="2:76"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</row>
    <row r="43" spans="2:76"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</row>
    <row r="44" spans="2:76"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</row>
    <row r="45" spans="2:76"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</row>
    <row r="46" spans="2:76"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</row>
    <row r="47" spans="2:76"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</row>
    <row r="48" spans="2:76"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</row>
    <row r="49" spans="2:76"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</row>
    <row r="50" spans="2:76"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</row>
    <row r="51" spans="2:76"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</row>
    <row r="52" spans="2:76"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</row>
    <row r="53" spans="2:76"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</row>
    <row r="54" spans="2:76"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</row>
    <row r="55" spans="2:76"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</row>
    <row r="56" spans="2:76"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</row>
    <row r="57" spans="2:76"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</row>
    <row r="58" spans="2:76"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</row>
    <row r="59" spans="2:76"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</row>
    <row r="60" spans="2:76"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</row>
    <row r="61" spans="2:76"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</row>
    <row r="62" spans="2:76"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</row>
    <row r="63" spans="2:76"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E63" s="79"/>
      <c r="BF63" s="79"/>
      <c r="BG63" s="79"/>
      <c r="BH63" s="79"/>
      <c r="BI63" s="79"/>
      <c r="BJ63" s="79"/>
      <c r="BK63" s="79"/>
      <c r="BL63" s="79"/>
      <c r="BM63" s="79"/>
      <c r="BN63" s="79"/>
      <c r="BO63" s="79"/>
      <c r="BP63" s="79"/>
      <c r="BQ63" s="79"/>
    </row>
    <row r="64" spans="2:76"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E64" s="79"/>
      <c r="BF64" s="79"/>
      <c r="BG64" s="79"/>
      <c r="BH64" s="79"/>
      <c r="BI64" s="79"/>
      <c r="BJ64" s="79"/>
      <c r="BK64" s="79"/>
      <c r="BL64" s="79"/>
      <c r="BM64" s="79"/>
      <c r="BN64" s="79"/>
      <c r="BO64" s="79"/>
      <c r="BP64" s="79"/>
      <c r="BQ64" s="79"/>
    </row>
    <row r="65" spans="61:69">
      <c r="BI65" s="79"/>
      <c r="BJ65" s="79"/>
      <c r="BK65" s="79"/>
      <c r="BL65" s="79"/>
      <c r="BM65" s="79"/>
      <c r="BN65" s="79"/>
      <c r="BO65" s="79"/>
      <c r="BP65" s="79"/>
      <c r="BQ65" s="79"/>
    </row>
    <row r="66" spans="61:69">
      <c r="BI66" s="79"/>
      <c r="BJ66" s="79"/>
      <c r="BK66" s="79"/>
      <c r="BL66" s="79"/>
      <c r="BM66" s="79"/>
      <c r="BN66" s="79"/>
      <c r="BO66" s="79"/>
      <c r="BP66" s="79"/>
      <c r="BQ66" s="79"/>
    </row>
    <row r="67" spans="61:69">
      <c r="BI67" s="79"/>
      <c r="BJ67" s="79"/>
      <c r="BK67" s="79"/>
      <c r="BL67" s="79"/>
      <c r="BM67" s="79"/>
      <c r="BN67" s="79"/>
      <c r="BO67" s="79"/>
      <c r="BP67" s="79"/>
      <c r="BQ67" s="79"/>
    </row>
    <row r="68" spans="61:69">
      <c r="BI68" s="79"/>
      <c r="BJ68" s="79"/>
      <c r="BK68" s="79"/>
      <c r="BL68" s="79"/>
      <c r="BM68" s="79"/>
      <c r="BN68" s="79"/>
      <c r="BO68" s="79"/>
      <c r="BP68" s="79"/>
      <c r="BQ68" s="79"/>
    </row>
    <row r="69" spans="61:69">
      <c r="BI69" s="79"/>
      <c r="BJ69" s="79"/>
      <c r="BK69" s="79"/>
      <c r="BL69" s="79"/>
      <c r="BM69" s="79"/>
      <c r="BN69" s="79"/>
      <c r="BO69" s="79"/>
      <c r="BP69" s="79"/>
      <c r="BQ69" s="79"/>
    </row>
    <row r="70" spans="61:69">
      <c r="BI70" s="79"/>
      <c r="BJ70" s="79"/>
      <c r="BK70" s="79"/>
      <c r="BL70" s="79"/>
      <c r="BM70" s="79"/>
      <c r="BN70" s="79"/>
      <c r="BO70" s="79"/>
      <c r="BP70" s="79"/>
      <c r="BQ70" s="79"/>
    </row>
    <row r="71" spans="61:69">
      <c r="BI71" s="79"/>
      <c r="BJ71" s="79"/>
      <c r="BK71" s="79"/>
      <c r="BL71" s="79"/>
      <c r="BM71" s="79"/>
      <c r="BN71" s="79"/>
      <c r="BO71" s="79"/>
      <c r="BP71" s="79"/>
      <c r="BQ71" s="79"/>
    </row>
    <row r="72" spans="61:69">
      <c r="BI72" s="79"/>
      <c r="BJ72" s="79"/>
      <c r="BK72" s="79"/>
      <c r="BL72" s="79"/>
      <c r="BM72" s="79"/>
      <c r="BN72" s="79"/>
      <c r="BO72" s="79"/>
      <c r="BP72" s="79"/>
      <c r="BQ72" s="79"/>
    </row>
    <row r="73" spans="61:69">
      <c r="BI73" s="79"/>
      <c r="BJ73" s="79"/>
      <c r="BK73" s="79"/>
      <c r="BL73" s="79"/>
      <c r="BM73" s="79"/>
      <c r="BN73" s="79"/>
      <c r="BO73" s="79"/>
      <c r="BP73" s="79"/>
      <c r="BQ73" s="79"/>
    </row>
    <row r="74" spans="61:69">
      <c r="BI74" s="79"/>
      <c r="BJ74" s="79"/>
      <c r="BK74" s="79"/>
      <c r="BL74" s="79"/>
      <c r="BM74" s="79"/>
      <c r="BN74" s="79"/>
      <c r="BO74" s="79"/>
      <c r="BP74" s="79"/>
      <c r="BQ74" s="79"/>
    </row>
    <row r="75" spans="61:69">
      <c r="BI75" s="79"/>
      <c r="BJ75" s="79"/>
      <c r="BK75" s="79"/>
      <c r="BL75" s="79"/>
      <c r="BM75" s="79"/>
      <c r="BN75" s="79"/>
      <c r="BO75" s="79"/>
      <c r="BP75" s="79"/>
      <c r="BQ75" s="79"/>
    </row>
    <row r="76" spans="61:69">
      <c r="BI76" s="79"/>
      <c r="BJ76" s="79"/>
      <c r="BK76" s="79"/>
      <c r="BL76" s="79"/>
      <c r="BM76" s="79"/>
      <c r="BN76" s="79"/>
      <c r="BO76" s="79"/>
      <c r="BP76" s="79"/>
      <c r="BQ76" s="79"/>
    </row>
    <row r="77" spans="61:69">
      <c r="BI77" s="79"/>
      <c r="BJ77" s="79"/>
      <c r="BK77" s="79"/>
      <c r="BL77" s="79"/>
      <c r="BM77" s="79"/>
      <c r="BN77" s="79"/>
      <c r="BO77" s="79"/>
      <c r="BP77" s="79"/>
      <c r="BQ77" s="79"/>
    </row>
    <row r="78" spans="61:69">
      <c r="BI78" s="79"/>
      <c r="BJ78" s="79"/>
      <c r="BK78" s="79"/>
      <c r="BL78" s="79"/>
      <c r="BM78" s="79"/>
      <c r="BN78" s="79"/>
      <c r="BO78" s="79"/>
      <c r="BP78" s="79"/>
      <c r="BQ78" s="79"/>
    </row>
    <row r="79" spans="61:69">
      <c r="BI79" s="79"/>
      <c r="BJ79" s="79"/>
      <c r="BK79" s="79"/>
      <c r="BL79" s="79"/>
      <c r="BM79" s="79"/>
      <c r="BN79" s="79"/>
      <c r="BO79" s="79"/>
      <c r="BP79" s="79"/>
      <c r="BQ79" s="79"/>
    </row>
    <row r="80" spans="61:69">
      <c r="BI80" s="79"/>
      <c r="BJ80" s="79"/>
      <c r="BK80" s="79"/>
      <c r="BL80" s="79"/>
      <c r="BM80" s="79"/>
      <c r="BN80" s="79"/>
      <c r="BO80" s="79"/>
      <c r="BP80" s="79"/>
      <c r="BQ80" s="79"/>
    </row>
    <row r="81" spans="61:69">
      <c r="BI81" s="79"/>
      <c r="BJ81" s="79"/>
      <c r="BK81" s="79"/>
      <c r="BL81" s="79"/>
      <c r="BM81" s="79"/>
      <c r="BN81" s="79"/>
      <c r="BO81" s="79"/>
      <c r="BP81" s="79"/>
      <c r="BQ81" s="79"/>
    </row>
    <row r="82" spans="61:69">
      <c r="BI82" s="79"/>
      <c r="BJ82" s="79"/>
      <c r="BK82" s="79"/>
      <c r="BL82" s="79"/>
      <c r="BM82" s="79"/>
      <c r="BN82" s="79"/>
      <c r="BO82" s="79"/>
      <c r="BP82" s="79"/>
      <c r="BQ82" s="79"/>
    </row>
    <row r="83" spans="61:69">
      <c r="BI83" s="79"/>
      <c r="BJ83" s="79"/>
      <c r="BK83" s="79"/>
      <c r="BL83" s="79"/>
      <c r="BM83" s="79"/>
      <c r="BN83" s="79"/>
      <c r="BO83" s="79"/>
      <c r="BP83" s="79"/>
      <c r="BQ83" s="79"/>
    </row>
    <row r="84" spans="61:69">
      <c r="BI84" s="79"/>
      <c r="BJ84" s="79"/>
      <c r="BK84" s="79"/>
      <c r="BL84" s="79"/>
      <c r="BM84" s="79"/>
      <c r="BN84" s="79"/>
      <c r="BO84" s="79"/>
      <c r="BP84" s="79"/>
      <c r="BQ84" s="79"/>
    </row>
    <row r="85" spans="61:69">
      <c r="BI85" s="79"/>
      <c r="BJ85" s="79"/>
      <c r="BK85" s="79"/>
      <c r="BL85" s="79"/>
      <c r="BM85" s="79"/>
      <c r="BN85" s="79"/>
      <c r="BO85" s="79"/>
      <c r="BP85" s="79"/>
      <c r="BQ85" s="79"/>
    </row>
    <row r="86" spans="61:69">
      <c r="BI86" s="79"/>
      <c r="BJ86" s="79"/>
      <c r="BK86" s="79"/>
      <c r="BL86" s="79"/>
      <c r="BM86" s="79"/>
      <c r="BN86" s="79"/>
      <c r="BO86" s="79"/>
      <c r="BP86" s="79"/>
      <c r="BQ86" s="79"/>
    </row>
    <row r="87" spans="61:69">
      <c r="BI87" s="79"/>
      <c r="BJ87" s="79"/>
      <c r="BK87" s="79"/>
      <c r="BL87" s="79"/>
      <c r="BM87" s="79"/>
      <c r="BN87" s="79"/>
      <c r="BO87" s="79"/>
      <c r="BP87" s="79"/>
      <c r="BQ87" s="79"/>
    </row>
    <row r="88" spans="61:69">
      <c r="BI88" s="79"/>
      <c r="BJ88" s="79"/>
      <c r="BK88" s="79"/>
      <c r="BL88" s="79"/>
      <c r="BM88" s="79"/>
      <c r="BN88" s="79"/>
      <c r="BO88" s="79"/>
      <c r="BP88" s="79"/>
      <c r="BQ88" s="79"/>
    </row>
    <row r="89" spans="61:69">
      <c r="BI89" s="79"/>
      <c r="BJ89" s="79"/>
      <c r="BK89" s="79"/>
      <c r="BL89" s="79"/>
      <c r="BM89" s="79"/>
      <c r="BN89" s="79"/>
      <c r="BO89" s="79"/>
      <c r="BP89" s="79"/>
      <c r="BQ89" s="79"/>
    </row>
    <row r="90" spans="61:69">
      <c r="BI90" s="79"/>
      <c r="BJ90" s="79"/>
      <c r="BK90" s="79"/>
      <c r="BL90" s="79"/>
      <c r="BM90" s="79"/>
      <c r="BN90" s="79"/>
      <c r="BO90" s="79"/>
      <c r="BP90" s="79"/>
      <c r="BQ90" s="79"/>
    </row>
    <row r="91" spans="61:69">
      <c r="BI91" s="79"/>
      <c r="BJ91" s="79"/>
      <c r="BK91" s="79"/>
      <c r="BL91" s="79"/>
      <c r="BM91" s="79"/>
      <c r="BN91" s="79"/>
      <c r="BO91" s="79"/>
      <c r="BP91" s="79"/>
      <c r="BQ91" s="79"/>
    </row>
    <row r="92" spans="61:69">
      <c r="BI92" s="79"/>
      <c r="BJ92" s="79"/>
      <c r="BK92" s="79"/>
      <c r="BL92" s="79"/>
      <c r="BM92" s="79"/>
      <c r="BN92" s="79"/>
      <c r="BO92" s="79"/>
      <c r="BP92" s="79"/>
      <c r="BQ92" s="79"/>
    </row>
    <row r="93" spans="61:69">
      <c r="BI93" s="79"/>
      <c r="BJ93" s="79"/>
      <c r="BK93" s="79"/>
      <c r="BL93" s="79"/>
      <c r="BM93" s="79"/>
      <c r="BN93" s="79"/>
      <c r="BO93" s="79"/>
      <c r="BP93" s="79"/>
      <c r="BQ93" s="79"/>
    </row>
    <row r="94" spans="61:69">
      <c r="BI94" s="79"/>
      <c r="BJ94" s="79"/>
      <c r="BK94" s="79"/>
      <c r="BL94" s="79"/>
      <c r="BM94" s="79"/>
      <c r="BN94" s="79"/>
      <c r="BO94" s="79"/>
      <c r="BP94" s="79"/>
      <c r="BQ94" s="79"/>
    </row>
    <row r="95" spans="61:69">
      <c r="BI95" s="79"/>
      <c r="BJ95" s="79"/>
      <c r="BK95" s="79"/>
      <c r="BL95" s="79"/>
      <c r="BM95" s="79"/>
      <c r="BN95" s="79"/>
      <c r="BO95" s="79"/>
      <c r="BP95" s="79"/>
      <c r="BQ95" s="79"/>
    </row>
    <row r="96" spans="61:69">
      <c r="BI96" s="79"/>
      <c r="BJ96" s="79"/>
      <c r="BK96" s="79"/>
      <c r="BL96" s="79"/>
      <c r="BM96" s="79"/>
      <c r="BN96" s="79"/>
      <c r="BO96" s="79"/>
      <c r="BP96" s="79"/>
      <c r="BQ96" s="79"/>
    </row>
    <row r="97" spans="61:69">
      <c r="BI97" s="79"/>
      <c r="BJ97" s="79"/>
      <c r="BK97" s="79"/>
      <c r="BL97" s="79"/>
      <c r="BM97" s="79"/>
      <c r="BN97" s="79"/>
      <c r="BO97" s="79"/>
      <c r="BP97" s="79"/>
      <c r="BQ97" s="79"/>
    </row>
    <row r="98" spans="61:69">
      <c r="BI98" s="79"/>
      <c r="BJ98" s="79"/>
      <c r="BK98" s="79"/>
      <c r="BL98" s="79"/>
      <c r="BM98" s="79"/>
      <c r="BN98" s="79"/>
      <c r="BO98" s="79"/>
      <c r="BP98" s="79"/>
      <c r="BQ98" s="79"/>
    </row>
    <row r="99" spans="61:69">
      <c r="BI99" s="79"/>
      <c r="BJ99" s="79"/>
      <c r="BK99" s="79"/>
      <c r="BL99" s="79"/>
      <c r="BM99" s="79"/>
      <c r="BN99" s="79"/>
      <c r="BO99" s="79"/>
      <c r="BP99" s="79"/>
      <c r="BQ99" s="79"/>
    </row>
    <row r="100" spans="61:69">
      <c r="BI100" s="79"/>
      <c r="BJ100" s="79"/>
      <c r="BK100" s="79"/>
      <c r="BL100" s="79"/>
      <c r="BM100" s="79"/>
      <c r="BN100" s="79"/>
      <c r="BO100" s="79"/>
      <c r="BP100" s="79"/>
      <c r="BQ100" s="79"/>
    </row>
    <row r="101" spans="61:69">
      <c r="BI101" s="79"/>
      <c r="BJ101" s="79"/>
      <c r="BK101" s="79"/>
      <c r="BL101" s="79"/>
      <c r="BM101" s="79"/>
      <c r="BN101" s="79"/>
      <c r="BO101" s="79"/>
      <c r="BP101" s="79"/>
      <c r="BQ101" s="79"/>
    </row>
    <row r="102" spans="61:69">
      <c r="BI102" s="79"/>
      <c r="BJ102" s="79"/>
      <c r="BK102" s="79"/>
      <c r="BL102" s="79"/>
      <c r="BM102" s="79"/>
      <c r="BN102" s="79"/>
      <c r="BO102" s="79"/>
      <c r="BP102" s="79"/>
      <c r="BQ102" s="79"/>
    </row>
    <row r="103" spans="61:69">
      <c r="BI103" s="79"/>
      <c r="BJ103" s="79"/>
      <c r="BK103" s="79"/>
      <c r="BL103" s="79"/>
      <c r="BM103" s="79"/>
      <c r="BN103" s="79"/>
      <c r="BO103" s="79"/>
      <c r="BP103" s="79"/>
      <c r="BQ103" s="79"/>
    </row>
    <row r="104" spans="61:69">
      <c r="BI104" s="79"/>
      <c r="BJ104" s="79"/>
      <c r="BK104" s="79"/>
      <c r="BL104" s="79"/>
      <c r="BM104" s="79"/>
      <c r="BN104" s="79"/>
      <c r="BO104" s="79"/>
      <c r="BP104" s="79"/>
      <c r="BQ104" s="79"/>
    </row>
    <row r="105" spans="61:69">
      <c r="BI105" s="79"/>
      <c r="BJ105" s="79"/>
      <c r="BK105" s="79"/>
      <c r="BL105" s="79"/>
      <c r="BM105" s="79"/>
      <c r="BN105" s="79"/>
      <c r="BO105" s="79"/>
      <c r="BP105" s="79"/>
      <c r="BQ105" s="79"/>
    </row>
    <row r="106" spans="61:69">
      <c r="BI106" s="79"/>
      <c r="BJ106" s="79"/>
      <c r="BK106" s="79"/>
      <c r="BL106" s="79"/>
      <c r="BM106" s="79"/>
      <c r="BN106" s="79"/>
      <c r="BO106" s="79"/>
      <c r="BP106" s="79"/>
      <c r="BQ106" s="79"/>
    </row>
    <row r="107" spans="61:69">
      <c r="BI107" s="79"/>
      <c r="BJ107" s="79"/>
      <c r="BK107" s="79"/>
      <c r="BL107" s="79"/>
      <c r="BM107" s="79"/>
      <c r="BN107" s="79"/>
      <c r="BO107" s="79"/>
      <c r="BP107" s="79"/>
      <c r="BQ107" s="79"/>
    </row>
    <row r="108" spans="61:69">
      <c r="BI108" s="79"/>
      <c r="BJ108" s="79"/>
      <c r="BK108" s="79"/>
      <c r="BL108" s="79"/>
      <c r="BM108" s="79"/>
      <c r="BN108" s="79"/>
      <c r="BO108" s="79"/>
      <c r="BP108" s="79"/>
      <c r="BQ108" s="79"/>
    </row>
    <row r="109" spans="61:69">
      <c r="BI109" s="79"/>
      <c r="BJ109" s="79"/>
      <c r="BK109" s="79"/>
      <c r="BL109" s="79"/>
      <c r="BM109" s="79"/>
      <c r="BN109" s="79"/>
      <c r="BO109" s="79"/>
      <c r="BP109" s="79"/>
      <c r="BQ109" s="79"/>
    </row>
    <row r="110" spans="61:69">
      <c r="BI110" s="79"/>
      <c r="BJ110" s="79"/>
      <c r="BK110" s="79"/>
      <c r="BL110" s="79"/>
      <c r="BM110" s="79"/>
      <c r="BN110" s="79"/>
      <c r="BO110" s="79"/>
      <c r="BP110" s="79"/>
      <c r="BQ110" s="79"/>
    </row>
    <row r="111" spans="61:69">
      <c r="BI111" s="79"/>
      <c r="BJ111" s="79"/>
      <c r="BK111" s="79"/>
      <c r="BL111" s="79"/>
      <c r="BM111" s="79"/>
      <c r="BN111" s="79"/>
      <c r="BO111" s="79"/>
      <c r="BP111" s="79"/>
      <c r="BQ111" s="79"/>
    </row>
    <row r="112" spans="61:69">
      <c r="BI112" s="79"/>
      <c r="BJ112" s="79"/>
      <c r="BK112" s="79"/>
      <c r="BL112" s="79"/>
      <c r="BM112" s="79"/>
      <c r="BN112" s="79"/>
      <c r="BO112" s="79"/>
      <c r="BP112" s="79"/>
      <c r="BQ112" s="79"/>
    </row>
    <row r="113" spans="61:69">
      <c r="BI113" s="79"/>
      <c r="BJ113" s="79"/>
      <c r="BK113" s="79"/>
      <c r="BL113" s="79"/>
      <c r="BM113" s="79"/>
      <c r="BN113" s="79"/>
      <c r="BO113" s="79"/>
      <c r="BP113" s="79"/>
      <c r="BQ113" s="79"/>
    </row>
    <row r="114" spans="61:69">
      <c r="BI114" s="79"/>
      <c r="BJ114" s="79"/>
      <c r="BK114" s="79"/>
      <c r="BL114" s="79"/>
      <c r="BM114" s="79"/>
      <c r="BN114" s="79"/>
      <c r="BO114" s="79"/>
      <c r="BP114" s="79"/>
      <c r="BQ114" s="79"/>
    </row>
    <row r="115" spans="61:69">
      <c r="BI115" s="79"/>
      <c r="BJ115" s="79"/>
      <c r="BK115" s="79"/>
      <c r="BL115" s="79"/>
      <c r="BM115" s="79"/>
      <c r="BN115" s="79"/>
      <c r="BO115" s="79"/>
      <c r="BP115" s="79"/>
      <c r="BQ115" s="79"/>
    </row>
    <row r="116" spans="61:69">
      <c r="BI116" s="79"/>
      <c r="BJ116" s="79"/>
      <c r="BK116" s="79"/>
      <c r="BL116" s="79"/>
      <c r="BM116" s="79"/>
      <c r="BN116" s="79"/>
      <c r="BO116" s="79"/>
      <c r="BP116" s="79"/>
      <c r="BQ116" s="79"/>
    </row>
    <row r="117" spans="61:69">
      <c r="BI117" s="79"/>
      <c r="BJ117" s="79"/>
      <c r="BK117" s="79"/>
      <c r="BL117" s="79"/>
      <c r="BM117" s="79"/>
      <c r="BN117" s="79"/>
      <c r="BO117" s="79"/>
      <c r="BP117" s="79"/>
      <c r="BQ117" s="79"/>
    </row>
    <row r="118" spans="61:69">
      <c r="BI118" s="79"/>
      <c r="BJ118" s="79"/>
      <c r="BK118" s="79"/>
      <c r="BL118" s="79"/>
      <c r="BM118" s="79"/>
      <c r="BN118" s="79"/>
      <c r="BO118" s="79"/>
      <c r="BP118" s="79"/>
      <c r="BQ118" s="79"/>
    </row>
    <row r="119" spans="61:69">
      <c r="BI119" s="79"/>
      <c r="BJ119" s="79"/>
      <c r="BK119" s="79"/>
      <c r="BL119" s="79"/>
      <c r="BM119" s="79"/>
      <c r="BN119" s="79"/>
      <c r="BO119" s="79"/>
      <c r="BP119" s="79"/>
      <c r="BQ119" s="79"/>
    </row>
    <row r="120" spans="61:69">
      <c r="BI120" s="79"/>
      <c r="BJ120" s="79"/>
      <c r="BK120" s="79"/>
      <c r="BL120" s="79"/>
      <c r="BM120" s="79"/>
      <c r="BN120" s="79"/>
      <c r="BO120" s="79"/>
      <c r="BP120" s="79"/>
      <c r="BQ120" s="79"/>
    </row>
    <row r="121" spans="61:69">
      <c r="BI121" s="79"/>
      <c r="BJ121" s="79"/>
      <c r="BK121" s="79"/>
      <c r="BL121" s="79"/>
      <c r="BM121" s="79"/>
      <c r="BN121" s="79"/>
      <c r="BO121" s="79"/>
      <c r="BP121" s="79"/>
      <c r="BQ121" s="79"/>
    </row>
    <row r="122" spans="61:69">
      <c r="BI122" s="79"/>
      <c r="BJ122" s="79"/>
      <c r="BK122" s="79"/>
      <c r="BL122" s="79"/>
      <c r="BM122" s="79"/>
      <c r="BN122" s="79"/>
      <c r="BO122" s="79"/>
      <c r="BP122" s="79"/>
      <c r="BQ122" s="79"/>
    </row>
    <row r="123" spans="61:69">
      <c r="BI123" s="79"/>
      <c r="BJ123" s="79"/>
      <c r="BK123" s="79"/>
      <c r="BL123" s="79"/>
      <c r="BM123" s="79"/>
      <c r="BN123" s="79"/>
      <c r="BO123" s="79"/>
      <c r="BP123" s="79"/>
      <c r="BQ123" s="79"/>
    </row>
    <row r="124" spans="61:69">
      <c r="BI124" s="79"/>
      <c r="BJ124" s="79"/>
      <c r="BK124" s="79"/>
      <c r="BL124" s="79"/>
      <c r="BM124" s="79"/>
      <c r="BN124" s="79"/>
      <c r="BO124" s="79"/>
      <c r="BP124" s="79"/>
      <c r="BQ124" s="79"/>
    </row>
    <row r="125" spans="61:69">
      <c r="BI125" s="79"/>
      <c r="BJ125" s="79"/>
      <c r="BK125" s="79"/>
      <c r="BL125" s="79"/>
      <c r="BM125" s="79"/>
      <c r="BN125" s="79"/>
      <c r="BO125" s="79"/>
      <c r="BP125" s="79"/>
      <c r="BQ125" s="79"/>
    </row>
    <row r="126" spans="61:69">
      <c r="BI126" s="79"/>
      <c r="BJ126" s="79"/>
      <c r="BK126" s="79"/>
      <c r="BL126" s="79"/>
      <c r="BM126" s="79"/>
      <c r="BN126" s="79"/>
      <c r="BO126" s="79"/>
      <c r="BP126" s="79"/>
      <c r="BQ126" s="79"/>
    </row>
    <row r="127" spans="61:69">
      <c r="BI127" s="79"/>
      <c r="BJ127" s="79"/>
      <c r="BK127" s="79"/>
      <c r="BL127" s="79"/>
      <c r="BM127" s="79"/>
      <c r="BN127" s="79"/>
      <c r="BO127" s="79"/>
      <c r="BP127" s="79"/>
      <c r="BQ127" s="79"/>
    </row>
    <row r="128" spans="61:69">
      <c r="BI128" s="79"/>
      <c r="BJ128" s="79"/>
      <c r="BK128" s="79"/>
      <c r="BL128" s="79"/>
      <c r="BM128" s="79"/>
      <c r="BN128" s="79"/>
      <c r="BO128" s="79"/>
      <c r="BP128" s="79"/>
      <c r="BQ128" s="79"/>
    </row>
    <row r="129" spans="61:69">
      <c r="BI129" s="79"/>
      <c r="BJ129" s="79"/>
      <c r="BK129" s="79"/>
      <c r="BL129" s="79"/>
      <c r="BM129" s="79"/>
      <c r="BN129" s="79"/>
      <c r="BO129" s="79"/>
      <c r="BP129" s="79"/>
      <c r="BQ129" s="79"/>
    </row>
    <row r="130" spans="61:69">
      <c r="BI130" s="79"/>
      <c r="BJ130" s="79"/>
      <c r="BK130" s="79"/>
      <c r="BL130" s="79"/>
      <c r="BM130" s="79"/>
      <c r="BN130" s="79"/>
      <c r="BO130" s="79"/>
      <c r="BP130" s="79"/>
      <c r="BQ130" s="79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269</vt:i4>
      </vt:variant>
    </vt:vector>
  </HeadingPairs>
  <TitlesOfParts>
    <vt:vector size="272" baseType="lpstr">
      <vt:lpstr>Fiche</vt:lpstr>
      <vt:lpstr>base</vt:lpstr>
      <vt:lpstr>Stat</vt:lpstr>
      <vt:lpstr>base</vt:lpstr>
      <vt:lpstr>Col_aa</vt:lpstr>
      <vt:lpstr>Col_ab</vt:lpstr>
      <vt:lpstr>Col_ac</vt:lpstr>
      <vt:lpstr>Col_ae</vt:lpstr>
      <vt:lpstr>Col_af</vt:lpstr>
      <vt:lpstr>Col_ag</vt:lpstr>
      <vt:lpstr>Col_ah</vt:lpstr>
      <vt:lpstr>Col_ai</vt:lpstr>
      <vt:lpstr>Col_aj</vt:lpstr>
      <vt:lpstr>Col_ak</vt:lpstr>
      <vt:lpstr>Col_am</vt:lpstr>
      <vt:lpstr>Col_an</vt:lpstr>
      <vt:lpstr>Col_ap</vt:lpstr>
      <vt:lpstr>Col_aq</vt:lpstr>
      <vt:lpstr>Col_ar</vt:lpstr>
      <vt:lpstr>Col_as</vt:lpstr>
      <vt:lpstr>Col_at</vt:lpstr>
      <vt:lpstr>Col_au</vt:lpstr>
      <vt:lpstr>Col_av</vt:lpstr>
      <vt:lpstr>Col_aw</vt:lpstr>
      <vt:lpstr>Col_ax</vt:lpstr>
      <vt:lpstr>Col_ay</vt:lpstr>
      <vt:lpstr>Col_az</vt:lpstr>
      <vt:lpstr>Col_ba</vt:lpstr>
      <vt:lpstr>Col_bb</vt:lpstr>
      <vt:lpstr>Col_bc</vt:lpstr>
      <vt:lpstr>Col_bd</vt:lpstr>
      <vt:lpstr>Col_be</vt:lpstr>
      <vt:lpstr>Col_bf</vt:lpstr>
      <vt:lpstr>Col_bg</vt:lpstr>
      <vt:lpstr>Col_bh</vt:lpstr>
      <vt:lpstr>Col_bi</vt:lpstr>
      <vt:lpstr>Col_bj</vt:lpstr>
      <vt:lpstr>Col_bk</vt:lpstr>
      <vt:lpstr>Col_bl</vt:lpstr>
      <vt:lpstr>Col_bm</vt:lpstr>
      <vt:lpstr>Col_bn</vt:lpstr>
      <vt:lpstr>Col_bo</vt:lpstr>
      <vt:lpstr>Col_bp</vt:lpstr>
      <vt:lpstr>Col_bq</vt:lpstr>
      <vt:lpstr>Col_br</vt:lpstr>
      <vt:lpstr>Col_bs</vt:lpstr>
      <vt:lpstr>Col_bt</vt:lpstr>
      <vt:lpstr>Col_bu</vt:lpstr>
      <vt:lpstr>Col_bv</vt:lpstr>
      <vt:lpstr>Col_bw</vt:lpstr>
      <vt:lpstr>Col_bx</vt:lpstr>
      <vt:lpstr>Col_by</vt:lpstr>
      <vt:lpstr>Col_bz</vt:lpstr>
      <vt:lpstr>Col_ca</vt:lpstr>
      <vt:lpstr>Col_cb</vt:lpstr>
      <vt:lpstr>Col_cc</vt:lpstr>
      <vt:lpstr>Col_cd</vt:lpstr>
      <vt:lpstr>Col_ce</vt:lpstr>
      <vt:lpstr>Col_cf</vt:lpstr>
      <vt:lpstr>Col_cg</vt:lpstr>
      <vt:lpstr>Col_ch</vt:lpstr>
      <vt:lpstr>Col_ci</vt:lpstr>
      <vt:lpstr>Col_cj</vt:lpstr>
      <vt:lpstr>Col_ck</vt:lpstr>
      <vt:lpstr>Col_cl</vt:lpstr>
      <vt:lpstr>Col_cm</vt:lpstr>
      <vt:lpstr>Col_cn</vt:lpstr>
      <vt:lpstr>Col_co</vt:lpstr>
      <vt:lpstr>Col_cp</vt:lpstr>
      <vt:lpstr>Col_cq</vt:lpstr>
      <vt:lpstr>Col_cr</vt:lpstr>
      <vt:lpstr>Col_cs</vt:lpstr>
      <vt:lpstr>Col_ct</vt:lpstr>
      <vt:lpstr>Col_cu</vt:lpstr>
      <vt:lpstr>Col_cv</vt:lpstr>
      <vt:lpstr>Col_cw</vt:lpstr>
      <vt:lpstr>Col_cx</vt:lpstr>
      <vt:lpstr>Col_cy</vt:lpstr>
      <vt:lpstr>Col_cz</vt:lpstr>
      <vt:lpstr>Col_da</vt:lpstr>
      <vt:lpstr>Col_db</vt:lpstr>
      <vt:lpstr>Col_dc</vt:lpstr>
      <vt:lpstr>Col_dd</vt:lpstr>
      <vt:lpstr>Col_de</vt:lpstr>
      <vt:lpstr>Col_df</vt:lpstr>
      <vt:lpstr>Col_dg</vt:lpstr>
      <vt:lpstr>Col_dh</vt:lpstr>
      <vt:lpstr>Col_di</vt:lpstr>
      <vt:lpstr>Col_dj</vt:lpstr>
      <vt:lpstr>Col_dk</vt:lpstr>
      <vt:lpstr>Col_dl</vt:lpstr>
      <vt:lpstr>Col_dm</vt:lpstr>
      <vt:lpstr>Col_dn</vt:lpstr>
      <vt:lpstr>Col_do</vt:lpstr>
      <vt:lpstr>Col_dp</vt:lpstr>
      <vt:lpstr>Col_dq</vt:lpstr>
      <vt:lpstr>Col_dr</vt:lpstr>
      <vt:lpstr>Col_ds</vt:lpstr>
      <vt:lpstr>Col_dt</vt:lpstr>
      <vt:lpstr>Col_du</vt:lpstr>
      <vt:lpstr>Col_dv</vt:lpstr>
      <vt:lpstr>Col_dw</vt:lpstr>
      <vt:lpstr>Col_dx</vt:lpstr>
      <vt:lpstr>Col_dy</vt:lpstr>
      <vt:lpstr>Col_dz</vt:lpstr>
      <vt:lpstr>Col_ea</vt:lpstr>
      <vt:lpstr>Col_eb</vt:lpstr>
      <vt:lpstr>Col_ec</vt:lpstr>
      <vt:lpstr>Col_ed</vt:lpstr>
      <vt:lpstr>Col_ee</vt:lpstr>
      <vt:lpstr>Col_ef</vt:lpstr>
      <vt:lpstr>Col_eg</vt:lpstr>
      <vt:lpstr>Col_eh</vt:lpstr>
      <vt:lpstr>Col_ei</vt:lpstr>
      <vt:lpstr>Col_ej</vt:lpstr>
      <vt:lpstr>Col_ek</vt:lpstr>
      <vt:lpstr>Col_el</vt:lpstr>
      <vt:lpstr>Col_em</vt:lpstr>
      <vt:lpstr>Col_en</vt:lpstr>
      <vt:lpstr>Col_eo</vt:lpstr>
      <vt:lpstr>Col_ep</vt:lpstr>
      <vt:lpstr>Col_eq</vt:lpstr>
      <vt:lpstr>Col_er</vt:lpstr>
      <vt:lpstr>Col_es</vt:lpstr>
      <vt:lpstr>Col_et</vt:lpstr>
      <vt:lpstr>Col_eu</vt:lpstr>
      <vt:lpstr>Col_ev</vt:lpstr>
      <vt:lpstr>Col_ew</vt:lpstr>
      <vt:lpstr>Col_ex</vt:lpstr>
      <vt:lpstr>Col_ey</vt:lpstr>
      <vt:lpstr>Col_ez</vt:lpstr>
      <vt:lpstr>Col_fa</vt:lpstr>
      <vt:lpstr>Col_fb</vt:lpstr>
      <vt:lpstr>Col_fc</vt:lpstr>
      <vt:lpstr>Col_fd</vt:lpstr>
      <vt:lpstr>Col_fe</vt:lpstr>
      <vt:lpstr>Col_ff</vt:lpstr>
      <vt:lpstr>Col_fg</vt:lpstr>
      <vt:lpstr>Col_fh</vt:lpstr>
      <vt:lpstr>Col_fi</vt:lpstr>
      <vt:lpstr>Col_fj</vt:lpstr>
      <vt:lpstr>Col_fk</vt:lpstr>
      <vt:lpstr>Col_fl</vt:lpstr>
      <vt:lpstr>Col_fm</vt:lpstr>
      <vt:lpstr>Col_fn</vt:lpstr>
      <vt:lpstr>Col_fo</vt:lpstr>
      <vt:lpstr>Col_fp</vt:lpstr>
      <vt:lpstr>Col_fq</vt:lpstr>
      <vt:lpstr>Col_fr</vt:lpstr>
      <vt:lpstr>Col_fs</vt:lpstr>
      <vt:lpstr>Col_ft</vt:lpstr>
      <vt:lpstr>Col_fu</vt:lpstr>
      <vt:lpstr>Col_fv</vt:lpstr>
      <vt:lpstr>Col_fw</vt:lpstr>
      <vt:lpstr>Col_fx</vt:lpstr>
      <vt:lpstr>Col_fy</vt:lpstr>
      <vt:lpstr>Col_fz</vt:lpstr>
      <vt:lpstr>Col_ha</vt:lpstr>
      <vt:lpstr>Col_hb</vt:lpstr>
      <vt:lpstr>Col_hc</vt:lpstr>
      <vt:lpstr>Col_hd</vt:lpstr>
      <vt:lpstr>Col_he</vt:lpstr>
      <vt:lpstr>Col_hf</vt:lpstr>
      <vt:lpstr>Col_hg</vt:lpstr>
      <vt:lpstr>Col_hh</vt:lpstr>
      <vt:lpstr>Col_hi</vt:lpstr>
      <vt:lpstr>Col_hj</vt:lpstr>
      <vt:lpstr>Col_hk</vt:lpstr>
      <vt:lpstr>Col_hl</vt:lpstr>
      <vt:lpstr>Col_hm</vt:lpstr>
      <vt:lpstr>Col_hn</vt:lpstr>
      <vt:lpstr>Col_ho</vt:lpstr>
      <vt:lpstr>Col_hp</vt:lpstr>
      <vt:lpstr>Col_hq</vt:lpstr>
      <vt:lpstr>Col_hr</vt:lpstr>
      <vt:lpstr>Col_hs</vt:lpstr>
      <vt:lpstr>Col_ht</vt:lpstr>
      <vt:lpstr>Col_hu</vt:lpstr>
      <vt:lpstr>Col_hv</vt:lpstr>
      <vt:lpstr>Col_hw</vt:lpstr>
      <vt:lpstr>Col_hx</vt:lpstr>
      <vt:lpstr>Col_hy</vt:lpstr>
      <vt:lpstr>Col_hz</vt:lpstr>
      <vt:lpstr>Col_i</vt:lpstr>
      <vt:lpstr>Col_ia</vt:lpstr>
      <vt:lpstr>Col_ib</vt:lpstr>
      <vt:lpstr>Col_ic</vt:lpstr>
      <vt:lpstr>Col_id</vt:lpstr>
      <vt:lpstr>Col_ie</vt:lpstr>
      <vt:lpstr>Col_if</vt:lpstr>
      <vt:lpstr>Col_ig</vt:lpstr>
      <vt:lpstr>Col_ih</vt:lpstr>
      <vt:lpstr>Col_ii</vt:lpstr>
      <vt:lpstr>Col_ij</vt:lpstr>
      <vt:lpstr>Col_ik</vt:lpstr>
      <vt:lpstr>Col_il</vt:lpstr>
      <vt:lpstr>Col_im</vt:lpstr>
      <vt:lpstr>Col_in</vt:lpstr>
      <vt:lpstr>Col_io</vt:lpstr>
      <vt:lpstr>Col_ip</vt:lpstr>
      <vt:lpstr>Col_iq</vt:lpstr>
      <vt:lpstr>Col_ir</vt:lpstr>
      <vt:lpstr>Col_is</vt:lpstr>
      <vt:lpstr>Col_it</vt:lpstr>
      <vt:lpstr>Col_iu</vt:lpstr>
      <vt:lpstr>Col_iv</vt:lpstr>
      <vt:lpstr>Col_iw</vt:lpstr>
      <vt:lpstr>Col_j</vt:lpstr>
      <vt:lpstr>Col_ja</vt:lpstr>
      <vt:lpstr>Col_jb</vt:lpstr>
      <vt:lpstr>Col_jc</vt:lpstr>
      <vt:lpstr>Col_jd</vt:lpstr>
      <vt:lpstr>Col_je</vt:lpstr>
      <vt:lpstr>Col_jf</vt:lpstr>
      <vt:lpstr>Col_jg</vt:lpstr>
      <vt:lpstr>Col_jh</vt:lpstr>
      <vt:lpstr>Col_ji</vt:lpstr>
      <vt:lpstr>Col_jj</vt:lpstr>
      <vt:lpstr>Col_jk</vt:lpstr>
      <vt:lpstr>Col_jl</vt:lpstr>
      <vt:lpstr>Col_jm</vt:lpstr>
      <vt:lpstr>Col_jn</vt:lpstr>
      <vt:lpstr>Col_jo</vt:lpstr>
      <vt:lpstr>Col_jp</vt:lpstr>
      <vt:lpstr>Col_jq</vt:lpstr>
      <vt:lpstr>Col_jr</vt:lpstr>
      <vt:lpstr>Col_js</vt:lpstr>
      <vt:lpstr>Col_jt</vt:lpstr>
      <vt:lpstr>Col_ju</vt:lpstr>
      <vt:lpstr>Col_jv</vt:lpstr>
      <vt:lpstr>Col_jw</vt:lpstr>
      <vt:lpstr>Col_jx</vt:lpstr>
      <vt:lpstr>Col_jy</vt:lpstr>
      <vt:lpstr>Col_jz</vt:lpstr>
      <vt:lpstr>Col_k</vt:lpstr>
      <vt:lpstr>Col_ka</vt:lpstr>
      <vt:lpstr>Col_kb</vt:lpstr>
      <vt:lpstr>Col_kc</vt:lpstr>
      <vt:lpstr>Col_kd</vt:lpstr>
      <vt:lpstr>Col_ke</vt:lpstr>
      <vt:lpstr>Col_kf</vt:lpstr>
      <vt:lpstr>Col_kg</vt:lpstr>
      <vt:lpstr>Col_kh</vt:lpstr>
      <vt:lpstr>Col_ki</vt:lpstr>
      <vt:lpstr>Col_kj</vt:lpstr>
      <vt:lpstr>Col_kk</vt:lpstr>
      <vt:lpstr>Col_kl</vt:lpstr>
      <vt:lpstr>Col_km</vt:lpstr>
      <vt:lpstr>Col_kn</vt:lpstr>
      <vt:lpstr>Col_ko</vt:lpstr>
      <vt:lpstr>Col_kp</vt:lpstr>
      <vt:lpstr>Col_kq</vt:lpstr>
      <vt:lpstr>Col_kr</vt:lpstr>
      <vt:lpstr>Col_ks</vt:lpstr>
      <vt:lpstr>Col_kt</vt:lpstr>
      <vt:lpstr>Col_L</vt:lpstr>
      <vt:lpstr>Col_n</vt:lpstr>
      <vt:lpstr>Col_o</vt:lpstr>
      <vt:lpstr>Col_p</vt:lpstr>
      <vt:lpstr>Col_r</vt:lpstr>
      <vt:lpstr>Col_s</vt:lpstr>
      <vt:lpstr>Col_t</vt:lpstr>
      <vt:lpstr>Col_u</vt:lpstr>
      <vt:lpstr>Col_v</vt:lpstr>
      <vt:lpstr>Col_w</vt:lpstr>
      <vt:lpstr>Col_x</vt:lpstr>
      <vt:lpstr>Col_z</vt:lpstr>
      <vt:lpstr>crit</vt:lpstr>
      <vt:lpstr>Criteres</vt:lpstr>
      <vt:lpstr>Fiches</vt:lpstr>
      <vt:lpstr>filtre</vt:lpstr>
      <vt:lpstr>Visites</vt:lpstr>
    </vt:vector>
  </TitlesOfParts>
  <Company>CHU-DIJON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DRIHEM Raphael</dc:creator>
  <cp:lastModifiedBy>gmb</cp:lastModifiedBy>
  <dcterms:created xsi:type="dcterms:W3CDTF">2017-12-04T13:43:59Z</dcterms:created>
  <dcterms:modified xsi:type="dcterms:W3CDTF">2017-12-12T12:01:10Z</dcterms:modified>
</cp:coreProperties>
</file>