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6685" windowHeight="9390"/>
  </bookViews>
  <sheets>
    <sheet name="Horaire" sheetId="1" r:id="rId1"/>
    <sheet name="Sem.01" sheetId="2" r:id="rId2"/>
    <sheet name="Sem.02" sheetId="3" r:id="rId3"/>
    <sheet name="sem.03" sheetId="72" r:id="rId4"/>
    <sheet name="sem.04" sheetId="73" r:id="rId5"/>
    <sheet name="sem.05" sheetId="74" r:id="rId6"/>
    <sheet name="sem.06" sheetId="75" r:id="rId7"/>
    <sheet name="sem.07" sheetId="76" r:id="rId8"/>
    <sheet name="sem.08" sheetId="77" r:id="rId9"/>
    <sheet name="sem.09" sheetId="78" r:id="rId10"/>
    <sheet name="sem.10" sheetId="79" r:id="rId11"/>
    <sheet name="sem.11" sheetId="80" r:id="rId12"/>
    <sheet name="sem.12" sheetId="81" r:id="rId13"/>
    <sheet name="sem.13" sheetId="82" r:id="rId14"/>
    <sheet name="sem.14" sheetId="83" r:id="rId15"/>
    <sheet name="sem.15" sheetId="84" r:id="rId16"/>
    <sheet name="sem.16" sheetId="85" r:id="rId17"/>
    <sheet name="sem.17" sheetId="86" r:id="rId18"/>
    <sheet name="sem.18" sheetId="87" r:id="rId19"/>
    <sheet name="sem.19" sheetId="88" r:id="rId20"/>
    <sheet name="sem.20" sheetId="89" r:id="rId21"/>
    <sheet name="sem.21" sheetId="90" r:id="rId22"/>
    <sheet name="sem.22" sheetId="91" r:id="rId23"/>
    <sheet name="sem.23" sheetId="92" r:id="rId24"/>
    <sheet name="sem.24" sheetId="93" r:id="rId25"/>
    <sheet name="sem.25" sheetId="94" r:id="rId26"/>
    <sheet name="sem.26" sheetId="95" r:id="rId27"/>
    <sheet name="sem.27" sheetId="96" r:id="rId28"/>
    <sheet name="sem.28" sheetId="97" r:id="rId29"/>
    <sheet name="sem.29" sheetId="98" r:id="rId30"/>
    <sheet name="sem.30" sheetId="99" r:id="rId31"/>
    <sheet name="sem.31" sheetId="100" r:id="rId32"/>
    <sheet name="sem.32" sheetId="101" r:id="rId33"/>
    <sheet name="sem.33" sheetId="102" r:id="rId34"/>
    <sheet name="sem.34" sheetId="103" r:id="rId3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M639" i="103" l="1"/>
  <c r="BM637" i="103"/>
  <c r="BM610" i="103"/>
  <c r="BM585" i="103"/>
  <c r="BM583" i="103"/>
  <c r="BM558" i="103"/>
  <c r="BM556" i="103"/>
  <c r="BM531" i="103"/>
  <c r="BM529" i="103"/>
  <c r="BM504" i="103"/>
  <c r="BM502" i="103"/>
  <c r="BM477" i="103"/>
  <c r="BM475" i="103"/>
  <c r="BM450" i="103"/>
  <c r="BM448" i="103"/>
  <c r="BM423" i="103"/>
  <c r="BM421" i="103"/>
  <c r="BM396" i="103"/>
  <c r="BM394" i="103"/>
  <c r="BM369" i="103"/>
  <c r="BM367" i="103"/>
  <c r="BM342" i="103"/>
  <c r="BM340" i="103"/>
  <c r="BM315" i="103"/>
  <c r="BM313" i="103"/>
  <c r="BM288" i="103"/>
  <c r="BM286" i="103"/>
  <c r="BM261" i="103"/>
  <c r="BM259" i="103"/>
  <c r="BM234" i="103"/>
  <c r="BM232" i="103"/>
  <c r="BM207" i="103"/>
  <c r="BM205" i="103"/>
  <c r="BM180" i="103"/>
  <c r="BM178" i="103"/>
  <c r="BM612" i="103"/>
  <c r="BM639" i="102"/>
  <c r="BM637" i="102"/>
  <c r="BM610" i="102"/>
  <c r="BM585" i="102"/>
  <c r="BM583" i="102"/>
  <c r="BM558" i="102"/>
  <c r="BM556" i="102"/>
  <c r="BM531" i="102"/>
  <c r="BM529" i="102"/>
  <c r="BM504" i="102"/>
  <c r="BM502" i="102"/>
  <c r="BM477" i="102"/>
  <c r="BM475" i="102"/>
  <c r="BM450" i="102"/>
  <c r="BM448" i="102"/>
  <c r="BM423" i="102"/>
  <c r="BM421" i="102"/>
  <c r="BM396" i="102"/>
  <c r="BM394" i="102"/>
  <c r="BM369" i="102"/>
  <c r="BM367" i="102"/>
  <c r="BM342" i="102"/>
  <c r="BM340" i="102"/>
  <c r="BM315" i="102"/>
  <c r="BM313" i="102"/>
  <c r="BM288" i="102"/>
  <c r="BM286" i="102"/>
  <c r="BM261" i="102"/>
  <c r="BM259" i="102"/>
  <c r="BM234" i="102"/>
  <c r="BM232" i="102"/>
  <c r="BM207" i="102"/>
  <c r="BM205" i="102"/>
  <c r="BM180" i="102"/>
  <c r="BM178" i="102"/>
  <c r="BM612" i="102"/>
  <c r="BM639" i="101"/>
  <c r="BM637" i="101"/>
  <c r="BM610" i="101"/>
  <c r="BM585" i="101"/>
  <c r="BM583" i="101"/>
  <c r="BM558" i="101"/>
  <c r="BM556" i="101"/>
  <c r="BM531" i="101"/>
  <c r="BM529" i="101"/>
  <c r="BM504" i="101"/>
  <c r="BM502" i="101"/>
  <c r="BM477" i="101"/>
  <c r="BM475" i="101"/>
  <c r="BM450" i="101"/>
  <c r="BM448" i="101"/>
  <c r="BM423" i="101"/>
  <c r="BM421" i="101"/>
  <c r="BM396" i="101"/>
  <c r="BM394" i="101"/>
  <c r="BM369" i="101"/>
  <c r="BM367" i="101"/>
  <c r="BM342" i="101"/>
  <c r="BM340" i="101"/>
  <c r="BM315" i="101"/>
  <c r="BM313" i="101"/>
  <c r="BM288" i="101"/>
  <c r="BM286" i="101"/>
  <c r="BM261" i="101"/>
  <c r="BM259" i="101"/>
  <c r="BM234" i="101"/>
  <c r="BM232" i="101"/>
  <c r="BM207" i="101"/>
  <c r="BM205" i="101"/>
  <c r="BM180" i="101"/>
  <c r="BM178" i="101"/>
  <c r="BM612" i="101"/>
  <c r="BM639" i="100"/>
  <c r="BM637" i="100"/>
  <c r="BM610" i="100"/>
  <c r="BM585" i="100"/>
  <c r="BM583" i="100"/>
  <c r="BM558" i="100"/>
  <c r="BM556" i="100"/>
  <c r="BM531" i="100"/>
  <c r="BM529" i="100"/>
  <c r="BM504" i="100"/>
  <c r="BM502" i="100"/>
  <c r="BM477" i="100"/>
  <c r="BM475" i="100"/>
  <c r="BM450" i="100"/>
  <c r="BM448" i="100"/>
  <c r="BM423" i="100"/>
  <c r="BM421" i="100"/>
  <c r="BM396" i="100"/>
  <c r="BM394" i="100"/>
  <c r="BM369" i="100"/>
  <c r="BM367" i="100"/>
  <c r="BM342" i="100"/>
  <c r="BM340" i="100"/>
  <c r="BM315" i="100"/>
  <c r="BM313" i="100"/>
  <c r="BM288" i="100"/>
  <c r="BM286" i="100"/>
  <c r="BM261" i="100"/>
  <c r="BM259" i="100"/>
  <c r="BM234" i="100"/>
  <c r="BM232" i="100"/>
  <c r="BM207" i="100"/>
  <c r="BM205" i="100"/>
  <c r="BM180" i="100"/>
  <c r="BM178" i="100"/>
  <c r="BM612" i="100"/>
  <c r="BM639" i="99"/>
  <c r="BM637" i="99"/>
  <c r="BM610" i="99"/>
  <c r="BM585" i="99"/>
  <c r="BM583" i="99"/>
  <c r="BM558" i="99"/>
  <c r="BM556" i="99"/>
  <c r="BM531" i="99"/>
  <c r="BM529" i="99"/>
  <c r="BM504" i="99"/>
  <c r="BM502" i="99"/>
  <c r="BM477" i="99"/>
  <c r="BM475" i="99"/>
  <c r="BM450" i="99"/>
  <c r="BM448" i="99"/>
  <c r="BM423" i="99"/>
  <c r="BM421" i="99"/>
  <c r="BM396" i="99"/>
  <c r="BM394" i="99"/>
  <c r="BM369" i="99"/>
  <c r="BM367" i="99"/>
  <c r="BM342" i="99"/>
  <c r="BM340" i="99"/>
  <c r="BM315" i="99"/>
  <c r="BM313" i="99"/>
  <c r="BM288" i="99"/>
  <c r="BM286" i="99"/>
  <c r="BM261" i="99"/>
  <c r="BM259" i="99"/>
  <c r="BM234" i="99"/>
  <c r="BM232" i="99"/>
  <c r="BM207" i="99"/>
  <c r="BM205" i="99"/>
  <c r="BM180" i="99"/>
  <c r="BM178" i="99"/>
  <c r="BM612" i="99"/>
  <c r="BM639" i="98"/>
  <c r="BM637" i="98"/>
  <c r="BM610" i="98"/>
  <c r="BM585" i="98"/>
  <c r="BM583" i="98"/>
  <c r="BM558" i="98"/>
  <c r="BM556" i="98"/>
  <c r="BM531" i="98"/>
  <c r="BM529" i="98"/>
  <c r="BM504" i="98"/>
  <c r="BM502" i="98"/>
  <c r="BM477" i="98"/>
  <c r="BM475" i="98"/>
  <c r="BM450" i="98"/>
  <c r="BM448" i="98"/>
  <c r="BM423" i="98"/>
  <c r="BM421" i="98"/>
  <c r="BM396" i="98"/>
  <c r="BM394" i="98"/>
  <c r="BM369" i="98"/>
  <c r="BM367" i="98"/>
  <c r="BM342" i="98"/>
  <c r="BM340" i="98"/>
  <c r="BM315" i="98"/>
  <c r="BM313" i="98"/>
  <c r="BM288" i="98"/>
  <c r="BM286" i="98"/>
  <c r="BM261" i="98"/>
  <c r="BM259" i="98"/>
  <c r="BM234" i="98"/>
  <c r="BM232" i="98"/>
  <c r="BM207" i="98"/>
  <c r="BM205" i="98"/>
  <c r="BM180" i="98"/>
  <c r="BM178" i="98"/>
  <c r="BM612" i="98"/>
  <c r="BM639" i="97"/>
  <c r="BM637" i="97"/>
  <c r="BM610" i="97"/>
  <c r="BM585" i="97"/>
  <c r="BM583" i="97"/>
  <c r="BM558" i="97"/>
  <c r="BM556" i="97"/>
  <c r="BM531" i="97"/>
  <c r="BM529" i="97"/>
  <c r="BM504" i="97"/>
  <c r="BM502" i="97"/>
  <c r="BM477" i="97"/>
  <c r="BM475" i="97"/>
  <c r="BM450" i="97"/>
  <c r="BM448" i="97"/>
  <c r="BM423" i="97"/>
  <c r="BM421" i="97"/>
  <c r="BM396" i="97"/>
  <c r="BM394" i="97"/>
  <c r="BM369" i="97"/>
  <c r="BM367" i="97"/>
  <c r="BM342" i="97"/>
  <c r="BM340" i="97"/>
  <c r="BM315" i="97"/>
  <c r="BM313" i="97"/>
  <c r="BM288" i="97"/>
  <c r="BM286" i="97"/>
  <c r="BM261" i="97"/>
  <c r="BM259" i="97"/>
  <c r="BM234" i="97"/>
  <c r="BM232" i="97"/>
  <c r="BM207" i="97"/>
  <c r="BM205" i="97"/>
  <c r="BM180" i="97"/>
  <c r="BM178" i="97"/>
  <c r="BM612" i="97"/>
  <c r="BM639" i="96"/>
  <c r="BM637" i="96"/>
  <c r="BM610" i="96"/>
  <c r="BM585" i="96"/>
  <c r="BM583" i="96"/>
  <c r="BM558" i="96"/>
  <c r="BM556" i="96"/>
  <c r="BM531" i="96"/>
  <c r="BM529" i="96"/>
  <c r="BM504" i="96"/>
  <c r="BM502" i="96"/>
  <c r="BM477" i="96"/>
  <c r="BM475" i="96"/>
  <c r="BM450" i="96"/>
  <c r="BM448" i="96"/>
  <c r="BM423" i="96"/>
  <c r="BM421" i="96"/>
  <c r="BM396" i="96"/>
  <c r="BM394" i="96"/>
  <c r="BM369" i="96"/>
  <c r="BM367" i="96"/>
  <c r="BM342" i="96"/>
  <c r="BM340" i="96"/>
  <c r="BM315" i="96"/>
  <c r="BM313" i="96"/>
  <c r="BM288" i="96"/>
  <c r="BM286" i="96"/>
  <c r="BM261" i="96"/>
  <c r="BM259" i="96"/>
  <c r="BM234" i="96"/>
  <c r="BM232" i="96"/>
  <c r="BM207" i="96"/>
  <c r="BM205" i="96"/>
  <c r="BM180" i="96"/>
  <c r="BM178" i="96"/>
  <c r="BM612" i="96"/>
  <c r="BM639" i="95"/>
  <c r="BM637" i="95"/>
  <c r="BM610" i="95"/>
  <c r="BM585" i="95"/>
  <c r="BM583" i="95"/>
  <c r="BM558" i="95"/>
  <c r="BM556" i="95"/>
  <c r="BM531" i="95"/>
  <c r="BM529" i="95"/>
  <c r="BM504" i="95"/>
  <c r="BM502" i="95"/>
  <c r="BM477" i="95"/>
  <c r="BM475" i="95"/>
  <c r="BM450" i="95"/>
  <c r="BM448" i="95"/>
  <c r="BM423" i="95"/>
  <c r="BM421" i="95"/>
  <c r="BM396" i="95"/>
  <c r="BM394" i="95"/>
  <c r="BM369" i="95"/>
  <c r="BM367" i="95"/>
  <c r="BM342" i="95"/>
  <c r="BM340" i="95"/>
  <c r="BM315" i="95"/>
  <c r="BM313" i="95"/>
  <c r="BM288" i="95"/>
  <c r="BM286" i="95"/>
  <c r="BM261" i="95"/>
  <c r="BM259" i="95"/>
  <c r="BM234" i="95"/>
  <c r="BM232" i="95"/>
  <c r="BM207" i="95"/>
  <c r="BM205" i="95"/>
  <c r="BM180" i="95"/>
  <c r="BM178" i="95"/>
  <c r="BM612" i="95"/>
  <c r="BM639" i="94"/>
  <c r="BM637" i="94"/>
  <c r="BM610" i="94"/>
  <c r="BM585" i="94"/>
  <c r="BM583" i="94"/>
  <c r="BM558" i="94"/>
  <c r="BM556" i="94"/>
  <c r="BM531" i="94"/>
  <c r="BM529" i="94"/>
  <c r="BM504" i="94"/>
  <c r="BM502" i="94"/>
  <c r="BM477" i="94"/>
  <c r="BM475" i="94"/>
  <c r="BM450" i="94"/>
  <c r="BM448" i="94"/>
  <c r="BM423" i="94"/>
  <c r="BM421" i="94"/>
  <c r="BM396" i="94"/>
  <c r="BM394" i="94"/>
  <c r="BM369" i="94"/>
  <c r="BM367" i="94"/>
  <c r="BM342" i="94"/>
  <c r="BM340" i="94"/>
  <c r="BM315" i="94"/>
  <c r="BM313" i="94"/>
  <c r="BM288" i="94"/>
  <c r="BM286" i="94"/>
  <c r="BM261" i="94"/>
  <c r="BM259" i="94"/>
  <c r="BM234" i="94"/>
  <c r="BM232" i="94"/>
  <c r="BM207" i="94"/>
  <c r="BM205" i="94"/>
  <c r="BM180" i="94"/>
  <c r="BM178" i="94"/>
  <c r="BM612" i="94"/>
  <c r="BM639" i="93"/>
  <c r="BM637" i="93"/>
  <c r="BM610" i="93"/>
  <c r="BM585" i="93"/>
  <c r="BM583" i="93"/>
  <c r="BM558" i="93"/>
  <c r="BM556" i="93"/>
  <c r="BM531" i="93"/>
  <c r="BM529" i="93"/>
  <c r="BM504" i="93"/>
  <c r="BM502" i="93"/>
  <c r="BM477" i="93"/>
  <c r="BM475" i="93"/>
  <c r="BM450" i="93"/>
  <c r="BM448" i="93"/>
  <c r="BM423" i="93"/>
  <c r="BM421" i="93"/>
  <c r="BM396" i="93"/>
  <c r="BM394" i="93"/>
  <c r="BM369" i="93"/>
  <c r="BM367" i="93"/>
  <c r="BM342" i="93"/>
  <c r="BM340" i="93"/>
  <c r="BM315" i="93"/>
  <c r="BM313" i="93"/>
  <c r="BM288" i="93"/>
  <c r="BM286" i="93"/>
  <c r="BM261" i="93"/>
  <c r="BM259" i="93"/>
  <c r="BM234" i="93"/>
  <c r="BM232" i="93"/>
  <c r="BM207" i="93"/>
  <c r="BM205" i="93"/>
  <c r="BM180" i="93"/>
  <c r="BM178" i="93"/>
  <c r="BM612" i="93"/>
  <c r="BM639" i="92"/>
  <c r="BM637" i="92"/>
  <c r="BM610" i="92"/>
  <c r="BM585" i="92"/>
  <c r="BM583" i="92"/>
  <c r="BM558" i="92"/>
  <c r="BM556" i="92"/>
  <c r="BM531" i="92"/>
  <c r="BM529" i="92"/>
  <c r="BM504" i="92"/>
  <c r="BM502" i="92"/>
  <c r="BM477" i="92"/>
  <c r="BM475" i="92"/>
  <c r="BM450" i="92"/>
  <c r="BM448" i="92"/>
  <c r="BM423" i="92"/>
  <c r="BM421" i="92"/>
  <c r="BM396" i="92"/>
  <c r="BM394" i="92"/>
  <c r="BM369" i="92"/>
  <c r="BM367" i="92"/>
  <c r="BM342" i="92"/>
  <c r="BM340" i="92"/>
  <c r="BM315" i="92"/>
  <c r="BM313" i="92"/>
  <c r="BM288" i="92"/>
  <c r="BM286" i="92"/>
  <c r="BM261" i="92"/>
  <c r="BM259" i="92"/>
  <c r="BM234" i="92"/>
  <c r="BM232" i="92"/>
  <c r="BM207" i="92"/>
  <c r="BM205" i="92"/>
  <c r="BM180" i="92"/>
  <c r="BM178" i="92"/>
  <c r="BM612" i="92"/>
  <c r="BM639" i="91"/>
  <c r="BM637" i="91"/>
  <c r="BM610" i="91"/>
  <c r="BM585" i="91"/>
  <c r="BM583" i="91"/>
  <c r="BM558" i="91"/>
  <c r="BM556" i="91"/>
  <c r="BM531" i="91"/>
  <c r="BM529" i="91"/>
  <c r="BM504" i="91"/>
  <c r="BM502" i="91"/>
  <c r="BM477" i="91"/>
  <c r="BM475" i="91"/>
  <c r="BM450" i="91"/>
  <c r="BM448" i="91"/>
  <c r="BM423" i="91"/>
  <c r="BM421" i="91"/>
  <c r="BM396" i="91"/>
  <c r="BM394" i="91"/>
  <c r="BM369" i="91"/>
  <c r="BM367" i="91"/>
  <c r="BM342" i="91"/>
  <c r="BM340" i="91"/>
  <c r="BM315" i="91"/>
  <c r="BM313" i="91"/>
  <c r="BM288" i="91"/>
  <c r="BM286" i="91"/>
  <c r="BM261" i="91"/>
  <c r="BM259" i="91"/>
  <c r="BM234" i="91"/>
  <c r="BM232" i="91"/>
  <c r="BM207" i="91"/>
  <c r="BM205" i="91"/>
  <c r="BM180" i="91"/>
  <c r="BM178" i="91"/>
  <c r="BM612" i="91"/>
  <c r="BM639" i="90"/>
  <c r="BM637" i="90"/>
  <c r="BM610" i="90"/>
  <c r="BM585" i="90"/>
  <c r="BM583" i="90"/>
  <c r="BM558" i="90"/>
  <c r="BM556" i="90"/>
  <c r="BM531" i="90"/>
  <c r="BM529" i="90"/>
  <c r="BM504" i="90"/>
  <c r="BM502" i="90"/>
  <c r="BM477" i="90"/>
  <c r="BM475" i="90"/>
  <c r="BM450" i="90"/>
  <c r="BM448" i="90"/>
  <c r="BM423" i="90"/>
  <c r="BM421" i="90"/>
  <c r="BM396" i="90"/>
  <c r="BM394" i="90"/>
  <c r="BM369" i="90"/>
  <c r="BM367" i="90"/>
  <c r="BM342" i="90"/>
  <c r="BM340" i="90"/>
  <c r="BM315" i="90"/>
  <c r="BM313" i="90"/>
  <c r="BM288" i="90"/>
  <c r="BM286" i="90"/>
  <c r="BM261" i="90"/>
  <c r="BM259" i="90"/>
  <c r="BM234" i="90"/>
  <c r="BM232" i="90"/>
  <c r="BM207" i="90"/>
  <c r="BM205" i="90"/>
  <c r="BM180" i="90"/>
  <c r="BM178" i="90"/>
  <c r="BM612" i="90"/>
  <c r="BM639" i="89"/>
  <c r="BM637" i="89"/>
  <c r="BM610" i="89"/>
  <c r="BM585" i="89"/>
  <c r="BM583" i="89"/>
  <c r="BM558" i="89"/>
  <c r="BM556" i="89"/>
  <c r="BM531" i="89"/>
  <c r="BM529" i="89"/>
  <c r="BM504" i="89"/>
  <c r="BM502" i="89"/>
  <c r="BM477" i="89"/>
  <c r="BM475" i="89"/>
  <c r="BM450" i="89"/>
  <c r="BM448" i="89"/>
  <c r="BM423" i="89"/>
  <c r="BM421" i="89"/>
  <c r="BM396" i="89"/>
  <c r="BM394" i="89"/>
  <c r="BM369" i="89"/>
  <c r="BM367" i="89"/>
  <c r="BM342" i="89"/>
  <c r="BM340" i="89"/>
  <c r="BM315" i="89"/>
  <c r="BM313" i="89"/>
  <c r="BM288" i="89"/>
  <c r="BM286" i="89"/>
  <c r="BM261" i="89"/>
  <c r="BM259" i="89"/>
  <c r="BM234" i="89"/>
  <c r="BM232" i="89"/>
  <c r="BM207" i="89"/>
  <c r="BM205" i="89"/>
  <c r="BM180" i="89"/>
  <c r="BM178" i="89"/>
  <c r="BM612" i="89"/>
  <c r="BM639" i="88"/>
  <c r="BM637" i="88"/>
  <c r="BM610" i="88"/>
  <c r="BM585" i="88"/>
  <c r="BM583" i="88"/>
  <c r="BM558" i="88"/>
  <c r="BM556" i="88"/>
  <c r="BM531" i="88"/>
  <c r="BM529" i="88"/>
  <c r="BM504" i="88"/>
  <c r="BM502" i="88"/>
  <c r="BM477" i="88"/>
  <c r="BM475" i="88"/>
  <c r="BM450" i="88"/>
  <c r="BM448" i="88"/>
  <c r="BM423" i="88"/>
  <c r="BM421" i="88"/>
  <c r="BM396" i="88"/>
  <c r="BM394" i="88"/>
  <c r="BM369" i="88"/>
  <c r="BM367" i="88"/>
  <c r="BM342" i="88"/>
  <c r="BM340" i="88"/>
  <c r="BM315" i="88"/>
  <c r="BM313" i="88"/>
  <c r="BM288" i="88"/>
  <c r="BM286" i="88"/>
  <c r="BM261" i="88"/>
  <c r="BM259" i="88"/>
  <c r="BM234" i="88"/>
  <c r="BM232" i="88"/>
  <c r="BM207" i="88"/>
  <c r="BM205" i="88"/>
  <c r="BM180" i="88"/>
  <c r="BM178" i="88"/>
  <c r="BM612" i="88"/>
  <c r="BM639" i="87"/>
  <c r="BM637" i="87"/>
  <c r="BM610" i="87"/>
  <c r="BM585" i="87"/>
  <c r="BM583" i="87"/>
  <c r="BM558" i="87"/>
  <c r="BM556" i="87"/>
  <c r="BM531" i="87"/>
  <c r="BM529" i="87"/>
  <c r="BM504" i="87"/>
  <c r="BM502" i="87"/>
  <c r="BM477" i="87"/>
  <c r="BM475" i="87"/>
  <c r="BM450" i="87"/>
  <c r="BM448" i="87"/>
  <c r="BM423" i="87"/>
  <c r="BM421" i="87"/>
  <c r="BM396" i="87"/>
  <c r="BM394" i="87"/>
  <c r="BM369" i="87"/>
  <c r="BM367" i="87"/>
  <c r="BM342" i="87"/>
  <c r="BM340" i="87"/>
  <c r="BM315" i="87"/>
  <c r="BM313" i="87"/>
  <c r="BM288" i="87"/>
  <c r="BM286" i="87"/>
  <c r="BM261" i="87"/>
  <c r="BM259" i="87"/>
  <c r="BM234" i="87"/>
  <c r="BM232" i="87"/>
  <c r="BM207" i="87"/>
  <c r="BM205" i="87"/>
  <c r="BM180" i="87"/>
  <c r="BM178" i="87"/>
  <c r="BM612" i="87"/>
  <c r="BM639" i="86"/>
  <c r="BM637" i="86"/>
  <c r="BM610" i="86"/>
  <c r="BM585" i="86"/>
  <c r="BM583" i="86"/>
  <c r="BM558" i="86"/>
  <c r="BM556" i="86"/>
  <c r="BM531" i="86"/>
  <c r="BM529" i="86"/>
  <c r="BM504" i="86"/>
  <c r="BM502" i="86"/>
  <c r="BM477" i="86"/>
  <c r="BM475" i="86"/>
  <c r="BM450" i="86"/>
  <c r="BM448" i="86"/>
  <c r="BM423" i="86"/>
  <c r="BM421" i="86"/>
  <c r="BM396" i="86"/>
  <c r="BM394" i="86"/>
  <c r="BM369" i="86"/>
  <c r="BM367" i="86"/>
  <c r="BM342" i="86"/>
  <c r="BM340" i="86"/>
  <c r="BM315" i="86"/>
  <c r="BM313" i="86"/>
  <c r="BM288" i="86"/>
  <c r="BM286" i="86"/>
  <c r="BM261" i="86"/>
  <c r="BM259" i="86"/>
  <c r="BM234" i="86"/>
  <c r="BM232" i="86"/>
  <c r="BM207" i="86"/>
  <c r="BM205" i="86"/>
  <c r="BM180" i="86"/>
  <c r="BM178" i="86"/>
  <c r="BM612" i="86"/>
  <c r="BM639" i="85"/>
  <c r="BM637" i="85"/>
  <c r="BM610" i="85"/>
  <c r="BM585" i="85"/>
  <c r="BM583" i="85"/>
  <c r="BM558" i="85"/>
  <c r="BM556" i="85"/>
  <c r="BM531" i="85"/>
  <c r="BM529" i="85"/>
  <c r="BM504" i="85"/>
  <c r="BM502" i="85"/>
  <c r="BM477" i="85"/>
  <c r="BM475" i="85"/>
  <c r="BM450" i="85"/>
  <c r="BM448" i="85"/>
  <c r="BM423" i="85"/>
  <c r="BM421" i="85"/>
  <c r="BM396" i="85"/>
  <c r="BM394" i="85"/>
  <c r="BM369" i="85"/>
  <c r="BM367" i="85"/>
  <c r="BM342" i="85"/>
  <c r="BM340" i="85"/>
  <c r="BM315" i="85"/>
  <c r="BM313" i="85"/>
  <c r="BM288" i="85"/>
  <c r="BM286" i="85"/>
  <c r="BM261" i="85"/>
  <c r="BM259" i="85"/>
  <c r="BM234" i="85"/>
  <c r="BM232" i="85"/>
  <c r="BM207" i="85"/>
  <c r="BM205" i="85"/>
  <c r="BM180" i="85"/>
  <c r="BM178" i="85"/>
  <c r="BM612" i="85"/>
  <c r="BM639" i="84"/>
  <c r="BM637" i="84"/>
  <c r="BM610" i="84"/>
  <c r="BM585" i="84"/>
  <c r="BM583" i="84"/>
  <c r="BM558" i="84"/>
  <c r="BM556" i="84"/>
  <c r="BM531" i="84"/>
  <c r="BM529" i="84"/>
  <c r="BM504" i="84"/>
  <c r="BM502" i="84"/>
  <c r="BM477" i="84"/>
  <c r="BM475" i="84"/>
  <c r="BM450" i="84"/>
  <c r="BM448" i="84"/>
  <c r="BM423" i="84"/>
  <c r="BM421" i="84"/>
  <c r="BM396" i="84"/>
  <c r="BM394" i="84"/>
  <c r="BM369" i="84"/>
  <c r="BM367" i="84"/>
  <c r="BM342" i="84"/>
  <c r="BM340" i="84"/>
  <c r="BM315" i="84"/>
  <c r="BM313" i="84"/>
  <c r="BM288" i="84"/>
  <c r="BM286" i="84"/>
  <c r="BM261" i="84"/>
  <c r="BM259" i="84"/>
  <c r="BM234" i="84"/>
  <c r="BM232" i="84"/>
  <c r="BM207" i="84"/>
  <c r="BM205" i="84"/>
  <c r="BM180" i="84"/>
  <c r="BM178" i="84"/>
  <c r="BM612" i="84"/>
  <c r="BM639" i="83"/>
  <c r="BM637" i="83"/>
  <c r="BM610" i="83"/>
  <c r="BM585" i="83"/>
  <c r="BM583" i="83"/>
  <c r="BM558" i="83"/>
  <c r="BM556" i="83"/>
  <c r="BM531" i="83"/>
  <c r="BM529" i="83"/>
  <c r="BM504" i="83"/>
  <c r="BM502" i="83"/>
  <c r="BM477" i="83"/>
  <c r="BM475" i="83"/>
  <c r="BM450" i="83"/>
  <c r="BM448" i="83"/>
  <c r="BM423" i="83"/>
  <c r="BM421" i="83"/>
  <c r="BM396" i="83"/>
  <c r="BM394" i="83"/>
  <c r="BM369" i="83"/>
  <c r="BM367" i="83"/>
  <c r="BM342" i="83"/>
  <c r="BM340" i="83"/>
  <c r="BM315" i="83"/>
  <c r="BM313" i="83"/>
  <c r="BM288" i="83"/>
  <c r="BM286" i="83"/>
  <c r="BM261" i="83"/>
  <c r="BM259" i="83"/>
  <c r="BM234" i="83"/>
  <c r="BM232" i="83"/>
  <c r="BM207" i="83"/>
  <c r="BM205" i="83"/>
  <c r="BM180" i="83"/>
  <c r="BM178" i="83"/>
  <c r="BM612" i="83"/>
  <c r="BM639" i="82"/>
  <c r="BM637" i="82"/>
  <c r="BM610" i="82"/>
  <c r="BM585" i="82"/>
  <c r="BM583" i="82"/>
  <c r="BM558" i="82"/>
  <c r="BM556" i="82"/>
  <c r="BM531" i="82"/>
  <c r="BM529" i="82"/>
  <c r="BM504" i="82"/>
  <c r="BM502" i="82"/>
  <c r="BM477" i="82"/>
  <c r="BM475" i="82"/>
  <c r="BM450" i="82"/>
  <c r="BM448" i="82"/>
  <c r="BM423" i="82"/>
  <c r="BM421" i="82"/>
  <c r="BM396" i="82"/>
  <c r="BM394" i="82"/>
  <c r="BM369" i="82"/>
  <c r="BM367" i="82"/>
  <c r="BM342" i="82"/>
  <c r="BM340" i="82"/>
  <c r="BM315" i="82"/>
  <c r="BM313" i="82"/>
  <c r="BM288" i="82"/>
  <c r="BM286" i="82"/>
  <c r="BM261" i="82"/>
  <c r="BM259" i="82"/>
  <c r="BM234" i="82"/>
  <c r="BM232" i="82"/>
  <c r="BM207" i="82"/>
  <c r="BM205" i="82"/>
  <c r="BM180" i="82"/>
  <c r="BM178" i="82"/>
  <c r="BM612" i="82"/>
  <c r="BM639" i="81"/>
  <c r="BM637" i="81"/>
  <c r="BM610" i="81"/>
  <c r="BM585" i="81"/>
  <c r="BM583" i="81"/>
  <c r="BM558" i="81"/>
  <c r="BM556" i="81"/>
  <c r="BM531" i="81"/>
  <c r="BM529" i="81"/>
  <c r="BM504" i="81"/>
  <c r="BM502" i="81"/>
  <c r="BM477" i="81"/>
  <c r="BM475" i="81"/>
  <c r="BM450" i="81"/>
  <c r="BM448" i="81"/>
  <c r="BM423" i="81"/>
  <c r="BM421" i="81"/>
  <c r="BM396" i="81"/>
  <c r="BM394" i="81"/>
  <c r="BM369" i="81"/>
  <c r="BM367" i="81"/>
  <c r="BM342" i="81"/>
  <c r="BM340" i="81"/>
  <c r="BM315" i="81"/>
  <c r="BM313" i="81"/>
  <c r="BM288" i="81"/>
  <c r="BM286" i="81"/>
  <c r="BM261" i="81"/>
  <c r="BM259" i="81"/>
  <c r="BM234" i="81"/>
  <c r="BM232" i="81"/>
  <c r="BM207" i="81"/>
  <c r="BM205" i="81"/>
  <c r="BM180" i="81"/>
  <c r="BM178" i="81"/>
  <c r="BM612" i="81"/>
  <c r="BM639" i="80"/>
  <c r="BM637" i="80"/>
  <c r="BM610" i="80"/>
  <c r="BM585" i="80"/>
  <c r="BM583" i="80"/>
  <c r="BM558" i="80"/>
  <c r="BM556" i="80"/>
  <c r="BM531" i="80"/>
  <c r="BM529" i="80"/>
  <c r="BM504" i="80"/>
  <c r="BM502" i="80"/>
  <c r="BM477" i="80"/>
  <c r="BM475" i="80"/>
  <c r="BM450" i="80"/>
  <c r="BM448" i="80"/>
  <c r="BM423" i="80"/>
  <c r="BM421" i="80"/>
  <c r="BM396" i="80"/>
  <c r="BM394" i="80"/>
  <c r="BM369" i="80"/>
  <c r="BM367" i="80"/>
  <c r="BM342" i="80"/>
  <c r="BM340" i="80"/>
  <c r="BM315" i="80"/>
  <c r="BM313" i="80"/>
  <c r="BM288" i="80"/>
  <c r="BM286" i="80"/>
  <c r="BM261" i="80"/>
  <c r="BM259" i="80"/>
  <c r="BM234" i="80"/>
  <c r="BM232" i="80"/>
  <c r="BM207" i="80"/>
  <c r="BM205" i="80"/>
  <c r="BM180" i="80"/>
  <c r="BM178" i="80"/>
  <c r="BM612" i="80"/>
  <c r="BM639" i="79"/>
  <c r="BM585" i="79"/>
  <c r="BM558" i="79"/>
  <c r="BM531" i="79"/>
  <c r="BM504" i="79"/>
  <c r="BM477" i="79"/>
  <c r="BM450" i="79"/>
  <c r="BM423" i="79"/>
  <c r="BM396" i="79"/>
  <c r="BM369" i="79"/>
  <c r="BM342" i="79"/>
  <c r="BM315" i="79"/>
  <c r="BM288" i="79"/>
  <c r="BM261" i="79"/>
  <c r="BM234" i="79"/>
  <c r="BM207" i="79"/>
  <c r="BM180" i="79"/>
  <c r="BM612" i="79"/>
  <c r="BM639" i="78"/>
  <c r="BM637" i="78"/>
  <c r="BM610" i="78"/>
  <c r="BM585" i="78"/>
  <c r="BM583" i="78"/>
  <c r="BM558" i="78"/>
  <c r="BM556" i="78"/>
  <c r="BM531" i="78"/>
  <c r="BM529" i="78"/>
  <c r="BM504" i="78"/>
  <c r="BM502" i="78"/>
  <c r="BM477" i="78"/>
  <c r="BM475" i="78"/>
  <c r="BM450" i="78"/>
  <c r="BM448" i="78"/>
  <c r="BM423" i="78"/>
  <c r="BM421" i="78"/>
  <c r="BM396" i="78"/>
  <c r="BM394" i="78"/>
  <c r="BM369" i="78"/>
  <c r="BM367" i="78"/>
  <c r="BM342" i="78"/>
  <c r="BM340" i="78"/>
  <c r="BM315" i="78"/>
  <c r="BM313" i="78"/>
  <c r="BM288" i="78"/>
  <c r="BM286" i="78"/>
  <c r="BM261" i="78"/>
  <c r="BM259" i="78"/>
  <c r="BM234" i="78"/>
  <c r="BM232" i="78"/>
  <c r="BM207" i="78"/>
  <c r="BM205" i="78"/>
  <c r="BM180" i="78"/>
  <c r="BM178" i="78"/>
  <c r="BM612" i="78"/>
  <c r="BM639" i="77"/>
  <c r="BM637" i="77"/>
  <c r="BM610" i="77"/>
  <c r="BM585" i="77"/>
  <c r="BM583" i="77"/>
  <c r="BM558" i="77"/>
  <c r="BM556" i="77"/>
  <c r="BM531" i="77"/>
  <c r="BM529" i="77"/>
  <c r="BM504" i="77"/>
  <c r="BM502" i="77"/>
  <c r="BM477" i="77"/>
  <c r="BM475" i="77"/>
  <c r="BM450" i="77"/>
  <c r="BM448" i="77"/>
  <c r="BM423" i="77"/>
  <c r="BM421" i="77"/>
  <c r="BM396" i="77"/>
  <c r="BM394" i="77"/>
  <c r="BM369" i="77"/>
  <c r="BM367" i="77"/>
  <c r="BM342" i="77"/>
  <c r="BM340" i="77"/>
  <c r="BM315" i="77"/>
  <c r="BM313" i="77"/>
  <c r="BM288" i="77"/>
  <c r="BM286" i="77"/>
  <c r="BM261" i="77"/>
  <c r="BM259" i="77"/>
  <c r="BM234" i="77"/>
  <c r="BM232" i="77"/>
  <c r="BM207" i="77"/>
  <c r="BM205" i="77"/>
  <c r="BM180" i="77"/>
  <c r="BM178" i="77"/>
  <c r="BM612" i="77"/>
  <c r="BM639" i="76"/>
  <c r="BM637" i="76"/>
  <c r="BM610" i="76"/>
  <c r="BM585" i="76"/>
  <c r="BM583" i="76"/>
  <c r="BM558" i="76"/>
  <c r="BM556" i="76"/>
  <c r="BM531" i="76"/>
  <c r="BM529" i="76"/>
  <c r="BM504" i="76"/>
  <c r="BM502" i="76"/>
  <c r="BM477" i="76"/>
  <c r="BM475" i="76"/>
  <c r="BM450" i="76"/>
  <c r="BM448" i="76"/>
  <c r="BM423" i="76"/>
  <c r="BM421" i="76"/>
  <c r="BM396" i="76"/>
  <c r="BM394" i="76"/>
  <c r="BM369" i="76"/>
  <c r="BM367" i="76"/>
  <c r="BM342" i="76"/>
  <c r="BM340" i="76"/>
  <c r="BM315" i="76"/>
  <c r="BM313" i="76"/>
  <c r="BM288" i="76"/>
  <c r="BM286" i="76"/>
  <c r="BM261" i="76"/>
  <c r="BM259" i="76"/>
  <c r="BM234" i="76"/>
  <c r="BM232" i="76"/>
  <c r="BM207" i="76"/>
  <c r="BM205" i="76"/>
  <c r="BM180" i="76"/>
  <c r="BM178" i="76"/>
  <c r="BM612" i="76"/>
  <c r="BM639" i="75"/>
  <c r="BM637" i="75"/>
  <c r="BM610" i="75"/>
  <c r="BM585" i="75"/>
  <c r="BM583" i="75"/>
  <c r="BM558" i="75"/>
  <c r="BM556" i="75"/>
  <c r="BM531" i="75"/>
  <c r="BM529" i="75"/>
  <c r="BM504" i="75"/>
  <c r="BM502" i="75"/>
  <c r="BM477" i="75"/>
  <c r="BM475" i="75"/>
  <c r="BM450" i="75"/>
  <c r="BM448" i="75"/>
  <c r="BM423" i="75"/>
  <c r="BM421" i="75"/>
  <c r="BM396" i="75"/>
  <c r="BM394" i="75"/>
  <c r="BM369" i="75"/>
  <c r="BM367" i="75"/>
  <c r="BM342" i="75"/>
  <c r="BM340" i="75"/>
  <c r="BM315" i="75"/>
  <c r="BM313" i="75"/>
  <c r="BM288" i="75"/>
  <c r="BM286" i="75"/>
  <c r="BM261" i="75"/>
  <c r="BM259" i="75"/>
  <c r="BM234" i="75"/>
  <c r="BM232" i="75"/>
  <c r="BM207" i="75"/>
  <c r="BM205" i="75"/>
  <c r="BM180" i="75"/>
  <c r="BM178" i="75"/>
  <c r="BM612" i="75"/>
  <c r="BM639" i="74"/>
  <c r="BM637" i="74"/>
  <c r="BM610" i="74"/>
  <c r="BM585" i="74"/>
  <c r="BM583" i="74"/>
  <c r="BM558" i="74"/>
  <c r="BM556" i="74"/>
  <c r="BM531" i="74"/>
  <c r="BM529" i="74"/>
  <c r="BM504" i="74"/>
  <c r="BM502" i="74"/>
  <c r="BM477" i="74"/>
  <c r="BM475" i="74"/>
  <c r="BM450" i="74"/>
  <c r="BM448" i="74"/>
  <c r="BM423" i="74"/>
  <c r="BM421" i="74"/>
  <c r="BM396" i="74"/>
  <c r="BM394" i="74"/>
  <c r="BM369" i="74"/>
  <c r="BM367" i="74"/>
  <c r="BM342" i="74"/>
  <c r="BM340" i="74"/>
  <c r="BM315" i="74"/>
  <c r="BM313" i="74"/>
  <c r="BM288" i="74"/>
  <c r="BM286" i="74"/>
  <c r="BM261" i="74"/>
  <c r="BM259" i="74"/>
  <c r="BM234" i="74"/>
  <c r="BM232" i="74"/>
  <c r="BM207" i="74"/>
  <c r="BM205" i="74"/>
  <c r="BM180" i="74"/>
  <c r="BM178" i="74"/>
  <c r="BM612" i="74"/>
  <c r="BM639" i="73"/>
  <c r="BM637" i="73"/>
  <c r="BM610" i="73"/>
  <c r="BM585" i="73"/>
  <c r="BM583" i="73"/>
  <c r="BM558" i="73"/>
  <c r="BM556" i="73"/>
  <c r="BM531" i="73"/>
  <c r="BM529" i="73"/>
  <c r="BM504" i="73"/>
  <c r="BM502" i="73"/>
  <c r="BM477" i="73"/>
  <c r="BM475" i="73"/>
  <c r="BM450" i="73"/>
  <c r="BM448" i="73"/>
  <c r="BM423" i="73"/>
  <c r="BM421" i="73"/>
  <c r="BM396" i="73"/>
  <c r="BM394" i="73"/>
  <c r="BM369" i="73"/>
  <c r="BM367" i="73"/>
  <c r="BM342" i="73"/>
  <c r="BM340" i="73"/>
  <c r="BM315" i="73"/>
  <c r="BM313" i="73"/>
  <c r="BM288" i="73"/>
  <c r="BM286" i="73"/>
  <c r="BM261" i="73"/>
  <c r="BM259" i="73"/>
  <c r="BM234" i="73"/>
  <c r="BM232" i="73"/>
  <c r="BM207" i="73"/>
  <c r="BM205" i="73"/>
  <c r="BM180" i="73"/>
  <c r="BM178" i="73"/>
  <c r="BM612" i="73"/>
  <c r="BM639" i="72"/>
  <c r="BM637" i="72"/>
  <c r="BM610" i="72"/>
  <c r="BM585" i="72"/>
  <c r="BM583" i="72"/>
  <c r="BM558" i="72"/>
  <c r="BM556" i="72"/>
  <c r="BM531" i="72"/>
  <c r="BM529" i="72"/>
  <c r="BM504" i="72"/>
  <c r="BM502" i="72"/>
  <c r="BM477" i="72"/>
  <c r="BM475" i="72"/>
  <c r="BM450" i="72"/>
  <c r="BM448" i="72"/>
  <c r="BM423" i="72"/>
  <c r="BM421" i="72"/>
  <c r="BM396" i="72"/>
  <c r="BM394" i="72"/>
  <c r="BM369" i="72"/>
  <c r="BM367" i="72"/>
  <c r="BM342" i="72"/>
  <c r="BM340" i="72"/>
  <c r="BM315" i="72"/>
  <c r="BM313" i="72"/>
  <c r="BM288" i="72"/>
  <c r="BM286" i="72"/>
  <c r="BM261" i="72"/>
  <c r="BM259" i="72"/>
  <c r="BM234" i="72"/>
  <c r="BM232" i="72"/>
  <c r="BM207" i="72"/>
  <c r="BM205" i="72"/>
  <c r="BM180" i="72"/>
  <c r="BM178" i="72"/>
  <c r="BM612" i="72"/>
  <c r="BM207" i="3"/>
  <c r="BM205" i="3"/>
  <c r="BM180" i="3"/>
  <c r="BM612" i="3"/>
  <c r="BM637" i="3"/>
  <c r="BM610" i="3"/>
  <c r="BM583" i="3"/>
  <c r="BM556" i="3"/>
  <c r="BM529" i="3"/>
  <c r="BM502" i="3"/>
  <c r="BM475" i="3"/>
  <c r="BM448" i="3"/>
  <c r="BM421" i="3"/>
  <c r="BM394" i="3"/>
  <c r="BM367" i="3"/>
  <c r="BM340" i="3"/>
  <c r="BM313" i="3"/>
  <c r="BM286" i="3"/>
  <c r="BM259" i="3"/>
  <c r="BM232" i="3"/>
  <c r="BM178" i="3"/>
  <c r="BM178" i="79" l="1"/>
  <c r="BM205" i="79"/>
  <c r="BM232" i="79"/>
  <c r="BM259" i="79"/>
  <c r="BM286" i="79"/>
  <c r="BM313" i="79"/>
  <c r="BM340" i="79"/>
  <c r="BM367" i="79"/>
  <c r="BM394" i="79"/>
  <c r="BM421" i="79"/>
  <c r="BM448" i="79"/>
  <c r="BM475" i="79"/>
  <c r="BM502" i="79"/>
  <c r="BM529" i="79"/>
  <c r="BM556" i="79"/>
  <c r="BM583" i="79"/>
  <c r="BM610" i="79"/>
  <c r="BM637" i="79"/>
  <c r="BM639" i="3"/>
  <c r="BM585" i="3"/>
  <c r="BM558" i="3"/>
  <c r="BM531" i="3"/>
  <c r="BM504" i="3"/>
  <c r="BM477" i="3"/>
  <c r="BM450" i="3"/>
  <c r="BM423" i="3"/>
  <c r="BM396" i="3"/>
  <c r="BM369" i="3"/>
  <c r="BM342" i="3"/>
  <c r="BM315" i="3"/>
  <c r="BM288" i="3"/>
  <c r="BM261" i="3"/>
  <c r="BM234" i="3"/>
  <c r="BP619" i="2"/>
  <c r="BP592" i="2"/>
  <c r="BP567" i="2"/>
  <c r="BP540" i="2"/>
  <c r="BP515" i="2"/>
  <c r="BP488" i="2"/>
  <c r="BP463" i="2"/>
  <c r="BP436" i="2"/>
  <c r="BP411" i="2"/>
  <c r="BP384" i="2"/>
  <c r="BP359" i="2"/>
  <c r="BP332" i="2"/>
  <c r="BP307" i="2"/>
  <c r="BP280" i="2"/>
  <c r="BP255" i="2"/>
  <c r="BP228" i="2"/>
  <c r="BM623" i="2"/>
  <c r="BM621" i="2"/>
  <c r="BM596" i="2"/>
  <c r="BM594" i="2"/>
  <c r="BM571" i="2"/>
  <c r="BM569" i="2"/>
  <c r="BM544" i="2"/>
  <c r="BM542" i="2"/>
  <c r="BM519" i="2"/>
  <c r="BM517" i="2"/>
  <c r="BM492" i="2"/>
  <c r="BM490" i="2"/>
  <c r="BM467" i="2"/>
  <c r="BM465" i="2"/>
  <c r="BM440" i="2"/>
  <c r="BM438" i="2"/>
  <c r="BM415" i="2"/>
  <c r="BM413" i="2"/>
  <c r="BM388" i="2"/>
  <c r="BM386" i="2"/>
  <c r="BM363" i="2"/>
  <c r="BM361" i="2"/>
  <c r="BM336" i="2"/>
  <c r="BM334" i="2"/>
  <c r="BM311" i="2"/>
  <c r="BM309" i="2"/>
  <c r="BM284" i="2"/>
  <c r="BM282" i="2"/>
  <c r="BM259" i="2"/>
  <c r="BM257" i="2"/>
  <c r="BM232" i="2"/>
  <c r="BM230" i="2"/>
  <c r="BM207" i="2"/>
  <c r="BM205" i="2"/>
  <c r="BM180" i="2"/>
  <c r="BM178" i="2"/>
  <c r="O1" i="2" l="1"/>
  <c r="O1" i="3"/>
  <c r="E41" i="1" l="1"/>
  <c r="E39" i="1"/>
  <c r="E38" i="1"/>
  <c r="E37" i="1"/>
  <c r="E36"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D4" i="1"/>
  <c r="X3" i="1"/>
  <c r="X13" i="1" s="1"/>
  <c r="X14" i="1" s="1"/>
  <c r="X15" i="1" s="1"/>
  <c r="X16" i="1" s="1"/>
  <c r="X17" i="1" s="1"/>
  <c r="X18" i="1" s="1"/>
  <c r="X19" i="1" s="1"/>
  <c r="X20" i="1" s="1"/>
  <c r="X2" i="1"/>
  <c r="X11" i="1" s="1"/>
  <c r="X12" i="1" l="1"/>
  <c r="X21" i="1" s="1"/>
  <c r="X4" i="1"/>
  <c r="X5" i="1" s="1"/>
  <c r="X6" i="1" s="1"/>
  <c r="X7" i="1" s="1"/>
  <c r="X8" i="1" s="1"/>
  <c r="X9" i="1" s="1"/>
  <c r="X10" i="1" s="1"/>
  <c r="D5" i="1" l="1"/>
  <c r="D6" i="1" l="1"/>
  <c r="D7" i="1" l="1"/>
  <c r="D8" i="1" l="1"/>
  <c r="D9" i="1" l="1"/>
  <c r="D10" i="1" l="1"/>
  <c r="D11" i="1" l="1"/>
  <c r="D12" i="1" l="1"/>
  <c r="D13" i="1" l="1"/>
  <c r="D14" i="1" l="1"/>
  <c r="D15" i="1" l="1"/>
  <c r="D16" i="1" l="1"/>
  <c r="D17" i="1" l="1"/>
  <c r="D18" i="1" l="1"/>
  <c r="D19" i="1" l="1"/>
  <c r="D20" i="1" l="1"/>
  <c r="D21" i="1" l="1"/>
  <c r="D22" i="1" l="1"/>
  <c r="D23" i="1" l="1"/>
  <c r="D24" i="1" l="1"/>
  <c r="D25" i="1" l="1"/>
  <c r="D26" i="1" l="1"/>
  <c r="D27" i="1" l="1"/>
  <c r="D28" i="1" l="1"/>
  <c r="D29" i="1" l="1"/>
  <c r="D30" i="1" l="1"/>
  <c r="D31" i="1" l="1"/>
  <c r="D32" i="1" l="1"/>
  <c r="D33" i="1" l="1"/>
  <c r="D34" i="1" l="1"/>
  <c r="D36" i="1" l="1"/>
  <c r="D37" i="1" l="1"/>
  <c r="D38" i="1" l="1"/>
  <c r="D41" i="1" l="1"/>
  <c r="D39" i="1"/>
</calcChain>
</file>

<file path=xl/sharedStrings.xml><?xml version="1.0" encoding="utf-8"?>
<sst xmlns="http://schemas.openxmlformats.org/spreadsheetml/2006/main" count="1959" uniqueCount="96">
  <si>
    <t xml:space="preserve">SAISON : </t>
  </si>
  <si>
    <t xml:space="preserve">            LIGUE DE QUILLES:</t>
  </si>
  <si>
    <t>Calendrier</t>
  </si>
  <si>
    <t>DATES</t>
  </si>
  <si>
    <t>Dates</t>
  </si>
  <si>
    <t>Semaines</t>
  </si>
  <si>
    <t xml:space="preserve">   Allées</t>
  </si>
  <si>
    <t>▼▼▼▼</t>
  </si>
  <si>
    <t>Abat-Neuf</t>
  </si>
  <si>
    <t>Sem.01</t>
  </si>
  <si>
    <t>Sem.02</t>
  </si>
  <si>
    <t>Sem.03</t>
  </si>
  <si>
    <t>Sem.04</t>
  </si>
  <si>
    <t>Sem.05</t>
  </si>
  <si>
    <t>Sem.06</t>
  </si>
  <si>
    <t>Sem.07</t>
  </si>
  <si>
    <t>Sem.08</t>
  </si>
  <si>
    <t>Sem.09</t>
  </si>
  <si>
    <t>Mini-Tournoi</t>
  </si>
  <si>
    <t>No</t>
  </si>
  <si>
    <t xml:space="preserve">                       Capitaine</t>
  </si>
  <si>
    <t xml:space="preserve">  Téléphone</t>
  </si>
  <si>
    <t xml:space="preserve">          Capitaine</t>
  </si>
  <si>
    <t xml:space="preserve">     Téléphone</t>
  </si>
  <si>
    <t>Comité</t>
  </si>
  <si>
    <t>Pierrette Venne</t>
  </si>
  <si>
    <t>450-435-5636</t>
  </si>
  <si>
    <t>Bowling</t>
  </si>
  <si>
    <t>450-435-9212</t>
  </si>
  <si>
    <t>exécutif</t>
  </si>
  <si>
    <t>Claire Lessard</t>
  </si>
  <si>
    <t>450-437-3135</t>
  </si>
  <si>
    <t>2019-2020</t>
  </si>
  <si>
    <t>Allée:</t>
  </si>
  <si>
    <t xml:space="preserve">Équipe : </t>
  </si>
  <si>
    <t>Date:</t>
  </si>
  <si>
    <t>Les Pêcheurs</t>
  </si>
  <si>
    <t/>
  </si>
  <si>
    <t>sem.03</t>
  </si>
  <si>
    <t>sem.04</t>
  </si>
  <si>
    <t>sem.05</t>
  </si>
  <si>
    <t>sem.06</t>
  </si>
  <si>
    <t>sem.07</t>
  </si>
  <si>
    <t>sem.08</t>
  </si>
  <si>
    <t>sem.09</t>
  </si>
  <si>
    <t>sem.10</t>
  </si>
  <si>
    <t>sem.11</t>
  </si>
  <si>
    <t>sem.12</t>
  </si>
  <si>
    <t>sem.13</t>
  </si>
  <si>
    <t>sem.14</t>
  </si>
  <si>
    <t>sem.15</t>
  </si>
  <si>
    <t>sem.16</t>
  </si>
  <si>
    <t>sem.17</t>
  </si>
  <si>
    <t>sem.18</t>
  </si>
  <si>
    <t>sem.19</t>
  </si>
  <si>
    <t>sem.20</t>
  </si>
  <si>
    <t>sem.21</t>
  </si>
  <si>
    <t>sem.22</t>
  </si>
  <si>
    <t>sem.23</t>
  </si>
  <si>
    <t>sem.24</t>
  </si>
  <si>
    <t>sem.25</t>
  </si>
  <si>
    <t>sem.26</t>
  </si>
  <si>
    <t>sem.27</t>
  </si>
  <si>
    <t>sem.28</t>
  </si>
  <si>
    <t>sem.29</t>
  </si>
  <si>
    <t>sem.30</t>
  </si>
  <si>
    <t>sem.31</t>
  </si>
  <si>
    <t>sem.32</t>
  </si>
  <si>
    <t>sem.33</t>
  </si>
  <si>
    <t>sem.34</t>
  </si>
  <si>
    <t>Sem.10</t>
  </si>
  <si>
    <t>Sem.11</t>
  </si>
  <si>
    <t>Sem.12</t>
  </si>
  <si>
    <t>Sem.13</t>
  </si>
  <si>
    <t>Sem.14</t>
  </si>
  <si>
    <t>Sem.15</t>
  </si>
  <si>
    <t>Sem.16</t>
  </si>
  <si>
    <t>Sem.17</t>
  </si>
  <si>
    <t>Sem.18</t>
  </si>
  <si>
    <t>Sem.19</t>
  </si>
  <si>
    <t>Sem.20</t>
  </si>
  <si>
    <t>Sem.21</t>
  </si>
  <si>
    <t>Sem.22</t>
  </si>
  <si>
    <t>Sem.23</t>
  </si>
  <si>
    <t>Sem.24</t>
  </si>
  <si>
    <t>Sem.25</t>
  </si>
  <si>
    <t>Sem.26</t>
  </si>
  <si>
    <t>Sem.27</t>
  </si>
  <si>
    <t>Sem.28</t>
  </si>
  <si>
    <t>Sem.29</t>
  </si>
  <si>
    <t>Sem.30</t>
  </si>
  <si>
    <t>Sem.31</t>
  </si>
  <si>
    <t>Sem.32</t>
  </si>
  <si>
    <t>Sem.33</t>
  </si>
  <si>
    <t>Sem.34</t>
  </si>
  <si>
    <t>Sem.35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</si>
</sst>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mmm/yy;@"/>
  </numFmts>
  <fonts count="16" x14ac:knownFonts="1">
    <font>
      <sz val="11"/>
      <color theme="1"/>
      <name val="Calibri"/>
      <family val="2"/>
    </font>
    <font>
      <b/>
      <sz val="12"/>
      <color rgb="FF7030A0"/>
      <name val="Calibri"/>
      <family val="2"/>
      <scheme val="minor"/>
    </font>
    <font>
      <b/>
      <sz val="12"/>
      <color theme="1"/>
      <name val="Calibri"/>
      <family val="2"/>
      <scheme val="minor"/>
    </font>
    <font>
      <b/>
      <sz val="10"/>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14"/>
      <color theme="1"/>
      <name val="Calibri"/>
      <family val="2"/>
      <scheme val="minor"/>
    </font>
    <font>
      <b/>
      <u/>
      <sz val="12"/>
      <color rgb="FFFF0000"/>
      <name val="Calibri"/>
      <family val="2"/>
    </font>
    <font>
      <b/>
      <sz val="12"/>
      <color rgb="FFFF0000"/>
      <name val="Calibri"/>
      <family val="2"/>
    </font>
    <font>
      <sz val="11"/>
      <color theme="1"/>
      <name val="Calibri"/>
      <family val="2"/>
    </font>
    <font>
      <sz val="11"/>
      <color theme="1"/>
      <name val="Calibri"/>
      <family val="2"/>
      <scheme val="minor"/>
    </font>
    <font>
      <sz val="12"/>
      <name val="Calibri"/>
      <family val="2"/>
    </font>
    <font>
      <sz val="12"/>
      <color theme="1"/>
      <name val="Calibri"/>
      <family val="2"/>
    </font>
    <font>
      <b/>
      <sz val="12"/>
      <color theme="1"/>
      <name val="Calibri"/>
      <family val="2"/>
    </font>
    <font>
      <b/>
      <sz val="12"/>
      <color rgb="FFFF0000"/>
      <name val="Calibri"/>
      <family val="2"/>
      <scheme val="minor"/>
    </font>
  </fonts>
  <fills count="12">
    <fill>
      <patternFill patternType="none"/>
    </fill>
    <fill>
      <patternFill patternType="gray125"/>
    </fill>
    <fill>
      <patternFill patternType="solid">
        <fgColor theme="8" tint="0.79998168889431442"/>
        <bgColor indexed="64"/>
      </patternFill>
    </fill>
    <fill>
      <patternFill patternType="solid">
        <fgColor theme="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9CF7FC"/>
        <bgColor indexed="64"/>
      </patternFill>
    </fill>
    <fill>
      <patternFill patternType="solid">
        <fgColor theme="9" tint="0.39997558519241921"/>
        <bgColor indexed="64"/>
      </patternFill>
    </fill>
    <fill>
      <patternFill patternType="solid">
        <fgColor rgb="FFFFFF00"/>
        <bgColor indexed="64"/>
      </patternFill>
    </fill>
    <fill>
      <patternFill patternType="solid">
        <fgColor rgb="FF00B050"/>
        <bgColor indexed="64"/>
      </patternFill>
    </fill>
  </fills>
  <borders count="57">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auto="1"/>
      </left>
      <right/>
      <top style="medium">
        <color indexed="64"/>
      </top>
      <bottom style="medium">
        <color indexed="64"/>
      </bottom>
      <diagonal/>
    </border>
    <border>
      <left/>
      <right style="thin">
        <color auto="1"/>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auto="1"/>
      </right>
      <top style="thin">
        <color auto="1"/>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2">
    <xf numFmtId="0" fontId="0" fillId="0" borderId="0"/>
    <xf numFmtId="0" fontId="11" fillId="0" borderId="0"/>
  </cellStyleXfs>
  <cellXfs count="247">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0" fillId="3" borderId="3" xfId="0" applyFont="1" applyFill="1" applyBorder="1"/>
    <xf numFmtId="0" fontId="2" fillId="0" borderId="1"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0" fillId="3" borderId="6" xfId="0" applyFill="1" applyBorder="1" applyAlignment="1">
      <alignment horizontal="right"/>
    </xf>
    <xf numFmtId="0" fontId="0" fillId="3" borderId="0" xfId="0" applyFont="1" applyFill="1" applyBorder="1"/>
    <xf numFmtId="0" fontId="3" fillId="5" borderId="2" xfId="0" applyFont="1" applyFill="1" applyBorder="1" applyAlignment="1">
      <alignment horizontal="center" vertical="center"/>
    </xf>
    <xf numFmtId="0" fontId="3" fillId="6" borderId="4" xfId="0" applyFont="1" applyFill="1" applyBorder="1" applyAlignment="1">
      <alignment vertical="center"/>
    </xf>
    <xf numFmtId="0" fontId="3" fillId="6" borderId="8" xfId="0" applyFont="1" applyFill="1" applyBorder="1" applyAlignment="1">
      <alignment vertical="center"/>
    </xf>
    <xf numFmtId="0" fontId="3" fillId="4" borderId="9" xfId="0" applyFont="1" applyFill="1" applyBorder="1" applyAlignment="1">
      <alignment vertical="center"/>
    </xf>
    <xf numFmtId="0" fontId="3" fillId="4" borderId="8" xfId="0" applyFont="1" applyFill="1" applyBorder="1" applyAlignment="1">
      <alignment vertical="center"/>
    </xf>
    <xf numFmtId="0" fontId="3" fillId="6" borderId="9" xfId="0" applyFont="1" applyFill="1" applyBorder="1" applyAlignment="1">
      <alignment vertical="center"/>
    </xf>
    <xf numFmtId="0" fontId="3" fillId="4" borderId="10" xfId="0" applyFont="1" applyFill="1" applyBorder="1" applyAlignment="1">
      <alignment vertical="center"/>
    </xf>
    <xf numFmtId="0" fontId="3" fillId="6" borderId="11" xfId="0" applyFont="1" applyFill="1" applyBorder="1" applyAlignment="1">
      <alignment vertical="center"/>
    </xf>
    <xf numFmtId="0" fontId="3" fillId="6" borderId="10" xfId="0" applyFont="1" applyFill="1" applyBorder="1" applyAlignment="1">
      <alignment vertical="center"/>
    </xf>
    <xf numFmtId="0" fontId="3" fillId="4" borderId="11" xfId="0" applyFont="1" applyFill="1" applyBorder="1" applyAlignment="1">
      <alignment vertical="center"/>
    </xf>
    <xf numFmtId="0" fontId="3" fillId="0" borderId="4" xfId="0" applyFont="1" applyBorder="1" applyAlignment="1"/>
    <xf numFmtId="0" fontId="0" fillId="0" borderId="5" xfId="0" applyFont="1" applyBorder="1" applyAlignment="1"/>
    <xf numFmtId="14" fontId="0" fillId="3" borderId="12" xfId="0" applyNumberFormat="1" applyFill="1" applyBorder="1"/>
    <xf numFmtId="0" fontId="3" fillId="5" borderId="14" xfId="0" applyFont="1" applyFill="1" applyBorder="1" applyAlignment="1">
      <alignment horizontal="center" vertical="center"/>
    </xf>
    <xf numFmtId="0" fontId="3" fillId="5" borderId="11" xfId="0" applyFont="1" applyFill="1" applyBorder="1" applyAlignment="1">
      <alignment horizontal="center" vertical="center"/>
    </xf>
    <xf numFmtId="0" fontId="4" fillId="6"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1" xfId="0" applyFont="1" applyFill="1" applyBorder="1" applyAlignment="1">
      <alignment horizontal="center" vertical="center"/>
    </xf>
    <xf numFmtId="0" fontId="4" fillId="0" borderId="2" xfId="0" applyFont="1" applyBorder="1" applyAlignment="1">
      <alignment horizontal="center" vertical="center"/>
    </xf>
    <xf numFmtId="15" fontId="5" fillId="2" borderId="16" xfId="0" applyNumberFormat="1" applyFont="1" applyFill="1" applyBorder="1" applyAlignment="1">
      <alignment horizontal="center" vertical="center"/>
    </xf>
    <xf numFmtId="0" fontId="5" fillId="6" borderId="16" xfId="0" applyNumberFormat="1" applyFont="1" applyFill="1" applyBorder="1" applyAlignment="1">
      <alignment horizontal="center" vertical="center"/>
    </xf>
    <xf numFmtId="0" fontId="5" fillId="4" borderId="16" xfId="0" applyNumberFormat="1" applyFont="1" applyFill="1" applyBorder="1" applyAlignment="1">
      <alignment horizontal="center" vertical="center"/>
    </xf>
    <xf numFmtId="0" fontId="5" fillId="4" borderId="17" xfId="0" applyNumberFormat="1" applyFont="1" applyFill="1" applyBorder="1" applyAlignment="1">
      <alignment horizontal="center" vertical="center"/>
    </xf>
    <xf numFmtId="0" fontId="5" fillId="6" borderId="17" xfId="0" applyNumberFormat="1" applyFont="1" applyFill="1" applyBorder="1" applyAlignment="1">
      <alignment horizontal="center" vertical="center"/>
    </xf>
    <xf numFmtId="15" fontId="5" fillId="2" borderId="18" xfId="0" applyNumberFormat="1" applyFont="1" applyFill="1" applyBorder="1" applyAlignment="1">
      <alignment horizontal="center" vertical="center"/>
    </xf>
    <xf numFmtId="0" fontId="5" fillId="6" borderId="19" xfId="0" applyNumberFormat="1" applyFont="1" applyFill="1" applyBorder="1" applyAlignment="1">
      <alignment horizontal="center" vertical="center"/>
    </xf>
    <xf numFmtId="0" fontId="5" fillId="4" borderId="19" xfId="0" applyNumberFormat="1" applyFont="1" applyFill="1" applyBorder="1" applyAlignment="1">
      <alignment horizontal="center" vertical="center"/>
    </xf>
    <xf numFmtId="0" fontId="5" fillId="4" borderId="20" xfId="0" applyNumberFormat="1" applyFont="1" applyFill="1" applyBorder="1" applyAlignment="1">
      <alignment horizontal="center" vertical="center"/>
    </xf>
    <xf numFmtId="0" fontId="5" fillId="0" borderId="19" xfId="0" applyNumberFormat="1" applyFont="1" applyBorder="1" applyAlignment="1">
      <alignment horizontal="center" vertical="center"/>
    </xf>
    <xf numFmtId="0" fontId="5" fillId="0" borderId="20" xfId="0" applyNumberFormat="1" applyFont="1" applyBorder="1" applyAlignment="1">
      <alignment horizontal="center" vertical="center"/>
    </xf>
    <xf numFmtId="14" fontId="0" fillId="3" borderId="21" xfId="0" applyNumberFormat="1" applyFill="1" applyBorder="1"/>
    <xf numFmtId="0" fontId="0" fillId="3" borderId="22" xfId="0" applyFill="1" applyBorder="1"/>
    <xf numFmtId="14" fontId="0" fillId="3" borderId="22" xfId="0" applyNumberFormat="1" applyFill="1" applyBorder="1"/>
    <xf numFmtId="15" fontId="5" fillId="2" borderId="23" xfId="0" applyNumberFormat="1" applyFont="1" applyFill="1" applyBorder="1" applyAlignment="1">
      <alignment horizontal="center" vertical="center"/>
    </xf>
    <xf numFmtId="15" fontId="5" fillId="2" borderId="24" xfId="0" applyNumberFormat="1" applyFont="1" applyFill="1" applyBorder="1" applyAlignment="1">
      <alignment horizontal="center" vertical="center"/>
    </xf>
    <xf numFmtId="0" fontId="5" fillId="6" borderId="24" xfId="0" applyNumberFormat="1" applyFont="1" applyFill="1" applyBorder="1" applyAlignment="1">
      <alignment horizontal="center" vertical="center"/>
    </xf>
    <xf numFmtId="0" fontId="5" fillId="0" borderId="24" xfId="0" applyNumberFormat="1" applyFont="1" applyBorder="1" applyAlignment="1">
      <alignment horizontal="center" vertical="center"/>
    </xf>
    <xf numFmtId="0" fontId="5" fillId="0" borderId="25" xfId="0" applyNumberFormat="1" applyFont="1" applyBorder="1" applyAlignment="1">
      <alignment horizontal="center" vertical="center"/>
    </xf>
    <xf numFmtId="0" fontId="5" fillId="6" borderId="25" xfId="0" applyNumberFormat="1" applyFont="1" applyFill="1" applyBorder="1" applyAlignment="1">
      <alignment horizontal="center" vertical="center"/>
    </xf>
    <xf numFmtId="0" fontId="4" fillId="4" borderId="4" xfId="0" applyFont="1" applyFill="1" applyBorder="1" applyAlignment="1">
      <alignment horizontal="center" vertical="center"/>
    </xf>
    <xf numFmtId="15" fontId="5" fillId="4" borderId="4" xfId="0" applyNumberFormat="1" applyFont="1" applyFill="1" applyBorder="1" applyAlignment="1">
      <alignment horizontal="center" vertical="center"/>
    </xf>
    <xf numFmtId="0" fontId="5" fillId="4" borderId="4" xfId="0" applyNumberFormat="1" applyFont="1" applyFill="1" applyBorder="1" applyAlignment="1">
      <alignment horizontal="center" vertical="center"/>
    </xf>
    <xf numFmtId="0" fontId="5" fillId="4" borderId="5" xfId="0" applyNumberFormat="1" applyFont="1" applyFill="1" applyBorder="1" applyAlignment="1">
      <alignment horizontal="center" vertical="center"/>
    </xf>
    <xf numFmtId="15" fontId="5" fillId="2" borderId="27" xfId="0" applyNumberFormat="1" applyFont="1" applyFill="1" applyBorder="1" applyAlignment="1">
      <alignment horizontal="center" vertical="center"/>
    </xf>
    <xf numFmtId="0" fontId="5" fillId="0" borderId="16" xfId="0" applyNumberFormat="1" applyFont="1" applyBorder="1" applyAlignment="1">
      <alignment horizontal="center" vertical="center"/>
    </xf>
    <xf numFmtId="0" fontId="5" fillId="0" borderId="17" xfId="0" applyNumberFormat="1" applyFont="1" applyBorder="1" applyAlignment="1">
      <alignment horizontal="center" vertical="center"/>
    </xf>
    <xf numFmtId="15" fontId="5" fillId="2" borderId="19" xfId="0" applyNumberFormat="1" applyFont="1" applyFill="1" applyBorder="1" applyAlignment="1">
      <alignment horizontal="center" vertical="center"/>
    </xf>
    <xf numFmtId="0" fontId="5" fillId="6" borderId="20" xfId="0" applyNumberFormat="1" applyFont="1" applyFill="1" applyBorder="1" applyAlignment="1">
      <alignment horizontal="center" vertical="center"/>
    </xf>
    <xf numFmtId="0" fontId="6" fillId="3" borderId="22" xfId="0" applyFont="1" applyFill="1" applyBorder="1"/>
    <xf numFmtId="0" fontId="0" fillId="3" borderId="1" xfId="0" applyFont="1" applyFill="1" applyBorder="1"/>
    <xf numFmtId="15" fontId="5" fillId="4" borderId="1" xfId="0" applyNumberFormat="1" applyFont="1" applyFill="1" applyBorder="1" applyAlignment="1">
      <alignment horizontal="center" vertical="center"/>
    </xf>
    <xf numFmtId="0" fontId="0" fillId="3" borderId="28" xfId="0" applyFont="1" applyFill="1" applyBorder="1"/>
    <xf numFmtId="15" fontId="5" fillId="2" borderId="14" xfId="0" applyNumberFormat="1" applyFont="1" applyFill="1" applyBorder="1" applyAlignment="1">
      <alignment horizontal="center" vertical="center"/>
    </xf>
    <xf numFmtId="15" fontId="5" fillId="2" borderId="11" xfId="0" applyNumberFormat="1" applyFont="1" applyFill="1" applyBorder="1" applyAlignment="1">
      <alignment horizontal="center" vertical="center"/>
    </xf>
    <xf numFmtId="0" fontId="5" fillId="4" borderId="29" xfId="0" applyNumberFormat="1" applyFont="1" applyFill="1" applyBorder="1" applyAlignment="1">
      <alignment horizontal="center" vertical="center"/>
    </xf>
    <xf numFmtId="0" fontId="5" fillId="4" borderId="28" xfId="0" applyNumberFormat="1" applyFont="1" applyFill="1" applyBorder="1" applyAlignment="1">
      <alignment horizontal="center" vertical="center"/>
    </xf>
    <xf numFmtId="0" fontId="5" fillId="4" borderId="30" xfId="0" applyNumberFormat="1" applyFont="1" applyFill="1" applyBorder="1" applyAlignment="1">
      <alignment horizontal="center" vertical="center"/>
    </xf>
    <xf numFmtId="0" fontId="4" fillId="0" borderId="0" xfId="0" applyFont="1" applyAlignment="1">
      <alignment horizontal="center"/>
    </xf>
    <xf numFmtId="15" fontId="4" fillId="0" borderId="0" xfId="0" applyNumberFormat="1" applyFont="1" applyAlignment="1">
      <alignment horizontal="center"/>
    </xf>
    <xf numFmtId="0" fontId="0" fillId="3" borderId="22" xfId="0" applyFont="1" applyFill="1" applyBorder="1"/>
    <xf numFmtId="0" fontId="4" fillId="8" borderId="29" xfId="0" applyFont="1" applyFill="1" applyBorder="1" applyAlignment="1">
      <alignment horizontal="center" vertical="center"/>
    </xf>
    <xf numFmtId="0" fontId="4" fillId="8" borderId="29" xfId="0" applyFont="1" applyFill="1" applyBorder="1" applyAlignment="1">
      <alignment vertical="center"/>
    </xf>
    <xf numFmtId="0" fontId="4" fillId="8" borderId="28" xfId="0" applyFont="1" applyFill="1" applyBorder="1" applyAlignment="1">
      <alignment vertical="center"/>
    </xf>
    <xf numFmtId="0" fontId="4" fillId="8" borderId="28" xfId="0" applyFont="1" applyFill="1" applyBorder="1" applyAlignment="1"/>
    <xf numFmtId="0" fontId="4" fillId="8" borderId="29" xfId="0" applyFont="1" applyFill="1" applyBorder="1" applyAlignment="1"/>
    <xf numFmtId="0" fontId="0" fillId="8" borderId="30" xfId="0" applyFont="1" applyFill="1" applyBorder="1"/>
    <xf numFmtId="0" fontId="4" fillId="8" borderId="30" xfId="0" applyFont="1" applyFill="1" applyBorder="1" applyAlignment="1"/>
    <xf numFmtId="0" fontId="4" fillId="8" borderId="15" xfId="0" applyFont="1" applyFill="1" applyBorder="1" applyAlignment="1"/>
    <xf numFmtId="0" fontId="4" fillId="8" borderId="0" xfId="0" applyFont="1" applyFill="1" applyBorder="1" applyAlignment="1"/>
    <xf numFmtId="0" fontId="4" fillId="8" borderId="2" xfId="0" applyFont="1" applyFill="1" applyBorder="1" applyAlignment="1">
      <alignment horizontal="center" vertical="center"/>
    </xf>
    <xf numFmtId="0" fontId="4" fillId="8" borderId="1" xfId="0" applyFont="1" applyFill="1" applyBorder="1" applyAlignment="1"/>
    <xf numFmtId="0" fontId="4" fillId="8" borderId="4" xfId="0" applyFont="1" applyFill="1" applyBorder="1" applyAlignment="1"/>
    <xf numFmtId="0" fontId="0" fillId="8" borderId="5" xfId="0" applyFont="1" applyFill="1" applyBorder="1"/>
    <xf numFmtId="0" fontId="4" fillId="8" borderId="31" xfId="0" applyFont="1" applyFill="1" applyBorder="1" applyAlignment="1">
      <alignment horizontal="center" vertical="center"/>
    </xf>
    <xf numFmtId="0" fontId="4" fillId="8" borderId="1" xfId="0" applyFont="1" applyFill="1" applyBorder="1" applyAlignment="1">
      <alignment vertical="center"/>
    </xf>
    <xf numFmtId="0" fontId="4" fillId="8" borderId="4" xfId="0" applyFont="1" applyFill="1" applyBorder="1" applyAlignment="1">
      <alignment vertical="center"/>
    </xf>
    <xf numFmtId="0" fontId="4" fillId="8" borderId="32" xfId="0" applyFont="1" applyFill="1" applyBorder="1" applyAlignment="1">
      <alignment horizontal="center" vertical="center"/>
    </xf>
    <xf numFmtId="0" fontId="7" fillId="8" borderId="7" xfId="0" applyFont="1" applyFill="1" applyBorder="1" applyAlignment="1">
      <alignment horizontal="center" vertical="center" wrapText="1"/>
    </xf>
    <xf numFmtId="0" fontId="4" fillId="8" borderId="5" xfId="0" applyFont="1" applyFill="1" applyBorder="1" applyAlignment="1"/>
    <xf numFmtId="0" fontId="0" fillId="8" borderId="7" xfId="0" applyFont="1" applyFill="1" applyBorder="1"/>
    <xf numFmtId="0" fontId="4" fillId="8" borderId="1" xfId="0" applyFont="1" applyFill="1" applyBorder="1" applyAlignment="1">
      <alignment horizontal="left" vertical="center"/>
    </xf>
    <xf numFmtId="0" fontId="4" fillId="8" borderId="4" xfId="0" applyFont="1" applyFill="1" applyBorder="1" applyAlignment="1">
      <alignment horizontal="left" vertical="center"/>
    </xf>
    <xf numFmtId="0" fontId="4" fillId="8" borderId="5" xfId="0" applyFont="1" applyFill="1" applyBorder="1" applyAlignment="1">
      <alignment horizontal="left" vertical="center"/>
    </xf>
    <xf numFmtId="0" fontId="4" fillId="8" borderId="28" xfId="0" applyFont="1" applyFill="1" applyBorder="1" applyAlignment="1">
      <alignment horizontal="left" vertical="center"/>
    </xf>
    <xf numFmtId="0" fontId="4" fillId="8" borderId="30" xfId="0" applyFont="1" applyFill="1" applyBorder="1" applyAlignment="1">
      <alignment horizontal="left" vertical="center"/>
    </xf>
    <xf numFmtId="0" fontId="0" fillId="8" borderId="26" xfId="0" applyFont="1" applyFill="1" applyBorder="1"/>
    <xf numFmtId="0" fontId="0" fillId="3" borderId="13" xfId="0" applyFont="1" applyFill="1" applyBorder="1"/>
    <xf numFmtId="0" fontId="7" fillId="8" borderId="13" xfId="0" applyFont="1" applyFill="1" applyBorder="1" applyAlignment="1">
      <alignment horizontal="center" vertical="center"/>
    </xf>
    <xf numFmtId="0" fontId="0" fillId="8" borderId="13" xfId="0" applyFont="1" applyFill="1" applyBorder="1"/>
    <xf numFmtId="0" fontId="0" fillId="3" borderId="13" xfId="0" applyFill="1" applyBorder="1"/>
    <xf numFmtId="0" fontId="0" fillId="4" borderId="0" xfId="0" applyFont="1" applyFill="1"/>
    <xf numFmtId="0" fontId="0" fillId="0" borderId="0" xfId="0" applyFont="1"/>
    <xf numFmtId="0" fontId="0" fillId="4" borderId="0" xfId="0" applyFill="1"/>
    <xf numFmtId="0" fontId="4" fillId="4" borderId="0" xfId="0" applyFont="1" applyFill="1" applyBorder="1" applyAlignment="1"/>
    <xf numFmtId="0" fontId="0" fillId="4" borderId="0" xfId="0" applyFont="1" applyFill="1" applyBorder="1"/>
    <xf numFmtId="0" fontId="0" fillId="0" borderId="0" xfId="0" applyFont="1" applyBorder="1" applyAlignment="1">
      <alignment horizontal="center" vertical="center"/>
    </xf>
    <xf numFmtId="0" fontId="0" fillId="0" borderId="0" xfId="0" applyFont="1" applyBorder="1" applyAlignment="1">
      <alignment horizontal="left" vertical="center"/>
    </xf>
    <xf numFmtId="0" fontId="8" fillId="9" borderId="33" xfId="0" applyFont="1" applyFill="1" applyBorder="1" applyAlignment="1">
      <alignment horizontal="center" vertical="center" wrapText="1"/>
    </xf>
    <xf numFmtId="15" fontId="9" fillId="9" borderId="1" xfId="0" applyNumberFormat="1" applyFont="1" applyFill="1" applyBorder="1" applyAlignment="1">
      <alignment horizontal="center" vertical="center"/>
    </xf>
    <xf numFmtId="0" fontId="12" fillId="7" borderId="34" xfId="1" applyFont="1" applyFill="1" applyBorder="1" applyAlignment="1">
      <alignment vertical="center"/>
    </xf>
    <xf numFmtId="0" fontId="12" fillId="7" borderId="3" xfId="1" applyFont="1" applyFill="1" applyBorder="1" applyAlignment="1">
      <alignment horizontal="center" vertical="center"/>
    </xf>
    <xf numFmtId="0" fontId="12" fillId="7" borderId="3" xfId="1" applyFont="1" applyFill="1" applyBorder="1" applyAlignment="1">
      <alignment vertical="center"/>
    </xf>
    <xf numFmtId="0" fontId="12" fillId="7" borderId="35" xfId="1" applyFont="1" applyFill="1" applyBorder="1" applyAlignment="1">
      <alignment vertical="center"/>
    </xf>
    <xf numFmtId="0" fontId="12" fillId="7" borderId="15" xfId="1" applyFont="1" applyFill="1" applyBorder="1" applyAlignment="1">
      <alignment vertical="center"/>
    </xf>
    <xf numFmtId="0" fontId="12" fillId="7" borderId="0" xfId="1" applyFont="1" applyFill="1" applyBorder="1" applyAlignment="1">
      <alignment horizontal="center" vertical="center"/>
    </xf>
    <xf numFmtId="0" fontId="12" fillId="7" borderId="0" xfId="1" applyFont="1" applyFill="1" applyBorder="1" applyAlignment="1">
      <alignment vertical="center"/>
    </xf>
    <xf numFmtId="0" fontId="13" fillId="7" borderId="0" xfId="0" applyFont="1" applyFill="1" applyBorder="1" applyAlignment="1">
      <alignment horizontal="center" vertical="center"/>
    </xf>
    <xf numFmtId="0" fontId="13" fillId="7" borderId="26" xfId="0" applyFont="1" applyFill="1" applyBorder="1" applyAlignment="1">
      <alignment horizontal="center" vertical="center"/>
    </xf>
    <xf numFmtId="0" fontId="13" fillId="7" borderId="15" xfId="0" applyFont="1" applyFill="1" applyBorder="1" applyAlignment="1">
      <alignment horizontal="left" vertical="center"/>
    </xf>
    <xf numFmtId="0" fontId="13" fillId="7" borderId="0" xfId="0" applyFont="1" applyFill="1" applyBorder="1" applyAlignment="1">
      <alignment horizontal="center"/>
    </xf>
    <xf numFmtId="0" fontId="13" fillId="7" borderId="0" xfId="0" applyFont="1" applyFill="1" applyBorder="1"/>
    <xf numFmtId="0" fontId="13" fillId="7" borderId="15" xfId="0" applyFont="1" applyFill="1" applyBorder="1" applyAlignment="1">
      <alignment horizontal="center" vertical="center"/>
    </xf>
    <xf numFmtId="1" fontId="12" fillId="7" borderId="0" xfId="1" applyNumberFormat="1" applyFont="1" applyFill="1" applyBorder="1" applyAlignment="1">
      <alignment horizontal="center" vertical="center"/>
    </xf>
    <xf numFmtId="15" fontId="12" fillId="7" borderId="0" xfId="1" applyNumberFormat="1" applyFont="1" applyFill="1" applyBorder="1" applyAlignment="1">
      <alignment horizontal="center" vertical="center"/>
    </xf>
    <xf numFmtId="15" fontId="12" fillId="7" borderId="0" xfId="1" applyNumberFormat="1" applyFont="1" applyFill="1" applyBorder="1" applyAlignment="1">
      <alignment vertical="center"/>
    </xf>
    <xf numFmtId="164" fontId="12" fillId="7" borderId="0" xfId="1" applyNumberFormat="1" applyFont="1" applyFill="1" applyBorder="1" applyAlignment="1">
      <alignment vertical="center"/>
    </xf>
    <xf numFmtId="164" fontId="12" fillId="7" borderId="26" xfId="1" applyNumberFormat="1" applyFont="1" applyFill="1" applyBorder="1" applyAlignment="1">
      <alignment vertical="center"/>
    </xf>
    <xf numFmtId="0" fontId="13" fillId="7" borderId="15" xfId="0" applyFont="1" applyFill="1" applyBorder="1"/>
    <xf numFmtId="1" fontId="12" fillId="7" borderId="0" xfId="1" applyNumberFormat="1" applyFont="1" applyFill="1" applyBorder="1" applyAlignment="1">
      <alignment horizontal="left" vertical="center"/>
    </xf>
    <xf numFmtId="0" fontId="10" fillId="7" borderId="0" xfId="0" applyFont="1" applyFill="1" applyBorder="1"/>
    <xf numFmtId="0" fontId="13" fillId="7" borderId="0" xfId="0" applyFont="1" applyFill="1" applyBorder="1" applyAlignment="1">
      <alignment vertical="center"/>
    </xf>
    <xf numFmtId="0" fontId="10" fillId="7" borderId="26" xfId="0" applyFont="1" applyFill="1" applyBorder="1"/>
    <xf numFmtId="0" fontId="13" fillId="7" borderId="29" xfId="0" applyFont="1" applyFill="1" applyBorder="1" applyAlignment="1">
      <alignment horizontal="right"/>
    </xf>
    <xf numFmtId="0" fontId="13" fillId="7" borderId="28" xfId="0" applyFont="1" applyFill="1" applyBorder="1" applyAlignment="1">
      <alignment horizontal="right"/>
    </xf>
    <xf numFmtId="0" fontId="13" fillId="7" borderId="28" xfId="0" applyFont="1" applyFill="1" applyBorder="1" applyAlignment="1">
      <alignment horizontal="center" vertical="center"/>
    </xf>
    <xf numFmtId="0" fontId="13" fillId="7" borderId="28" xfId="0" applyFont="1" applyFill="1" applyBorder="1"/>
    <xf numFmtId="0" fontId="13" fillId="7" borderId="1" xfId="0" applyFont="1" applyFill="1" applyBorder="1" applyAlignment="1">
      <alignment horizontal="right"/>
    </xf>
    <xf numFmtId="0" fontId="13" fillId="7" borderId="4" xfId="0" applyFont="1" applyFill="1" applyBorder="1" applyAlignment="1">
      <alignment horizontal="center"/>
    </xf>
    <xf numFmtId="0" fontId="13" fillId="7" borderId="5" xfId="0" applyFont="1" applyFill="1" applyBorder="1" applyAlignment="1">
      <alignment horizontal="center" vertical="center"/>
    </xf>
    <xf numFmtId="0" fontId="14" fillId="7" borderId="5" xfId="0" applyFont="1" applyFill="1" applyBorder="1" applyAlignment="1">
      <alignment horizontal="center" vertical="center"/>
    </xf>
    <xf numFmtId="0" fontId="12" fillId="7" borderId="27" xfId="1" applyFont="1" applyFill="1" applyBorder="1" applyAlignment="1">
      <alignment horizontal="center" vertical="center"/>
    </xf>
    <xf numFmtId="0" fontId="12" fillId="7" borderId="36" xfId="1" applyFont="1" applyFill="1" applyBorder="1" applyAlignment="1">
      <alignment horizontal="center" vertical="center"/>
    </xf>
    <xf numFmtId="0" fontId="12" fillId="7" borderId="16" xfId="1" applyFont="1" applyFill="1" applyBorder="1" applyAlignment="1">
      <alignment horizontal="center" vertical="center"/>
    </xf>
    <xf numFmtId="0" fontId="13" fillId="7" borderId="16" xfId="0" applyFont="1" applyFill="1" applyBorder="1" applyAlignment="1">
      <alignment horizontal="center" vertical="center"/>
    </xf>
    <xf numFmtId="0" fontId="13" fillId="7" borderId="17" xfId="0" applyFont="1" applyFill="1" applyBorder="1" applyAlignment="1">
      <alignment horizontal="center" vertical="center"/>
    </xf>
    <xf numFmtId="0" fontId="13" fillId="7" borderId="18" xfId="0" applyFont="1" applyFill="1" applyBorder="1" applyAlignment="1">
      <alignment vertical="center"/>
    </xf>
    <xf numFmtId="1" fontId="13" fillId="7" borderId="37" xfId="0" applyNumberFormat="1" applyFont="1" applyFill="1" applyBorder="1" applyAlignment="1">
      <alignment horizontal="center" vertical="center"/>
    </xf>
    <xf numFmtId="0" fontId="12" fillId="7" borderId="19" xfId="1" applyFont="1" applyFill="1" applyBorder="1" applyAlignment="1">
      <alignment vertical="center"/>
    </xf>
    <xf numFmtId="0" fontId="12" fillId="7" borderId="19" xfId="1" applyFont="1" applyFill="1" applyBorder="1" applyAlignment="1">
      <alignment horizontal="center" vertical="center"/>
    </xf>
    <xf numFmtId="0" fontId="13" fillId="7" borderId="19" xfId="0" applyFont="1" applyFill="1" applyBorder="1" applyAlignment="1">
      <alignment horizontal="center" vertical="center"/>
    </xf>
    <xf numFmtId="0" fontId="13" fillId="7" borderId="20" xfId="0" applyFont="1" applyFill="1" applyBorder="1" applyAlignment="1">
      <alignment horizontal="center" vertical="center"/>
    </xf>
    <xf numFmtId="0" fontId="13" fillId="7" borderId="38" xfId="0" applyFont="1" applyFill="1" applyBorder="1" applyAlignment="1">
      <alignment vertical="center"/>
    </xf>
    <xf numFmtId="1" fontId="13" fillId="7" borderId="39" xfId="0" applyNumberFormat="1" applyFont="1" applyFill="1" applyBorder="1" applyAlignment="1">
      <alignment horizontal="center" vertical="center"/>
    </xf>
    <xf numFmtId="0" fontId="12" fillId="7" borderId="39" xfId="1" applyFont="1" applyFill="1" applyBorder="1" applyAlignment="1">
      <alignment vertical="center"/>
    </xf>
    <xf numFmtId="0" fontId="12" fillId="7" borderId="39" xfId="1" applyFont="1" applyFill="1" applyBorder="1" applyAlignment="1">
      <alignment horizontal="center" vertical="center"/>
    </xf>
    <xf numFmtId="0" fontId="13" fillId="7" borderId="39" xfId="0" applyFont="1" applyFill="1" applyBorder="1" applyAlignment="1">
      <alignment horizontal="center" vertical="center"/>
    </xf>
    <xf numFmtId="0" fontId="13" fillId="7" borderId="40" xfId="0" applyFont="1" applyFill="1" applyBorder="1" applyAlignment="1">
      <alignment horizontal="center" vertical="center"/>
    </xf>
    <xf numFmtId="0" fontId="12" fillId="7" borderId="27" xfId="1" applyFont="1" applyFill="1" applyBorder="1" applyAlignment="1">
      <alignment horizontal="right" vertical="center"/>
    </xf>
    <xf numFmtId="1" fontId="12" fillId="7" borderId="36" xfId="1" applyNumberFormat="1" applyFont="1" applyFill="1" applyBorder="1" applyAlignment="1">
      <alignment horizontal="center" vertical="center"/>
    </xf>
    <xf numFmtId="0" fontId="12" fillId="7" borderId="16" xfId="1" applyFont="1" applyFill="1" applyBorder="1"/>
    <xf numFmtId="0" fontId="12" fillId="7" borderId="16" xfId="1" applyFont="1" applyFill="1" applyBorder="1" applyAlignment="1">
      <alignment horizontal="center"/>
    </xf>
    <xf numFmtId="0" fontId="12" fillId="7" borderId="18" xfId="1" applyFont="1" applyFill="1" applyBorder="1" applyAlignment="1">
      <alignment horizontal="right" vertical="center"/>
    </xf>
    <xf numFmtId="1" fontId="12" fillId="7" borderId="37" xfId="1" applyNumberFormat="1" applyFont="1" applyFill="1" applyBorder="1" applyAlignment="1">
      <alignment horizontal="center" vertical="center"/>
    </xf>
    <xf numFmtId="1" fontId="12" fillId="7" borderId="19" xfId="1" applyNumberFormat="1" applyFont="1" applyFill="1" applyBorder="1" applyAlignment="1">
      <alignment horizontal="center" vertical="center"/>
    </xf>
    <xf numFmtId="0" fontId="12" fillId="7" borderId="19" xfId="1" applyFont="1" applyFill="1" applyBorder="1" applyAlignment="1">
      <alignment horizontal="center"/>
    </xf>
    <xf numFmtId="0" fontId="12" fillId="7" borderId="23" xfId="1" applyFont="1" applyFill="1" applyBorder="1" applyAlignment="1">
      <alignment horizontal="right" vertical="center"/>
    </xf>
    <xf numFmtId="1" fontId="12" fillId="7" borderId="41" xfId="1" applyNumberFormat="1" applyFont="1" applyFill="1" applyBorder="1" applyAlignment="1">
      <alignment horizontal="center" vertical="center"/>
    </xf>
    <xf numFmtId="0" fontId="12" fillId="7" borderId="24" xfId="1" applyFont="1" applyFill="1" applyBorder="1"/>
    <xf numFmtId="0" fontId="12" fillId="7" borderId="24" xfId="1" applyFont="1" applyFill="1" applyBorder="1" applyAlignment="1">
      <alignment horizontal="center"/>
    </xf>
    <xf numFmtId="0" fontId="13" fillId="7" borderId="24" xfId="0" applyFont="1" applyFill="1" applyBorder="1" applyAlignment="1">
      <alignment horizontal="center" vertical="center"/>
    </xf>
    <xf numFmtId="0" fontId="13" fillId="7" borderId="25" xfId="0" applyFont="1" applyFill="1" applyBorder="1" applyAlignment="1">
      <alignment horizontal="center" vertical="center"/>
    </xf>
    <xf numFmtId="0" fontId="13" fillId="7" borderId="34" xfId="0" applyFont="1" applyFill="1" applyBorder="1" applyAlignment="1">
      <alignment vertical="center"/>
    </xf>
    <xf numFmtId="0" fontId="13" fillId="7" borderId="35" xfId="0" applyFont="1" applyFill="1" applyBorder="1" applyAlignment="1">
      <alignment horizontal="center"/>
    </xf>
    <xf numFmtId="0" fontId="13" fillId="7" borderId="35" xfId="0" applyFont="1" applyFill="1" applyBorder="1"/>
    <xf numFmtId="0" fontId="13" fillId="7" borderId="7" xfId="0" applyFont="1" applyFill="1" applyBorder="1"/>
    <xf numFmtId="0" fontId="13" fillId="7" borderId="7" xfId="0" applyFont="1" applyFill="1" applyBorder="1" applyAlignment="1">
      <alignment horizontal="left"/>
    </xf>
    <xf numFmtId="0" fontId="12" fillId="7" borderId="1" xfId="1" applyFont="1" applyFill="1" applyBorder="1" applyAlignment="1">
      <alignment vertical="center"/>
    </xf>
    <xf numFmtId="0" fontId="13" fillId="7" borderId="5" xfId="0" applyFont="1" applyFill="1" applyBorder="1" applyAlignment="1"/>
    <xf numFmtId="0" fontId="13" fillId="7" borderId="1" xfId="0" applyFont="1" applyFill="1" applyBorder="1" applyAlignment="1"/>
    <xf numFmtId="0" fontId="13" fillId="7" borderId="2" xfId="0" applyFont="1" applyFill="1" applyBorder="1" applyAlignment="1"/>
    <xf numFmtId="0" fontId="13" fillId="7" borderId="29" xfId="0" applyFont="1" applyFill="1" applyBorder="1" applyAlignment="1">
      <alignment vertical="center"/>
    </xf>
    <xf numFmtId="0" fontId="13" fillId="7" borderId="30" xfId="0" applyFont="1" applyFill="1" applyBorder="1" applyAlignment="1">
      <alignment horizontal="center"/>
    </xf>
    <xf numFmtId="0" fontId="13" fillId="7" borderId="30" xfId="0" applyFont="1" applyFill="1" applyBorder="1"/>
    <xf numFmtId="0" fontId="13" fillId="7" borderId="13" xfId="0" applyFont="1" applyFill="1" applyBorder="1"/>
    <xf numFmtId="0" fontId="13" fillId="7" borderId="28" xfId="0" applyFont="1" applyFill="1" applyBorder="1" applyAlignment="1"/>
    <xf numFmtId="0" fontId="13" fillId="7" borderId="30" xfId="0" applyFont="1" applyFill="1" applyBorder="1" applyAlignment="1"/>
    <xf numFmtId="0" fontId="12" fillId="7" borderId="42" xfId="1" applyFont="1" applyFill="1" applyBorder="1" applyAlignment="1">
      <alignment vertical="center"/>
    </xf>
    <xf numFmtId="0" fontId="12" fillId="7" borderId="43" xfId="1" applyFont="1" applyFill="1" applyBorder="1" applyAlignment="1">
      <alignment horizontal="center" vertical="center"/>
    </xf>
    <xf numFmtId="0" fontId="12" fillId="7" borderId="44" xfId="1" applyFont="1" applyFill="1" applyBorder="1" applyAlignment="1">
      <alignment horizontal="center" vertical="center"/>
    </xf>
    <xf numFmtId="0" fontId="13" fillId="7" borderId="45" xfId="0" applyFont="1" applyFill="1" applyBorder="1" applyAlignment="1">
      <alignment horizontal="center" vertical="center"/>
    </xf>
    <xf numFmtId="0" fontId="13" fillId="7" borderId="46" xfId="0" applyFont="1" applyFill="1" applyBorder="1" applyAlignment="1">
      <alignment horizontal="center" vertical="center"/>
    </xf>
    <xf numFmtId="0" fontId="13" fillId="7" borderId="42" xfId="0" applyFont="1" applyFill="1" applyBorder="1" applyAlignment="1"/>
    <xf numFmtId="0" fontId="13" fillId="7" borderId="43" xfId="0" applyFont="1" applyFill="1" applyBorder="1" applyAlignment="1">
      <alignment horizontal="center"/>
    </xf>
    <xf numFmtId="0" fontId="13" fillId="7" borderId="43" xfId="0" applyFont="1" applyFill="1" applyBorder="1"/>
    <xf numFmtId="0" fontId="13" fillId="7" borderId="16" xfId="0" applyFont="1" applyFill="1" applyBorder="1"/>
    <xf numFmtId="0" fontId="13" fillId="7" borderId="36" xfId="0" applyFont="1" applyFill="1" applyBorder="1"/>
    <xf numFmtId="0" fontId="13" fillId="7" borderId="18" xfId="0" applyFont="1" applyFill="1" applyBorder="1"/>
    <xf numFmtId="0" fontId="13" fillId="7" borderId="47" xfId="0" applyFont="1" applyFill="1" applyBorder="1" applyAlignment="1"/>
    <xf numFmtId="0" fontId="13" fillId="7" borderId="48" xfId="0" applyFont="1" applyFill="1" applyBorder="1" applyAlignment="1">
      <alignment horizontal="center"/>
    </xf>
    <xf numFmtId="0" fontId="13" fillId="7" borderId="48" xfId="0" applyFont="1" applyFill="1" applyBorder="1"/>
    <xf numFmtId="0" fontId="13" fillId="7" borderId="19" xfId="0" applyFont="1" applyFill="1" applyBorder="1"/>
    <xf numFmtId="0" fontId="13" fillId="7" borderId="37" xfId="0" applyFont="1" applyFill="1" applyBorder="1"/>
    <xf numFmtId="0" fontId="12" fillId="7" borderId="38" xfId="1" applyFont="1" applyFill="1" applyBorder="1" applyAlignment="1">
      <alignment horizontal="center"/>
    </xf>
    <xf numFmtId="0" fontId="13" fillId="7" borderId="47" xfId="0" applyFont="1" applyFill="1" applyBorder="1" applyAlignment="1">
      <alignment vertical="center"/>
    </xf>
    <xf numFmtId="0" fontId="13" fillId="7" borderId="48" xfId="0" applyFont="1" applyFill="1" applyBorder="1" applyAlignment="1">
      <alignment horizontal="center" vertical="center"/>
    </xf>
    <xf numFmtId="0" fontId="13" fillId="7" borderId="34" xfId="0" applyFont="1" applyFill="1" applyBorder="1"/>
    <xf numFmtId="0" fontId="13" fillId="7" borderId="3" xfId="0" applyFont="1" applyFill="1" applyBorder="1" applyAlignment="1">
      <alignment horizontal="center" vertical="center"/>
    </xf>
    <xf numFmtId="0" fontId="13" fillId="7" borderId="35" xfId="0" applyFont="1" applyFill="1" applyBorder="1" applyAlignment="1">
      <alignment horizontal="center" vertical="center"/>
    </xf>
    <xf numFmtId="0" fontId="13" fillId="7" borderId="49" xfId="0" applyFont="1" applyFill="1" applyBorder="1" applyAlignment="1"/>
    <xf numFmtId="0" fontId="13" fillId="7" borderId="50" xfId="0" applyFont="1" applyFill="1" applyBorder="1" applyAlignment="1">
      <alignment horizontal="center"/>
    </xf>
    <xf numFmtId="0" fontId="13" fillId="7" borderId="50" xfId="0" applyFont="1" applyFill="1" applyBorder="1"/>
    <xf numFmtId="0" fontId="13" fillId="7" borderId="24" xfId="0" applyFont="1" applyFill="1" applyBorder="1"/>
    <xf numFmtId="0" fontId="13" fillId="7" borderId="49" xfId="0" applyFont="1" applyFill="1" applyBorder="1"/>
    <xf numFmtId="0" fontId="13" fillId="7" borderId="51" xfId="0" applyFont="1" applyFill="1" applyBorder="1"/>
    <xf numFmtId="0" fontId="13" fillId="7" borderId="51" xfId="0" applyFont="1" applyFill="1" applyBorder="1" applyAlignment="1">
      <alignment horizontal="center"/>
    </xf>
    <xf numFmtId="0" fontId="13" fillId="7" borderId="34" xfId="0" applyFont="1" applyFill="1" applyBorder="1" applyAlignment="1"/>
    <xf numFmtId="0" fontId="13" fillId="7" borderId="3" xfId="0" applyFont="1" applyFill="1" applyBorder="1" applyAlignment="1"/>
    <xf numFmtId="0" fontId="13" fillId="7" borderId="35" xfId="0" applyFont="1" applyFill="1" applyBorder="1" applyAlignment="1"/>
    <xf numFmtId="0" fontId="13" fillId="7" borderId="1" xfId="0" applyFont="1" applyFill="1" applyBorder="1"/>
    <xf numFmtId="0" fontId="13" fillId="7" borderId="4" xfId="0" applyFont="1" applyFill="1" applyBorder="1"/>
    <xf numFmtId="0" fontId="13" fillId="7" borderId="29" xfId="0" applyFont="1" applyFill="1" applyBorder="1" applyAlignment="1">
      <alignment horizontal="center" vertical="center"/>
    </xf>
    <xf numFmtId="0" fontId="13" fillId="7" borderId="29" xfId="0" applyFont="1" applyFill="1" applyBorder="1" applyAlignment="1"/>
    <xf numFmtId="0" fontId="13" fillId="0" borderId="0" xfId="0" applyFont="1"/>
    <xf numFmtId="0" fontId="13" fillId="0" borderId="0" xfId="0" applyFont="1" applyAlignment="1">
      <alignment horizontal="center"/>
    </xf>
    <xf numFmtId="0" fontId="13" fillId="4" borderId="0" xfId="0" applyFont="1" applyFill="1" applyBorder="1" applyAlignment="1">
      <alignment horizontal="center" vertical="center"/>
    </xf>
    <xf numFmtId="0" fontId="10" fillId="0" borderId="0" xfId="0" applyFont="1"/>
    <xf numFmtId="15" fontId="5" fillId="10" borderId="15" xfId="0" applyNumberFormat="1" applyFont="1" applyFill="1" applyBorder="1" applyAlignment="1">
      <alignment horizontal="center" vertical="center"/>
    </xf>
    <xf numFmtId="15" fontId="5" fillId="10" borderId="16" xfId="0" applyNumberFormat="1" applyFont="1" applyFill="1" applyBorder="1" applyAlignment="1">
      <alignment horizontal="center" vertical="center"/>
    </xf>
    <xf numFmtId="0" fontId="5" fillId="10" borderId="16" xfId="0" applyNumberFormat="1" applyFont="1" applyFill="1" applyBorder="1" applyAlignment="1">
      <alignment horizontal="center" vertical="center"/>
    </xf>
    <xf numFmtId="0" fontId="5" fillId="10" borderId="17" xfId="0" applyNumberFormat="1" applyFont="1" applyFill="1" applyBorder="1" applyAlignment="1">
      <alignment horizontal="center" vertical="center"/>
    </xf>
    <xf numFmtId="0" fontId="4" fillId="7" borderId="52" xfId="0" applyFont="1" applyFill="1" applyBorder="1" applyAlignment="1">
      <alignment horizontal="center" vertical="center"/>
    </xf>
    <xf numFmtId="0" fontId="4" fillId="7" borderId="53" xfId="0" applyFont="1" applyFill="1" applyBorder="1" applyAlignment="1">
      <alignment horizontal="center" vertical="center"/>
    </xf>
    <xf numFmtId="0" fontId="4" fillId="7" borderId="54" xfId="0" applyFont="1" applyFill="1" applyBorder="1" applyAlignment="1">
      <alignment horizontal="center" vertical="center"/>
    </xf>
    <xf numFmtId="0" fontId="4" fillId="7" borderId="55" xfId="0" applyFont="1" applyFill="1" applyBorder="1" applyAlignment="1">
      <alignment horizontal="center" vertical="center"/>
    </xf>
    <xf numFmtId="15" fontId="4" fillId="2" borderId="56" xfId="0" applyNumberFormat="1" applyFont="1" applyFill="1" applyBorder="1" applyAlignment="1">
      <alignment horizontal="center" vertical="center"/>
    </xf>
    <xf numFmtId="15" fontId="4" fillId="4" borderId="1" xfId="0" applyNumberFormat="1" applyFont="1" applyFill="1" applyBorder="1" applyAlignment="1">
      <alignment horizontal="center" vertical="center"/>
    </xf>
    <xf numFmtId="15" fontId="15" fillId="4" borderId="0" xfId="0" applyNumberFormat="1" applyFont="1" applyFill="1" applyBorder="1" applyAlignment="1">
      <alignment horizontal="center" vertical="center"/>
    </xf>
    <xf numFmtId="15" fontId="4" fillId="4" borderId="0" xfId="0" applyNumberFormat="1" applyFont="1" applyFill="1" applyBorder="1" applyAlignment="1">
      <alignment horizontal="center" vertical="center"/>
    </xf>
    <xf numFmtId="0" fontId="0" fillId="4" borderId="0" xfId="0" applyFill="1" applyBorder="1"/>
    <xf numFmtId="0" fontId="13" fillId="10" borderId="26" xfId="0" applyFont="1" applyFill="1" applyBorder="1" applyAlignment="1">
      <alignment horizontal="center" vertical="center"/>
    </xf>
    <xf numFmtId="0" fontId="5" fillId="11" borderId="19" xfId="0"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2" borderId="7" xfId="0" applyFont="1" applyFill="1" applyBorder="1" applyAlignment="1">
      <alignment horizontal="center" vertical="center"/>
    </xf>
    <xf numFmtId="0" fontId="2" fillId="2" borderId="1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3" xfId="0" applyFont="1" applyFill="1" applyBorder="1" applyAlignment="1">
      <alignment horizontal="center" vertical="center"/>
    </xf>
  </cellXfs>
  <cellStyles count="2">
    <cellStyle name="Normal" xfId="0" builtinId="0"/>
    <cellStyle name="Normal 2" xfId="1"/>
  </cellStyles>
  <dxfs count="1429">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4" tint="0.79998168889431442"/>
      </font>
    </dxf>
    <dxf>
      <font>
        <color theme="8" tint="0.79998168889431442"/>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theme="0"/>
      </font>
    </dxf>
    <dxf>
      <font>
        <color theme="8" tint="0.79998168889431442"/>
      </font>
    </dxf>
    <dxf>
      <font>
        <color theme="0"/>
      </font>
    </dxf>
    <dxf>
      <font>
        <color theme="8" tint="0.79998168889431442"/>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rgb="FF9CF7FC"/>
      </font>
    </dxf>
    <dxf>
      <font>
        <color theme="0"/>
      </font>
    </dxf>
    <dxf>
      <font>
        <color theme="8" tint="0.79998168889431442"/>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24</xdr:col>
      <xdr:colOff>45720</xdr:colOff>
      <xdr:row>0</xdr:row>
      <xdr:rowOff>38100</xdr:rowOff>
    </xdr:from>
    <xdr:ext cx="5364480" cy="3558540"/>
    <xdr:sp macro="" textlink="">
      <xdr:nvSpPr>
        <xdr:cNvPr id="2" name="ZoneTexte 1"/>
        <xdr:cNvSpPr txBox="1"/>
      </xdr:nvSpPr>
      <xdr:spPr>
        <a:xfrm>
          <a:off x="8130540" y="38100"/>
          <a:ext cx="5364480" cy="35585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CA" sz="1100"/>
            <a:t>Je dois inscrire</a:t>
          </a:r>
          <a:r>
            <a:rPr lang="fr-CA" sz="1100" baseline="0"/>
            <a:t> le numéro de l'allée (Ligne 3) qui correspond au numéro de l'équipe qui se trouve dans l'horaire, à partir de la Sem.02.</a:t>
          </a:r>
        </a:p>
        <a:p>
          <a:r>
            <a:rPr lang="fr-CA" sz="1100" baseline="0"/>
            <a:t>Dans la Sem.01, comme les numéros d'allée correspondent avec les numéros des équipes, il n'y a pas de problème. </a:t>
          </a:r>
        </a:p>
        <a:p>
          <a:r>
            <a:rPr lang="fr-CA" sz="1100" baseline="0"/>
            <a:t>Mon problème commence à la Sem.02 et toutes les semaines suivantes. Le jeu comprend 34 semaines au total.</a:t>
          </a:r>
        </a:p>
        <a:p>
          <a:endParaRPr lang="fr-CA" sz="1100" baseline="0"/>
        </a:p>
        <a:p>
          <a:r>
            <a:rPr lang="fr-CA" sz="1100" baseline="0"/>
            <a:t>Exemple: Sem.02 en date du 12 sept. 2019. (Voir les numéro inscrit en vert)</a:t>
          </a:r>
        </a:p>
        <a:p>
          <a:r>
            <a:rPr lang="fr-CA" sz="1100" baseline="0"/>
            <a:t>L'équipe numéro 3 joue sur l'allée 1, l'équipe numéro 6 joue sur l'allée 2, et ainsi de suite.</a:t>
          </a:r>
        </a:p>
        <a:p>
          <a:r>
            <a:rPr lang="fr-CA" sz="1100" baseline="0"/>
            <a:t>Il faut placer le numéro de l'allée (1) dans la cellule Sem.02!BP228. Même chose pour l'équipe 6 dont il faut placer le numéro de l'allée (2) dans la cellule Sem.02!BP307 et ainsi de suite.</a:t>
          </a:r>
        </a:p>
        <a:p>
          <a:endParaRPr lang="fr-CA" sz="1100" baseline="0"/>
        </a:p>
        <a:p>
          <a:pPr marL="0" marR="0" lvl="0" indent="0" defTabSz="914400" eaLnBrk="1" fontAlgn="auto" latinLnBrk="0" hangingPunct="1">
            <a:lnSpc>
              <a:spcPct val="100000"/>
            </a:lnSpc>
            <a:spcBef>
              <a:spcPts val="0"/>
            </a:spcBef>
            <a:spcAft>
              <a:spcPts val="0"/>
            </a:spcAft>
            <a:buClrTx/>
            <a:buSzTx/>
            <a:buFontTx/>
            <a:buNone/>
            <a:tabLst/>
            <a:defRPr/>
          </a:pPr>
          <a:r>
            <a:rPr lang="fr-CA" sz="1100" baseline="0"/>
            <a:t>Exemple: Sem.03 en date du 19 sept. 2019. </a:t>
          </a:r>
          <a:r>
            <a:rPr lang="fr-CA" sz="1100" baseline="0">
              <a:solidFill>
                <a:schemeClr val="tx1"/>
              </a:solidFill>
              <a:effectLst/>
              <a:latin typeface="+mn-lt"/>
              <a:ea typeface="+mn-ea"/>
              <a:cs typeface="+mn-cs"/>
            </a:rPr>
            <a:t>(Voir les numéro inscrit en vert)</a:t>
          </a:r>
          <a:endParaRPr lang="fr-CA" sz="1100" baseline="0"/>
        </a:p>
        <a:p>
          <a:r>
            <a:rPr lang="fr-CA" sz="1100" baseline="0"/>
            <a:t>L'équipe numéro 1 joue sur l'allée 6, l'équipe numéro 10 joue sur l'allée 12, et ainsi de suite. </a:t>
          </a:r>
        </a:p>
        <a:p>
          <a:r>
            <a:rPr lang="fr-CA" sz="1100" baseline="0"/>
            <a:t>Il faut placer le numéro de l'allée (6) dans la cellule Sem.03!BP176. Même chose pour l'équipe 10 dont il faut placer le numéro de l'allée (12) dans la cellule Sem.03!BP411 et ainsi de suite.</a:t>
          </a:r>
        </a:p>
        <a:p>
          <a:endParaRPr lang="fr-CA" sz="1100" baseline="0"/>
        </a:p>
      </xdr:txBody>
    </xdr:sp>
    <xdr:clientData/>
  </xdr:oneCellAnchor>
  <xdr:twoCellAnchor editAs="absolute">
    <xdr:from>
      <xdr:col>25</xdr:col>
      <xdr:colOff>0</xdr:colOff>
      <xdr:row>19</xdr:row>
      <xdr:rowOff>190499</xdr:rowOff>
    </xdr:from>
    <xdr:to>
      <xdr:col>26</xdr:col>
      <xdr:colOff>276225</xdr:colOff>
      <xdr:row>22</xdr:row>
      <xdr:rowOff>95249</xdr:rowOff>
    </xdr:to>
    <xdr:sp macro="[0]!PlacerLesEquipes" textlink="">
      <xdr:nvSpPr>
        <xdr:cNvPr id="3" name="ZoneTexte 2"/>
        <xdr:cNvSpPr txBox="1"/>
      </xdr:nvSpPr>
      <xdr:spPr>
        <a:xfrm>
          <a:off x="8534400" y="3829049"/>
          <a:ext cx="1038225" cy="4857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Placer les équipes</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Y1003"/>
  <sheetViews>
    <sheetView tabSelected="1" workbookViewId="0">
      <selection activeCell="A12" sqref="A12"/>
    </sheetView>
  </sheetViews>
  <sheetFormatPr baseColWidth="10" defaultRowHeight="15" x14ac:dyDescent="0.25"/>
  <cols>
    <col min="1" max="1" width="13.7109375" style="104" customWidth="1"/>
    <col min="2" max="2" width="12.7109375" style="105" customWidth="1"/>
    <col min="3" max="3" width="0.85546875" style="99" customWidth="1"/>
    <col min="4" max="5" width="10.7109375" style="100" customWidth="1"/>
    <col min="6" max="23" width="3.7109375" style="100" customWidth="1"/>
    <col min="24" max="24" width="0.85546875" style="101" customWidth="1"/>
    <col min="25" max="25" width="11.5703125" style="237"/>
  </cols>
  <sheetData>
    <row r="1" spans="1:25" ht="16.5" thickBot="1" x14ac:dyDescent="0.3">
      <c r="A1" s="1" t="s">
        <v>0</v>
      </c>
      <c r="B1" s="2" t="s">
        <v>32</v>
      </c>
      <c r="C1" s="3"/>
      <c r="D1" s="4" t="s">
        <v>1</v>
      </c>
      <c r="E1" s="5"/>
      <c r="F1" s="5"/>
      <c r="G1" s="6"/>
      <c r="H1" s="4"/>
      <c r="I1" s="5" t="s">
        <v>36</v>
      </c>
      <c r="J1" s="5"/>
      <c r="K1" s="5"/>
      <c r="L1" s="6"/>
      <c r="M1" s="4" t="s">
        <v>32</v>
      </c>
      <c r="N1" s="5"/>
      <c r="O1" s="6"/>
      <c r="P1" s="5"/>
      <c r="Q1" s="6"/>
      <c r="R1" s="240" t="s">
        <v>2</v>
      </c>
      <c r="S1" s="241"/>
      <c r="T1" s="241"/>
      <c r="U1" s="241"/>
      <c r="V1" s="241"/>
      <c r="W1" s="242"/>
      <c r="X1" s="7"/>
    </row>
    <row r="2" spans="1:25" ht="15" customHeight="1" thickBot="1" x14ac:dyDescent="0.3">
      <c r="A2" s="243" t="s">
        <v>3</v>
      </c>
      <c r="B2" s="245">
        <v>2019</v>
      </c>
      <c r="C2" s="8"/>
      <c r="D2" s="9" t="s">
        <v>4</v>
      </c>
      <c r="E2" s="9" t="s">
        <v>5</v>
      </c>
      <c r="F2" s="10" t="s">
        <v>6</v>
      </c>
      <c r="G2" s="11"/>
      <c r="H2" s="12" t="s">
        <v>6</v>
      </c>
      <c r="I2" s="13"/>
      <c r="J2" s="14" t="s">
        <v>6</v>
      </c>
      <c r="K2" s="11"/>
      <c r="L2" s="12" t="s">
        <v>6</v>
      </c>
      <c r="M2" s="15"/>
      <c r="N2" s="16" t="s">
        <v>6</v>
      </c>
      <c r="O2" s="17"/>
      <c r="P2" s="18" t="s">
        <v>6</v>
      </c>
      <c r="Q2" s="15"/>
      <c r="R2" s="16" t="s">
        <v>6</v>
      </c>
      <c r="S2" s="17"/>
      <c r="T2" s="12" t="s">
        <v>6</v>
      </c>
      <c r="U2" s="13"/>
      <c r="V2" s="19" t="s">
        <v>6</v>
      </c>
      <c r="W2" s="20"/>
      <c r="X2" s="21">
        <f>DATE($B$2,1,1)</f>
        <v>43466</v>
      </c>
    </row>
    <row r="3" spans="1:25" ht="15" customHeight="1" thickBot="1" x14ac:dyDescent="0.3">
      <c r="A3" s="244"/>
      <c r="B3" s="246"/>
      <c r="C3" s="8"/>
      <c r="D3" s="22" t="s">
        <v>7</v>
      </c>
      <c r="E3" s="23" t="s">
        <v>7</v>
      </c>
      <c r="F3" s="24">
        <v>1</v>
      </c>
      <c r="G3" s="24">
        <v>2</v>
      </c>
      <c r="H3" s="25">
        <v>3</v>
      </c>
      <c r="I3" s="25">
        <v>4</v>
      </c>
      <c r="J3" s="24">
        <v>5</v>
      </c>
      <c r="K3" s="24">
        <v>6</v>
      </c>
      <c r="L3" s="25">
        <v>7</v>
      </c>
      <c r="M3" s="25">
        <v>8</v>
      </c>
      <c r="N3" s="24">
        <v>9</v>
      </c>
      <c r="O3" s="24">
        <v>10</v>
      </c>
      <c r="P3" s="25">
        <v>11</v>
      </c>
      <c r="Q3" s="25">
        <v>12</v>
      </c>
      <c r="R3" s="24">
        <v>13</v>
      </c>
      <c r="S3" s="24">
        <v>14</v>
      </c>
      <c r="T3" s="25">
        <v>15</v>
      </c>
      <c r="U3" s="26">
        <v>16</v>
      </c>
      <c r="V3" s="27">
        <v>17</v>
      </c>
      <c r="W3" s="27">
        <v>18</v>
      </c>
      <c r="X3" s="21">
        <f>DATE($B$2,12,25)</f>
        <v>43824</v>
      </c>
    </row>
    <row r="4" spans="1:25" ht="15.75" x14ac:dyDescent="0.25">
      <c r="A4" s="233">
        <v>43706</v>
      </c>
      <c r="B4" s="229" t="s">
        <v>8</v>
      </c>
      <c r="C4" s="8"/>
      <c r="D4" s="225">
        <f t="shared" ref="D4:E39" si="0">A4</f>
        <v>43706</v>
      </c>
      <c r="E4" s="226" t="str">
        <f t="shared" si="0"/>
        <v>Abat-Neuf</v>
      </c>
      <c r="F4" s="227"/>
      <c r="G4" s="227"/>
      <c r="H4" s="227"/>
      <c r="I4" s="227"/>
      <c r="J4" s="227"/>
      <c r="K4" s="227"/>
      <c r="L4" s="227"/>
      <c r="M4" s="227"/>
      <c r="N4" s="227"/>
      <c r="O4" s="227"/>
      <c r="P4" s="227"/>
      <c r="Q4" s="227"/>
      <c r="R4" s="227"/>
      <c r="S4" s="227"/>
      <c r="T4" s="227"/>
      <c r="U4" s="228"/>
      <c r="V4" s="227"/>
      <c r="W4" s="228"/>
      <c r="X4" s="21">
        <f>X3-1</f>
        <v>43823</v>
      </c>
      <c r="Y4" s="235"/>
    </row>
    <row r="5" spans="1:25" ht="14.45" customHeight="1" x14ac:dyDescent="0.25">
      <c r="A5" s="233">
        <v>43713</v>
      </c>
      <c r="B5" s="230" t="s">
        <v>9</v>
      </c>
      <c r="C5" s="8"/>
      <c r="D5" s="33">
        <f t="shared" si="0"/>
        <v>43713</v>
      </c>
      <c r="E5" s="28" t="str">
        <f t="shared" si="0"/>
        <v>Sem.01</v>
      </c>
      <c r="F5" s="29">
        <v>1</v>
      </c>
      <c r="G5" s="29">
        <v>2</v>
      </c>
      <c r="H5" s="30">
        <v>3</v>
      </c>
      <c r="I5" s="30">
        <v>4</v>
      </c>
      <c r="J5" s="29">
        <v>5</v>
      </c>
      <c r="K5" s="29">
        <v>6</v>
      </c>
      <c r="L5" s="30">
        <v>7</v>
      </c>
      <c r="M5" s="30">
        <v>8</v>
      </c>
      <c r="N5" s="29">
        <v>9</v>
      </c>
      <c r="O5" s="29">
        <v>10</v>
      </c>
      <c r="P5" s="30">
        <v>11</v>
      </c>
      <c r="Q5" s="30">
        <v>12</v>
      </c>
      <c r="R5" s="29">
        <v>13</v>
      </c>
      <c r="S5" s="29">
        <v>14</v>
      </c>
      <c r="T5" s="30">
        <v>15</v>
      </c>
      <c r="U5" s="31">
        <v>16</v>
      </c>
      <c r="V5" s="29">
        <v>17</v>
      </c>
      <c r="W5" s="32">
        <v>18</v>
      </c>
      <c r="X5" s="21">
        <f>X4+2</f>
        <v>43825</v>
      </c>
      <c r="Y5" s="236"/>
    </row>
    <row r="6" spans="1:25" x14ac:dyDescent="0.25">
      <c r="A6" s="233">
        <v>43720</v>
      </c>
      <c r="B6" s="230" t="s">
        <v>10</v>
      </c>
      <c r="C6" s="8"/>
      <c r="D6" s="33">
        <f t="shared" si="0"/>
        <v>43720</v>
      </c>
      <c r="E6" s="28" t="str">
        <f t="shared" si="0"/>
        <v>Sem.02</v>
      </c>
      <c r="F6" s="239">
        <v>3</v>
      </c>
      <c r="G6" s="239">
        <v>6</v>
      </c>
      <c r="H6" s="35">
        <v>5</v>
      </c>
      <c r="I6" s="35">
        <v>1</v>
      </c>
      <c r="J6" s="34">
        <v>2</v>
      </c>
      <c r="K6" s="34">
        <v>4</v>
      </c>
      <c r="L6" s="35">
        <v>11</v>
      </c>
      <c r="M6" s="35">
        <v>10</v>
      </c>
      <c r="N6" s="34">
        <v>7</v>
      </c>
      <c r="O6" s="34">
        <v>12</v>
      </c>
      <c r="P6" s="35">
        <v>9</v>
      </c>
      <c r="Q6" s="35">
        <v>8</v>
      </c>
      <c r="R6" s="34">
        <v>18</v>
      </c>
      <c r="S6" s="34">
        <v>16</v>
      </c>
      <c r="T6" s="35">
        <v>13</v>
      </c>
      <c r="U6" s="36">
        <v>17</v>
      </c>
      <c r="V6" s="29">
        <v>14</v>
      </c>
      <c r="W6" s="32">
        <v>15</v>
      </c>
      <c r="X6" s="21">
        <f>X5+1</f>
        <v>43826</v>
      </c>
      <c r="Y6" s="236"/>
    </row>
    <row r="7" spans="1:25" x14ac:dyDescent="0.25">
      <c r="A7" s="233">
        <v>43727</v>
      </c>
      <c r="B7" s="230" t="s">
        <v>11</v>
      </c>
      <c r="C7" s="8"/>
      <c r="D7" s="33">
        <f t="shared" si="0"/>
        <v>43727</v>
      </c>
      <c r="E7" s="28" t="str">
        <f t="shared" si="0"/>
        <v>Sem.03</v>
      </c>
      <c r="F7" s="34">
        <v>5</v>
      </c>
      <c r="G7" s="34">
        <v>4</v>
      </c>
      <c r="H7" s="35">
        <v>2</v>
      </c>
      <c r="I7" s="35">
        <v>6</v>
      </c>
      <c r="J7" s="34">
        <v>3</v>
      </c>
      <c r="K7" s="239">
        <v>1</v>
      </c>
      <c r="L7" s="35">
        <v>9</v>
      </c>
      <c r="M7" s="35">
        <v>12</v>
      </c>
      <c r="N7" s="34">
        <v>11</v>
      </c>
      <c r="O7" s="34">
        <v>8</v>
      </c>
      <c r="P7" s="35">
        <v>7</v>
      </c>
      <c r="Q7" s="239">
        <v>10</v>
      </c>
      <c r="R7" s="34">
        <v>15</v>
      </c>
      <c r="S7" s="34">
        <v>17</v>
      </c>
      <c r="T7" s="35">
        <v>18</v>
      </c>
      <c r="U7" s="36">
        <v>14</v>
      </c>
      <c r="V7" s="29">
        <v>16</v>
      </c>
      <c r="W7" s="32">
        <v>13</v>
      </c>
      <c r="X7" s="21">
        <f>X6+1</f>
        <v>43827</v>
      </c>
      <c r="Y7" s="236"/>
    </row>
    <row r="8" spans="1:25" x14ac:dyDescent="0.25">
      <c r="A8" s="233">
        <v>43734</v>
      </c>
      <c r="B8" s="230" t="s">
        <v>12</v>
      </c>
      <c r="C8" s="8"/>
      <c r="D8" s="33">
        <f t="shared" si="0"/>
        <v>43734</v>
      </c>
      <c r="E8" s="28" t="str">
        <f t="shared" si="0"/>
        <v>Sem.04</v>
      </c>
      <c r="F8" s="34">
        <v>7</v>
      </c>
      <c r="G8" s="34">
        <v>9</v>
      </c>
      <c r="H8" s="35">
        <v>13</v>
      </c>
      <c r="I8" s="35">
        <v>15</v>
      </c>
      <c r="J8" s="34">
        <v>18</v>
      </c>
      <c r="K8" s="34">
        <v>11</v>
      </c>
      <c r="L8" s="35">
        <v>16</v>
      </c>
      <c r="M8" s="35">
        <v>14</v>
      </c>
      <c r="N8" s="34">
        <v>3</v>
      </c>
      <c r="O8" s="34">
        <v>2</v>
      </c>
      <c r="P8" s="35">
        <v>17</v>
      </c>
      <c r="Q8" s="35">
        <v>5</v>
      </c>
      <c r="R8" s="34">
        <v>1</v>
      </c>
      <c r="S8" s="34">
        <v>4</v>
      </c>
      <c r="T8" s="35">
        <v>8</v>
      </c>
      <c r="U8" s="36">
        <v>10</v>
      </c>
      <c r="V8" s="29">
        <v>12</v>
      </c>
      <c r="W8" s="32">
        <v>6</v>
      </c>
      <c r="X8" s="21">
        <f>X7+1</f>
        <v>43828</v>
      </c>
      <c r="Y8" s="236"/>
    </row>
    <row r="9" spans="1:25" x14ac:dyDescent="0.25">
      <c r="A9" s="233">
        <v>43741</v>
      </c>
      <c r="B9" s="230" t="s">
        <v>13</v>
      </c>
      <c r="C9" s="8"/>
      <c r="D9" s="33">
        <f t="shared" si="0"/>
        <v>43741</v>
      </c>
      <c r="E9" s="28" t="str">
        <f t="shared" si="0"/>
        <v>Sem.05</v>
      </c>
      <c r="F9" s="34">
        <v>14</v>
      </c>
      <c r="G9" s="34">
        <v>1</v>
      </c>
      <c r="H9" s="35">
        <v>4</v>
      </c>
      <c r="I9" s="35">
        <v>16</v>
      </c>
      <c r="J9" s="34">
        <v>6</v>
      </c>
      <c r="K9" s="34">
        <v>17</v>
      </c>
      <c r="L9" s="35">
        <v>8</v>
      </c>
      <c r="M9" s="35">
        <v>13</v>
      </c>
      <c r="N9" s="34">
        <v>10</v>
      </c>
      <c r="O9" s="34">
        <v>15</v>
      </c>
      <c r="P9" s="35">
        <v>12</v>
      </c>
      <c r="Q9" s="35">
        <v>18</v>
      </c>
      <c r="R9" s="34">
        <v>7</v>
      </c>
      <c r="S9" s="34">
        <v>2</v>
      </c>
      <c r="T9" s="35">
        <v>9</v>
      </c>
      <c r="U9" s="36">
        <v>3</v>
      </c>
      <c r="V9" s="29">
        <v>5</v>
      </c>
      <c r="W9" s="32">
        <v>11</v>
      </c>
      <c r="X9" s="21">
        <f>X8+1</f>
        <v>43829</v>
      </c>
      <c r="Y9" s="236"/>
    </row>
    <row r="10" spans="1:25" x14ac:dyDescent="0.25">
      <c r="A10" s="233">
        <v>43748</v>
      </c>
      <c r="B10" s="230" t="s">
        <v>14</v>
      </c>
      <c r="C10" s="8"/>
      <c r="D10" s="33">
        <f t="shared" si="0"/>
        <v>43748</v>
      </c>
      <c r="E10" s="28" t="str">
        <f t="shared" si="0"/>
        <v>Sem.06</v>
      </c>
      <c r="F10" s="34">
        <v>6</v>
      </c>
      <c r="G10" s="34">
        <v>16</v>
      </c>
      <c r="H10" s="35">
        <v>1</v>
      </c>
      <c r="I10" s="35">
        <v>17</v>
      </c>
      <c r="J10" s="34">
        <v>4</v>
      </c>
      <c r="K10" s="34">
        <v>14</v>
      </c>
      <c r="L10" s="35">
        <v>10</v>
      </c>
      <c r="M10" s="35">
        <v>18</v>
      </c>
      <c r="N10" s="34">
        <v>12</v>
      </c>
      <c r="O10" s="34">
        <v>13</v>
      </c>
      <c r="P10" s="35">
        <v>8</v>
      </c>
      <c r="Q10" s="35">
        <v>15</v>
      </c>
      <c r="R10" s="34">
        <v>9</v>
      </c>
      <c r="S10" s="34">
        <v>5</v>
      </c>
      <c r="T10" s="35">
        <v>11</v>
      </c>
      <c r="U10" s="36">
        <v>2</v>
      </c>
      <c r="V10" s="29">
        <v>3</v>
      </c>
      <c r="W10" s="32">
        <v>7</v>
      </c>
      <c r="X10" s="21">
        <f>X9+1</f>
        <v>43830</v>
      </c>
      <c r="Y10" s="236"/>
    </row>
    <row r="11" spans="1:25" x14ac:dyDescent="0.25">
      <c r="A11" s="233">
        <v>43755</v>
      </c>
      <c r="B11" s="230" t="s">
        <v>15</v>
      </c>
      <c r="C11" s="8"/>
      <c r="D11" s="33">
        <f t="shared" si="0"/>
        <v>43755</v>
      </c>
      <c r="E11" s="28" t="str">
        <f t="shared" si="0"/>
        <v>Sem.07</v>
      </c>
      <c r="F11" s="34">
        <v>4</v>
      </c>
      <c r="G11" s="34">
        <v>17</v>
      </c>
      <c r="H11" s="35">
        <v>6</v>
      </c>
      <c r="I11" s="35">
        <v>14</v>
      </c>
      <c r="J11" s="34">
        <v>1</v>
      </c>
      <c r="K11" s="34">
        <v>16</v>
      </c>
      <c r="L11" s="35">
        <v>12</v>
      </c>
      <c r="M11" s="35">
        <v>15</v>
      </c>
      <c r="N11" s="34">
        <v>8</v>
      </c>
      <c r="O11" s="34">
        <v>18</v>
      </c>
      <c r="P11" s="35">
        <v>10</v>
      </c>
      <c r="Q11" s="35">
        <v>13</v>
      </c>
      <c r="R11" s="34">
        <v>11</v>
      </c>
      <c r="S11" s="34">
        <v>3</v>
      </c>
      <c r="T11" s="35">
        <v>7</v>
      </c>
      <c r="U11" s="36">
        <v>5</v>
      </c>
      <c r="V11" s="29">
        <v>2</v>
      </c>
      <c r="W11" s="32">
        <v>9</v>
      </c>
      <c r="X11" s="21">
        <f>X2+1</f>
        <v>43467</v>
      </c>
      <c r="Y11" s="236"/>
    </row>
    <row r="12" spans="1:25" x14ac:dyDescent="0.25">
      <c r="A12" s="233">
        <v>43762</v>
      </c>
      <c r="B12" s="230" t="s">
        <v>16</v>
      </c>
      <c r="C12" s="8"/>
      <c r="D12" s="33">
        <f t="shared" si="0"/>
        <v>43762</v>
      </c>
      <c r="E12" s="28" t="str">
        <f t="shared" si="0"/>
        <v>Sem.08</v>
      </c>
      <c r="F12" s="34">
        <v>13</v>
      </c>
      <c r="G12" s="34">
        <v>7</v>
      </c>
      <c r="H12" s="35">
        <v>9</v>
      </c>
      <c r="I12" s="35">
        <v>11</v>
      </c>
      <c r="J12" s="34">
        <v>15</v>
      </c>
      <c r="K12" s="34">
        <v>18</v>
      </c>
      <c r="L12" s="35">
        <v>14</v>
      </c>
      <c r="M12" s="35">
        <v>2</v>
      </c>
      <c r="N12" s="34">
        <v>17</v>
      </c>
      <c r="O12" s="34">
        <v>16</v>
      </c>
      <c r="P12" s="35">
        <v>5</v>
      </c>
      <c r="Q12" s="35">
        <v>3</v>
      </c>
      <c r="R12" s="34">
        <v>8</v>
      </c>
      <c r="S12" s="34">
        <v>1</v>
      </c>
      <c r="T12" s="35">
        <v>4</v>
      </c>
      <c r="U12" s="36">
        <v>6</v>
      </c>
      <c r="V12" s="29">
        <v>10</v>
      </c>
      <c r="W12" s="32">
        <v>12</v>
      </c>
      <c r="X12" s="21">
        <f>EDATE(X2,12)</f>
        <v>43831</v>
      </c>
      <c r="Y12" s="236"/>
    </row>
    <row r="13" spans="1:25" x14ac:dyDescent="0.25">
      <c r="A13" s="233">
        <v>43769</v>
      </c>
      <c r="B13" s="230" t="s">
        <v>17</v>
      </c>
      <c r="C13" s="8"/>
      <c r="D13" s="33">
        <f t="shared" si="0"/>
        <v>43769</v>
      </c>
      <c r="E13" s="28" t="str">
        <f t="shared" si="0"/>
        <v>Sem.09</v>
      </c>
      <c r="F13" s="34">
        <v>2</v>
      </c>
      <c r="G13" s="34">
        <v>8</v>
      </c>
      <c r="H13" s="37">
        <v>10</v>
      </c>
      <c r="I13" s="37">
        <v>3</v>
      </c>
      <c r="J13" s="34">
        <v>12</v>
      </c>
      <c r="K13" s="34">
        <v>5</v>
      </c>
      <c r="L13" s="37">
        <v>13</v>
      </c>
      <c r="M13" s="37">
        <v>1</v>
      </c>
      <c r="N13" s="34">
        <v>15</v>
      </c>
      <c r="O13" s="34">
        <v>4</v>
      </c>
      <c r="P13" s="37">
        <v>18</v>
      </c>
      <c r="Q13" s="37">
        <v>6</v>
      </c>
      <c r="R13" s="34">
        <v>14</v>
      </c>
      <c r="S13" s="34">
        <v>7</v>
      </c>
      <c r="T13" s="37">
        <v>16</v>
      </c>
      <c r="U13" s="38">
        <v>9</v>
      </c>
      <c r="V13" s="29">
        <v>11</v>
      </c>
      <c r="W13" s="32">
        <v>17</v>
      </c>
      <c r="X13" s="21">
        <f>EDATE(X3,12)</f>
        <v>44190</v>
      </c>
      <c r="Y13" s="236"/>
    </row>
    <row r="14" spans="1:25" x14ac:dyDescent="0.25">
      <c r="A14" s="233">
        <v>43776</v>
      </c>
      <c r="B14" s="230" t="s">
        <v>70</v>
      </c>
      <c r="C14" s="8"/>
      <c r="D14" s="33">
        <f t="shared" si="0"/>
        <v>43776</v>
      </c>
      <c r="E14" s="28" t="str">
        <f t="shared" si="0"/>
        <v>Sem.10</v>
      </c>
      <c r="F14" s="34">
        <v>12</v>
      </c>
      <c r="G14" s="34">
        <v>3</v>
      </c>
      <c r="H14" s="37">
        <v>8</v>
      </c>
      <c r="I14" s="37">
        <v>5</v>
      </c>
      <c r="J14" s="34">
        <v>10</v>
      </c>
      <c r="K14" s="34">
        <v>2</v>
      </c>
      <c r="L14" s="37">
        <v>18</v>
      </c>
      <c r="M14" s="37">
        <v>4</v>
      </c>
      <c r="N14" s="34">
        <v>13</v>
      </c>
      <c r="O14" s="34">
        <v>6</v>
      </c>
      <c r="P14" s="37">
        <v>15</v>
      </c>
      <c r="Q14" s="37">
        <v>1</v>
      </c>
      <c r="R14" s="34">
        <v>17</v>
      </c>
      <c r="S14" s="34">
        <v>9</v>
      </c>
      <c r="T14" s="37">
        <v>14</v>
      </c>
      <c r="U14" s="38">
        <v>11</v>
      </c>
      <c r="V14" s="29">
        <v>7</v>
      </c>
      <c r="W14" s="32">
        <v>16</v>
      </c>
      <c r="X14" s="21">
        <f>X13-1</f>
        <v>44189</v>
      </c>
      <c r="Y14" s="236"/>
    </row>
    <row r="15" spans="1:25" x14ac:dyDescent="0.25">
      <c r="A15" s="233">
        <v>43783</v>
      </c>
      <c r="B15" s="230" t="s">
        <v>71</v>
      </c>
      <c r="C15" s="8"/>
      <c r="D15" s="33">
        <f t="shared" si="0"/>
        <v>43783</v>
      </c>
      <c r="E15" s="28" t="str">
        <f t="shared" si="0"/>
        <v>Sem.11</v>
      </c>
      <c r="F15" s="34">
        <v>10</v>
      </c>
      <c r="G15" s="34">
        <v>5</v>
      </c>
      <c r="H15" s="37">
        <v>12</v>
      </c>
      <c r="I15" s="37">
        <v>2</v>
      </c>
      <c r="J15" s="34">
        <v>8</v>
      </c>
      <c r="K15" s="34">
        <v>3</v>
      </c>
      <c r="L15" s="37">
        <v>15</v>
      </c>
      <c r="M15" s="37">
        <v>6</v>
      </c>
      <c r="N15" s="34">
        <v>18</v>
      </c>
      <c r="O15" s="34">
        <v>1</v>
      </c>
      <c r="P15" s="37">
        <v>13</v>
      </c>
      <c r="Q15" s="37">
        <v>4</v>
      </c>
      <c r="R15" s="34">
        <v>16</v>
      </c>
      <c r="S15" s="34">
        <v>11</v>
      </c>
      <c r="T15" s="37">
        <v>17</v>
      </c>
      <c r="U15" s="38">
        <v>7</v>
      </c>
      <c r="V15" s="29">
        <v>9</v>
      </c>
      <c r="W15" s="32">
        <v>14</v>
      </c>
      <c r="X15" s="21">
        <f>X14+2</f>
        <v>44191</v>
      </c>
      <c r="Y15" s="236"/>
    </row>
    <row r="16" spans="1:25" x14ac:dyDescent="0.25">
      <c r="A16" s="233">
        <v>43790</v>
      </c>
      <c r="B16" s="230" t="s">
        <v>72</v>
      </c>
      <c r="C16" s="8"/>
      <c r="D16" s="33">
        <f t="shared" si="0"/>
        <v>43790</v>
      </c>
      <c r="E16" s="28" t="str">
        <f t="shared" si="0"/>
        <v>Sem.12</v>
      </c>
      <c r="F16" s="34">
        <v>18</v>
      </c>
      <c r="G16" s="34">
        <v>13</v>
      </c>
      <c r="H16" s="37">
        <v>15</v>
      </c>
      <c r="I16" s="37">
        <v>9</v>
      </c>
      <c r="J16" s="34">
        <v>11</v>
      </c>
      <c r="K16" s="34">
        <v>7</v>
      </c>
      <c r="L16" s="37">
        <v>2</v>
      </c>
      <c r="M16" s="37">
        <v>5</v>
      </c>
      <c r="N16" s="34">
        <v>16</v>
      </c>
      <c r="O16" s="34">
        <v>3</v>
      </c>
      <c r="P16" s="37">
        <v>14</v>
      </c>
      <c r="Q16" s="37">
        <v>17</v>
      </c>
      <c r="R16" s="34">
        <v>12</v>
      </c>
      <c r="S16" s="34">
        <v>8</v>
      </c>
      <c r="T16" s="37">
        <v>10</v>
      </c>
      <c r="U16" s="38">
        <v>4</v>
      </c>
      <c r="V16" s="29">
        <v>6</v>
      </c>
      <c r="W16" s="32">
        <v>1</v>
      </c>
      <c r="X16" s="21">
        <f>X15+1</f>
        <v>44192</v>
      </c>
      <c r="Y16" s="236"/>
    </row>
    <row r="17" spans="1:25" x14ac:dyDescent="0.25">
      <c r="A17" s="233">
        <v>43797</v>
      </c>
      <c r="B17" s="230" t="s">
        <v>73</v>
      </c>
      <c r="C17" s="8"/>
      <c r="D17" s="33">
        <f t="shared" si="0"/>
        <v>43797</v>
      </c>
      <c r="E17" s="28" t="str">
        <f t="shared" si="0"/>
        <v>Sem.13</v>
      </c>
      <c r="F17" s="34">
        <v>8</v>
      </c>
      <c r="G17" s="34">
        <v>14</v>
      </c>
      <c r="H17" s="37">
        <v>16</v>
      </c>
      <c r="I17" s="37">
        <v>10</v>
      </c>
      <c r="J17" s="34">
        <v>17</v>
      </c>
      <c r="K17" s="34">
        <v>12</v>
      </c>
      <c r="L17" s="37">
        <v>1</v>
      </c>
      <c r="M17" s="37">
        <v>9</v>
      </c>
      <c r="N17" s="34">
        <v>4</v>
      </c>
      <c r="O17" s="34">
        <v>11</v>
      </c>
      <c r="P17" s="37">
        <v>6</v>
      </c>
      <c r="Q17" s="37">
        <v>7</v>
      </c>
      <c r="R17" s="34">
        <v>2</v>
      </c>
      <c r="S17" s="34">
        <v>18</v>
      </c>
      <c r="T17" s="37">
        <v>3</v>
      </c>
      <c r="U17" s="38">
        <v>13</v>
      </c>
      <c r="V17" s="29">
        <v>15</v>
      </c>
      <c r="W17" s="32">
        <v>5</v>
      </c>
      <c r="X17" s="21">
        <f>X16+1</f>
        <v>44193</v>
      </c>
      <c r="Y17" s="236"/>
    </row>
    <row r="18" spans="1:25" x14ac:dyDescent="0.25">
      <c r="A18" s="233">
        <v>43804</v>
      </c>
      <c r="B18" s="230" t="s">
        <v>74</v>
      </c>
      <c r="C18" s="8"/>
      <c r="D18" s="33">
        <f t="shared" si="0"/>
        <v>43804</v>
      </c>
      <c r="E18" s="28" t="str">
        <f t="shared" si="0"/>
        <v>Sem.14</v>
      </c>
      <c r="F18" s="34">
        <v>16</v>
      </c>
      <c r="G18" s="34">
        <v>12</v>
      </c>
      <c r="H18" s="37">
        <v>17</v>
      </c>
      <c r="I18" s="37">
        <v>8</v>
      </c>
      <c r="J18" s="34">
        <v>14</v>
      </c>
      <c r="K18" s="34">
        <v>10</v>
      </c>
      <c r="L18" s="37">
        <v>4</v>
      </c>
      <c r="M18" s="37">
        <v>7</v>
      </c>
      <c r="N18" s="34">
        <v>6</v>
      </c>
      <c r="O18" s="34">
        <v>9</v>
      </c>
      <c r="P18" s="37">
        <v>1</v>
      </c>
      <c r="Q18" s="37">
        <v>11</v>
      </c>
      <c r="R18" s="34">
        <v>3</v>
      </c>
      <c r="S18" s="34">
        <v>15</v>
      </c>
      <c r="T18" s="37">
        <v>5</v>
      </c>
      <c r="U18" s="38">
        <v>18</v>
      </c>
      <c r="V18" s="29">
        <v>13</v>
      </c>
      <c r="W18" s="32">
        <v>2</v>
      </c>
      <c r="X18" s="21">
        <f>X17+1</f>
        <v>44194</v>
      </c>
      <c r="Y18" s="236"/>
    </row>
    <row r="19" spans="1:25" x14ac:dyDescent="0.25">
      <c r="A19" s="233">
        <v>43811</v>
      </c>
      <c r="B19" s="230" t="s">
        <v>75</v>
      </c>
      <c r="C19" s="8"/>
      <c r="D19" s="33">
        <f t="shared" si="0"/>
        <v>43811</v>
      </c>
      <c r="E19" s="28" t="str">
        <f t="shared" si="0"/>
        <v>Sem.15</v>
      </c>
      <c r="F19" s="34">
        <v>17</v>
      </c>
      <c r="G19" s="34">
        <v>10</v>
      </c>
      <c r="H19" s="37">
        <v>14</v>
      </c>
      <c r="I19" s="37">
        <v>12</v>
      </c>
      <c r="J19" s="34">
        <v>16</v>
      </c>
      <c r="K19" s="34">
        <v>8</v>
      </c>
      <c r="L19" s="37">
        <v>6</v>
      </c>
      <c r="M19" s="37">
        <v>11</v>
      </c>
      <c r="N19" s="34">
        <v>1</v>
      </c>
      <c r="O19" s="34">
        <v>7</v>
      </c>
      <c r="P19" s="37">
        <v>4</v>
      </c>
      <c r="Q19" s="37">
        <v>9</v>
      </c>
      <c r="R19" s="34">
        <v>5</v>
      </c>
      <c r="S19" s="34">
        <v>13</v>
      </c>
      <c r="T19" s="37">
        <v>2</v>
      </c>
      <c r="U19" s="38">
        <v>15</v>
      </c>
      <c r="V19" s="29">
        <v>18</v>
      </c>
      <c r="W19" s="32">
        <v>3</v>
      </c>
      <c r="X19" s="21">
        <f>X18+1</f>
        <v>44195</v>
      </c>
      <c r="Y19" s="236"/>
    </row>
    <row r="20" spans="1:25" x14ac:dyDescent="0.25">
      <c r="A20" s="233">
        <v>43818</v>
      </c>
      <c r="B20" s="230" t="s">
        <v>76</v>
      </c>
      <c r="C20" s="8"/>
      <c r="D20" s="33">
        <f t="shared" si="0"/>
        <v>43818</v>
      </c>
      <c r="E20" s="28" t="str">
        <f t="shared" si="0"/>
        <v>Sem.16</v>
      </c>
      <c r="F20" s="34">
        <v>11</v>
      </c>
      <c r="G20" s="34">
        <v>15</v>
      </c>
      <c r="H20" s="37">
        <v>7</v>
      </c>
      <c r="I20" s="37">
        <v>18</v>
      </c>
      <c r="J20" s="34">
        <v>9</v>
      </c>
      <c r="K20" s="34">
        <v>13</v>
      </c>
      <c r="L20" s="37">
        <v>3</v>
      </c>
      <c r="M20" s="37">
        <v>17</v>
      </c>
      <c r="N20" s="34">
        <v>5</v>
      </c>
      <c r="O20" s="34">
        <v>14</v>
      </c>
      <c r="P20" s="37">
        <v>2</v>
      </c>
      <c r="Q20" s="37">
        <v>16</v>
      </c>
      <c r="R20" s="34">
        <v>6</v>
      </c>
      <c r="S20" s="34">
        <v>10</v>
      </c>
      <c r="T20" s="37">
        <v>1</v>
      </c>
      <c r="U20" s="38">
        <v>12</v>
      </c>
      <c r="V20" s="29">
        <v>4</v>
      </c>
      <c r="W20" s="32">
        <v>8</v>
      </c>
      <c r="X20" s="21">
        <f>X19+1</f>
        <v>44196</v>
      </c>
      <c r="Y20" s="236"/>
    </row>
    <row r="21" spans="1:25" ht="15.75" thickBot="1" x14ac:dyDescent="0.3">
      <c r="A21" s="233">
        <v>43839</v>
      </c>
      <c r="B21" s="230" t="s">
        <v>77</v>
      </c>
      <c r="C21" s="8"/>
      <c r="D21" s="33">
        <f t="shared" si="0"/>
        <v>43839</v>
      </c>
      <c r="E21" s="28" t="str">
        <f t="shared" si="0"/>
        <v>Sem.17</v>
      </c>
      <c r="F21" s="34">
        <v>9</v>
      </c>
      <c r="G21" s="34">
        <v>18</v>
      </c>
      <c r="H21" s="37">
        <v>11</v>
      </c>
      <c r="I21" s="37">
        <v>13</v>
      </c>
      <c r="J21" s="34">
        <v>7</v>
      </c>
      <c r="K21" s="34">
        <v>15</v>
      </c>
      <c r="L21" s="37">
        <v>5</v>
      </c>
      <c r="M21" s="37">
        <v>16</v>
      </c>
      <c r="N21" s="34">
        <v>2</v>
      </c>
      <c r="O21" s="34">
        <v>17</v>
      </c>
      <c r="P21" s="37">
        <v>3</v>
      </c>
      <c r="Q21" s="37">
        <v>14</v>
      </c>
      <c r="R21" s="34">
        <v>4</v>
      </c>
      <c r="S21" s="34">
        <v>12</v>
      </c>
      <c r="T21" s="37">
        <v>6</v>
      </c>
      <c r="U21" s="38">
        <v>8</v>
      </c>
      <c r="V21" s="29">
        <v>1</v>
      </c>
      <c r="W21" s="32">
        <v>10</v>
      </c>
      <c r="X21" s="39">
        <f>X12+1</f>
        <v>43832</v>
      </c>
      <c r="Y21" s="236"/>
    </row>
    <row r="22" spans="1:25" x14ac:dyDescent="0.25">
      <c r="A22" s="233">
        <v>43846</v>
      </c>
      <c r="B22" s="230" t="s">
        <v>78</v>
      </c>
      <c r="C22" s="8"/>
      <c r="D22" s="33">
        <f t="shared" si="0"/>
        <v>43846</v>
      </c>
      <c r="E22" s="28" t="str">
        <f t="shared" si="0"/>
        <v>Sem.18</v>
      </c>
      <c r="F22" s="34">
        <v>6</v>
      </c>
      <c r="G22" s="34">
        <v>5</v>
      </c>
      <c r="H22" s="37">
        <v>2</v>
      </c>
      <c r="I22" s="37">
        <v>1</v>
      </c>
      <c r="J22" s="34">
        <v>4</v>
      </c>
      <c r="K22" s="34">
        <v>3</v>
      </c>
      <c r="L22" s="37">
        <v>10</v>
      </c>
      <c r="M22" s="37">
        <v>9</v>
      </c>
      <c r="N22" s="34">
        <v>12</v>
      </c>
      <c r="O22" s="34">
        <v>11</v>
      </c>
      <c r="P22" s="37">
        <v>8</v>
      </c>
      <c r="Q22" s="37">
        <v>7</v>
      </c>
      <c r="R22" s="34">
        <v>18</v>
      </c>
      <c r="S22" s="34">
        <v>17</v>
      </c>
      <c r="T22" s="37">
        <v>14</v>
      </c>
      <c r="U22" s="38">
        <v>13</v>
      </c>
      <c r="V22" s="29">
        <v>16</v>
      </c>
      <c r="W22" s="32">
        <v>15</v>
      </c>
      <c r="X22" s="40"/>
      <c r="Y22" s="236"/>
    </row>
    <row r="23" spans="1:25" x14ac:dyDescent="0.25">
      <c r="A23" s="233">
        <v>43853</v>
      </c>
      <c r="B23" s="230" t="s">
        <v>79</v>
      </c>
      <c r="C23" s="8"/>
      <c r="D23" s="33">
        <f t="shared" si="0"/>
        <v>43853</v>
      </c>
      <c r="E23" s="28" t="str">
        <f t="shared" si="0"/>
        <v>Sem.19</v>
      </c>
      <c r="F23" s="34">
        <v>4</v>
      </c>
      <c r="G23" s="34">
        <v>2</v>
      </c>
      <c r="H23" s="37">
        <v>6</v>
      </c>
      <c r="I23" s="37">
        <v>3</v>
      </c>
      <c r="J23" s="34">
        <v>1</v>
      </c>
      <c r="K23" s="34">
        <v>5</v>
      </c>
      <c r="L23" s="37">
        <v>12</v>
      </c>
      <c r="M23" s="37">
        <v>7</v>
      </c>
      <c r="N23" s="34">
        <v>8</v>
      </c>
      <c r="O23" s="34">
        <v>9</v>
      </c>
      <c r="P23" s="37">
        <v>10</v>
      </c>
      <c r="Q23" s="37">
        <v>11</v>
      </c>
      <c r="R23" s="34">
        <v>15</v>
      </c>
      <c r="S23" s="34">
        <v>14</v>
      </c>
      <c r="T23" s="37">
        <v>16</v>
      </c>
      <c r="U23" s="38">
        <v>18</v>
      </c>
      <c r="V23" s="29">
        <v>17</v>
      </c>
      <c r="W23" s="32">
        <v>13</v>
      </c>
      <c r="X23" s="41"/>
      <c r="Y23" s="236"/>
    </row>
    <row r="24" spans="1:25" x14ac:dyDescent="0.25">
      <c r="A24" s="233">
        <v>43860</v>
      </c>
      <c r="B24" s="230" t="s">
        <v>80</v>
      </c>
      <c r="C24" s="8"/>
      <c r="D24" s="33">
        <f t="shared" si="0"/>
        <v>43860</v>
      </c>
      <c r="E24" s="28" t="str">
        <f t="shared" si="0"/>
        <v>Sem.20</v>
      </c>
      <c r="F24" s="34">
        <v>1</v>
      </c>
      <c r="G24" s="34">
        <v>3</v>
      </c>
      <c r="H24" s="37">
        <v>4</v>
      </c>
      <c r="I24" s="37">
        <v>5</v>
      </c>
      <c r="J24" s="34">
        <v>6</v>
      </c>
      <c r="K24" s="34">
        <v>2</v>
      </c>
      <c r="L24" s="37">
        <v>8</v>
      </c>
      <c r="M24" s="37">
        <v>11</v>
      </c>
      <c r="N24" s="34">
        <v>10</v>
      </c>
      <c r="O24" s="34">
        <v>7</v>
      </c>
      <c r="P24" s="37">
        <v>12</v>
      </c>
      <c r="Q24" s="37">
        <v>9</v>
      </c>
      <c r="R24" s="34">
        <v>13</v>
      </c>
      <c r="S24" s="34">
        <v>16</v>
      </c>
      <c r="T24" s="37">
        <v>17</v>
      </c>
      <c r="U24" s="38">
        <v>15</v>
      </c>
      <c r="V24" s="29">
        <v>14</v>
      </c>
      <c r="W24" s="32">
        <v>18</v>
      </c>
      <c r="X24" s="41"/>
      <c r="Y24" s="236"/>
    </row>
    <row r="25" spans="1:25" x14ac:dyDescent="0.25">
      <c r="A25" s="233">
        <v>43867</v>
      </c>
      <c r="B25" s="230" t="s">
        <v>81</v>
      </c>
      <c r="C25" s="8"/>
      <c r="D25" s="33">
        <f t="shared" si="0"/>
        <v>43867</v>
      </c>
      <c r="E25" s="28" t="str">
        <f t="shared" si="0"/>
        <v>Sem.21</v>
      </c>
      <c r="F25" s="34">
        <v>11</v>
      </c>
      <c r="G25" s="34">
        <v>18</v>
      </c>
      <c r="H25" s="37">
        <v>9</v>
      </c>
      <c r="I25" s="37">
        <v>7</v>
      </c>
      <c r="J25" s="34">
        <v>15</v>
      </c>
      <c r="K25" s="34">
        <v>13</v>
      </c>
      <c r="L25" s="37">
        <v>2</v>
      </c>
      <c r="M25" s="37">
        <v>3</v>
      </c>
      <c r="N25" s="34">
        <v>5</v>
      </c>
      <c r="O25" s="34">
        <v>17</v>
      </c>
      <c r="P25" s="37">
        <v>14</v>
      </c>
      <c r="Q25" s="37">
        <v>16</v>
      </c>
      <c r="R25" s="34">
        <v>6</v>
      </c>
      <c r="S25" s="34">
        <v>12</v>
      </c>
      <c r="T25" s="37">
        <v>4</v>
      </c>
      <c r="U25" s="38">
        <v>1</v>
      </c>
      <c r="V25" s="29">
        <v>10</v>
      </c>
      <c r="W25" s="32">
        <v>8</v>
      </c>
      <c r="X25" s="41"/>
      <c r="Y25" s="236"/>
    </row>
    <row r="26" spans="1:25" x14ac:dyDescent="0.25">
      <c r="A26" s="233">
        <v>43874</v>
      </c>
      <c r="B26" s="230" t="s">
        <v>82</v>
      </c>
      <c r="C26" s="8"/>
      <c r="D26" s="33">
        <f t="shared" si="0"/>
        <v>43874</v>
      </c>
      <c r="E26" s="28" t="str">
        <f t="shared" si="0"/>
        <v>Sem.22</v>
      </c>
      <c r="F26" s="34">
        <v>17</v>
      </c>
      <c r="G26" s="34">
        <v>6</v>
      </c>
      <c r="H26" s="37">
        <v>1</v>
      </c>
      <c r="I26" s="37">
        <v>14</v>
      </c>
      <c r="J26" s="34">
        <v>16</v>
      </c>
      <c r="K26" s="34">
        <v>4</v>
      </c>
      <c r="L26" s="37">
        <v>15</v>
      </c>
      <c r="M26" s="37">
        <v>10</v>
      </c>
      <c r="N26" s="34">
        <v>18</v>
      </c>
      <c r="O26" s="34">
        <v>12</v>
      </c>
      <c r="P26" s="37">
        <v>13</v>
      </c>
      <c r="Q26" s="37">
        <v>8</v>
      </c>
      <c r="R26" s="34">
        <v>11</v>
      </c>
      <c r="S26" s="34">
        <v>5</v>
      </c>
      <c r="T26" s="37">
        <v>2</v>
      </c>
      <c r="U26" s="38">
        <v>7</v>
      </c>
      <c r="V26" s="29">
        <v>3</v>
      </c>
      <c r="W26" s="32">
        <v>9</v>
      </c>
      <c r="X26" s="41"/>
      <c r="Y26" s="236"/>
    </row>
    <row r="27" spans="1:25" x14ac:dyDescent="0.25">
      <c r="A27" s="233">
        <v>43881</v>
      </c>
      <c r="B27" s="230" t="s">
        <v>83</v>
      </c>
      <c r="C27" s="8"/>
      <c r="D27" s="33">
        <f t="shared" si="0"/>
        <v>43881</v>
      </c>
      <c r="E27" s="28" t="str">
        <f t="shared" si="0"/>
        <v>Sem.23</v>
      </c>
      <c r="F27" s="34">
        <v>14</v>
      </c>
      <c r="G27" s="34">
        <v>4</v>
      </c>
      <c r="H27" s="37">
        <v>16</v>
      </c>
      <c r="I27" s="37">
        <v>6</v>
      </c>
      <c r="J27" s="34">
        <v>17</v>
      </c>
      <c r="K27" s="34">
        <v>1</v>
      </c>
      <c r="L27" s="37">
        <v>13</v>
      </c>
      <c r="M27" s="37">
        <v>12</v>
      </c>
      <c r="N27" s="34">
        <v>15</v>
      </c>
      <c r="O27" s="34">
        <v>8</v>
      </c>
      <c r="P27" s="37">
        <v>18</v>
      </c>
      <c r="Q27" s="37">
        <v>10</v>
      </c>
      <c r="R27" s="34">
        <v>7</v>
      </c>
      <c r="S27" s="34">
        <v>3</v>
      </c>
      <c r="T27" s="37">
        <v>5</v>
      </c>
      <c r="U27" s="38">
        <v>9</v>
      </c>
      <c r="V27" s="29">
        <v>2</v>
      </c>
      <c r="W27" s="32">
        <v>11</v>
      </c>
      <c r="X27" s="41"/>
      <c r="Y27" s="236"/>
    </row>
    <row r="28" spans="1:25" x14ac:dyDescent="0.25">
      <c r="A28" s="233">
        <v>43888</v>
      </c>
      <c r="B28" s="230" t="s">
        <v>84</v>
      </c>
      <c r="C28" s="8"/>
      <c r="D28" s="33">
        <f t="shared" si="0"/>
        <v>43888</v>
      </c>
      <c r="E28" s="28" t="str">
        <f t="shared" si="0"/>
        <v>Sem.24</v>
      </c>
      <c r="F28" s="34">
        <v>16</v>
      </c>
      <c r="G28" s="34">
        <v>1</v>
      </c>
      <c r="H28" s="37">
        <v>17</v>
      </c>
      <c r="I28" s="37">
        <v>4</v>
      </c>
      <c r="J28" s="34">
        <v>14</v>
      </c>
      <c r="K28" s="34">
        <v>6</v>
      </c>
      <c r="L28" s="37">
        <v>18</v>
      </c>
      <c r="M28" s="37">
        <v>8</v>
      </c>
      <c r="N28" s="34">
        <v>13</v>
      </c>
      <c r="O28" s="34">
        <v>10</v>
      </c>
      <c r="P28" s="37">
        <v>15</v>
      </c>
      <c r="Q28" s="37">
        <v>12</v>
      </c>
      <c r="R28" s="34">
        <v>9</v>
      </c>
      <c r="S28" s="34">
        <v>2</v>
      </c>
      <c r="T28" s="37">
        <v>3</v>
      </c>
      <c r="U28" s="38">
        <v>11</v>
      </c>
      <c r="V28" s="29">
        <v>5</v>
      </c>
      <c r="W28" s="32">
        <v>7</v>
      </c>
      <c r="X28" s="41"/>
      <c r="Y28" s="236"/>
    </row>
    <row r="29" spans="1:25" x14ac:dyDescent="0.25">
      <c r="A29" s="233">
        <v>43895</v>
      </c>
      <c r="B29" s="230" t="s">
        <v>85</v>
      </c>
      <c r="C29" s="8"/>
      <c r="D29" s="33">
        <f t="shared" si="0"/>
        <v>43895</v>
      </c>
      <c r="E29" s="28" t="str">
        <f t="shared" si="0"/>
        <v>Sem.25</v>
      </c>
      <c r="F29" s="34">
        <v>18</v>
      </c>
      <c r="G29" s="34">
        <v>15</v>
      </c>
      <c r="H29" s="37">
        <v>7</v>
      </c>
      <c r="I29" s="37">
        <v>13</v>
      </c>
      <c r="J29" s="34">
        <v>11</v>
      </c>
      <c r="K29" s="34">
        <v>9</v>
      </c>
      <c r="L29" s="37">
        <v>16</v>
      </c>
      <c r="M29" s="37">
        <v>17</v>
      </c>
      <c r="N29" s="34">
        <v>3</v>
      </c>
      <c r="O29" s="34">
        <v>5</v>
      </c>
      <c r="P29" s="37">
        <v>2</v>
      </c>
      <c r="Q29" s="37">
        <v>14</v>
      </c>
      <c r="R29" s="34">
        <v>12</v>
      </c>
      <c r="S29" s="34">
        <v>10</v>
      </c>
      <c r="T29" s="37">
        <v>1</v>
      </c>
      <c r="U29" s="38">
        <v>8</v>
      </c>
      <c r="V29" s="29">
        <v>6</v>
      </c>
      <c r="W29" s="32">
        <v>4</v>
      </c>
      <c r="X29" s="40"/>
      <c r="Y29" s="236"/>
    </row>
    <row r="30" spans="1:25" x14ac:dyDescent="0.25">
      <c r="A30" s="233">
        <v>43902</v>
      </c>
      <c r="B30" s="230" t="s">
        <v>86</v>
      </c>
      <c r="C30" s="8"/>
      <c r="D30" s="33">
        <f t="shared" si="0"/>
        <v>43902</v>
      </c>
      <c r="E30" s="28" t="str">
        <f t="shared" si="0"/>
        <v>Sem.26</v>
      </c>
      <c r="F30" s="34">
        <v>5</v>
      </c>
      <c r="G30" s="34">
        <v>12</v>
      </c>
      <c r="H30" s="37">
        <v>8</v>
      </c>
      <c r="I30" s="37">
        <v>2</v>
      </c>
      <c r="J30" s="34">
        <v>3</v>
      </c>
      <c r="K30" s="34">
        <v>10</v>
      </c>
      <c r="L30" s="37">
        <v>4</v>
      </c>
      <c r="M30" s="37">
        <v>15</v>
      </c>
      <c r="N30" s="34">
        <v>6</v>
      </c>
      <c r="O30" s="34">
        <v>18</v>
      </c>
      <c r="P30" s="37">
        <v>1</v>
      </c>
      <c r="Q30" s="37">
        <v>13</v>
      </c>
      <c r="R30" s="34">
        <v>17</v>
      </c>
      <c r="S30" s="34">
        <v>11</v>
      </c>
      <c r="T30" s="37">
        <v>7</v>
      </c>
      <c r="U30" s="38">
        <v>14</v>
      </c>
      <c r="V30" s="29">
        <v>9</v>
      </c>
      <c r="W30" s="32">
        <v>16</v>
      </c>
      <c r="X30" s="41"/>
      <c r="Y30" s="236"/>
    </row>
    <row r="31" spans="1:25" x14ac:dyDescent="0.25">
      <c r="A31" s="233">
        <v>43909</v>
      </c>
      <c r="B31" s="230" t="s">
        <v>87</v>
      </c>
      <c r="C31" s="8"/>
      <c r="D31" s="33">
        <f t="shared" si="0"/>
        <v>43909</v>
      </c>
      <c r="E31" s="28" t="str">
        <f t="shared" si="0"/>
        <v>Sem.27</v>
      </c>
      <c r="F31" s="34">
        <v>2</v>
      </c>
      <c r="G31" s="34">
        <v>10</v>
      </c>
      <c r="H31" s="37">
        <v>3</v>
      </c>
      <c r="I31" s="37">
        <v>12</v>
      </c>
      <c r="J31" s="34">
        <v>5</v>
      </c>
      <c r="K31" s="34">
        <v>8</v>
      </c>
      <c r="L31" s="37">
        <v>6</v>
      </c>
      <c r="M31" s="37">
        <v>13</v>
      </c>
      <c r="N31" s="34">
        <v>1</v>
      </c>
      <c r="O31" s="34">
        <v>15</v>
      </c>
      <c r="P31" s="37">
        <v>4</v>
      </c>
      <c r="Q31" s="37">
        <v>18</v>
      </c>
      <c r="R31" s="34">
        <v>16</v>
      </c>
      <c r="S31" s="34">
        <v>7</v>
      </c>
      <c r="T31" s="37">
        <v>9</v>
      </c>
      <c r="U31" s="38">
        <v>17</v>
      </c>
      <c r="V31" s="29">
        <v>11</v>
      </c>
      <c r="W31" s="32">
        <v>14</v>
      </c>
      <c r="X31" s="41"/>
      <c r="Y31" s="236"/>
    </row>
    <row r="32" spans="1:25" x14ac:dyDescent="0.25">
      <c r="A32" s="233">
        <v>43916</v>
      </c>
      <c r="B32" s="230" t="s">
        <v>88</v>
      </c>
      <c r="C32" s="8"/>
      <c r="D32" s="33">
        <f t="shared" si="0"/>
        <v>43916</v>
      </c>
      <c r="E32" s="28" t="str">
        <f t="shared" si="0"/>
        <v>Sem.28</v>
      </c>
      <c r="F32" s="34">
        <v>3</v>
      </c>
      <c r="G32" s="34">
        <v>8</v>
      </c>
      <c r="H32" s="37">
        <v>5</v>
      </c>
      <c r="I32" s="37">
        <v>10</v>
      </c>
      <c r="J32" s="34">
        <v>2</v>
      </c>
      <c r="K32" s="34">
        <v>12</v>
      </c>
      <c r="L32" s="37">
        <v>1</v>
      </c>
      <c r="M32" s="37">
        <v>18</v>
      </c>
      <c r="N32" s="34">
        <v>4</v>
      </c>
      <c r="O32" s="34">
        <v>13</v>
      </c>
      <c r="P32" s="37">
        <v>6</v>
      </c>
      <c r="Q32" s="37">
        <v>15</v>
      </c>
      <c r="R32" s="34">
        <v>14</v>
      </c>
      <c r="S32" s="34">
        <v>9</v>
      </c>
      <c r="T32" s="37">
        <v>11</v>
      </c>
      <c r="U32" s="38">
        <v>16</v>
      </c>
      <c r="V32" s="29">
        <v>7</v>
      </c>
      <c r="W32" s="32">
        <v>17</v>
      </c>
      <c r="X32" s="41"/>
      <c r="Y32" s="236"/>
    </row>
    <row r="33" spans="1:25" x14ac:dyDescent="0.25">
      <c r="A33" s="233">
        <v>43923</v>
      </c>
      <c r="B33" s="230" t="s">
        <v>89</v>
      </c>
      <c r="C33" s="8"/>
      <c r="D33" s="33">
        <f t="shared" si="0"/>
        <v>43923</v>
      </c>
      <c r="E33" s="28" t="str">
        <f t="shared" si="0"/>
        <v>Sem.29</v>
      </c>
      <c r="F33" s="34">
        <v>7</v>
      </c>
      <c r="G33" s="34">
        <v>11</v>
      </c>
      <c r="H33" s="37">
        <v>13</v>
      </c>
      <c r="I33" s="37">
        <v>18</v>
      </c>
      <c r="J33" s="34">
        <v>9</v>
      </c>
      <c r="K33" s="34">
        <v>15</v>
      </c>
      <c r="L33" s="37">
        <v>3</v>
      </c>
      <c r="M33" s="37">
        <v>16</v>
      </c>
      <c r="N33" s="34">
        <v>17</v>
      </c>
      <c r="O33" s="34">
        <v>14</v>
      </c>
      <c r="P33" s="37">
        <v>5</v>
      </c>
      <c r="Q33" s="37">
        <v>2</v>
      </c>
      <c r="R33" s="34">
        <v>1</v>
      </c>
      <c r="S33" s="34">
        <v>6</v>
      </c>
      <c r="T33" s="37">
        <v>8</v>
      </c>
      <c r="U33" s="38">
        <v>12</v>
      </c>
      <c r="V33" s="29">
        <v>4</v>
      </c>
      <c r="W33" s="32">
        <v>10</v>
      </c>
      <c r="X33" s="41"/>
      <c r="Y33" s="236"/>
    </row>
    <row r="34" spans="1:25" ht="15.75" thickBot="1" x14ac:dyDescent="0.3">
      <c r="A34" s="233">
        <v>43930</v>
      </c>
      <c r="B34" s="230" t="s">
        <v>90</v>
      </c>
      <c r="C34" s="8"/>
      <c r="D34" s="42">
        <f t="shared" si="0"/>
        <v>43930</v>
      </c>
      <c r="E34" s="43" t="str">
        <f>B34</f>
        <v>Sem.30</v>
      </c>
      <c r="F34" s="44">
        <v>12</v>
      </c>
      <c r="G34" s="44">
        <v>17</v>
      </c>
      <c r="H34" s="45">
        <v>14</v>
      </c>
      <c r="I34" s="45">
        <v>8</v>
      </c>
      <c r="J34" s="44">
        <v>10</v>
      </c>
      <c r="K34" s="44">
        <v>16</v>
      </c>
      <c r="L34" s="45">
        <v>11</v>
      </c>
      <c r="M34" s="45">
        <v>4</v>
      </c>
      <c r="N34" s="44">
        <v>7</v>
      </c>
      <c r="O34" s="44">
        <v>6</v>
      </c>
      <c r="P34" s="45">
        <v>9</v>
      </c>
      <c r="Q34" s="45">
        <v>1</v>
      </c>
      <c r="R34" s="44">
        <v>5</v>
      </c>
      <c r="S34" s="44">
        <v>15</v>
      </c>
      <c r="T34" s="45">
        <v>18</v>
      </c>
      <c r="U34" s="46">
        <v>2</v>
      </c>
      <c r="V34" s="44">
        <v>13</v>
      </c>
      <c r="W34" s="47">
        <v>3</v>
      </c>
      <c r="X34" s="40"/>
      <c r="Y34" s="236"/>
    </row>
    <row r="35" spans="1:25" ht="15.75" thickBot="1" x14ac:dyDescent="0.3">
      <c r="A35" s="234"/>
      <c r="B35" s="48"/>
      <c r="C35" s="8"/>
      <c r="D35" s="49"/>
      <c r="E35" s="49"/>
      <c r="F35" s="50"/>
      <c r="G35" s="50"/>
      <c r="H35" s="50"/>
      <c r="I35" s="50"/>
      <c r="J35" s="50"/>
      <c r="K35" s="50"/>
      <c r="L35" s="50"/>
      <c r="M35" s="50"/>
      <c r="N35" s="50"/>
      <c r="O35" s="50"/>
      <c r="P35" s="50"/>
      <c r="Q35" s="50"/>
      <c r="R35" s="50"/>
      <c r="S35" s="50"/>
      <c r="T35" s="50"/>
      <c r="U35" s="50"/>
      <c r="V35" s="50"/>
      <c r="W35" s="51"/>
      <c r="X35" s="40"/>
      <c r="Y35" s="236"/>
    </row>
    <row r="36" spans="1:25" x14ac:dyDescent="0.25">
      <c r="A36" s="233">
        <v>43937</v>
      </c>
      <c r="B36" s="231" t="s">
        <v>91</v>
      </c>
      <c r="C36" s="8"/>
      <c r="D36" s="52">
        <f t="shared" si="0"/>
        <v>43937</v>
      </c>
      <c r="E36" s="28" t="str">
        <f t="shared" si="0"/>
        <v>Sem.31</v>
      </c>
      <c r="F36" s="29">
        <v>10</v>
      </c>
      <c r="G36" s="29">
        <v>14</v>
      </c>
      <c r="H36" s="53">
        <v>12</v>
      </c>
      <c r="I36" s="53">
        <v>16</v>
      </c>
      <c r="J36" s="29">
        <v>8</v>
      </c>
      <c r="K36" s="29">
        <v>17</v>
      </c>
      <c r="L36" s="53">
        <v>9</v>
      </c>
      <c r="M36" s="53">
        <v>6</v>
      </c>
      <c r="N36" s="29">
        <v>11</v>
      </c>
      <c r="O36" s="29">
        <v>1</v>
      </c>
      <c r="P36" s="53">
        <v>7</v>
      </c>
      <c r="Q36" s="53">
        <v>4</v>
      </c>
      <c r="R36" s="29">
        <v>2</v>
      </c>
      <c r="S36" s="29">
        <v>13</v>
      </c>
      <c r="T36" s="53">
        <v>15</v>
      </c>
      <c r="U36" s="54">
        <v>3</v>
      </c>
      <c r="V36" s="29">
        <v>18</v>
      </c>
      <c r="W36" s="32">
        <v>5</v>
      </c>
      <c r="X36" s="40"/>
      <c r="Y36" s="236"/>
    </row>
    <row r="37" spans="1:25" x14ac:dyDescent="0.25">
      <c r="A37" s="233">
        <v>43944</v>
      </c>
      <c r="B37" s="231" t="s">
        <v>92</v>
      </c>
      <c r="C37" s="8"/>
      <c r="D37" s="33">
        <f t="shared" si="0"/>
        <v>43944</v>
      </c>
      <c r="E37" s="55" t="str">
        <f t="shared" si="0"/>
        <v>Sem.32</v>
      </c>
      <c r="F37" s="34">
        <v>8</v>
      </c>
      <c r="G37" s="34">
        <v>16</v>
      </c>
      <c r="H37" s="37">
        <v>10</v>
      </c>
      <c r="I37" s="37">
        <v>17</v>
      </c>
      <c r="J37" s="34">
        <v>12</v>
      </c>
      <c r="K37" s="34">
        <v>14</v>
      </c>
      <c r="L37" s="37">
        <v>7</v>
      </c>
      <c r="M37" s="37">
        <v>1</v>
      </c>
      <c r="N37" s="34">
        <v>9</v>
      </c>
      <c r="O37" s="34">
        <v>4</v>
      </c>
      <c r="P37" s="37">
        <v>11</v>
      </c>
      <c r="Q37" s="37">
        <v>6</v>
      </c>
      <c r="R37" s="34">
        <v>3</v>
      </c>
      <c r="S37" s="34">
        <v>18</v>
      </c>
      <c r="T37" s="37">
        <v>13</v>
      </c>
      <c r="U37" s="38">
        <v>5</v>
      </c>
      <c r="V37" s="34">
        <v>15</v>
      </c>
      <c r="W37" s="56">
        <v>2</v>
      </c>
      <c r="X37" s="40"/>
      <c r="Y37" s="236"/>
    </row>
    <row r="38" spans="1:25" x14ac:dyDescent="0.25">
      <c r="A38" s="233">
        <v>43951</v>
      </c>
      <c r="B38" s="231" t="s">
        <v>93</v>
      </c>
      <c r="C38" s="8"/>
      <c r="D38" s="33">
        <f t="shared" si="0"/>
        <v>43951</v>
      </c>
      <c r="E38" s="55" t="str">
        <f t="shared" si="0"/>
        <v>Sem.33</v>
      </c>
      <c r="F38" s="34">
        <v>13</v>
      </c>
      <c r="G38" s="34">
        <v>9</v>
      </c>
      <c r="H38" s="37">
        <v>15</v>
      </c>
      <c r="I38" s="37">
        <v>11</v>
      </c>
      <c r="J38" s="34">
        <v>18</v>
      </c>
      <c r="K38" s="34">
        <v>7</v>
      </c>
      <c r="L38" s="37">
        <v>14</v>
      </c>
      <c r="M38" s="37">
        <v>5</v>
      </c>
      <c r="N38" s="34">
        <v>16</v>
      </c>
      <c r="O38" s="34">
        <v>2</v>
      </c>
      <c r="P38" s="37">
        <v>17</v>
      </c>
      <c r="Q38" s="37">
        <v>3</v>
      </c>
      <c r="R38" s="34">
        <v>8</v>
      </c>
      <c r="S38" s="34">
        <v>4</v>
      </c>
      <c r="T38" s="37">
        <v>10</v>
      </c>
      <c r="U38" s="38">
        <v>6</v>
      </c>
      <c r="V38" s="34">
        <v>12</v>
      </c>
      <c r="W38" s="56">
        <v>1</v>
      </c>
      <c r="X38" s="40"/>
      <c r="Y38" s="236"/>
    </row>
    <row r="39" spans="1:25" ht="15.75" thickBot="1" x14ac:dyDescent="0.3">
      <c r="A39" s="233">
        <v>43958</v>
      </c>
      <c r="B39" s="231" t="s">
        <v>94</v>
      </c>
      <c r="C39" s="8"/>
      <c r="D39" s="42">
        <f t="shared" si="0"/>
        <v>43958</v>
      </c>
      <c r="E39" s="43" t="str">
        <f t="shared" si="0"/>
        <v>Sem.34</v>
      </c>
      <c r="F39" s="44">
        <v>15</v>
      </c>
      <c r="G39" s="44">
        <v>7</v>
      </c>
      <c r="H39" s="45">
        <v>18</v>
      </c>
      <c r="I39" s="45">
        <v>9</v>
      </c>
      <c r="J39" s="44">
        <v>13</v>
      </c>
      <c r="K39" s="44">
        <v>11</v>
      </c>
      <c r="L39" s="45">
        <v>17</v>
      </c>
      <c r="M39" s="45">
        <v>2</v>
      </c>
      <c r="N39" s="44">
        <v>14</v>
      </c>
      <c r="O39" s="44">
        <v>3</v>
      </c>
      <c r="P39" s="45">
        <v>16</v>
      </c>
      <c r="Q39" s="45">
        <v>5</v>
      </c>
      <c r="R39" s="44">
        <v>10</v>
      </c>
      <c r="S39" s="44">
        <v>1</v>
      </c>
      <c r="T39" s="45">
        <v>12</v>
      </c>
      <c r="U39" s="46">
        <v>4</v>
      </c>
      <c r="V39" s="44">
        <v>8</v>
      </c>
      <c r="W39" s="47">
        <v>6</v>
      </c>
      <c r="X39" s="57"/>
      <c r="Y39" s="236"/>
    </row>
    <row r="40" spans="1:25" ht="15.75" thickBot="1" x14ac:dyDescent="0.3">
      <c r="A40" s="233"/>
      <c r="B40" s="231" t="s">
        <v>95</v>
      </c>
      <c r="C40" s="58"/>
      <c r="D40" s="59"/>
      <c r="E40" s="49"/>
      <c r="F40" s="50"/>
      <c r="G40" s="50"/>
      <c r="H40" s="50"/>
      <c r="I40" s="50"/>
      <c r="J40" s="50"/>
      <c r="K40" s="50"/>
      <c r="L40" s="50"/>
      <c r="M40" s="50"/>
      <c r="N40" s="50"/>
      <c r="O40" s="50"/>
      <c r="P40" s="50"/>
      <c r="Q40" s="50"/>
      <c r="R40" s="50"/>
      <c r="S40" s="50"/>
      <c r="T40" s="50"/>
      <c r="U40" s="50"/>
      <c r="V40" s="50"/>
      <c r="W40" s="51"/>
      <c r="X40" s="40"/>
      <c r="Y40" s="236"/>
    </row>
    <row r="41" spans="1:25" ht="15.75" thickBot="1" x14ac:dyDescent="0.3">
      <c r="A41" s="233">
        <v>43965</v>
      </c>
      <c r="B41" s="232" t="s">
        <v>18</v>
      </c>
      <c r="C41" s="60"/>
      <c r="D41" s="61">
        <f>A41</f>
        <v>43965</v>
      </c>
      <c r="E41" s="62" t="str">
        <f>B41</f>
        <v>Mini-Tournoi</v>
      </c>
      <c r="F41" s="63"/>
      <c r="G41" s="64"/>
      <c r="H41" s="64"/>
      <c r="I41" s="64"/>
      <c r="J41" s="64"/>
      <c r="K41" s="64"/>
      <c r="L41" s="64"/>
      <c r="M41" s="64"/>
      <c r="N41" s="64"/>
      <c r="O41" s="64"/>
      <c r="P41" s="64"/>
      <c r="Q41" s="64"/>
      <c r="R41" s="64"/>
      <c r="S41" s="64"/>
      <c r="T41" s="64"/>
      <c r="U41" s="64"/>
      <c r="V41" s="64"/>
      <c r="W41" s="65"/>
      <c r="X41" s="40"/>
      <c r="Y41" s="236"/>
    </row>
    <row r="42" spans="1:25" ht="15.75" thickBot="1" x14ac:dyDescent="0.3">
      <c r="A42" s="66"/>
      <c r="B42" s="67"/>
      <c r="C42" s="68"/>
      <c r="D42" s="69" t="s">
        <v>19</v>
      </c>
      <c r="E42" s="70" t="s">
        <v>20</v>
      </c>
      <c r="F42" s="71"/>
      <c r="G42" s="71"/>
      <c r="H42" s="72"/>
      <c r="I42" s="72"/>
      <c r="J42" s="73" t="s">
        <v>21</v>
      </c>
      <c r="K42" s="72"/>
      <c r="L42" s="72"/>
      <c r="M42" s="74"/>
      <c r="N42" s="75" t="s">
        <v>19</v>
      </c>
      <c r="O42" s="76" t="s">
        <v>22</v>
      </c>
      <c r="P42" s="77"/>
      <c r="Q42" s="77"/>
      <c r="R42" s="77"/>
      <c r="S42" s="77"/>
      <c r="T42" s="73" t="s">
        <v>23</v>
      </c>
      <c r="U42" s="72"/>
      <c r="V42" s="72"/>
      <c r="W42" s="74"/>
      <c r="X42" s="40"/>
    </row>
    <row r="43" spans="1:25" ht="15.75" thickBot="1" x14ac:dyDescent="0.3">
      <c r="A43" s="66"/>
      <c r="B43" s="67"/>
      <c r="C43" s="68"/>
      <c r="D43" s="78">
        <v>1</v>
      </c>
      <c r="E43" s="70"/>
      <c r="F43" s="71"/>
      <c r="G43" s="71"/>
      <c r="H43" s="71"/>
      <c r="I43" s="71"/>
      <c r="J43" s="79"/>
      <c r="K43" s="80"/>
      <c r="L43" s="80"/>
      <c r="M43" s="81"/>
      <c r="N43" s="82">
        <v>10</v>
      </c>
      <c r="O43" s="83" t="s">
        <v>37</v>
      </c>
      <c r="P43" s="84"/>
      <c r="Q43" s="84"/>
      <c r="R43" s="84"/>
      <c r="S43" s="84"/>
      <c r="T43" s="79" t="s">
        <v>37</v>
      </c>
      <c r="U43" s="80"/>
      <c r="V43" s="80"/>
      <c r="W43" s="81"/>
      <c r="X43" s="40"/>
    </row>
    <row r="44" spans="1:25" ht="15.75" thickBot="1" x14ac:dyDescent="0.3">
      <c r="A44" s="66"/>
      <c r="B44" s="67"/>
      <c r="C44" s="68"/>
      <c r="D44" s="78">
        <v>2</v>
      </c>
      <c r="E44" s="70"/>
      <c r="F44" s="71"/>
      <c r="G44" s="71"/>
      <c r="H44" s="71"/>
      <c r="I44" s="71"/>
      <c r="J44" s="79"/>
      <c r="K44" s="80"/>
      <c r="L44" s="80"/>
      <c r="M44" s="81"/>
      <c r="N44" s="82">
        <v>11</v>
      </c>
      <c r="O44" s="83" t="s">
        <v>37</v>
      </c>
      <c r="P44" s="84"/>
      <c r="Q44" s="84"/>
      <c r="R44" s="84"/>
      <c r="S44" s="84"/>
      <c r="T44" s="79" t="s">
        <v>37</v>
      </c>
      <c r="U44" s="80"/>
      <c r="V44" s="80"/>
      <c r="W44" s="81"/>
      <c r="X44" s="40"/>
    </row>
    <row r="45" spans="1:25" ht="15.75" thickBot="1" x14ac:dyDescent="0.3">
      <c r="A45" s="66"/>
      <c r="B45" s="67"/>
      <c r="C45" s="68"/>
      <c r="D45" s="78">
        <v>3</v>
      </c>
      <c r="E45" s="70"/>
      <c r="F45" s="71"/>
      <c r="G45" s="71"/>
      <c r="H45" s="71"/>
      <c r="I45" s="71"/>
      <c r="J45" s="79"/>
      <c r="K45" s="80"/>
      <c r="L45" s="80"/>
      <c r="M45" s="81"/>
      <c r="N45" s="82">
        <v>12</v>
      </c>
      <c r="O45" s="83" t="s">
        <v>37</v>
      </c>
      <c r="P45" s="84"/>
      <c r="Q45" s="84"/>
      <c r="R45" s="84"/>
      <c r="S45" s="84"/>
      <c r="T45" s="79" t="s">
        <v>37</v>
      </c>
      <c r="U45" s="80"/>
      <c r="V45" s="80"/>
      <c r="W45" s="81"/>
      <c r="X45" s="40"/>
    </row>
    <row r="46" spans="1:25" ht="15.75" thickBot="1" x14ac:dyDescent="0.3">
      <c r="A46" s="66"/>
      <c r="B46" s="67"/>
      <c r="C46" s="68"/>
      <c r="D46" s="78">
        <v>4</v>
      </c>
      <c r="E46" s="70"/>
      <c r="F46" s="71"/>
      <c r="G46" s="71"/>
      <c r="H46" s="71"/>
      <c r="I46" s="71"/>
      <c r="J46" s="79"/>
      <c r="K46" s="80"/>
      <c r="L46" s="80"/>
      <c r="M46" s="81"/>
      <c r="N46" s="82">
        <v>13</v>
      </c>
      <c r="O46" s="83" t="s">
        <v>37</v>
      </c>
      <c r="P46" s="84"/>
      <c r="Q46" s="84"/>
      <c r="R46" s="84"/>
      <c r="S46" s="84"/>
      <c r="T46" s="79" t="s">
        <v>37</v>
      </c>
      <c r="U46" s="80"/>
      <c r="V46" s="80"/>
      <c r="W46" s="81"/>
      <c r="X46" s="40"/>
    </row>
    <row r="47" spans="1:25" ht="15.75" thickBot="1" x14ac:dyDescent="0.3">
      <c r="A47" s="66"/>
      <c r="B47" s="67"/>
      <c r="C47" s="68"/>
      <c r="D47" s="78">
        <v>5</v>
      </c>
      <c r="E47" s="70"/>
      <c r="F47" s="71"/>
      <c r="G47" s="71"/>
      <c r="H47" s="71"/>
      <c r="I47" s="71"/>
      <c r="J47" s="79"/>
      <c r="K47" s="80"/>
      <c r="L47" s="80"/>
      <c r="M47" s="81"/>
      <c r="N47" s="82">
        <v>14</v>
      </c>
      <c r="O47" s="83" t="s">
        <v>37</v>
      </c>
      <c r="P47" s="84"/>
      <c r="Q47" s="84"/>
      <c r="R47" s="84"/>
      <c r="S47" s="84"/>
      <c r="T47" s="79" t="s">
        <v>37</v>
      </c>
      <c r="U47" s="80"/>
      <c r="V47" s="80"/>
      <c r="W47" s="81"/>
      <c r="X47" s="40"/>
    </row>
    <row r="48" spans="1:25" ht="15.75" thickBot="1" x14ac:dyDescent="0.3">
      <c r="A48" s="66"/>
      <c r="B48" s="67"/>
      <c r="C48" s="68"/>
      <c r="D48" s="78">
        <v>6</v>
      </c>
      <c r="E48" s="70"/>
      <c r="F48" s="71"/>
      <c r="G48" s="71"/>
      <c r="H48" s="71"/>
      <c r="I48" s="71"/>
      <c r="J48" s="79"/>
      <c r="K48" s="80"/>
      <c r="L48" s="80"/>
      <c r="M48" s="81"/>
      <c r="N48" s="82">
        <v>15</v>
      </c>
      <c r="O48" s="83" t="s">
        <v>37</v>
      </c>
      <c r="P48" s="84"/>
      <c r="Q48" s="84"/>
      <c r="R48" s="84"/>
      <c r="S48" s="84"/>
      <c r="T48" s="79" t="s">
        <v>37</v>
      </c>
      <c r="U48" s="80"/>
      <c r="V48" s="80"/>
      <c r="W48" s="81"/>
      <c r="X48" s="40"/>
    </row>
    <row r="49" spans="1:24" ht="15.75" thickBot="1" x14ac:dyDescent="0.3">
      <c r="A49" s="66"/>
      <c r="B49" s="67"/>
      <c r="C49" s="68"/>
      <c r="D49" s="78">
        <v>7</v>
      </c>
      <c r="E49" s="70"/>
      <c r="F49" s="71"/>
      <c r="G49" s="71"/>
      <c r="H49" s="71"/>
      <c r="I49" s="71"/>
      <c r="J49" s="79"/>
      <c r="K49" s="80"/>
      <c r="L49" s="80"/>
      <c r="M49" s="81"/>
      <c r="N49" s="82">
        <v>16</v>
      </c>
      <c r="O49" s="83" t="s">
        <v>37</v>
      </c>
      <c r="P49" s="84"/>
      <c r="Q49" s="84"/>
      <c r="R49" s="84"/>
      <c r="S49" s="84"/>
      <c r="T49" s="79" t="s">
        <v>37</v>
      </c>
      <c r="U49" s="80"/>
      <c r="V49" s="80"/>
      <c r="W49" s="81"/>
      <c r="X49" s="40"/>
    </row>
    <row r="50" spans="1:24" ht="15.75" thickBot="1" x14ac:dyDescent="0.3">
      <c r="A50" s="66"/>
      <c r="B50" s="67"/>
      <c r="C50" s="68"/>
      <c r="D50" s="69">
        <v>8</v>
      </c>
      <c r="E50" s="70"/>
      <c r="F50" s="71"/>
      <c r="G50" s="71"/>
      <c r="H50" s="71"/>
      <c r="I50" s="71"/>
      <c r="J50" s="79"/>
      <c r="K50" s="80"/>
      <c r="L50" s="80"/>
      <c r="M50" s="81"/>
      <c r="N50" s="82">
        <v>17</v>
      </c>
      <c r="O50" s="83" t="s">
        <v>37</v>
      </c>
      <c r="P50" s="84"/>
      <c r="Q50" s="84"/>
      <c r="R50" s="84"/>
      <c r="S50" s="84"/>
      <c r="T50" s="79" t="s">
        <v>37</v>
      </c>
      <c r="U50" s="80"/>
      <c r="V50" s="80"/>
      <c r="W50" s="81"/>
      <c r="X50" s="40"/>
    </row>
    <row r="51" spans="1:24" ht="15.75" thickBot="1" x14ac:dyDescent="0.3">
      <c r="A51" s="66"/>
      <c r="B51" s="67"/>
      <c r="C51" s="68"/>
      <c r="D51" s="85">
        <v>9</v>
      </c>
      <c r="E51" s="70"/>
      <c r="F51" s="71"/>
      <c r="G51" s="71"/>
      <c r="H51" s="71"/>
      <c r="I51" s="71"/>
      <c r="J51" s="79"/>
      <c r="K51" s="80"/>
      <c r="L51" s="80"/>
      <c r="M51" s="81"/>
      <c r="N51" s="82">
        <v>18</v>
      </c>
      <c r="O51" s="83" t="s">
        <v>37</v>
      </c>
      <c r="P51" s="84"/>
      <c r="Q51" s="84"/>
      <c r="R51" s="84"/>
      <c r="S51" s="84"/>
      <c r="T51" s="79" t="s">
        <v>37</v>
      </c>
      <c r="U51" s="80"/>
      <c r="V51" s="80"/>
      <c r="W51" s="81"/>
      <c r="X51" s="40"/>
    </row>
    <row r="52" spans="1:24" ht="19.5" thickBot="1" x14ac:dyDescent="0.3">
      <c r="A52" s="66"/>
      <c r="B52" s="67"/>
      <c r="C52" s="68"/>
      <c r="D52" s="86" t="s">
        <v>24</v>
      </c>
      <c r="E52" s="79" t="s">
        <v>25</v>
      </c>
      <c r="F52" s="80"/>
      <c r="G52" s="87"/>
      <c r="H52" s="79" t="s">
        <v>26</v>
      </c>
      <c r="I52" s="80"/>
      <c r="J52" s="72"/>
      <c r="K52" s="72"/>
      <c r="L52" s="75"/>
      <c r="M52" s="88"/>
      <c r="N52" s="89" t="s">
        <v>27</v>
      </c>
      <c r="O52" s="90"/>
      <c r="P52" s="90"/>
      <c r="Q52" s="90"/>
      <c r="R52" s="91"/>
      <c r="S52" s="89" t="s">
        <v>28</v>
      </c>
      <c r="T52" s="92"/>
      <c r="U52" s="92"/>
      <c r="V52" s="93"/>
      <c r="W52" s="94"/>
      <c r="X52" s="40"/>
    </row>
    <row r="53" spans="1:24" ht="19.5" thickBot="1" x14ac:dyDescent="0.3">
      <c r="A53" s="66"/>
      <c r="B53" s="67"/>
      <c r="C53" s="95"/>
      <c r="D53" s="96" t="s">
        <v>29</v>
      </c>
      <c r="E53" s="89" t="s">
        <v>30</v>
      </c>
      <c r="F53" s="90"/>
      <c r="G53" s="91"/>
      <c r="H53" s="89" t="s">
        <v>31</v>
      </c>
      <c r="I53" s="90"/>
      <c r="J53" s="90"/>
      <c r="K53" s="90"/>
      <c r="L53" s="91"/>
      <c r="M53" s="97"/>
      <c r="N53" s="89"/>
      <c r="O53" s="90"/>
      <c r="P53" s="90"/>
      <c r="Q53" s="90"/>
      <c r="R53" s="91"/>
      <c r="S53" s="89"/>
      <c r="T53" s="90"/>
      <c r="U53" s="90"/>
      <c r="V53" s="91"/>
      <c r="W53" s="74"/>
      <c r="X53" s="98"/>
    </row>
    <row r="54" spans="1:24" x14ac:dyDescent="0.25">
      <c r="A54" s="66"/>
      <c r="B54" s="67"/>
    </row>
    <row r="55" spans="1:24" x14ac:dyDescent="0.25">
      <c r="A55" s="66"/>
      <c r="B55" s="67"/>
      <c r="E55" s="102"/>
      <c r="F55" s="103"/>
      <c r="G55" s="102"/>
      <c r="H55" s="103"/>
      <c r="I55" s="103"/>
      <c r="J55" s="103"/>
      <c r="K55" s="103"/>
      <c r="L55" s="103"/>
      <c r="M55" s="103"/>
      <c r="N55" s="102"/>
      <c r="O55" s="103"/>
      <c r="P55" s="103"/>
      <c r="Q55" s="103"/>
      <c r="R55" s="102"/>
      <c r="S55" s="103"/>
      <c r="T55" s="103"/>
    </row>
    <row r="56" spans="1:24" x14ac:dyDescent="0.25">
      <c r="A56" s="66"/>
      <c r="B56" s="67"/>
    </row>
    <row r="57" spans="1:24" x14ac:dyDescent="0.25">
      <c r="A57" s="66"/>
      <c r="B57" s="67"/>
    </row>
    <row r="58" spans="1:24" x14ac:dyDescent="0.25">
      <c r="A58" s="66"/>
      <c r="B58" s="67"/>
    </row>
    <row r="59" spans="1:24" x14ac:dyDescent="0.25">
      <c r="A59" s="66"/>
      <c r="B59" s="67"/>
    </row>
    <row r="60" spans="1:24" x14ac:dyDescent="0.25">
      <c r="A60" s="66"/>
      <c r="B60" s="67"/>
    </row>
    <row r="61" spans="1:24" x14ac:dyDescent="0.25">
      <c r="A61" s="66"/>
      <c r="B61" s="67"/>
    </row>
    <row r="62" spans="1:24" x14ac:dyDescent="0.25">
      <c r="A62" s="66"/>
      <c r="B62" s="67"/>
    </row>
    <row r="63" spans="1:24" x14ac:dyDescent="0.25">
      <c r="A63" s="66"/>
      <c r="B63" s="67"/>
    </row>
    <row r="64" spans="1:24" x14ac:dyDescent="0.25">
      <c r="A64" s="66"/>
      <c r="B64" s="67"/>
    </row>
    <row r="65" spans="1:2" x14ac:dyDescent="0.25">
      <c r="A65" s="66"/>
      <c r="B65" s="67"/>
    </row>
    <row r="66" spans="1:2" x14ac:dyDescent="0.25">
      <c r="A66" s="66"/>
      <c r="B66" s="67"/>
    </row>
    <row r="67" spans="1:2" x14ac:dyDescent="0.25">
      <c r="A67" s="66"/>
      <c r="B67" s="67"/>
    </row>
    <row r="68" spans="1:2" x14ac:dyDescent="0.25">
      <c r="A68" s="66"/>
      <c r="B68" s="67"/>
    </row>
    <row r="69" spans="1:2" x14ac:dyDescent="0.25">
      <c r="A69" s="66"/>
      <c r="B69" s="67"/>
    </row>
    <row r="70" spans="1:2" x14ac:dyDescent="0.25">
      <c r="A70" s="66"/>
      <c r="B70" s="67"/>
    </row>
    <row r="71" spans="1:2" x14ac:dyDescent="0.25">
      <c r="A71" s="66"/>
      <c r="B71" s="67"/>
    </row>
    <row r="72" spans="1:2" x14ac:dyDescent="0.25">
      <c r="A72" s="66"/>
      <c r="B72" s="67"/>
    </row>
    <row r="73" spans="1:2" x14ac:dyDescent="0.25">
      <c r="A73" s="66"/>
      <c r="B73" s="67"/>
    </row>
    <row r="74" spans="1:2" x14ac:dyDescent="0.25">
      <c r="A74" s="66"/>
      <c r="B74" s="67"/>
    </row>
    <row r="75" spans="1:2" x14ac:dyDescent="0.25">
      <c r="A75" s="66"/>
      <c r="B75" s="67"/>
    </row>
    <row r="76" spans="1:2" x14ac:dyDescent="0.25">
      <c r="A76" s="66"/>
      <c r="B76" s="67"/>
    </row>
    <row r="77" spans="1:2" x14ac:dyDescent="0.25">
      <c r="A77" s="66"/>
      <c r="B77" s="67"/>
    </row>
    <row r="78" spans="1:2" x14ac:dyDescent="0.25">
      <c r="A78" s="66"/>
      <c r="B78" s="67"/>
    </row>
    <row r="79" spans="1:2" x14ac:dyDescent="0.25">
      <c r="A79" s="66"/>
      <c r="B79" s="67"/>
    </row>
    <row r="80" spans="1:2" x14ac:dyDescent="0.25">
      <c r="A80" s="66"/>
      <c r="B80" s="67"/>
    </row>
    <row r="81" spans="1:2" x14ac:dyDescent="0.25">
      <c r="A81" s="66"/>
      <c r="B81" s="67"/>
    </row>
    <row r="82" spans="1:2" x14ac:dyDescent="0.25">
      <c r="A82" s="66"/>
      <c r="B82" s="67"/>
    </row>
    <row r="83" spans="1:2" x14ac:dyDescent="0.25">
      <c r="A83" s="66"/>
      <c r="B83" s="67"/>
    </row>
    <row r="84" spans="1:2" x14ac:dyDescent="0.25">
      <c r="A84" s="66"/>
      <c r="B84" s="67"/>
    </row>
    <row r="85" spans="1:2" x14ac:dyDescent="0.25">
      <c r="A85" s="66"/>
      <c r="B85" s="67"/>
    </row>
    <row r="86" spans="1:2" x14ac:dyDescent="0.25">
      <c r="A86" s="66"/>
      <c r="B86" s="67"/>
    </row>
    <row r="87" spans="1:2" x14ac:dyDescent="0.25">
      <c r="A87" s="66"/>
      <c r="B87" s="67"/>
    </row>
    <row r="88" spans="1:2" x14ac:dyDescent="0.25">
      <c r="A88" s="66"/>
      <c r="B88" s="67"/>
    </row>
    <row r="89" spans="1:2" x14ac:dyDescent="0.25">
      <c r="A89" s="66"/>
      <c r="B89" s="67"/>
    </row>
    <row r="90" spans="1:2" x14ac:dyDescent="0.25">
      <c r="A90" s="66"/>
      <c r="B90" s="67"/>
    </row>
    <row r="91" spans="1:2" x14ac:dyDescent="0.25">
      <c r="A91" s="66"/>
      <c r="B91" s="67"/>
    </row>
    <row r="92" spans="1:2" x14ac:dyDescent="0.25">
      <c r="A92" s="66"/>
      <c r="B92" s="67"/>
    </row>
    <row r="93" spans="1:2" x14ac:dyDescent="0.25">
      <c r="A93" s="66"/>
      <c r="B93" s="67"/>
    </row>
    <row r="94" spans="1:2" x14ac:dyDescent="0.25">
      <c r="A94" s="66"/>
      <c r="B94" s="67"/>
    </row>
    <row r="95" spans="1:2" x14ac:dyDescent="0.25">
      <c r="A95" s="66"/>
      <c r="B95" s="67"/>
    </row>
    <row r="96" spans="1:2" x14ac:dyDescent="0.25">
      <c r="A96" s="66"/>
      <c r="B96" s="67"/>
    </row>
    <row r="97" spans="1:2" x14ac:dyDescent="0.25">
      <c r="A97" s="66"/>
      <c r="B97" s="67"/>
    </row>
    <row r="98" spans="1:2" x14ac:dyDescent="0.25">
      <c r="A98" s="66"/>
      <c r="B98" s="67"/>
    </row>
    <row r="99" spans="1:2" x14ac:dyDescent="0.25">
      <c r="A99" s="66"/>
      <c r="B99" s="67"/>
    </row>
    <row r="100" spans="1:2" x14ac:dyDescent="0.25">
      <c r="A100" s="66"/>
      <c r="B100" s="67"/>
    </row>
    <row r="101" spans="1:2" x14ac:dyDescent="0.25">
      <c r="A101" s="66"/>
      <c r="B101" s="67"/>
    </row>
    <row r="102" spans="1:2" x14ac:dyDescent="0.25">
      <c r="A102" s="66"/>
      <c r="B102" s="67"/>
    </row>
    <row r="103" spans="1:2" x14ac:dyDescent="0.25">
      <c r="A103" s="66"/>
      <c r="B103" s="67"/>
    </row>
    <row r="104" spans="1:2" x14ac:dyDescent="0.25">
      <c r="A104" s="66"/>
      <c r="B104" s="67"/>
    </row>
    <row r="105" spans="1:2" x14ac:dyDescent="0.25">
      <c r="A105" s="66"/>
      <c r="B105" s="67"/>
    </row>
    <row r="106" spans="1:2" x14ac:dyDescent="0.25">
      <c r="A106" s="66"/>
      <c r="B106" s="67"/>
    </row>
    <row r="107" spans="1:2" x14ac:dyDescent="0.25">
      <c r="A107" s="66"/>
      <c r="B107" s="67"/>
    </row>
    <row r="108" spans="1:2" x14ac:dyDescent="0.25">
      <c r="A108" s="66"/>
      <c r="B108" s="67"/>
    </row>
    <row r="109" spans="1:2" x14ac:dyDescent="0.25">
      <c r="A109" s="66"/>
      <c r="B109" s="67"/>
    </row>
    <row r="110" spans="1:2" x14ac:dyDescent="0.25">
      <c r="A110" s="66"/>
      <c r="B110" s="67"/>
    </row>
    <row r="111" spans="1:2" x14ac:dyDescent="0.25">
      <c r="A111" s="66"/>
      <c r="B111" s="67"/>
    </row>
    <row r="112" spans="1:2" x14ac:dyDescent="0.25">
      <c r="A112" s="66"/>
      <c r="B112" s="67"/>
    </row>
    <row r="113" spans="1:2" x14ac:dyDescent="0.25">
      <c r="A113" s="66"/>
      <c r="B113" s="67"/>
    </row>
    <row r="114" spans="1:2" x14ac:dyDescent="0.25">
      <c r="A114" s="66"/>
      <c r="B114" s="67"/>
    </row>
    <row r="115" spans="1:2" x14ac:dyDescent="0.25">
      <c r="A115" s="66"/>
      <c r="B115" s="67"/>
    </row>
    <row r="116" spans="1:2" x14ac:dyDescent="0.25">
      <c r="A116" s="66"/>
      <c r="B116" s="67"/>
    </row>
    <row r="117" spans="1:2" x14ac:dyDescent="0.25">
      <c r="A117" s="66"/>
      <c r="B117" s="67"/>
    </row>
    <row r="118" spans="1:2" x14ac:dyDescent="0.25">
      <c r="A118" s="66"/>
      <c r="B118" s="67"/>
    </row>
    <row r="119" spans="1:2" x14ac:dyDescent="0.25">
      <c r="A119" s="66"/>
      <c r="B119" s="67"/>
    </row>
    <row r="120" spans="1:2" x14ac:dyDescent="0.25">
      <c r="A120" s="66"/>
      <c r="B120" s="67"/>
    </row>
    <row r="121" spans="1:2" x14ac:dyDescent="0.25">
      <c r="A121" s="66"/>
      <c r="B121" s="67"/>
    </row>
    <row r="122" spans="1:2" x14ac:dyDescent="0.25">
      <c r="A122" s="66"/>
      <c r="B122" s="67"/>
    </row>
    <row r="123" spans="1:2" x14ac:dyDescent="0.25">
      <c r="A123" s="66"/>
      <c r="B123" s="67"/>
    </row>
    <row r="124" spans="1:2" x14ac:dyDescent="0.25">
      <c r="A124" s="66"/>
      <c r="B124" s="67"/>
    </row>
    <row r="125" spans="1:2" x14ac:dyDescent="0.25">
      <c r="A125" s="66"/>
      <c r="B125" s="67"/>
    </row>
    <row r="126" spans="1:2" x14ac:dyDescent="0.25">
      <c r="A126" s="66"/>
      <c r="B126" s="67"/>
    </row>
    <row r="127" spans="1:2" x14ac:dyDescent="0.25">
      <c r="A127" s="66"/>
      <c r="B127" s="67"/>
    </row>
    <row r="128" spans="1:2" x14ac:dyDescent="0.25">
      <c r="A128" s="66"/>
      <c r="B128" s="67"/>
    </row>
    <row r="129" spans="1:2" x14ac:dyDescent="0.25">
      <c r="A129" s="66"/>
      <c r="B129" s="67"/>
    </row>
    <row r="130" spans="1:2" x14ac:dyDescent="0.25">
      <c r="A130" s="66"/>
      <c r="B130" s="67"/>
    </row>
    <row r="131" spans="1:2" x14ac:dyDescent="0.25">
      <c r="A131" s="66"/>
      <c r="B131" s="67"/>
    </row>
    <row r="132" spans="1:2" x14ac:dyDescent="0.25">
      <c r="A132" s="66"/>
      <c r="B132" s="67"/>
    </row>
    <row r="133" spans="1:2" x14ac:dyDescent="0.25">
      <c r="A133" s="66"/>
      <c r="B133" s="67"/>
    </row>
    <row r="134" spans="1:2" x14ac:dyDescent="0.25">
      <c r="A134" s="66"/>
      <c r="B134" s="67"/>
    </row>
    <row r="135" spans="1:2" x14ac:dyDescent="0.25">
      <c r="A135" s="66"/>
      <c r="B135" s="67"/>
    </row>
    <row r="136" spans="1:2" x14ac:dyDescent="0.25">
      <c r="A136" s="66"/>
      <c r="B136" s="67"/>
    </row>
    <row r="137" spans="1:2" x14ac:dyDescent="0.25">
      <c r="A137" s="66"/>
      <c r="B137" s="67"/>
    </row>
    <row r="138" spans="1:2" x14ac:dyDescent="0.25">
      <c r="A138" s="66"/>
      <c r="B138" s="67"/>
    </row>
    <row r="139" spans="1:2" x14ac:dyDescent="0.25">
      <c r="A139" s="66"/>
      <c r="B139" s="67"/>
    </row>
    <row r="140" spans="1:2" x14ac:dyDescent="0.25">
      <c r="A140" s="66"/>
      <c r="B140" s="67"/>
    </row>
    <row r="141" spans="1:2" x14ac:dyDescent="0.25">
      <c r="A141" s="66"/>
      <c r="B141" s="67"/>
    </row>
    <row r="142" spans="1:2" x14ac:dyDescent="0.25">
      <c r="A142" s="66"/>
      <c r="B142" s="67"/>
    </row>
    <row r="143" spans="1:2" x14ac:dyDescent="0.25">
      <c r="A143" s="66"/>
      <c r="B143" s="67"/>
    </row>
    <row r="144" spans="1:2" x14ac:dyDescent="0.25">
      <c r="A144" s="66"/>
      <c r="B144" s="67"/>
    </row>
    <row r="145" spans="1:2" x14ac:dyDescent="0.25">
      <c r="A145" s="66"/>
      <c r="B145" s="67"/>
    </row>
    <row r="146" spans="1:2" x14ac:dyDescent="0.25">
      <c r="A146" s="66"/>
      <c r="B146" s="67"/>
    </row>
    <row r="147" spans="1:2" x14ac:dyDescent="0.25">
      <c r="A147" s="66"/>
      <c r="B147" s="67"/>
    </row>
    <row r="148" spans="1:2" x14ac:dyDescent="0.25">
      <c r="A148" s="66"/>
      <c r="B148" s="67"/>
    </row>
    <row r="149" spans="1:2" x14ac:dyDescent="0.25">
      <c r="A149" s="66"/>
      <c r="B149" s="67"/>
    </row>
    <row r="150" spans="1:2" x14ac:dyDescent="0.25">
      <c r="A150" s="66"/>
      <c r="B150" s="67"/>
    </row>
    <row r="151" spans="1:2" x14ac:dyDescent="0.25">
      <c r="A151" s="66"/>
      <c r="B151" s="67"/>
    </row>
    <row r="152" spans="1:2" x14ac:dyDescent="0.25">
      <c r="A152" s="66"/>
      <c r="B152" s="67"/>
    </row>
    <row r="153" spans="1:2" x14ac:dyDescent="0.25">
      <c r="A153" s="66"/>
      <c r="B153" s="67"/>
    </row>
    <row r="154" spans="1:2" x14ac:dyDescent="0.25">
      <c r="A154" s="66"/>
      <c r="B154" s="67"/>
    </row>
    <row r="155" spans="1:2" x14ac:dyDescent="0.25">
      <c r="A155" s="66"/>
      <c r="B155" s="67"/>
    </row>
    <row r="156" spans="1:2" x14ac:dyDescent="0.25">
      <c r="A156" s="66"/>
      <c r="B156" s="67"/>
    </row>
    <row r="157" spans="1:2" x14ac:dyDescent="0.25">
      <c r="A157" s="66"/>
      <c r="B157" s="67"/>
    </row>
    <row r="158" spans="1:2" x14ac:dyDescent="0.25">
      <c r="A158" s="66"/>
      <c r="B158" s="67"/>
    </row>
    <row r="159" spans="1:2" x14ac:dyDescent="0.25">
      <c r="A159" s="66"/>
      <c r="B159" s="67"/>
    </row>
    <row r="160" spans="1:2" x14ac:dyDescent="0.25">
      <c r="A160" s="66"/>
      <c r="B160" s="67"/>
    </row>
    <row r="161" spans="1:2" x14ac:dyDescent="0.25">
      <c r="A161" s="66"/>
      <c r="B161" s="67"/>
    </row>
    <row r="162" spans="1:2" x14ac:dyDescent="0.25">
      <c r="A162" s="66"/>
      <c r="B162" s="67"/>
    </row>
    <row r="163" spans="1:2" x14ac:dyDescent="0.25">
      <c r="A163" s="66"/>
      <c r="B163" s="67"/>
    </row>
    <row r="164" spans="1:2" x14ac:dyDescent="0.25">
      <c r="A164" s="66"/>
      <c r="B164" s="67"/>
    </row>
    <row r="165" spans="1:2" x14ac:dyDescent="0.25">
      <c r="A165" s="66"/>
      <c r="B165" s="67"/>
    </row>
    <row r="166" spans="1:2" x14ac:dyDescent="0.25">
      <c r="A166" s="66"/>
      <c r="B166" s="67"/>
    </row>
    <row r="167" spans="1:2" x14ac:dyDescent="0.25">
      <c r="A167" s="66"/>
      <c r="B167" s="67"/>
    </row>
    <row r="168" spans="1:2" x14ac:dyDescent="0.25">
      <c r="A168" s="66"/>
      <c r="B168" s="67"/>
    </row>
    <row r="169" spans="1:2" x14ac:dyDescent="0.25">
      <c r="A169" s="66"/>
      <c r="B169" s="67"/>
    </row>
    <row r="170" spans="1:2" x14ac:dyDescent="0.25">
      <c r="A170" s="66"/>
      <c r="B170" s="67"/>
    </row>
    <row r="171" spans="1:2" x14ac:dyDescent="0.25">
      <c r="A171" s="66"/>
      <c r="B171" s="67"/>
    </row>
    <row r="172" spans="1:2" x14ac:dyDescent="0.25">
      <c r="A172" s="66"/>
      <c r="B172" s="67"/>
    </row>
    <row r="173" spans="1:2" x14ac:dyDescent="0.25">
      <c r="A173" s="66"/>
      <c r="B173" s="67"/>
    </row>
    <row r="174" spans="1:2" x14ac:dyDescent="0.25">
      <c r="A174" s="66"/>
      <c r="B174" s="67"/>
    </row>
    <row r="175" spans="1:2" x14ac:dyDescent="0.25">
      <c r="A175" s="66"/>
      <c r="B175" s="67"/>
    </row>
    <row r="176" spans="1:2" x14ac:dyDescent="0.25">
      <c r="A176" s="66"/>
      <c r="B176" s="67"/>
    </row>
    <row r="177" spans="1:2" x14ac:dyDescent="0.25">
      <c r="A177" s="66"/>
      <c r="B177" s="67"/>
    </row>
    <row r="178" spans="1:2" x14ac:dyDescent="0.25">
      <c r="A178" s="66"/>
      <c r="B178" s="67"/>
    </row>
    <row r="179" spans="1:2" x14ac:dyDescent="0.25">
      <c r="A179" s="66"/>
      <c r="B179" s="67"/>
    </row>
    <row r="180" spans="1:2" x14ac:dyDescent="0.25">
      <c r="A180" s="66"/>
      <c r="B180" s="67"/>
    </row>
    <row r="181" spans="1:2" x14ac:dyDescent="0.25">
      <c r="A181" s="66"/>
      <c r="B181" s="67"/>
    </row>
    <row r="182" spans="1:2" x14ac:dyDescent="0.25">
      <c r="A182" s="66"/>
      <c r="B182" s="67"/>
    </row>
    <row r="183" spans="1:2" x14ac:dyDescent="0.25">
      <c r="A183" s="66"/>
      <c r="B183" s="67"/>
    </row>
    <row r="184" spans="1:2" x14ac:dyDescent="0.25">
      <c r="A184" s="66"/>
      <c r="B184" s="67"/>
    </row>
    <row r="185" spans="1:2" x14ac:dyDescent="0.25">
      <c r="A185" s="66"/>
      <c r="B185" s="67"/>
    </row>
    <row r="186" spans="1:2" x14ac:dyDescent="0.25">
      <c r="A186" s="66"/>
      <c r="B186" s="67"/>
    </row>
    <row r="187" spans="1:2" x14ac:dyDescent="0.25">
      <c r="A187" s="66"/>
      <c r="B187" s="67"/>
    </row>
    <row r="188" spans="1:2" x14ac:dyDescent="0.25">
      <c r="A188" s="66"/>
      <c r="B188" s="67"/>
    </row>
    <row r="189" spans="1:2" x14ac:dyDescent="0.25">
      <c r="A189" s="66"/>
      <c r="B189" s="67"/>
    </row>
    <row r="190" spans="1:2" x14ac:dyDescent="0.25">
      <c r="A190" s="66"/>
      <c r="B190" s="67"/>
    </row>
    <row r="191" spans="1:2" x14ac:dyDescent="0.25">
      <c r="A191" s="66"/>
      <c r="B191" s="67"/>
    </row>
    <row r="192" spans="1:2" x14ac:dyDescent="0.25">
      <c r="A192" s="66"/>
      <c r="B192" s="67"/>
    </row>
    <row r="193" spans="1:2" x14ac:dyDescent="0.25">
      <c r="A193" s="66"/>
      <c r="B193" s="67"/>
    </row>
    <row r="194" spans="1:2" x14ac:dyDescent="0.25">
      <c r="A194" s="66"/>
      <c r="B194" s="67"/>
    </row>
    <row r="195" spans="1:2" x14ac:dyDescent="0.25">
      <c r="A195" s="66"/>
      <c r="B195" s="67"/>
    </row>
    <row r="196" spans="1:2" x14ac:dyDescent="0.25">
      <c r="A196" s="66"/>
      <c r="B196" s="67"/>
    </row>
    <row r="197" spans="1:2" x14ac:dyDescent="0.25">
      <c r="A197" s="66"/>
      <c r="B197" s="67"/>
    </row>
    <row r="198" spans="1:2" x14ac:dyDescent="0.25">
      <c r="A198" s="66"/>
      <c r="B198" s="67"/>
    </row>
    <row r="199" spans="1:2" x14ac:dyDescent="0.25">
      <c r="A199" s="66"/>
      <c r="B199" s="67"/>
    </row>
    <row r="200" spans="1:2" x14ac:dyDescent="0.25">
      <c r="A200" s="66"/>
      <c r="B200" s="67"/>
    </row>
    <row r="201" spans="1:2" x14ac:dyDescent="0.25">
      <c r="A201" s="66"/>
      <c r="B201" s="67"/>
    </row>
    <row r="202" spans="1:2" x14ac:dyDescent="0.25">
      <c r="A202" s="66"/>
      <c r="B202" s="67"/>
    </row>
    <row r="203" spans="1:2" x14ac:dyDescent="0.25">
      <c r="A203" s="66"/>
      <c r="B203" s="67"/>
    </row>
    <row r="204" spans="1:2" x14ac:dyDescent="0.25">
      <c r="A204" s="66"/>
      <c r="B204" s="67"/>
    </row>
    <row r="205" spans="1:2" x14ac:dyDescent="0.25">
      <c r="A205" s="66"/>
      <c r="B205" s="67"/>
    </row>
    <row r="206" spans="1:2" x14ac:dyDescent="0.25">
      <c r="A206" s="66"/>
      <c r="B206" s="67"/>
    </row>
    <row r="207" spans="1:2" x14ac:dyDescent="0.25">
      <c r="A207" s="66"/>
      <c r="B207" s="67"/>
    </row>
    <row r="208" spans="1:2" x14ac:dyDescent="0.25">
      <c r="A208" s="66"/>
      <c r="B208" s="67"/>
    </row>
    <row r="209" spans="1:2" x14ac:dyDescent="0.25">
      <c r="A209" s="66"/>
      <c r="B209" s="67"/>
    </row>
    <row r="210" spans="1:2" x14ac:dyDescent="0.25">
      <c r="A210" s="66"/>
      <c r="B210" s="67"/>
    </row>
    <row r="211" spans="1:2" x14ac:dyDescent="0.25">
      <c r="A211" s="66"/>
      <c r="B211" s="67"/>
    </row>
    <row r="212" spans="1:2" x14ac:dyDescent="0.25">
      <c r="A212" s="66"/>
      <c r="B212" s="67"/>
    </row>
    <row r="213" spans="1:2" x14ac:dyDescent="0.25">
      <c r="A213" s="66"/>
      <c r="B213" s="67"/>
    </row>
    <row r="214" spans="1:2" x14ac:dyDescent="0.25">
      <c r="A214" s="66"/>
      <c r="B214" s="67"/>
    </row>
    <row r="215" spans="1:2" x14ac:dyDescent="0.25">
      <c r="A215" s="66"/>
      <c r="B215" s="67"/>
    </row>
    <row r="216" spans="1:2" x14ac:dyDescent="0.25">
      <c r="A216" s="66"/>
      <c r="B216" s="67"/>
    </row>
    <row r="217" spans="1:2" x14ac:dyDescent="0.25">
      <c r="A217" s="66"/>
      <c r="B217" s="67"/>
    </row>
    <row r="218" spans="1:2" x14ac:dyDescent="0.25">
      <c r="A218" s="66"/>
      <c r="B218" s="67"/>
    </row>
    <row r="219" spans="1:2" x14ac:dyDescent="0.25">
      <c r="A219" s="66"/>
      <c r="B219" s="67"/>
    </row>
    <row r="220" spans="1:2" x14ac:dyDescent="0.25">
      <c r="A220" s="66"/>
      <c r="B220" s="67"/>
    </row>
    <row r="221" spans="1:2" x14ac:dyDescent="0.25">
      <c r="A221" s="66"/>
      <c r="B221" s="67"/>
    </row>
    <row r="222" spans="1:2" x14ac:dyDescent="0.25">
      <c r="A222" s="66"/>
      <c r="B222" s="67"/>
    </row>
    <row r="223" spans="1:2" x14ac:dyDescent="0.25">
      <c r="A223" s="66"/>
      <c r="B223" s="67"/>
    </row>
    <row r="224" spans="1:2" x14ac:dyDescent="0.25">
      <c r="A224" s="66"/>
      <c r="B224" s="67"/>
    </row>
    <row r="225" spans="1:2" x14ac:dyDescent="0.25">
      <c r="A225" s="66"/>
      <c r="B225" s="67"/>
    </row>
    <row r="226" spans="1:2" x14ac:dyDescent="0.25">
      <c r="A226" s="66"/>
      <c r="B226" s="67"/>
    </row>
    <row r="227" spans="1:2" x14ac:dyDescent="0.25">
      <c r="A227" s="66"/>
      <c r="B227" s="67"/>
    </row>
    <row r="228" spans="1:2" x14ac:dyDescent="0.25">
      <c r="A228" s="66"/>
      <c r="B228" s="67"/>
    </row>
    <row r="229" spans="1:2" x14ac:dyDescent="0.25">
      <c r="A229" s="66"/>
      <c r="B229" s="67"/>
    </row>
    <row r="230" spans="1:2" x14ac:dyDescent="0.25">
      <c r="A230" s="66"/>
      <c r="B230" s="67"/>
    </row>
    <row r="231" spans="1:2" x14ac:dyDescent="0.25">
      <c r="A231" s="66"/>
      <c r="B231" s="67"/>
    </row>
    <row r="232" spans="1:2" x14ac:dyDescent="0.25">
      <c r="A232" s="66"/>
      <c r="B232" s="67"/>
    </row>
    <row r="233" spans="1:2" x14ac:dyDescent="0.25">
      <c r="A233" s="66"/>
      <c r="B233" s="67"/>
    </row>
    <row r="234" spans="1:2" x14ac:dyDescent="0.25">
      <c r="A234" s="66"/>
      <c r="B234" s="67"/>
    </row>
    <row r="235" spans="1:2" x14ac:dyDescent="0.25">
      <c r="A235" s="66"/>
      <c r="B235" s="67"/>
    </row>
    <row r="236" spans="1:2" x14ac:dyDescent="0.25">
      <c r="A236" s="66"/>
      <c r="B236" s="67"/>
    </row>
    <row r="237" spans="1:2" x14ac:dyDescent="0.25">
      <c r="A237" s="66"/>
      <c r="B237" s="67"/>
    </row>
    <row r="238" spans="1:2" x14ac:dyDescent="0.25">
      <c r="A238" s="66"/>
      <c r="B238" s="67"/>
    </row>
    <row r="239" spans="1:2" x14ac:dyDescent="0.25">
      <c r="A239" s="66"/>
      <c r="B239" s="67"/>
    </row>
    <row r="240" spans="1:2" x14ac:dyDescent="0.25">
      <c r="A240" s="66"/>
      <c r="B240" s="67"/>
    </row>
    <row r="241" spans="1:2" x14ac:dyDescent="0.25">
      <c r="A241" s="66"/>
      <c r="B241" s="67"/>
    </row>
    <row r="242" spans="1:2" x14ac:dyDescent="0.25">
      <c r="A242" s="66"/>
      <c r="B242" s="67"/>
    </row>
    <row r="243" spans="1:2" x14ac:dyDescent="0.25">
      <c r="A243" s="66"/>
      <c r="B243" s="67"/>
    </row>
    <row r="244" spans="1:2" x14ac:dyDescent="0.25">
      <c r="A244" s="66"/>
      <c r="B244" s="67"/>
    </row>
    <row r="245" spans="1:2" x14ac:dyDescent="0.25">
      <c r="A245" s="66"/>
      <c r="B245" s="67"/>
    </row>
    <row r="246" spans="1:2" x14ac:dyDescent="0.25">
      <c r="A246" s="66"/>
      <c r="B246" s="67"/>
    </row>
    <row r="247" spans="1:2" x14ac:dyDescent="0.25">
      <c r="A247" s="66"/>
      <c r="B247" s="67"/>
    </row>
    <row r="248" spans="1:2" x14ac:dyDescent="0.25">
      <c r="A248" s="66"/>
      <c r="B248" s="67"/>
    </row>
    <row r="249" spans="1:2" x14ac:dyDescent="0.25">
      <c r="A249" s="66"/>
      <c r="B249" s="67"/>
    </row>
    <row r="250" spans="1:2" x14ac:dyDescent="0.25">
      <c r="A250" s="66"/>
      <c r="B250" s="67"/>
    </row>
    <row r="251" spans="1:2" x14ac:dyDescent="0.25">
      <c r="A251" s="66"/>
      <c r="B251" s="67"/>
    </row>
    <row r="252" spans="1:2" x14ac:dyDescent="0.25">
      <c r="A252" s="66"/>
      <c r="B252" s="67"/>
    </row>
    <row r="253" spans="1:2" x14ac:dyDescent="0.25">
      <c r="A253" s="66"/>
      <c r="B253" s="67"/>
    </row>
    <row r="254" spans="1:2" x14ac:dyDescent="0.25">
      <c r="A254" s="66"/>
      <c r="B254" s="67"/>
    </row>
    <row r="255" spans="1:2" x14ac:dyDescent="0.25">
      <c r="A255" s="66"/>
      <c r="B255" s="67"/>
    </row>
    <row r="256" spans="1:2" x14ac:dyDescent="0.25">
      <c r="A256" s="66"/>
      <c r="B256" s="67"/>
    </row>
    <row r="257" spans="1:2" x14ac:dyDescent="0.25">
      <c r="A257" s="66"/>
      <c r="B257" s="67"/>
    </row>
    <row r="258" spans="1:2" x14ac:dyDescent="0.25">
      <c r="A258" s="66"/>
      <c r="B258" s="67"/>
    </row>
    <row r="259" spans="1:2" x14ac:dyDescent="0.25">
      <c r="A259" s="66"/>
      <c r="B259" s="67"/>
    </row>
    <row r="260" spans="1:2" x14ac:dyDescent="0.25">
      <c r="A260" s="66"/>
      <c r="B260" s="67"/>
    </row>
    <row r="261" spans="1:2" x14ac:dyDescent="0.25">
      <c r="A261" s="66"/>
      <c r="B261" s="67"/>
    </row>
    <row r="262" spans="1:2" x14ac:dyDescent="0.25">
      <c r="A262" s="66"/>
      <c r="B262" s="67"/>
    </row>
    <row r="263" spans="1:2" x14ac:dyDescent="0.25">
      <c r="A263" s="66"/>
      <c r="B263" s="67"/>
    </row>
    <row r="264" spans="1:2" x14ac:dyDescent="0.25">
      <c r="A264" s="66"/>
      <c r="B264" s="67"/>
    </row>
    <row r="265" spans="1:2" x14ac:dyDescent="0.25">
      <c r="A265" s="66"/>
      <c r="B265" s="67"/>
    </row>
    <row r="266" spans="1:2" x14ac:dyDescent="0.25">
      <c r="A266" s="66"/>
      <c r="B266" s="67"/>
    </row>
    <row r="267" spans="1:2" x14ac:dyDescent="0.25">
      <c r="A267" s="66"/>
      <c r="B267" s="67"/>
    </row>
    <row r="268" spans="1:2" x14ac:dyDescent="0.25">
      <c r="A268" s="66"/>
      <c r="B268" s="67"/>
    </row>
    <row r="269" spans="1:2" x14ac:dyDescent="0.25">
      <c r="A269" s="66"/>
      <c r="B269" s="67"/>
    </row>
    <row r="270" spans="1:2" x14ac:dyDescent="0.25">
      <c r="A270" s="66"/>
      <c r="B270" s="67"/>
    </row>
    <row r="271" spans="1:2" x14ac:dyDescent="0.25">
      <c r="A271" s="66"/>
      <c r="B271" s="67"/>
    </row>
    <row r="272" spans="1:2" x14ac:dyDescent="0.25">
      <c r="A272" s="66"/>
      <c r="B272" s="67"/>
    </row>
    <row r="273" spans="1:2" x14ac:dyDescent="0.25">
      <c r="A273" s="66"/>
      <c r="B273" s="67"/>
    </row>
    <row r="274" spans="1:2" x14ac:dyDescent="0.25">
      <c r="A274" s="66"/>
      <c r="B274" s="67"/>
    </row>
    <row r="275" spans="1:2" x14ac:dyDescent="0.25">
      <c r="A275" s="66"/>
      <c r="B275" s="67"/>
    </row>
    <row r="276" spans="1:2" x14ac:dyDescent="0.25">
      <c r="A276" s="66"/>
      <c r="B276" s="67"/>
    </row>
    <row r="277" spans="1:2" x14ac:dyDescent="0.25">
      <c r="A277" s="66"/>
      <c r="B277" s="67"/>
    </row>
    <row r="278" spans="1:2" x14ac:dyDescent="0.25">
      <c r="A278" s="66"/>
      <c r="B278" s="67"/>
    </row>
    <row r="279" spans="1:2" x14ac:dyDescent="0.25">
      <c r="A279" s="66"/>
      <c r="B279" s="67"/>
    </row>
    <row r="280" spans="1:2" x14ac:dyDescent="0.25">
      <c r="A280" s="66"/>
      <c r="B280" s="67"/>
    </row>
    <row r="281" spans="1:2" x14ac:dyDescent="0.25">
      <c r="A281" s="66"/>
      <c r="B281" s="67"/>
    </row>
    <row r="282" spans="1:2" x14ac:dyDescent="0.25">
      <c r="A282" s="66"/>
      <c r="B282" s="67"/>
    </row>
    <row r="283" spans="1:2" x14ac:dyDescent="0.25">
      <c r="A283" s="66"/>
      <c r="B283" s="67"/>
    </row>
    <row r="284" spans="1:2" x14ac:dyDescent="0.25">
      <c r="A284" s="66"/>
      <c r="B284" s="67"/>
    </row>
    <row r="285" spans="1:2" x14ac:dyDescent="0.25">
      <c r="A285" s="66"/>
      <c r="B285" s="67"/>
    </row>
    <row r="286" spans="1:2" x14ac:dyDescent="0.25">
      <c r="A286" s="66"/>
      <c r="B286" s="67"/>
    </row>
    <row r="287" spans="1:2" x14ac:dyDescent="0.25">
      <c r="A287" s="66"/>
      <c r="B287" s="67"/>
    </row>
    <row r="288" spans="1:2" x14ac:dyDescent="0.25">
      <c r="A288" s="66"/>
      <c r="B288" s="67"/>
    </row>
    <row r="289" spans="1:2" x14ac:dyDescent="0.25">
      <c r="A289" s="66"/>
      <c r="B289" s="67"/>
    </row>
    <row r="290" spans="1:2" x14ac:dyDescent="0.25">
      <c r="A290" s="66"/>
      <c r="B290" s="67"/>
    </row>
    <row r="291" spans="1:2" x14ac:dyDescent="0.25">
      <c r="A291" s="66"/>
      <c r="B291" s="67"/>
    </row>
    <row r="292" spans="1:2" x14ac:dyDescent="0.25">
      <c r="A292" s="66"/>
      <c r="B292" s="67"/>
    </row>
    <row r="293" spans="1:2" x14ac:dyDescent="0.25">
      <c r="A293" s="66"/>
      <c r="B293" s="67"/>
    </row>
    <row r="294" spans="1:2" x14ac:dyDescent="0.25">
      <c r="A294" s="66"/>
      <c r="B294" s="67"/>
    </row>
    <row r="295" spans="1:2" x14ac:dyDescent="0.25">
      <c r="A295" s="66"/>
      <c r="B295" s="67"/>
    </row>
    <row r="296" spans="1:2" x14ac:dyDescent="0.25">
      <c r="A296" s="66"/>
      <c r="B296" s="67"/>
    </row>
    <row r="297" spans="1:2" x14ac:dyDescent="0.25">
      <c r="A297" s="66"/>
      <c r="B297" s="67"/>
    </row>
    <row r="298" spans="1:2" x14ac:dyDescent="0.25">
      <c r="A298" s="66"/>
      <c r="B298" s="67"/>
    </row>
    <row r="299" spans="1:2" x14ac:dyDescent="0.25">
      <c r="A299" s="66"/>
      <c r="B299" s="67"/>
    </row>
    <row r="300" spans="1:2" x14ac:dyDescent="0.25">
      <c r="A300" s="66"/>
      <c r="B300" s="67"/>
    </row>
    <row r="301" spans="1:2" x14ac:dyDescent="0.25">
      <c r="A301" s="66"/>
      <c r="B301" s="67"/>
    </row>
    <row r="302" spans="1:2" x14ac:dyDescent="0.25">
      <c r="A302" s="66"/>
      <c r="B302" s="67"/>
    </row>
    <row r="303" spans="1:2" x14ac:dyDescent="0.25">
      <c r="A303" s="66"/>
      <c r="B303" s="67"/>
    </row>
    <row r="304" spans="1:2" x14ac:dyDescent="0.25">
      <c r="A304" s="66"/>
      <c r="B304" s="67"/>
    </row>
    <row r="305" spans="1:2" x14ac:dyDescent="0.25">
      <c r="A305" s="66"/>
      <c r="B305" s="67"/>
    </row>
    <row r="306" spans="1:2" x14ac:dyDescent="0.25">
      <c r="A306" s="66"/>
      <c r="B306" s="67"/>
    </row>
    <row r="307" spans="1:2" x14ac:dyDescent="0.25">
      <c r="A307" s="66"/>
      <c r="B307" s="67"/>
    </row>
    <row r="308" spans="1:2" x14ac:dyDescent="0.25">
      <c r="A308" s="66"/>
      <c r="B308" s="67"/>
    </row>
    <row r="309" spans="1:2" x14ac:dyDescent="0.25">
      <c r="A309" s="66"/>
      <c r="B309" s="67"/>
    </row>
    <row r="310" spans="1:2" x14ac:dyDescent="0.25">
      <c r="A310" s="66"/>
      <c r="B310" s="67"/>
    </row>
    <row r="311" spans="1:2" x14ac:dyDescent="0.25">
      <c r="A311" s="66"/>
      <c r="B311" s="67"/>
    </row>
    <row r="312" spans="1:2" x14ac:dyDescent="0.25">
      <c r="A312" s="66"/>
      <c r="B312" s="67"/>
    </row>
    <row r="313" spans="1:2" x14ac:dyDescent="0.25">
      <c r="A313" s="66"/>
      <c r="B313" s="67"/>
    </row>
    <row r="314" spans="1:2" x14ac:dyDescent="0.25">
      <c r="A314" s="66"/>
      <c r="B314" s="67"/>
    </row>
    <row r="315" spans="1:2" x14ac:dyDescent="0.25">
      <c r="A315" s="66"/>
      <c r="B315" s="67"/>
    </row>
    <row r="316" spans="1:2" x14ac:dyDescent="0.25">
      <c r="A316" s="66"/>
      <c r="B316" s="67"/>
    </row>
    <row r="317" spans="1:2" x14ac:dyDescent="0.25">
      <c r="A317" s="66"/>
      <c r="B317" s="67"/>
    </row>
    <row r="318" spans="1:2" x14ac:dyDescent="0.25">
      <c r="A318" s="66"/>
      <c r="B318" s="67"/>
    </row>
    <row r="319" spans="1:2" x14ac:dyDescent="0.25">
      <c r="A319" s="66"/>
      <c r="B319" s="67"/>
    </row>
    <row r="320" spans="1:2" x14ac:dyDescent="0.25">
      <c r="A320" s="66"/>
      <c r="B320" s="67"/>
    </row>
    <row r="321" spans="1:2" x14ac:dyDescent="0.25">
      <c r="A321" s="66"/>
      <c r="B321" s="67"/>
    </row>
    <row r="322" spans="1:2" x14ac:dyDescent="0.25">
      <c r="A322" s="66"/>
      <c r="B322" s="67"/>
    </row>
    <row r="323" spans="1:2" x14ac:dyDescent="0.25">
      <c r="A323" s="66"/>
      <c r="B323" s="67"/>
    </row>
    <row r="324" spans="1:2" x14ac:dyDescent="0.25">
      <c r="A324" s="66"/>
      <c r="B324" s="67"/>
    </row>
    <row r="325" spans="1:2" x14ac:dyDescent="0.25">
      <c r="A325" s="66"/>
      <c r="B325" s="67"/>
    </row>
    <row r="326" spans="1:2" x14ac:dyDescent="0.25">
      <c r="A326" s="66"/>
      <c r="B326" s="67"/>
    </row>
    <row r="327" spans="1:2" x14ac:dyDescent="0.25">
      <c r="A327" s="66"/>
      <c r="B327" s="67"/>
    </row>
    <row r="328" spans="1:2" x14ac:dyDescent="0.25">
      <c r="A328" s="66"/>
      <c r="B328" s="67"/>
    </row>
    <row r="329" spans="1:2" x14ac:dyDescent="0.25">
      <c r="A329" s="66"/>
      <c r="B329" s="67"/>
    </row>
    <row r="330" spans="1:2" x14ac:dyDescent="0.25">
      <c r="A330" s="66"/>
      <c r="B330" s="67"/>
    </row>
    <row r="331" spans="1:2" x14ac:dyDescent="0.25">
      <c r="A331" s="66"/>
      <c r="B331" s="67"/>
    </row>
    <row r="332" spans="1:2" x14ac:dyDescent="0.25">
      <c r="A332" s="66"/>
      <c r="B332" s="67"/>
    </row>
    <row r="333" spans="1:2" x14ac:dyDescent="0.25">
      <c r="A333" s="66"/>
      <c r="B333" s="67"/>
    </row>
    <row r="334" spans="1:2" x14ac:dyDescent="0.25">
      <c r="A334" s="66"/>
      <c r="B334" s="67"/>
    </row>
    <row r="335" spans="1:2" x14ac:dyDescent="0.25">
      <c r="A335" s="66"/>
      <c r="B335" s="67"/>
    </row>
    <row r="336" spans="1:2" x14ac:dyDescent="0.25">
      <c r="A336" s="66"/>
      <c r="B336" s="67"/>
    </row>
    <row r="337" spans="1:2" x14ac:dyDescent="0.25">
      <c r="A337" s="66"/>
      <c r="B337" s="67"/>
    </row>
    <row r="338" spans="1:2" x14ac:dyDescent="0.25">
      <c r="A338" s="66"/>
      <c r="B338" s="67"/>
    </row>
    <row r="339" spans="1:2" x14ac:dyDescent="0.25">
      <c r="A339" s="66"/>
      <c r="B339" s="67"/>
    </row>
    <row r="340" spans="1:2" x14ac:dyDescent="0.25">
      <c r="A340" s="66"/>
      <c r="B340" s="67"/>
    </row>
    <row r="341" spans="1:2" x14ac:dyDescent="0.25">
      <c r="A341" s="66"/>
      <c r="B341" s="67"/>
    </row>
    <row r="342" spans="1:2" x14ac:dyDescent="0.25">
      <c r="A342" s="66"/>
      <c r="B342" s="67"/>
    </row>
    <row r="343" spans="1:2" x14ac:dyDescent="0.25">
      <c r="A343" s="66"/>
      <c r="B343" s="67"/>
    </row>
    <row r="344" spans="1:2" x14ac:dyDescent="0.25">
      <c r="A344" s="66"/>
      <c r="B344" s="67"/>
    </row>
    <row r="345" spans="1:2" x14ac:dyDescent="0.25">
      <c r="A345" s="66"/>
      <c r="B345" s="67"/>
    </row>
    <row r="346" spans="1:2" x14ac:dyDescent="0.25">
      <c r="A346" s="66"/>
      <c r="B346" s="67"/>
    </row>
    <row r="347" spans="1:2" x14ac:dyDescent="0.25">
      <c r="A347" s="66"/>
      <c r="B347" s="67"/>
    </row>
    <row r="348" spans="1:2" x14ac:dyDescent="0.25">
      <c r="A348" s="66"/>
      <c r="B348" s="67"/>
    </row>
    <row r="349" spans="1:2" x14ac:dyDescent="0.25">
      <c r="A349" s="66"/>
      <c r="B349" s="67"/>
    </row>
    <row r="350" spans="1:2" x14ac:dyDescent="0.25">
      <c r="A350" s="66"/>
      <c r="B350" s="67"/>
    </row>
    <row r="351" spans="1:2" x14ac:dyDescent="0.25">
      <c r="A351" s="66"/>
      <c r="B351" s="67"/>
    </row>
    <row r="352" spans="1:2" x14ac:dyDescent="0.25">
      <c r="A352" s="66"/>
      <c r="B352" s="67"/>
    </row>
    <row r="353" spans="1:2" x14ac:dyDescent="0.25">
      <c r="A353" s="66"/>
      <c r="B353" s="67"/>
    </row>
    <row r="354" spans="1:2" x14ac:dyDescent="0.25">
      <c r="A354" s="66"/>
      <c r="B354" s="67"/>
    </row>
    <row r="355" spans="1:2" x14ac:dyDescent="0.25">
      <c r="A355" s="66"/>
      <c r="B355" s="67"/>
    </row>
    <row r="356" spans="1:2" x14ac:dyDescent="0.25">
      <c r="A356" s="66"/>
      <c r="B356" s="67"/>
    </row>
    <row r="357" spans="1:2" x14ac:dyDescent="0.25">
      <c r="A357" s="66"/>
      <c r="B357" s="67"/>
    </row>
    <row r="358" spans="1:2" x14ac:dyDescent="0.25">
      <c r="A358" s="66"/>
      <c r="B358" s="67"/>
    </row>
    <row r="359" spans="1:2" x14ac:dyDescent="0.25">
      <c r="A359" s="66"/>
      <c r="B359" s="67"/>
    </row>
    <row r="360" spans="1:2" x14ac:dyDescent="0.25">
      <c r="A360" s="66"/>
      <c r="B360" s="67"/>
    </row>
    <row r="361" spans="1:2" x14ac:dyDescent="0.25">
      <c r="A361" s="66"/>
      <c r="B361" s="67"/>
    </row>
    <row r="362" spans="1:2" x14ac:dyDescent="0.25">
      <c r="A362" s="66"/>
      <c r="B362" s="67"/>
    </row>
    <row r="363" spans="1:2" x14ac:dyDescent="0.25">
      <c r="A363" s="66"/>
      <c r="B363" s="67"/>
    </row>
    <row r="364" spans="1:2" x14ac:dyDescent="0.25">
      <c r="A364" s="66"/>
      <c r="B364" s="67"/>
    </row>
    <row r="365" spans="1:2" x14ac:dyDescent="0.25">
      <c r="A365" s="66"/>
      <c r="B365" s="67"/>
    </row>
    <row r="366" spans="1:2" x14ac:dyDescent="0.25">
      <c r="A366" s="66"/>
      <c r="B366" s="67"/>
    </row>
    <row r="367" spans="1:2" x14ac:dyDescent="0.25">
      <c r="A367" s="66"/>
      <c r="B367" s="67"/>
    </row>
    <row r="368" spans="1:2" x14ac:dyDescent="0.25">
      <c r="A368" s="66"/>
      <c r="B368" s="67"/>
    </row>
    <row r="369" spans="1:2" x14ac:dyDescent="0.25">
      <c r="A369" s="66"/>
      <c r="B369" s="67"/>
    </row>
    <row r="370" spans="1:2" x14ac:dyDescent="0.25">
      <c r="A370" s="66"/>
      <c r="B370" s="67"/>
    </row>
    <row r="371" spans="1:2" x14ac:dyDescent="0.25">
      <c r="A371" s="66"/>
      <c r="B371" s="67"/>
    </row>
    <row r="372" spans="1:2" x14ac:dyDescent="0.25">
      <c r="A372" s="66"/>
      <c r="B372" s="67"/>
    </row>
    <row r="373" spans="1:2" x14ac:dyDescent="0.25">
      <c r="A373" s="66"/>
      <c r="B373" s="67"/>
    </row>
    <row r="374" spans="1:2" x14ac:dyDescent="0.25">
      <c r="A374" s="66"/>
      <c r="B374" s="67"/>
    </row>
    <row r="375" spans="1:2" x14ac:dyDescent="0.25">
      <c r="A375" s="66"/>
      <c r="B375" s="67"/>
    </row>
    <row r="376" spans="1:2" x14ac:dyDescent="0.25">
      <c r="A376" s="66"/>
      <c r="B376" s="67"/>
    </row>
    <row r="377" spans="1:2" x14ac:dyDescent="0.25">
      <c r="A377" s="66"/>
      <c r="B377" s="67"/>
    </row>
    <row r="378" spans="1:2" x14ac:dyDescent="0.25">
      <c r="A378" s="66"/>
      <c r="B378" s="67"/>
    </row>
    <row r="379" spans="1:2" x14ac:dyDescent="0.25">
      <c r="A379" s="66"/>
      <c r="B379" s="67"/>
    </row>
    <row r="380" spans="1:2" x14ac:dyDescent="0.25">
      <c r="A380" s="66"/>
      <c r="B380" s="67"/>
    </row>
    <row r="381" spans="1:2" x14ac:dyDescent="0.25">
      <c r="A381" s="66"/>
      <c r="B381" s="67"/>
    </row>
    <row r="382" spans="1:2" x14ac:dyDescent="0.25">
      <c r="A382" s="66"/>
      <c r="B382" s="67"/>
    </row>
    <row r="383" spans="1:2" x14ac:dyDescent="0.25">
      <c r="A383" s="66"/>
      <c r="B383" s="67"/>
    </row>
    <row r="384" spans="1:2" x14ac:dyDescent="0.25">
      <c r="A384" s="66"/>
      <c r="B384" s="67"/>
    </row>
    <row r="385" spans="1:2" x14ac:dyDescent="0.25">
      <c r="A385" s="66"/>
      <c r="B385" s="67"/>
    </row>
    <row r="386" spans="1:2" x14ac:dyDescent="0.25">
      <c r="A386" s="66"/>
      <c r="B386" s="67"/>
    </row>
    <row r="387" spans="1:2" x14ac:dyDescent="0.25">
      <c r="A387" s="66"/>
      <c r="B387" s="67"/>
    </row>
    <row r="388" spans="1:2" x14ac:dyDescent="0.25">
      <c r="A388" s="66"/>
      <c r="B388" s="67"/>
    </row>
    <row r="389" spans="1:2" x14ac:dyDescent="0.25">
      <c r="A389" s="66"/>
      <c r="B389" s="67"/>
    </row>
    <row r="390" spans="1:2" x14ac:dyDescent="0.25">
      <c r="A390" s="66"/>
      <c r="B390" s="67"/>
    </row>
    <row r="391" spans="1:2" x14ac:dyDescent="0.25">
      <c r="A391" s="66"/>
      <c r="B391" s="67"/>
    </row>
    <row r="392" spans="1:2" x14ac:dyDescent="0.25">
      <c r="A392" s="66"/>
      <c r="B392" s="67"/>
    </row>
    <row r="393" spans="1:2" x14ac:dyDescent="0.25">
      <c r="A393" s="66"/>
      <c r="B393" s="67"/>
    </row>
    <row r="394" spans="1:2" x14ac:dyDescent="0.25">
      <c r="A394" s="66"/>
      <c r="B394" s="67"/>
    </row>
    <row r="395" spans="1:2" x14ac:dyDescent="0.25">
      <c r="A395" s="66"/>
      <c r="B395" s="67"/>
    </row>
    <row r="396" spans="1:2" x14ac:dyDescent="0.25">
      <c r="A396" s="66"/>
      <c r="B396" s="67"/>
    </row>
    <row r="397" spans="1:2" x14ac:dyDescent="0.25">
      <c r="A397" s="66"/>
      <c r="B397" s="67"/>
    </row>
    <row r="398" spans="1:2" x14ac:dyDescent="0.25">
      <c r="A398" s="66"/>
      <c r="B398" s="67"/>
    </row>
    <row r="399" spans="1:2" x14ac:dyDescent="0.25">
      <c r="A399" s="66"/>
      <c r="B399" s="67"/>
    </row>
    <row r="400" spans="1:2" x14ac:dyDescent="0.25">
      <c r="A400" s="66"/>
      <c r="B400" s="67"/>
    </row>
    <row r="401" spans="1:2" x14ac:dyDescent="0.25">
      <c r="A401" s="66"/>
      <c r="B401" s="67"/>
    </row>
    <row r="402" spans="1:2" x14ac:dyDescent="0.25">
      <c r="A402" s="66"/>
      <c r="B402" s="67"/>
    </row>
    <row r="403" spans="1:2" x14ac:dyDescent="0.25">
      <c r="A403" s="66"/>
      <c r="B403" s="67"/>
    </row>
    <row r="404" spans="1:2" x14ac:dyDescent="0.25">
      <c r="A404" s="66"/>
      <c r="B404" s="67"/>
    </row>
    <row r="405" spans="1:2" x14ac:dyDescent="0.25">
      <c r="A405" s="66"/>
      <c r="B405" s="67"/>
    </row>
    <row r="406" spans="1:2" x14ac:dyDescent="0.25">
      <c r="A406" s="66"/>
      <c r="B406" s="67"/>
    </row>
    <row r="407" spans="1:2" x14ac:dyDescent="0.25">
      <c r="A407" s="66"/>
      <c r="B407" s="67"/>
    </row>
    <row r="408" spans="1:2" x14ac:dyDescent="0.25">
      <c r="A408" s="66"/>
      <c r="B408" s="67"/>
    </row>
    <row r="409" spans="1:2" x14ac:dyDescent="0.25">
      <c r="A409" s="66"/>
      <c r="B409" s="67"/>
    </row>
    <row r="410" spans="1:2" x14ac:dyDescent="0.25">
      <c r="A410" s="66"/>
      <c r="B410" s="67"/>
    </row>
    <row r="411" spans="1:2" x14ac:dyDescent="0.25">
      <c r="A411" s="66"/>
      <c r="B411" s="67"/>
    </row>
    <row r="412" spans="1:2" x14ac:dyDescent="0.25">
      <c r="A412" s="66"/>
      <c r="B412" s="67"/>
    </row>
    <row r="413" spans="1:2" x14ac:dyDescent="0.25">
      <c r="A413" s="66"/>
      <c r="B413" s="67"/>
    </row>
    <row r="414" spans="1:2" x14ac:dyDescent="0.25">
      <c r="A414" s="66"/>
      <c r="B414" s="67"/>
    </row>
    <row r="415" spans="1:2" x14ac:dyDescent="0.25">
      <c r="A415" s="66"/>
      <c r="B415" s="67"/>
    </row>
    <row r="416" spans="1:2" x14ac:dyDescent="0.25">
      <c r="A416" s="66"/>
      <c r="B416" s="67"/>
    </row>
    <row r="417" spans="1:2" x14ac:dyDescent="0.25">
      <c r="A417" s="66"/>
      <c r="B417" s="67"/>
    </row>
    <row r="418" spans="1:2" x14ac:dyDescent="0.25">
      <c r="A418" s="66"/>
      <c r="B418" s="67"/>
    </row>
    <row r="419" spans="1:2" x14ac:dyDescent="0.25">
      <c r="A419" s="66"/>
      <c r="B419" s="67"/>
    </row>
    <row r="420" spans="1:2" x14ac:dyDescent="0.25">
      <c r="A420" s="66"/>
      <c r="B420" s="67"/>
    </row>
    <row r="421" spans="1:2" x14ac:dyDescent="0.25">
      <c r="A421" s="66"/>
      <c r="B421" s="67"/>
    </row>
    <row r="422" spans="1:2" x14ac:dyDescent="0.25">
      <c r="A422" s="66"/>
      <c r="B422" s="67"/>
    </row>
    <row r="423" spans="1:2" x14ac:dyDescent="0.25">
      <c r="A423" s="66"/>
      <c r="B423" s="67"/>
    </row>
    <row r="424" spans="1:2" x14ac:dyDescent="0.25">
      <c r="A424" s="66"/>
      <c r="B424" s="67"/>
    </row>
    <row r="425" spans="1:2" x14ac:dyDescent="0.25">
      <c r="A425" s="66"/>
      <c r="B425" s="67"/>
    </row>
    <row r="426" spans="1:2" x14ac:dyDescent="0.25">
      <c r="A426" s="66"/>
      <c r="B426" s="67"/>
    </row>
    <row r="427" spans="1:2" x14ac:dyDescent="0.25">
      <c r="A427" s="66"/>
      <c r="B427" s="67"/>
    </row>
    <row r="428" spans="1:2" x14ac:dyDescent="0.25">
      <c r="A428" s="66"/>
      <c r="B428" s="67"/>
    </row>
    <row r="429" spans="1:2" x14ac:dyDescent="0.25">
      <c r="A429" s="66"/>
      <c r="B429" s="67"/>
    </row>
    <row r="430" spans="1:2" x14ac:dyDescent="0.25">
      <c r="A430" s="66"/>
      <c r="B430" s="67"/>
    </row>
    <row r="431" spans="1:2" x14ac:dyDescent="0.25">
      <c r="A431" s="66"/>
      <c r="B431" s="67"/>
    </row>
    <row r="432" spans="1:2" x14ac:dyDescent="0.25">
      <c r="A432" s="66"/>
      <c r="B432" s="67"/>
    </row>
    <row r="433" spans="1:2" x14ac:dyDescent="0.25">
      <c r="A433" s="66"/>
      <c r="B433" s="67"/>
    </row>
    <row r="434" spans="1:2" x14ac:dyDescent="0.25">
      <c r="A434" s="66"/>
      <c r="B434" s="67"/>
    </row>
    <row r="435" spans="1:2" x14ac:dyDescent="0.25">
      <c r="A435" s="66"/>
      <c r="B435" s="67"/>
    </row>
    <row r="436" spans="1:2" x14ac:dyDescent="0.25">
      <c r="A436" s="66"/>
      <c r="B436" s="67"/>
    </row>
    <row r="437" spans="1:2" x14ac:dyDescent="0.25">
      <c r="A437" s="66"/>
      <c r="B437" s="67"/>
    </row>
    <row r="438" spans="1:2" x14ac:dyDescent="0.25">
      <c r="A438" s="66"/>
      <c r="B438" s="67"/>
    </row>
    <row r="439" spans="1:2" x14ac:dyDescent="0.25">
      <c r="A439" s="66"/>
      <c r="B439" s="67"/>
    </row>
    <row r="440" spans="1:2" x14ac:dyDescent="0.25">
      <c r="A440" s="66"/>
      <c r="B440" s="67"/>
    </row>
    <row r="441" spans="1:2" x14ac:dyDescent="0.25">
      <c r="A441" s="66"/>
      <c r="B441" s="67"/>
    </row>
    <row r="442" spans="1:2" x14ac:dyDescent="0.25">
      <c r="A442" s="66"/>
      <c r="B442" s="67"/>
    </row>
    <row r="443" spans="1:2" x14ac:dyDescent="0.25">
      <c r="A443" s="66"/>
      <c r="B443" s="67"/>
    </row>
    <row r="444" spans="1:2" x14ac:dyDescent="0.25">
      <c r="A444" s="66"/>
      <c r="B444" s="67"/>
    </row>
    <row r="445" spans="1:2" x14ac:dyDescent="0.25">
      <c r="A445" s="66"/>
      <c r="B445" s="67"/>
    </row>
    <row r="446" spans="1:2" x14ac:dyDescent="0.25">
      <c r="A446" s="66"/>
      <c r="B446" s="67"/>
    </row>
    <row r="447" spans="1:2" x14ac:dyDescent="0.25">
      <c r="A447" s="66"/>
      <c r="B447" s="67"/>
    </row>
    <row r="448" spans="1:2" x14ac:dyDescent="0.25">
      <c r="A448" s="66"/>
      <c r="B448" s="67"/>
    </row>
    <row r="449" spans="1:2" x14ac:dyDescent="0.25">
      <c r="A449" s="66"/>
      <c r="B449" s="67"/>
    </row>
    <row r="450" spans="1:2" x14ac:dyDescent="0.25">
      <c r="A450" s="66"/>
      <c r="B450" s="67"/>
    </row>
    <row r="451" spans="1:2" x14ac:dyDescent="0.25">
      <c r="A451" s="66"/>
      <c r="B451" s="67"/>
    </row>
    <row r="452" spans="1:2" x14ac:dyDescent="0.25">
      <c r="A452" s="66"/>
      <c r="B452" s="67"/>
    </row>
    <row r="453" spans="1:2" x14ac:dyDescent="0.25">
      <c r="A453" s="66"/>
      <c r="B453" s="67"/>
    </row>
    <row r="454" spans="1:2" x14ac:dyDescent="0.25">
      <c r="A454" s="66"/>
      <c r="B454" s="67"/>
    </row>
    <row r="455" spans="1:2" x14ac:dyDescent="0.25">
      <c r="A455" s="66"/>
      <c r="B455" s="67"/>
    </row>
    <row r="456" spans="1:2" x14ac:dyDescent="0.25">
      <c r="A456" s="66"/>
      <c r="B456" s="67"/>
    </row>
    <row r="457" spans="1:2" x14ac:dyDescent="0.25">
      <c r="A457" s="66"/>
      <c r="B457" s="67"/>
    </row>
    <row r="458" spans="1:2" x14ac:dyDescent="0.25">
      <c r="A458" s="66"/>
      <c r="B458" s="67"/>
    </row>
    <row r="459" spans="1:2" x14ac:dyDescent="0.25">
      <c r="A459" s="66"/>
      <c r="B459" s="67"/>
    </row>
    <row r="460" spans="1:2" x14ac:dyDescent="0.25">
      <c r="A460" s="66"/>
      <c r="B460" s="67"/>
    </row>
    <row r="461" spans="1:2" x14ac:dyDescent="0.25">
      <c r="A461" s="66"/>
      <c r="B461" s="67"/>
    </row>
    <row r="462" spans="1:2" x14ac:dyDescent="0.25">
      <c r="A462" s="66"/>
      <c r="B462" s="67"/>
    </row>
    <row r="463" spans="1:2" x14ac:dyDescent="0.25">
      <c r="A463" s="66"/>
      <c r="B463" s="67"/>
    </row>
    <row r="464" spans="1:2" x14ac:dyDescent="0.25">
      <c r="A464" s="66"/>
      <c r="B464" s="67"/>
    </row>
    <row r="465" spans="1:2" x14ac:dyDescent="0.25">
      <c r="A465" s="66"/>
      <c r="B465" s="67"/>
    </row>
    <row r="466" spans="1:2" x14ac:dyDescent="0.25">
      <c r="A466" s="66"/>
      <c r="B466" s="67"/>
    </row>
    <row r="467" spans="1:2" x14ac:dyDescent="0.25">
      <c r="A467" s="66"/>
      <c r="B467" s="67"/>
    </row>
    <row r="468" spans="1:2" x14ac:dyDescent="0.25">
      <c r="A468" s="66"/>
      <c r="B468" s="67"/>
    </row>
    <row r="469" spans="1:2" x14ac:dyDescent="0.25">
      <c r="A469" s="66"/>
      <c r="B469" s="67"/>
    </row>
    <row r="470" spans="1:2" x14ac:dyDescent="0.25">
      <c r="A470" s="66"/>
      <c r="B470" s="67"/>
    </row>
    <row r="471" spans="1:2" x14ac:dyDescent="0.25">
      <c r="A471" s="66"/>
      <c r="B471" s="67"/>
    </row>
    <row r="472" spans="1:2" x14ac:dyDescent="0.25">
      <c r="A472" s="66"/>
      <c r="B472" s="67"/>
    </row>
    <row r="473" spans="1:2" x14ac:dyDescent="0.25">
      <c r="A473" s="66"/>
      <c r="B473" s="67"/>
    </row>
    <row r="474" spans="1:2" x14ac:dyDescent="0.25">
      <c r="A474" s="66"/>
      <c r="B474" s="67"/>
    </row>
    <row r="475" spans="1:2" x14ac:dyDescent="0.25">
      <c r="A475" s="66"/>
      <c r="B475" s="67"/>
    </row>
    <row r="476" spans="1:2" x14ac:dyDescent="0.25">
      <c r="A476" s="66"/>
      <c r="B476" s="67"/>
    </row>
    <row r="477" spans="1:2" x14ac:dyDescent="0.25">
      <c r="A477" s="66"/>
      <c r="B477" s="67"/>
    </row>
    <row r="478" spans="1:2" x14ac:dyDescent="0.25">
      <c r="A478" s="66"/>
      <c r="B478" s="67"/>
    </row>
    <row r="479" spans="1:2" x14ac:dyDescent="0.25">
      <c r="A479" s="66"/>
      <c r="B479" s="67"/>
    </row>
    <row r="480" spans="1:2" x14ac:dyDescent="0.25">
      <c r="A480" s="66"/>
      <c r="B480" s="67"/>
    </row>
    <row r="481" spans="1:2" x14ac:dyDescent="0.25">
      <c r="A481" s="66"/>
      <c r="B481" s="67"/>
    </row>
    <row r="482" spans="1:2" x14ac:dyDescent="0.25">
      <c r="A482" s="66"/>
      <c r="B482" s="67"/>
    </row>
    <row r="483" spans="1:2" x14ac:dyDescent="0.25">
      <c r="A483" s="66"/>
      <c r="B483" s="67"/>
    </row>
    <row r="484" spans="1:2" x14ac:dyDescent="0.25">
      <c r="A484" s="66"/>
      <c r="B484" s="67"/>
    </row>
    <row r="485" spans="1:2" x14ac:dyDescent="0.25">
      <c r="A485" s="66"/>
      <c r="B485" s="67"/>
    </row>
    <row r="486" spans="1:2" x14ac:dyDescent="0.25">
      <c r="A486" s="66"/>
      <c r="B486" s="67"/>
    </row>
    <row r="487" spans="1:2" x14ac:dyDescent="0.25">
      <c r="A487" s="66"/>
      <c r="B487" s="67"/>
    </row>
    <row r="488" spans="1:2" x14ac:dyDescent="0.25">
      <c r="A488" s="66"/>
      <c r="B488" s="67"/>
    </row>
    <row r="489" spans="1:2" x14ac:dyDescent="0.25">
      <c r="A489" s="66"/>
      <c r="B489" s="67"/>
    </row>
    <row r="490" spans="1:2" x14ac:dyDescent="0.25">
      <c r="A490" s="66"/>
      <c r="B490" s="67"/>
    </row>
    <row r="491" spans="1:2" x14ac:dyDescent="0.25">
      <c r="A491" s="66"/>
      <c r="B491" s="67"/>
    </row>
    <row r="492" spans="1:2" x14ac:dyDescent="0.25">
      <c r="A492" s="66"/>
      <c r="B492" s="67"/>
    </row>
    <row r="493" spans="1:2" x14ac:dyDescent="0.25">
      <c r="A493" s="66"/>
      <c r="B493" s="67"/>
    </row>
    <row r="494" spans="1:2" x14ac:dyDescent="0.25">
      <c r="A494" s="66"/>
      <c r="B494" s="67"/>
    </row>
    <row r="495" spans="1:2" x14ac:dyDescent="0.25">
      <c r="A495" s="66"/>
      <c r="B495" s="67"/>
    </row>
    <row r="496" spans="1:2" x14ac:dyDescent="0.25">
      <c r="A496" s="66"/>
      <c r="B496" s="67"/>
    </row>
    <row r="497" spans="1:2" x14ac:dyDescent="0.25">
      <c r="A497" s="66"/>
      <c r="B497" s="67"/>
    </row>
    <row r="498" spans="1:2" x14ac:dyDescent="0.25">
      <c r="A498" s="66"/>
      <c r="B498" s="67"/>
    </row>
    <row r="499" spans="1:2" x14ac:dyDescent="0.25">
      <c r="A499" s="66"/>
      <c r="B499" s="67"/>
    </row>
    <row r="500" spans="1:2" x14ac:dyDescent="0.25">
      <c r="A500" s="66"/>
      <c r="B500" s="67"/>
    </row>
    <row r="501" spans="1:2" x14ac:dyDescent="0.25">
      <c r="A501" s="66"/>
      <c r="B501" s="67"/>
    </row>
    <row r="502" spans="1:2" x14ac:dyDescent="0.25">
      <c r="A502" s="66"/>
      <c r="B502" s="67"/>
    </row>
    <row r="503" spans="1:2" x14ac:dyDescent="0.25">
      <c r="A503" s="66"/>
      <c r="B503" s="67"/>
    </row>
    <row r="504" spans="1:2" x14ac:dyDescent="0.25">
      <c r="A504" s="66"/>
      <c r="B504" s="67"/>
    </row>
    <row r="505" spans="1:2" x14ac:dyDescent="0.25">
      <c r="A505" s="66"/>
      <c r="B505" s="67"/>
    </row>
    <row r="506" spans="1:2" x14ac:dyDescent="0.25">
      <c r="A506" s="66"/>
      <c r="B506" s="67"/>
    </row>
    <row r="507" spans="1:2" x14ac:dyDescent="0.25">
      <c r="A507" s="66"/>
      <c r="B507" s="67"/>
    </row>
    <row r="508" spans="1:2" x14ac:dyDescent="0.25">
      <c r="A508" s="66"/>
      <c r="B508" s="67"/>
    </row>
    <row r="509" spans="1:2" x14ac:dyDescent="0.25">
      <c r="A509" s="66"/>
      <c r="B509" s="67"/>
    </row>
    <row r="510" spans="1:2" x14ac:dyDescent="0.25">
      <c r="A510" s="66"/>
      <c r="B510" s="67"/>
    </row>
    <row r="511" spans="1:2" x14ac:dyDescent="0.25">
      <c r="A511" s="66"/>
      <c r="B511" s="67"/>
    </row>
    <row r="512" spans="1:2" x14ac:dyDescent="0.25">
      <c r="A512" s="66"/>
      <c r="B512" s="67"/>
    </row>
    <row r="513" spans="1:2" x14ac:dyDescent="0.25">
      <c r="A513" s="66"/>
      <c r="B513" s="67"/>
    </row>
    <row r="514" spans="1:2" x14ac:dyDescent="0.25">
      <c r="A514" s="66"/>
      <c r="B514" s="67"/>
    </row>
    <row r="515" spans="1:2" x14ac:dyDescent="0.25">
      <c r="A515" s="66"/>
      <c r="B515" s="67"/>
    </row>
    <row r="516" spans="1:2" x14ac:dyDescent="0.25">
      <c r="A516" s="66"/>
      <c r="B516" s="67"/>
    </row>
    <row r="517" spans="1:2" x14ac:dyDescent="0.25">
      <c r="A517" s="66"/>
      <c r="B517" s="67"/>
    </row>
    <row r="518" spans="1:2" x14ac:dyDescent="0.25">
      <c r="A518" s="66"/>
      <c r="B518" s="67"/>
    </row>
    <row r="519" spans="1:2" x14ac:dyDescent="0.25">
      <c r="A519" s="66"/>
      <c r="B519" s="67"/>
    </row>
    <row r="520" spans="1:2" x14ac:dyDescent="0.25">
      <c r="A520" s="66"/>
      <c r="B520" s="67"/>
    </row>
    <row r="521" spans="1:2" x14ac:dyDescent="0.25">
      <c r="A521" s="66"/>
      <c r="B521" s="67"/>
    </row>
    <row r="522" spans="1:2" x14ac:dyDescent="0.25">
      <c r="A522" s="66"/>
      <c r="B522" s="67"/>
    </row>
    <row r="523" spans="1:2" x14ac:dyDescent="0.25">
      <c r="A523" s="66"/>
      <c r="B523" s="67"/>
    </row>
    <row r="524" spans="1:2" x14ac:dyDescent="0.25">
      <c r="A524" s="66"/>
      <c r="B524" s="67"/>
    </row>
    <row r="525" spans="1:2" x14ac:dyDescent="0.25">
      <c r="A525" s="66"/>
      <c r="B525" s="67"/>
    </row>
    <row r="526" spans="1:2" x14ac:dyDescent="0.25">
      <c r="A526" s="66"/>
      <c r="B526" s="67"/>
    </row>
    <row r="527" spans="1:2" x14ac:dyDescent="0.25">
      <c r="A527" s="66"/>
      <c r="B527" s="67"/>
    </row>
    <row r="528" spans="1:2" x14ac:dyDescent="0.25">
      <c r="A528" s="66"/>
      <c r="B528" s="67"/>
    </row>
    <row r="529" spans="1:2" x14ac:dyDescent="0.25">
      <c r="A529" s="66"/>
      <c r="B529" s="67"/>
    </row>
    <row r="530" spans="1:2" x14ac:dyDescent="0.25">
      <c r="A530" s="66"/>
      <c r="B530" s="67"/>
    </row>
    <row r="531" spans="1:2" x14ac:dyDescent="0.25">
      <c r="A531" s="66"/>
      <c r="B531" s="67"/>
    </row>
    <row r="532" spans="1:2" x14ac:dyDescent="0.25">
      <c r="A532" s="66"/>
      <c r="B532" s="67"/>
    </row>
    <row r="533" spans="1:2" x14ac:dyDescent="0.25">
      <c r="A533" s="66"/>
      <c r="B533" s="67"/>
    </row>
    <row r="534" spans="1:2" x14ac:dyDescent="0.25">
      <c r="A534" s="66"/>
      <c r="B534" s="67"/>
    </row>
    <row r="535" spans="1:2" x14ac:dyDescent="0.25">
      <c r="A535" s="66"/>
      <c r="B535" s="67"/>
    </row>
    <row r="536" spans="1:2" x14ac:dyDescent="0.25">
      <c r="A536" s="66"/>
      <c r="B536" s="67"/>
    </row>
    <row r="537" spans="1:2" x14ac:dyDescent="0.25">
      <c r="A537" s="66"/>
      <c r="B537" s="67"/>
    </row>
    <row r="538" spans="1:2" x14ac:dyDescent="0.25">
      <c r="A538" s="66"/>
      <c r="B538" s="67"/>
    </row>
    <row r="539" spans="1:2" x14ac:dyDescent="0.25">
      <c r="A539" s="66"/>
      <c r="B539" s="67"/>
    </row>
    <row r="540" spans="1:2" x14ac:dyDescent="0.25">
      <c r="A540" s="66"/>
      <c r="B540" s="67"/>
    </row>
    <row r="541" spans="1:2" x14ac:dyDescent="0.25">
      <c r="A541" s="66"/>
      <c r="B541" s="67"/>
    </row>
    <row r="542" spans="1:2" x14ac:dyDescent="0.25">
      <c r="A542" s="66"/>
      <c r="B542" s="67"/>
    </row>
    <row r="543" spans="1:2" x14ac:dyDescent="0.25">
      <c r="A543" s="66"/>
      <c r="B543" s="67"/>
    </row>
    <row r="544" spans="1:2" x14ac:dyDescent="0.25">
      <c r="A544" s="66"/>
      <c r="B544" s="67"/>
    </row>
    <row r="545" spans="1:2" x14ac:dyDescent="0.25">
      <c r="A545" s="66"/>
      <c r="B545" s="67"/>
    </row>
    <row r="546" spans="1:2" x14ac:dyDescent="0.25">
      <c r="A546" s="66"/>
      <c r="B546" s="67"/>
    </row>
    <row r="547" spans="1:2" x14ac:dyDescent="0.25">
      <c r="A547" s="66"/>
      <c r="B547" s="67"/>
    </row>
    <row r="548" spans="1:2" x14ac:dyDescent="0.25">
      <c r="A548" s="66"/>
      <c r="B548" s="67"/>
    </row>
    <row r="549" spans="1:2" x14ac:dyDescent="0.25">
      <c r="A549" s="66"/>
      <c r="B549" s="67"/>
    </row>
    <row r="550" spans="1:2" x14ac:dyDescent="0.25">
      <c r="A550" s="66"/>
      <c r="B550" s="67"/>
    </row>
    <row r="551" spans="1:2" x14ac:dyDescent="0.25">
      <c r="A551" s="66"/>
      <c r="B551" s="67"/>
    </row>
    <row r="552" spans="1:2" x14ac:dyDescent="0.25">
      <c r="A552" s="66"/>
      <c r="B552" s="67"/>
    </row>
    <row r="553" spans="1:2" x14ac:dyDescent="0.25">
      <c r="A553" s="66"/>
      <c r="B553" s="67"/>
    </row>
    <row r="554" spans="1:2" x14ac:dyDescent="0.25">
      <c r="A554" s="66"/>
      <c r="B554" s="67"/>
    </row>
    <row r="555" spans="1:2" x14ac:dyDescent="0.25">
      <c r="A555" s="66"/>
      <c r="B555" s="67"/>
    </row>
    <row r="556" spans="1:2" x14ac:dyDescent="0.25">
      <c r="A556" s="66"/>
      <c r="B556" s="67"/>
    </row>
    <row r="557" spans="1:2" x14ac:dyDescent="0.25">
      <c r="A557" s="66"/>
      <c r="B557" s="67"/>
    </row>
    <row r="558" spans="1:2" x14ac:dyDescent="0.25">
      <c r="A558" s="66"/>
      <c r="B558" s="67"/>
    </row>
    <row r="559" spans="1:2" x14ac:dyDescent="0.25">
      <c r="A559" s="66"/>
      <c r="B559" s="67"/>
    </row>
    <row r="560" spans="1:2" x14ac:dyDescent="0.25">
      <c r="A560" s="66"/>
      <c r="B560" s="67"/>
    </row>
    <row r="561" spans="1:2" x14ac:dyDescent="0.25">
      <c r="A561" s="66"/>
      <c r="B561" s="67"/>
    </row>
    <row r="562" spans="1:2" x14ac:dyDescent="0.25">
      <c r="A562" s="66"/>
      <c r="B562" s="67"/>
    </row>
    <row r="563" spans="1:2" x14ac:dyDescent="0.25">
      <c r="A563" s="66"/>
      <c r="B563" s="67"/>
    </row>
    <row r="564" spans="1:2" x14ac:dyDescent="0.25">
      <c r="A564" s="66"/>
      <c r="B564" s="67"/>
    </row>
    <row r="565" spans="1:2" x14ac:dyDescent="0.25">
      <c r="A565" s="66"/>
      <c r="B565" s="67"/>
    </row>
    <row r="566" spans="1:2" x14ac:dyDescent="0.25">
      <c r="A566" s="66"/>
      <c r="B566" s="67"/>
    </row>
    <row r="567" spans="1:2" x14ac:dyDescent="0.25">
      <c r="A567" s="66"/>
      <c r="B567" s="67"/>
    </row>
    <row r="568" spans="1:2" x14ac:dyDescent="0.25">
      <c r="A568" s="66"/>
      <c r="B568" s="67"/>
    </row>
    <row r="569" spans="1:2" x14ac:dyDescent="0.25">
      <c r="A569" s="66"/>
      <c r="B569" s="67"/>
    </row>
    <row r="570" spans="1:2" x14ac:dyDescent="0.25">
      <c r="A570" s="66"/>
      <c r="B570" s="67"/>
    </row>
    <row r="571" spans="1:2" x14ac:dyDescent="0.25">
      <c r="A571" s="66"/>
      <c r="B571" s="67"/>
    </row>
    <row r="572" spans="1:2" x14ac:dyDescent="0.25">
      <c r="A572" s="66"/>
      <c r="B572" s="67"/>
    </row>
    <row r="573" spans="1:2" x14ac:dyDescent="0.25">
      <c r="A573" s="66"/>
      <c r="B573" s="67"/>
    </row>
    <row r="574" spans="1:2" x14ac:dyDescent="0.25">
      <c r="A574" s="66"/>
      <c r="B574" s="67"/>
    </row>
    <row r="575" spans="1:2" x14ac:dyDescent="0.25">
      <c r="A575" s="66"/>
      <c r="B575" s="67"/>
    </row>
    <row r="576" spans="1:2" x14ac:dyDescent="0.25">
      <c r="A576" s="66"/>
      <c r="B576" s="67"/>
    </row>
    <row r="577" spans="1:2" x14ac:dyDescent="0.25">
      <c r="A577" s="66"/>
      <c r="B577" s="67"/>
    </row>
    <row r="578" spans="1:2" x14ac:dyDescent="0.25">
      <c r="A578" s="66"/>
      <c r="B578" s="67"/>
    </row>
    <row r="579" spans="1:2" x14ac:dyDescent="0.25">
      <c r="A579" s="66"/>
      <c r="B579" s="67"/>
    </row>
    <row r="580" spans="1:2" x14ac:dyDescent="0.25">
      <c r="A580" s="66"/>
      <c r="B580" s="67"/>
    </row>
    <row r="581" spans="1:2" x14ac:dyDescent="0.25">
      <c r="A581" s="66"/>
      <c r="B581" s="67"/>
    </row>
    <row r="582" spans="1:2" x14ac:dyDescent="0.25">
      <c r="A582" s="66"/>
      <c r="B582" s="67"/>
    </row>
    <row r="583" spans="1:2" x14ac:dyDescent="0.25">
      <c r="A583" s="66"/>
      <c r="B583" s="67"/>
    </row>
    <row r="584" spans="1:2" x14ac:dyDescent="0.25">
      <c r="A584" s="66"/>
      <c r="B584" s="67"/>
    </row>
    <row r="585" spans="1:2" x14ac:dyDescent="0.25">
      <c r="A585" s="66"/>
      <c r="B585" s="67"/>
    </row>
    <row r="586" spans="1:2" x14ac:dyDescent="0.25">
      <c r="A586" s="66"/>
      <c r="B586" s="67"/>
    </row>
    <row r="587" spans="1:2" x14ac:dyDescent="0.25">
      <c r="A587" s="66"/>
      <c r="B587" s="67"/>
    </row>
    <row r="588" spans="1:2" x14ac:dyDescent="0.25">
      <c r="A588" s="66"/>
      <c r="B588" s="67"/>
    </row>
    <row r="589" spans="1:2" x14ac:dyDescent="0.25">
      <c r="A589" s="66"/>
      <c r="B589" s="67"/>
    </row>
    <row r="590" spans="1:2" x14ac:dyDescent="0.25">
      <c r="A590" s="66"/>
      <c r="B590" s="67"/>
    </row>
    <row r="591" spans="1:2" x14ac:dyDescent="0.25">
      <c r="A591" s="66"/>
      <c r="B591" s="67"/>
    </row>
    <row r="592" spans="1:2" x14ac:dyDescent="0.25">
      <c r="A592" s="66"/>
      <c r="B592" s="67"/>
    </row>
    <row r="593" spans="1:2" x14ac:dyDescent="0.25">
      <c r="A593" s="66"/>
      <c r="B593" s="67"/>
    </row>
    <row r="594" spans="1:2" x14ac:dyDescent="0.25">
      <c r="A594" s="66"/>
      <c r="B594" s="67"/>
    </row>
    <row r="595" spans="1:2" x14ac:dyDescent="0.25">
      <c r="A595" s="66"/>
      <c r="B595" s="67"/>
    </row>
    <row r="596" spans="1:2" x14ac:dyDescent="0.25">
      <c r="A596" s="66"/>
      <c r="B596" s="67"/>
    </row>
    <row r="597" spans="1:2" x14ac:dyDescent="0.25">
      <c r="A597" s="66"/>
      <c r="B597" s="67"/>
    </row>
    <row r="598" spans="1:2" x14ac:dyDescent="0.25">
      <c r="A598" s="66"/>
      <c r="B598" s="67"/>
    </row>
    <row r="599" spans="1:2" x14ac:dyDescent="0.25">
      <c r="A599" s="66"/>
      <c r="B599" s="67"/>
    </row>
    <row r="600" spans="1:2" x14ac:dyDescent="0.25">
      <c r="A600" s="66"/>
      <c r="B600" s="67"/>
    </row>
    <row r="601" spans="1:2" x14ac:dyDescent="0.25">
      <c r="A601" s="66"/>
      <c r="B601" s="67"/>
    </row>
    <row r="602" spans="1:2" x14ac:dyDescent="0.25">
      <c r="A602" s="66"/>
      <c r="B602" s="67"/>
    </row>
    <row r="603" spans="1:2" x14ac:dyDescent="0.25">
      <c r="A603" s="66"/>
      <c r="B603" s="67"/>
    </row>
    <row r="604" spans="1:2" x14ac:dyDescent="0.25">
      <c r="A604" s="66"/>
      <c r="B604" s="67"/>
    </row>
    <row r="605" spans="1:2" x14ac:dyDescent="0.25">
      <c r="A605" s="66"/>
      <c r="B605" s="67"/>
    </row>
    <row r="606" spans="1:2" x14ac:dyDescent="0.25">
      <c r="A606" s="66"/>
      <c r="B606" s="67"/>
    </row>
    <row r="607" spans="1:2" x14ac:dyDescent="0.25">
      <c r="A607" s="66"/>
      <c r="B607" s="67"/>
    </row>
    <row r="608" spans="1:2" x14ac:dyDescent="0.25">
      <c r="A608" s="66"/>
      <c r="B608" s="67"/>
    </row>
    <row r="609" spans="1:2" x14ac:dyDescent="0.25">
      <c r="A609" s="66"/>
      <c r="B609" s="67"/>
    </row>
    <row r="610" spans="1:2" x14ac:dyDescent="0.25">
      <c r="A610" s="66"/>
      <c r="B610" s="67"/>
    </row>
    <row r="611" spans="1:2" x14ac:dyDescent="0.25">
      <c r="A611" s="66"/>
      <c r="B611" s="67"/>
    </row>
    <row r="612" spans="1:2" x14ac:dyDescent="0.25">
      <c r="A612" s="66"/>
      <c r="B612" s="67"/>
    </row>
    <row r="613" spans="1:2" x14ac:dyDescent="0.25">
      <c r="A613" s="66"/>
      <c r="B613" s="67"/>
    </row>
    <row r="614" spans="1:2" x14ac:dyDescent="0.25">
      <c r="A614" s="66"/>
      <c r="B614" s="67"/>
    </row>
    <row r="615" spans="1:2" x14ac:dyDescent="0.25">
      <c r="A615" s="66"/>
      <c r="B615" s="67"/>
    </row>
    <row r="616" spans="1:2" x14ac:dyDescent="0.25">
      <c r="A616" s="66"/>
      <c r="B616" s="67"/>
    </row>
    <row r="617" spans="1:2" x14ac:dyDescent="0.25">
      <c r="A617" s="66"/>
      <c r="B617" s="67"/>
    </row>
    <row r="618" spans="1:2" x14ac:dyDescent="0.25">
      <c r="A618" s="66"/>
      <c r="B618" s="67"/>
    </row>
    <row r="619" spans="1:2" x14ac:dyDescent="0.25">
      <c r="A619" s="66"/>
      <c r="B619" s="67"/>
    </row>
    <row r="620" spans="1:2" x14ac:dyDescent="0.25">
      <c r="A620" s="66"/>
      <c r="B620" s="67"/>
    </row>
    <row r="621" spans="1:2" x14ac:dyDescent="0.25">
      <c r="A621" s="66"/>
      <c r="B621" s="67"/>
    </row>
    <row r="622" spans="1:2" x14ac:dyDescent="0.25">
      <c r="A622" s="66"/>
      <c r="B622" s="67"/>
    </row>
    <row r="623" spans="1:2" x14ac:dyDescent="0.25">
      <c r="A623" s="66"/>
      <c r="B623" s="67"/>
    </row>
    <row r="624" spans="1:2" x14ac:dyDescent="0.25">
      <c r="A624" s="66"/>
      <c r="B624" s="67"/>
    </row>
    <row r="625" spans="1:2" x14ac:dyDescent="0.25">
      <c r="A625" s="66"/>
      <c r="B625" s="67"/>
    </row>
    <row r="626" spans="1:2" x14ac:dyDescent="0.25">
      <c r="A626" s="66"/>
      <c r="B626" s="67"/>
    </row>
    <row r="627" spans="1:2" x14ac:dyDescent="0.25">
      <c r="A627" s="66"/>
      <c r="B627" s="67"/>
    </row>
    <row r="628" spans="1:2" x14ac:dyDescent="0.25">
      <c r="A628" s="66"/>
      <c r="B628" s="67"/>
    </row>
    <row r="629" spans="1:2" x14ac:dyDescent="0.25">
      <c r="A629" s="66"/>
      <c r="B629" s="67"/>
    </row>
    <row r="630" spans="1:2" x14ac:dyDescent="0.25">
      <c r="A630" s="66"/>
      <c r="B630" s="67"/>
    </row>
    <row r="631" spans="1:2" x14ac:dyDescent="0.25">
      <c r="A631" s="66"/>
      <c r="B631" s="67"/>
    </row>
    <row r="632" spans="1:2" x14ac:dyDescent="0.25">
      <c r="A632" s="66"/>
      <c r="B632" s="67"/>
    </row>
    <row r="633" spans="1:2" x14ac:dyDescent="0.25">
      <c r="A633" s="66"/>
      <c r="B633" s="67"/>
    </row>
    <row r="634" spans="1:2" x14ac:dyDescent="0.25">
      <c r="A634" s="66"/>
      <c r="B634" s="67"/>
    </row>
    <row r="635" spans="1:2" x14ac:dyDescent="0.25">
      <c r="A635" s="66"/>
      <c r="B635" s="67"/>
    </row>
    <row r="636" spans="1:2" x14ac:dyDescent="0.25">
      <c r="A636" s="66"/>
      <c r="B636" s="67"/>
    </row>
    <row r="637" spans="1:2" x14ac:dyDescent="0.25">
      <c r="A637" s="66"/>
      <c r="B637" s="67"/>
    </row>
    <row r="638" spans="1:2" x14ac:dyDescent="0.25">
      <c r="A638" s="66"/>
      <c r="B638" s="67"/>
    </row>
    <row r="639" spans="1:2" x14ac:dyDescent="0.25">
      <c r="A639" s="66"/>
      <c r="B639" s="67"/>
    </row>
    <row r="640" spans="1:2" x14ac:dyDescent="0.25">
      <c r="A640" s="66"/>
      <c r="B640" s="67"/>
    </row>
    <row r="641" spans="1:2" x14ac:dyDescent="0.25">
      <c r="A641" s="66"/>
      <c r="B641" s="67"/>
    </row>
    <row r="642" spans="1:2" x14ac:dyDescent="0.25">
      <c r="A642" s="66"/>
      <c r="B642" s="67"/>
    </row>
    <row r="643" spans="1:2" x14ac:dyDescent="0.25">
      <c r="A643" s="66"/>
      <c r="B643" s="67"/>
    </row>
    <row r="644" spans="1:2" x14ac:dyDescent="0.25">
      <c r="A644" s="66"/>
      <c r="B644" s="67"/>
    </row>
    <row r="645" spans="1:2" x14ac:dyDescent="0.25">
      <c r="A645" s="66"/>
      <c r="B645" s="67"/>
    </row>
    <row r="646" spans="1:2" x14ac:dyDescent="0.25">
      <c r="A646" s="66"/>
      <c r="B646" s="67"/>
    </row>
    <row r="647" spans="1:2" x14ac:dyDescent="0.25">
      <c r="A647" s="66"/>
      <c r="B647" s="67"/>
    </row>
    <row r="648" spans="1:2" x14ac:dyDescent="0.25">
      <c r="A648" s="66"/>
      <c r="B648" s="67"/>
    </row>
    <row r="649" spans="1:2" x14ac:dyDescent="0.25">
      <c r="A649" s="66"/>
      <c r="B649" s="67"/>
    </row>
    <row r="650" spans="1:2" x14ac:dyDescent="0.25">
      <c r="A650" s="66"/>
      <c r="B650" s="67"/>
    </row>
    <row r="651" spans="1:2" x14ac:dyDescent="0.25">
      <c r="A651" s="66"/>
      <c r="B651" s="67"/>
    </row>
    <row r="652" spans="1:2" x14ac:dyDescent="0.25">
      <c r="A652" s="66"/>
      <c r="B652" s="67"/>
    </row>
    <row r="653" spans="1:2" x14ac:dyDescent="0.25">
      <c r="A653" s="66"/>
      <c r="B653" s="67"/>
    </row>
    <row r="654" spans="1:2" x14ac:dyDescent="0.25">
      <c r="A654" s="66"/>
      <c r="B654" s="67"/>
    </row>
    <row r="655" spans="1:2" x14ac:dyDescent="0.25">
      <c r="A655" s="66"/>
      <c r="B655" s="67"/>
    </row>
    <row r="656" spans="1:2" x14ac:dyDescent="0.25">
      <c r="A656" s="66"/>
      <c r="B656" s="67"/>
    </row>
    <row r="657" spans="1:2" x14ac:dyDescent="0.25">
      <c r="A657" s="66"/>
      <c r="B657" s="67"/>
    </row>
    <row r="658" spans="1:2" x14ac:dyDescent="0.25">
      <c r="A658" s="66"/>
      <c r="B658" s="67"/>
    </row>
    <row r="659" spans="1:2" x14ac:dyDescent="0.25">
      <c r="A659" s="66"/>
      <c r="B659" s="67"/>
    </row>
    <row r="660" spans="1:2" x14ac:dyDescent="0.25">
      <c r="A660" s="66"/>
      <c r="B660" s="67"/>
    </row>
    <row r="661" spans="1:2" x14ac:dyDescent="0.25">
      <c r="A661" s="66"/>
      <c r="B661" s="67"/>
    </row>
    <row r="662" spans="1:2" x14ac:dyDescent="0.25">
      <c r="A662" s="66"/>
      <c r="B662" s="67"/>
    </row>
    <row r="663" spans="1:2" x14ac:dyDescent="0.25">
      <c r="A663" s="66"/>
      <c r="B663" s="67"/>
    </row>
    <row r="664" spans="1:2" x14ac:dyDescent="0.25">
      <c r="A664" s="66"/>
      <c r="B664" s="67"/>
    </row>
    <row r="665" spans="1:2" x14ac:dyDescent="0.25">
      <c r="A665" s="66"/>
      <c r="B665" s="67"/>
    </row>
    <row r="666" spans="1:2" x14ac:dyDescent="0.25">
      <c r="A666" s="66"/>
      <c r="B666" s="67"/>
    </row>
    <row r="667" spans="1:2" x14ac:dyDescent="0.25">
      <c r="A667" s="66"/>
      <c r="B667" s="67"/>
    </row>
    <row r="668" spans="1:2" x14ac:dyDescent="0.25">
      <c r="A668" s="66"/>
      <c r="B668" s="67"/>
    </row>
    <row r="669" spans="1:2" x14ac:dyDescent="0.25">
      <c r="A669" s="66"/>
      <c r="B669" s="67"/>
    </row>
    <row r="670" spans="1:2" x14ac:dyDescent="0.25">
      <c r="A670" s="66"/>
      <c r="B670" s="67"/>
    </row>
    <row r="671" spans="1:2" x14ac:dyDescent="0.25">
      <c r="A671" s="66"/>
      <c r="B671" s="67"/>
    </row>
    <row r="672" spans="1:2" x14ac:dyDescent="0.25">
      <c r="A672" s="66"/>
      <c r="B672" s="67"/>
    </row>
    <row r="673" spans="1:2" x14ac:dyDescent="0.25">
      <c r="A673" s="66"/>
      <c r="B673" s="67"/>
    </row>
    <row r="674" spans="1:2" x14ac:dyDescent="0.25">
      <c r="A674" s="66"/>
      <c r="B674" s="67"/>
    </row>
    <row r="675" spans="1:2" x14ac:dyDescent="0.25">
      <c r="A675" s="66"/>
      <c r="B675" s="67"/>
    </row>
    <row r="676" spans="1:2" x14ac:dyDescent="0.25">
      <c r="A676" s="66"/>
      <c r="B676" s="67"/>
    </row>
    <row r="677" spans="1:2" x14ac:dyDescent="0.25">
      <c r="A677" s="66"/>
      <c r="B677" s="67"/>
    </row>
    <row r="678" spans="1:2" x14ac:dyDescent="0.25">
      <c r="A678" s="66"/>
      <c r="B678" s="67"/>
    </row>
    <row r="679" spans="1:2" x14ac:dyDescent="0.25">
      <c r="A679" s="66"/>
      <c r="B679" s="67"/>
    </row>
    <row r="680" spans="1:2" x14ac:dyDescent="0.25">
      <c r="A680" s="66"/>
      <c r="B680" s="67"/>
    </row>
    <row r="681" spans="1:2" x14ac:dyDescent="0.25">
      <c r="A681" s="66"/>
      <c r="B681" s="67"/>
    </row>
    <row r="682" spans="1:2" x14ac:dyDescent="0.25">
      <c r="A682" s="66"/>
      <c r="B682" s="67"/>
    </row>
    <row r="683" spans="1:2" x14ac:dyDescent="0.25">
      <c r="A683" s="66"/>
      <c r="B683" s="67"/>
    </row>
    <row r="684" spans="1:2" x14ac:dyDescent="0.25">
      <c r="A684" s="66"/>
      <c r="B684" s="67"/>
    </row>
    <row r="685" spans="1:2" x14ac:dyDescent="0.25">
      <c r="A685" s="66"/>
      <c r="B685" s="67"/>
    </row>
    <row r="686" spans="1:2" x14ac:dyDescent="0.25">
      <c r="A686" s="66"/>
      <c r="B686" s="67"/>
    </row>
    <row r="687" spans="1:2" x14ac:dyDescent="0.25">
      <c r="A687" s="66"/>
      <c r="B687" s="67"/>
    </row>
    <row r="688" spans="1:2" x14ac:dyDescent="0.25">
      <c r="A688" s="66"/>
      <c r="B688" s="67"/>
    </row>
    <row r="689" spans="1:2" x14ac:dyDescent="0.25">
      <c r="A689" s="66"/>
      <c r="B689" s="67"/>
    </row>
    <row r="690" spans="1:2" x14ac:dyDescent="0.25">
      <c r="A690" s="66"/>
      <c r="B690" s="67"/>
    </row>
    <row r="691" spans="1:2" x14ac:dyDescent="0.25">
      <c r="A691" s="66"/>
      <c r="B691" s="67"/>
    </row>
    <row r="692" spans="1:2" x14ac:dyDescent="0.25">
      <c r="A692" s="66"/>
      <c r="B692" s="67"/>
    </row>
    <row r="693" spans="1:2" x14ac:dyDescent="0.25">
      <c r="A693" s="66"/>
      <c r="B693" s="67"/>
    </row>
    <row r="694" spans="1:2" x14ac:dyDescent="0.25">
      <c r="A694" s="66"/>
      <c r="B694" s="67"/>
    </row>
    <row r="695" spans="1:2" x14ac:dyDescent="0.25">
      <c r="A695" s="66"/>
      <c r="B695" s="67"/>
    </row>
    <row r="696" spans="1:2" x14ac:dyDescent="0.25">
      <c r="A696" s="66"/>
      <c r="B696" s="67"/>
    </row>
    <row r="697" spans="1:2" x14ac:dyDescent="0.25">
      <c r="A697" s="66"/>
      <c r="B697" s="67"/>
    </row>
    <row r="698" spans="1:2" x14ac:dyDescent="0.25">
      <c r="A698" s="66"/>
      <c r="B698" s="67"/>
    </row>
    <row r="699" spans="1:2" x14ac:dyDescent="0.25">
      <c r="A699" s="66"/>
      <c r="B699" s="67"/>
    </row>
    <row r="700" spans="1:2" x14ac:dyDescent="0.25">
      <c r="A700" s="66"/>
      <c r="B700" s="67"/>
    </row>
    <row r="701" spans="1:2" x14ac:dyDescent="0.25">
      <c r="A701" s="66"/>
      <c r="B701" s="67"/>
    </row>
    <row r="702" spans="1:2" x14ac:dyDescent="0.25">
      <c r="A702" s="66"/>
      <c r="B702" s="67"/>
    </row>
    <row r="703" spans="1:2" x14ac:dyDescent="0.25">
      <c r="A703" s="66"/>
      <c r="B703" s="67"/>
    </row>
    <row r="704" spans="1:2" x14ac:dyDescent="0.25">
      <c r="A704" s="66"/>
      <c r="B704" s="67"/>
    </row>
    <row r="705" spans="1:2" x14ac:dyDescent="0.25">
      <c r="A705" s="66"/>
      <c r="B705" s="67"/>
    </row>
    <row r="706" spans="1:2" x14ac:dyDescent="0.25">
      <c r="A706" s="66"/>
      <c r="B706" s="67"/>
    </row>
    <row r="707" spans="1:2" x14ac:dyDescent="0.25">
      <c r="A707" s="66"/>
      <c r="B707" s="67"/>
    </row>
    <row r="708" spans="1:2" x14ac:dyDescent="0.25">
      <c r="A708" s="66"/>
      <c r="B708" s="67"/>
    </row>
    <row r="709" spans="1:2" x14ac:dyDescent="0.25">
      <c r="A709" s="66"/>
      <c r="B709" s="67"/>
    </row>
    <row r="710" spans="1:2" x14ac:dyDescent="0.25">
      <c r="A710" s="66"/>
      <c r="B710" s="67"/>
    </row>
    <row r="711" spans="1:2" x14ac:dyDescent="0.25">
      <c r="A711" s="66"/>
      <c r="B711" s="67"/>
    </row>
    <row r="712" spans="1:2" x14ac:dyDescent="0.25">
      <c r="A712" s="66"/>
      <c r="B712" s="67"/>
    </row>
    <row r="713" spans="1:2" x14ac:dyDescent="0.25">
      <c r="A713" s="66"/>
      <c r="B713" s="67"/>
    </row>
    <row r="714" spans="1:2" x14ac:dyDescent="0.25">
      <c r="A714" s="66"/>
      <c r="B714" s="67"/>
    </row>
    <row r="715" spans="1:2" x14ac:dyDescent="0.25">
      <c r="A715" s="66"/>
      <c r="B715" s="67"/>
    </row>
    <row r="716" spans="1:2" x14ac:dyDescent="0.25">
      <c r="A716" s="66"/>
      <c r="B716" s="67"/>
    </row>
    <row r="717" spans="1:2" x14ac:dyDescent="0.25">
      <c r="A717" s="66"/>
      <c r="B717" s="67"/>
    </row>
    <row r="718" spans="1:2" x14ac:dyDescent="0.25">
      <c r="A718" s="66"/>
      <c r="B718" s="67"/>
    </row>
    <row r="719" spans="1:2" x14ac:dyDescent="0.25">
      <c r="A719" s="66"/>
      <c r="B719" s="67"/>
    </row>
    <row r="720" spans="1:2" x14ac:dyDescent="0.25">
      <c r="A720" s="66"/>
      <c r="B720" s="67"/>
    </row>
    <row r="721" spans="1:2" x14ac:dyDescent="0.25">
      <c r="A721" s="66"/>
      <c r="B721" s="67"/>
    </row>
    <row r="722" spans="1:2" x14ac:dyDescent="0.25">
      <c r="A722" s="66"/>
      <c r="B722" s="67"/>
    </row>
    <row r="723" spans="1:2" x14ac:dyDescent="0.25">
      <c r="A723" s="66"/>
      <c r="B723" s="67"/>
    </row>
    <row r="724" spans="1:2" x14ac:dyDescent="0.25">
      <c r="A724" s="66"/>
      <c r="B724" s="67"/>
    </row>
    <row r="725" spans="1:2" x14ac:dyDescent="0.25">
      <c r="A725" s="66"/>
      <c r="B725" s="67"/>
    </row>
    <row r="726" spans="1:2" x14ac:dyDescent="0.25">
      <c r="A726" s="66"/>
      <c r="B726" s="67"/>
    </row>
    <row r="727" spans="1:2" x14ac:dyDescent="0.25">
      <c r="A727" s="66"/>
      <c r="B727" s="67"/>
    </row>
    <row r="728" spans="1:2" x14ac:dyDescent="0.25">
      <c r="A728" s="66"/>
      <c r="B728" s="67"/>
    </row>
    <row r="729" spans="1:2" x14ac:dyDescent="0.25">
      <c r="A729" s="66"/>
      <c r="B729" s="67"/>
    </row>
    <row r="730" spans="1:2" x14ac:dyDescent="0.25">
      <c r="A730" s="66"/>
      <c r="B730" s="67"/>
    </row>
    <row r="731" spans="1:2" x14ac:dyDescent="0.25">
      <c r="A731" s="66"/>
      <c r="B731" s="67"/>
    </row>
    <row r="732" spans="1:2" x14ac:dyDescent="0.25">
      <c r="A732" s="66"/>
      <c r="B732" s="67"/>
    </row>
    <row r="733" spans="1:2" x14ac:dyDescent="0.25">
      <c r="A733" s="66"/>
      <c r="B733" s="67"/>
    </row>
    <row r="734" spans="1:2" x14ac:dyDescent="0.25">
      <c r="A734" s="66"/>
      <c r="B734" s="67"/>
    </row>
    <row r="735" spans="1:2" x14ac:dyDescent="0.25">
      <c r="A735" s="66"/>
      <c r="B735" s="67"/>
    </row>
    <row r="736" spans="1:2" x14ac:dyDescent="0.25">
      <c r="A736" s="66"/>
      <c r="B736" s="67"/>
    </row>
    <row r="737" spans="1:2" x14ac:dyDescent="0.25">
      <c r="A737" s="66"/>
      <c r="B737" s="67"/>
    </row>
    <row r="738" spans="1:2" x14ac:dyDescent="0.25">
      <c r="A738" s="66"/>
      <c r="B738" s="67"/>
    </row>
    <row r="739" spans="1:2" x14ac:dyDescent="0.25">
      <c r="A739" s="66"/>
      <c r="B739" s="67"/>
    </row>
    <row r="740" spans="1:2" x14ac:dyDescent="0.25">
      <c r="A740" s="66"/>
      <c r="B740" s="67"/>
    </row>
    <row r="741" spans="1:2" x14ac:dyDescent="0.25">
      <c r="A741" s="66"/>
      <c r="B741" s="67"/>
    </row>
    <row r="742" spans="1:2" x14ac:dyDescent="0.25">
      <c r="A742" s="66"/>
      <c r="B742" s="67"/>
    </row>
    <row r="743" spans="1:2" x14ac:dyDescent="0.25">
      <c r="A743" s="66"/>
      <c r="B743" s="67"/>
    </row>
    <row r="744" spans="1:2" x14ac:dyDescent="0.25">
      <c r="A744" s="66"/>
      <c r="B744" s="67"/>
    </row>
    <row r="745" spans="1:2" x14ac:dyDescent="0.25">
      <c r="A745" s="66"/>
      <c r="B745" s="67"/>
    </row>
    <row r="746" spans="1:2" x14ac:dyDescent="0.25">
      <c r="A746" s="66"/>
      <c r="B746" s="67"/>
    </row>
    <row r="747" spans="1:2" x14ac:dyDescent="0.25">
      <c r="A747" s="66"/>
      <c r="B747" s="67"/>
    </row>
    <row r="748" spans="1:2" x14ac:dyDescent="0.25">
      <c r="A748" s="66"/>
      <c r="B748" s="67"/>
    </row>
    <row r="749" spans="1:2" x14ac:dyDescent="0.25">
      <c r="A749" s="66"/>
      <c r="B749" s="67"/>
    </row>
    <row r="750" spans="1:2" x14ac:dyDescent="0.25">
      <c r="A750" s="66"/>
      <c r="B750" s="67"/>
    </row>
    <row r="751" spans="1:2" x14ac:dyDescent="0.25">
      <c r="A751" s="66"/>
      <c r="B751" s="67"/>
    </row>
    <row r="752" spans="1:2" x14ac:dyDescent="0.25">
      <c r="A752" s="66"/>
      <c r="B752" s="67"/>
    </row>
    <row r="753" spans="1:2" x14ac:dyDescent="0.25">
      <c r="A753" s="66"/>
      <c r="B753" s="67"/>
    </row>
    <row r="754" spans="1:2" x14ac:dyDescent="0.25">
      <c r="A754" s="66"/>
      <c r="B754" s="67"/>
    </row>
    <row r="755" spans="1:2" x14ac:dyDescent="0.25">
      <c r="A755" s="66"/>
      <c r="B755" s="67"/>
    </row>
    <row r="756" spans="1:2" x14ac:dyDescent="0.25">
      <c r="A756" s="66"/>
      <c r="B756" s="67"/>
    </row>
    <row r="757" spans="1:2" x14ac:dyDescent="0.25">
      <c r="A757" s="66"/>
      <c r="B757" s="67"/>
    </row>
    <row r="758" spans="1:2" x14ac:dyDescent="0.25">
      <c r="A758" s="66"/>
      <c r="B758" s="67"/>
    </row>
    <row r="759" spans="1:2" x14ac:dyDescent="0.25">
      <c r="A759" s="66"/>
      <c r="B759" s="67"/>
    </row>
    <row r="760" spans="1:2" x14ac:dyDescent="0.25">
      <c r="A760" s="66"/>
      <c r="B760" s="67"/>
    </row>
    <row r="761" spans="1:2" x14ac:dyDescent="0.25">
      <c r="A761" s="66"/>
      <c r="B761" s="67"/>
    </row>
    <row r="762" spans="1:2" x14ac:dyDescent="0.25">
      <c r="A762" s="66"/>
      <c r="B762" s="67"/>
    </row>
    <row r="763" spans="1:2" x14ac:dyDescent="0.25">
      <c r="A763" s="66"/>
      <c r="B763" s="67"/>
    </row>
    <row r="764" spans="1:2" x14ac:dyDescent="0.25">
      <c r="A764" s="66"/>
      <c r="B764" s="67"/>
    </row>
    <row r="765" spans="1:2" x14ac:dyDescent="0.25">
      <c r="A765" s="66"/>
      <c r="B765" s="67"/>
    </row>
    <row r="766" spans="1:2" x14ac:dyDescent="0.25">
      <c r="A766" s="66"/>
      <c r="B766" s="67"/>
    </row>
    <row r="767" spans="1:2" x14ac:dyDescent="0.25">
      <c r="A767" s="66"/>
      <c r="B767" s="67"/>
    </row>
    <row r="768" spans="1:2" x14ac:dyDescent="0.25">
      <c r="A768" s="66"/>
      <c r="B768" s="67"/>
    </row>
    <row r="769" spans="1:2" x14ac:dyDescent="0.25">
      <c r="A769" s="66"/>
      <c r="B769" s="67"/>
    </row>
    <row r="770" spans="1:2" x14ac:dyDescent="0.25">
      <c r="A770" s="66"/>
      <c r="B770" s="67"/>
    </row>
    <row r="771" spans="1:2" x14ac:dyDescent="0.25">
      <c r="A771" s="66"/>
      <c r="B771" s="67"/>
    </row>
    <row r="772" spans="1:2" x14ac:dyDescent="0.25">
      <c r="A772" s="66"/>
      <c r="B772" s="67"/>
    </row>
    <row r="773" spans="1:2" x14ac:dyDescent="0.25">
      <c r="A773" s="66"/>
      <c r="B773" s="67"/>
    </row>
    <row r="774" spans="1:2" x14ac:dyDescent="0.25">
      <c r="A774" s="66"/>
      <c r="B774" s="67"/>
    </row>
    <row r="775" spans="1:2" x14ac:dyDescent="0.25">
      <c r="A775" s="66"/>
      <c r="B775" s="67"/>
    </row>
    <row r="776" spans="1:2" x14ac:dyDescent="0.25">
      <c r="A776" s="66"/>
      <c r="B776" s="67"/>
    </row>
    <row r="777" spans="1:2" x14ac:dyDescent="0.25">
      <c r="A777" s="66"/>
      <c r="B777" s="67"/>
    </row>
    <row r="778" spans="1:2" x14ac:dyDescent="0.25">
      <c r="A778" s="66"/>
      <c r="B778" s="67"/>
    </row>
    <row r="779" spans="1:2" x14ac:dyDescent="0.25">
      <c r="A779" s="66"/>
      <c r="B779" s="67"/>
    </row>
    <row r="780" spans="1:2" x14ac:dyDescent="0.25">
      <c r="A780" s="66"/>
      <c r="B780" s="67"/>
    </row>
    <row r="781" spans="1:2" x14ac:dyDescent="0.25">
      <c r="A781" s="66"/>
      <c r="B781" s="67"/>
    </row>
    <row r="782" spans="1:2" x14ac:dyDescent="0.25">
      <c r="A782" s="66"/>
      <c r="B782" s="67"/>
    </row>
    <row r="783" spans="1:2" x14ac:dyDescent="0.25">
      <c r="A783" s="66"/>
      <c r="B783" s="67"/>
    </row>
    <row r="784" spans="1:2" x14ac:dyDescent="0.25">
      <c r="A784" s="66"/>
      <c r="B784" s="67"/>
    </row>
    <row r="785" spans="1:2" x14ac:dyDescent="0.25">
      <c r="A785" s="66"/>
      <c r="B785" s="67"/>
    </row>
    <row r="786" spans="1:2" x14ac:dyDescent="0.25">
      <c r="A786" s="66"/>
      <c r="B786" s="67"/>
    </row>
    <row r="787" spans="1:2" x14ac:dyDescent="0.25">
      <c r="A787" s="66"/>
      <c r="B787" s="67"/>
    </row>
    <row r="788" spans="1:2" x14ac:dyDescent="0.25">
      <c r="A788" s="66"/>
      <c r="B788" s="67"/>
    </row>
    <row r="789" spans="1:2" x14ac:dyDescent="0.25">
      <c r="A789" s="66"/>
      <c r="B789" s="67"/>
    </row>
    <row r="790" spans="1:2" x14ac:dyDescent="0.25">
      <c r="A790" s="66"/>
      <c r="B790" s="67"/>
    </row>
    <row r="791" spans="1:2" x14ac:dyDescent="0.25">
      <c r="A791" s="66"/>
      <c r="B791" s="67"/>
    </row>
    <row r="792" spans="1:2" x14ac:dyDescent="0.25">
      <c r="A792" s="66"/>
      <c r="B792" s="67"/>
    </row>
    <row r="793" spans="1:2" x14ac:dyDescent="0.25">
      <c r="A793" s="66"/>
      <c r="B793" s="67"/>
    </row>
    <row r="794" spans="1:2" x14ac:dyDescent="0.25">
      <c r="A794" s="66"/>
      <c r="B794" s="67"/>
    </row>
    <row r="795" spans="1:2" x14ac:dyDescent="0.25">
      <c r="A795" s="66"/>
      <c r="B795" s="67"/>
    </row>
    <row r="796" spans="1:2" x14ac:dyDescent="0.25">
      <c r="A796" s="66"/>
      <c r="B796" s="67"/>
    </row>
    <row r="797" spans="1:2" x14ac:dyDescent="0.25">
      <c r="A797" s="66"/>
      <c r="B797" s="67"/>
    </row>
    <row r="798" spans="1:2" x14ac:dyDescent="0.25">
      <c r="A798" s="66"/>
      <c r="B798" s="67"/>
    </row>
    <row r="799" spans="1:2" x14ac:dyDescent="0.25">
      <c r="A799" s="66"/>
      <c r="B799" s="67"/>
    </row>
    <row r="800" spans="1:2" x14ac:dyDescent="0.25">
      <c r="A800" s="66"/>
      <c r="B800" s="67"/>
    </row>
    <row r="801" spans="1:2" x14ac:dyDescent="0.25">
      <c r="A801" s="66"/>
      <c r="B801" s="67"/>
    </row>
    <row r="802" spans="1:2" x14ac:dyDescent="0.25">
      <c r="A802" s="66"/>
      <c r="B802" s="67"/>
    </row>
    <row r="803" spans="1:2" x14ac:dyDescent="0.25">
      <c r="A803" s="66"/>
      <c r="B803" s="67"/>
    </row>
    <row r="804" spans="1:2" x14ac:dyDescent="0.25">
      <c r="A804" s="66"/>
      <c r="B804" s="67"/>
    </row>
    <row r="805" spans="1:2" x14ac:dyDescent="0.25">
      <c r="A805" s="66"/>
      <c r="B805" s="67"/>
    </row>
    <row r="806" spans="1:2" x14ac:dyDescent="0.25">
      <c r="A806" s="66"/>
      <c r="B806" s="67"/>
    </row>
    <row r="807" spans="1:2" x14ac:dyDescent="0.25">
      <c r="A807" s="66"/>
      <c r="B807" s="67"/>
    </row>
    <row r="808" spans="1:2" x14ac:dyDescent="0.25">
      <c r="A808" s="66"/>
      <c r="B808" s="67"/>
    </row>
    <row r="809" spans="1:2" x14ac:dyDescent="0.25">
      <c r="A809" s="66"/>
      <c r="B809" s="67"/>
    </row>
    <row r="810" spans="1:2" x14ac:dyDescent="0.25">
      <c r="A810" s="66"/>
      <c r="B810" s="67"/>
    </row>
    <row r="811" spans="1:2" x14ac:dyDescent="0.25">
      <c r="A811" s="66"/>
      <c r="B811" s="67"/>
    </row>
    <row r="812" spans="1:2" x14ac:dyDescent="0.25">
      <c r="A812" s="66"/>
      <c r="B812" s="67"/>
    </row>
    <row r="813" spans="1:2" x14ac:dyDescent="0.25">
      <c r="A813" s="66"/>
      <c r="B813" s="67"/>
    </row>
    <row r="814" spans="1:2" x14ac:dyDescent="0.25">
      <c r="A814" s="66"/>
      <c r="B814" s="67"/>
    </row>
    <row r="815" spans="1:2" x14ac:dyDescent="0.25">
      <c r="A815" s="66"/>
      <c r="B815" s="67"/>
    </row>
    <row r="816" spans="1:2" x14ac:dyDescent="0.25">
      <c r="A816" s="66"/>
      <c r="B816" s="67"/>
    </row>
    <row r="817" spans="1:2" x14ac:dyDescent="0.25">
      <c r="A817" s="66"/>
      <c r="B817" s="67"/>
    </row>
    <row r="818" spans="1:2" x14ac:dyDescent="0.25">
      <c r="A818" s="66"/>
      <c r="B818" s="67"/>
    </row>
    <row r="819" spans="1:2" x14ac:dyDescent="0.25">
      <c r="A819" s="66"/>
      <c r="B819" s="67"/>
    </row>
    <row r="820" spans="1:2" x14ac:dyDescent="0.25">
      <c r="A820" s="66"/>
      <c r="B820" s="67"/>
    </row>
    <row r="821" spans="1:2" x14ac:dyDescent="0.25">
      <c r="A821" s="66"/>
      <c r="B821" s="67"/>
    </row>
    <row r="822" spans="1:2" x14ac:dyDescent="0.25">
      <c r="A822" s="66"/>
      <c r="B822" s="67"/>
    </row>
    <row r="823" spans="1:2" x14ac:dyDescent="0.25">
      <c r="A823" s="66"/>
      <c r="B823" s="67"/>
    </row>
    <row r="824" spans="1:2" x14ac:dyDescent="0.25">
      <c r="A824" s="66"/>
      <c r="B824" s="67"/>
    </row>
    <row r="825" spans="1:2" x14ac:dyDescent="0.25">
      <c r="A825" s="66"/>
      <c r="B825" s="67"/>
    </row>
    <row r="826" spans="1:2" x14ac:dyDescent="0.25">
      <c r="A826" s="66"/>
      <c r="B826" s="67"/>
    </row>
    <row r="827" spans="1:2" x14ac:dyDescent="0.25">
      <c r="A827" s="66"/>
      <c r="B827" s="67"/>
    </row>
    <row r="828" spans="1:2" x14ac:dyDescent="0.25">
      <c r="A828" s="66"/>
      <c r="B828" s="67"/>
    </row>
    <row r="829" spans="1:2" x14ac:dyDescent="0.25">
      <c r="A829" s="66"/>
      <c r="B829" s="67"/>
    </row>
    <row r="830" spans="1:2" x14ac:dyDescent="0.25">
      <c r="A830" s="66"/>
      <c r="B830" s="67"/>
    </row>
    <row r="831" spans="1:2" x14ac:dyDescent="0.25">
      <c r="A831" s="66"/>
      <c r="B831" s="67"/>
    </row>
    <row r="832" spans="1:2" x14ac:dyDescent="0.25">
      <c r="A832" s="66"/>
      <c r="B832" s="67"/>
    </row>
    <row r="833" spans="1:2" x14ac:dyDescent="0.25">
      <c r="A833" s="66"/>
      <c r="B833" s="67"/>
    </row>
    <row r="834" spans="1:2" x14ac:dyDescent="0.25">
      <c r="A834" s="66"/>
      <c r="B834" s="67"/>
    </row>
    <row r="835" spans="1:2" x14ac:dyDescent="0.25">
      <c r="A835" s="66"/>
      <c r="B835" s="67"/>
    </row>
    <row r="836" spans="1:2" x14ac:dyDescent="0.25">
      <c r="A836" s="66"/>
      <c r="B836" s="67"/>
    </row>
    <row r="837" spans="1:2" x14ac:dyDescent="0.25">
      <c r="A837" s="66"/>
      <c r="B837" s="67"/>
    </row>
    <row r="838" spans="1:2" x14ac:dyDescent="0.25">
      <c r="A838" s="66"/>
      <c r="B838" s="67"/>
    </row>
    <row r="839" spans="1:2" x14ac:dyDescent="0.25">
      <c r="A839" s="66"/>
      <c r="B839" s="67"/>
    </row>
    <row r="840" spans="1:2" x14ac:dyDescent="0.25">
      <c r="A840" s="66"/>
      <c r="B840" s="67"/>
    </row>
    <row r="841" spans="1:2" x14ac:dyDescent="0.25">
      <c r="A841" s="66"/>
      <c r="B841" s="67"/>
    </row>
    <row r="842" spans="1:2" x14ac:dyDescent="0.25">
      <c r="A842" s="66"/>
      <c r="B842" s="67"/>
    </row>
    <row r="843" spans="1:2" x14ac:dyDescent="0.25">
      <c r="A843" s="66"/>
      <c r="B843" s="67"/>
    </row>
    <row r="844" spans="1:2" x14ac:dyDescent="0.25">
      <c r="A844" s="66"/>
      <c r="B844" s="67"/>
    </row>
    <row r="845" spans="1:2" x14ac:dyDescent="0.25">
      <c r="A845" s="66"/>
      <c r="B845" s="67"/>
    </row>
    <row r="846" spans="1:2" x14ac:dyDescent="0.25">
      <c r="A846" s="66"/>
      <c r="B846" s="67"/>
    </row>
    <row r="847" spans="1:2" x14ac:dyDescent="0.25">
      <c r="A847" s="66"/>
      <c r="B847" s="67"/>
    </row>
    <row r="848" spans="1:2" x14ac:dyDescent="0.25">
      <c r="A848" s="66"/>
      <c r="B848" s="67"/>
    </row>
    <row r="849" spans="1:2" x14ac:dyDescent="0.25">
      <c r="A849" s="66"/>
      <c r="B849" s="67"/>
    </row>
    <row r="850" spans="1:2" x14ac:dyDescent="0.25">
      <c r="A850" s="66"/>
      <c r="B850" s="67"/>
    </row>
    <row r="851" spans="1:2" x14ac:dyDescent="0.25">
      <c r="A851" s="66"/>
      <c r="B851" s="67"/>
    </row>
    <row r="852" spans="1:2" x14ac:dyDescent="0.25">
      <c r="A852" s="66"/>
      <c r="B852" s="67"/>
    </row>
    <row r="853" spans="1:2" x14ac:dyDescent="0.25">
      <c r="A853" s="66"/>
      <c r="B853" s="67"/>
    </row>
    <row r="854" spans="1:2" x14ac:dyDescent="0.25">
      <c r="A854" s="66"/>
      <c r="B854" s="67"/>
    </row>
    <row r="855" spans="1:2" x14ac:dyDescent="0.25">
      <c r="A855" s="66"/>
      <c r="B855" s="67"/>
    </row>
    <row r="856" spans="1:2" x14ac:dyDescent="0.25">
      <c r="A856" s="66"/>
      <c r="B856" s="67"/>
    </row>
    <row r="857" spans="1:2" x14ac:dyDescent="0.25">
      <c r="A857" s="66"/>
      <c r="B857" s="67"/>
    </row>
    <row r="858" spans="1:2" x14ac:dyDescent="0.25">
      <c r="A858" s="66"/>
      <c r="B858" s="67"/>
    </row>
    <row r="859" spans="1:2" x14ac:dyDescent="0.25">
      <c r="A859" s="66"/>
      <c r="B859" s="67"/>
    </row>
    <row r="860" spans="1:2" x14ac:dyDescent="0.25">
      <c r="A860" s="66"/>
      <c r="B860" s="67"/>
    </row>
    <row r="861" spans="1:2" x14ac:dyDescent="0.25">
      <c r="A861" s="66"/>
      <c r="B861" s="67"/>
    </row>
    <row r="862" spans="1:2" x14ac:dyDescent="0.25">
      <c r="A862" s="66"/>
      <c r="B862" s="67"/>
    </row>
    <row r="863" spans="1:2" x14ac:dyDescent="0.25">
      <c r="A863" s="66"/>
      <c r="B863" s="67"/>
    </row>
    <row r="864" spans="1:2" x14ac:dyDescent="0.25">
      <c r="A864" s="66"/>
      <c r="B864" s="67"/>
    </row>
    <row r="865" spans="1:2" x14ac:dyDescent="0.25">
      <c r="A865" s="66"/>
      <c r="B865" s="67"/>
    </row>
    <row r="866" spans="1:2" x14ac:dyDescent="0.25">
      <c r="A866" s="66"/>
      <c r="B866" s="67"/>
    </row>
    <row r="867" spans="1:2" x14ac:dyDescent="0.25">
      <c r="A867" s="66"/>
      <c r="B867" s="67"/>
    </row>
    <row r="868" spans="1:2" x14ac:dyDescent="0.25">
      <c r="A868" s="66"/>
      <c r="B868" s="67"/>
    </row>
    <row r="869" spans="1:2" x14ac:dyDescent="0.25">
      <c r="A869" s="66"/>
      <c r="B869" s="67"/>
    </row>
    <row r="870" spans="1:2" x14ac:dyDescent="0.25">
      <c r="A870" s="66"/>
      <c r="B870" s="67"/>
    </row>
    <row r="871" spans="1:2" x14ac:dyDescent="0.25">
      <c r="A871" s="66"/>
      <c r="B871" s="67"/>
    </row>
    <row r="872" spans="1:2" x14ac:dyDescent="0.25">
      <c r="A872" s="66"/>
      <c r="B872" s="67"/>
    </row>
    <row r="873" spans="1:2" x14ac:dyDescent="0.25">
      <c r="A873" s="66"/>
      <c r="B873" s="67"/>
    </row>
    <row r="874" spans="1:2" x14ac:dyDescent="0.25">
      <c r="A874" s="66"/>
      <c r="B874" s="67"/>
    </row>
    <row r="875" spans="1:2" x14ac:dyDescent="0.25">
      <c r="A875" s="66"/>
      <c r="B875" s="67"/>
    </row>
    <row r="876" spans="1:2" x14ac:dyDescent="0.25">
      <c r="A876" s="66"/>
      <c r="B876" s="67"/>
    </row>
    <row r="877" spans="1:2" x14ac:dyDescent="0.25">
      <c r="A877" s="66"/>
      <c r="B877" s="67"/>
    </row>
    <row r="878" spans="1:2" x14ac:dyDescent="0.25">
      <c r="A878" s="66"/>
      <c r="B878" s="67"/>
    </row>
    <row r="879" spans="1:2" x14ac:dyDescent="0.25">
      <c r="A879" s="66"/>
      <c r="B879" s="67"/>
    </row>
    <row r="880" spans="1:2" x14ac:dyDescent="0.25">
      <c r="A880" s="66"/>
      <c r="B880" s="67"/>
    </row>
    <row r="881" spans="1:2" x14ac:dyDescent="0.25">
      <c r="A881" s="66"/>
      <c r="B881" s="67"/>
    </row>
    <row r="882" spans="1:2" x14ac:dyDescent="0.25">
      <c r="A882" s="66"/>
      <c r="B882" s="67"/>
    </row>
    <row r="883" spans="1:2" x14ac:dyDescent="0.25">
      <c r="A883" s="66"/>
      <c r="B883" s="67"/>
    </row>
    <row r="884" spans="1:2" x14ac:dyDescent="0.25">
      <c r="A884" s="66"/>
      <c r="B884" s="67"/>
    </row>
    <row r="885" spans="1:2" x14ac:dyDescent="0.25">
      <c r="A885" s="66"/>
      <c r="B885" s="67"/>
    </row>
    <row r="886" spans="1:2" x14ac:dyDescent="0.25">
      <c r="A886" s="66"/>
      <c r="B886" s="67"/>
    </row>
    <row r="887" spans="1:2" x14ac:dyDescent="0.25">
      <c r="A887" s="66"/>
      <c r="B887" s="67"/>
    </row>
    <row r="888" spans="1:2" x14ac:dyDescent="0.25">
      <c r="A888" s="66"/>
      <c r="B888" s="67"/>
    </row>
    <row r="889" spans="1:2" x14ac:dyDescent="0.25">
      <c r="A889" s="66"/>
      <c r="B889" s="67"/>
    </row>
    <row r="890" spans="1:2" x14ac:dyDescent="0.25">
      <c r="A890" s="66"/>
      <c r="B890" s="67"/>
    </row>
    <row r="891" spans="1:2" x14ac:dyDescent="0.25">
      <c r="A891" s="66"/>
      <c r="B891" s="67"/>
    </row>
    <row r="892" spans="1:2" x14ac:dyDescent="0.25">
      <c r="A892" s="66"/>
      <c r="B892" s="67"/>
    </row>
    <row r="893" spans="1:2" x14ac:dyDescent="0.25">
      <c r="A893" s="66"/>
      <c r="B893" s="67"/>
    </row>
    <row r="894" spans="1:2" x14ac:dyDescent="0.25">
      <c r="A894" s="66"/>
      <c r="B894" s="67"/>
    </row>
    <row r="895" spans="1:2" x14ac:dyDescent="0.25">
      <c r="A895" s="66"/>
      <c r="B895" s="67"/>
    </row>
    <row r="896" spans="1:2" x14ac:dyDescent="0.25">
      <c r="A896" s="66"/>
      <c r="B896" s="67"/>
    </row>
    <row r="897" spans="1:2" x14ac:dyDescent="0.25">
      <c r="A897" s="66"/>
      <c r="B897" s="67"/>
    </row>
    <row r="898" spans="1:2" x14ac:dyDescent="0.25">
      <c r="A898" s="66"/>
      <c r="B898" s="67"/>
    </row>
    <row r="899" spans="1:2" x14ac:dyDescent="0.25">
      <c r="A899" s="66"/>
      <c r="B899" s="67"/>
    </row>
    <row r="900" spans="1:2" x14ac:dyDescent="0.25">
      <c r="A900" s="66"/>
      <c r="B900" s="67"/>
    </row>
    <row r="901" spans="1:2" x14ac:dyDescent="0.25">
      <c r="A901" s="66"/>
      <c r="B901" s="67"/>
    </row>
    <row r="902" spans="1:2" x14ac:dyDescent="0.25">
      <c r="A902" s="66"/>
      <c r="B902" s="67"/>
    </row>
    <row r="903" spans="1:2" x14ac:dyDescent="0.25">
      <c r="A903" s="66"/>
      <c r="B903" s="67"/>
    </row>
    <row r="904" spans="1:2" x14ac:dyDescent="0.25">
      <c r="A904" s="66"/>
      <c r="B904" s="67"/>
    </row>
    <row r="905" spans="1:2" x14ac:dyDescent="0.25">
      <c r="A905" s="66"/>
      <c r="B905" s="67"/>
    </row>
    <row r="906" spans="1:2" x14ac:dyDescent="0.25">
      <c r="A906" s="66"/>
      <c r="B906" s="67"/>
    </row>
    <row r="907" spans="1:2" x14ac:dyDescent="0.25">
      <c r="A907" s="66"/>
      <c r="B907" s="67"/>
    </row>
    <row r="908" spans="1:2" x14ac:dyDescent="0.25">
      <c r="A908" s="66"/>
      <c r="B908" s="67"/>
    </row>
    <row r="909" spans="1:2" x14ac:dyDescent="0.25">
      <c r="A909" s="66"/>
      <c r="B909" s="67"/>
    </row>
    <row r="910" spans="1:2" x14ac:dyDescent="0.25">
      <c r="A910" s="66"/>
      <c r="B910" s="67"/>
    </row>
    <row r="911" spans="1:2" x14ac:dyDescent="0.25">
      <c r="A911" s="66"/>
      <c r="B911" s="67"/>
    </row>
    <row r="912" spans="1:2" x14ac:dyDescent="0.25">
      <c r="A912" s="66"/>
      <c r="B912" s="67"/>
    </row>
    <row r="913" spans="1:2" x14ac:dyDescent="0.25">
      <c r="A913" s="66"/>
      <c r="B913" s="67"/>
    </row>
    <row r="914" spans="1:2" x14ac:dyDescent="0.25">
      <c r="A914" s="66"/>
      <c r="B914" s="67"/>
    </row>
    <row r="915" spans="1:2" x14ac:dyDescent="0.25">
      <c r="A915" s="66"/>
      <c r="B915" s="67"/>
    </row>
    <row r="916" spans="1:2" x14ac:dyDescent="0.25">
      <c r="A916" s="66"/>
      <c r="B916" s="67"/>
    </row>
    <row r="917" spans="1:2" x14ac:dyDescent="0.25">
      <c r="A917" s="66"/>
      <c r="B917" s="67"/>
    </row>
    <row r="918" spans="1:2" x14ac:dyDescent="0.25">
      <c r="A918" s="66"/>
      <c r="B918" s="67"/>
    </row>
    <row r="919" spans="1:2" x14ac:dyDescent="0.25">
      <c r="A919" s="66"/>
      <c r="B919" s="67"/>
    </row>
    <row r="920" spans="1:2" x14ac:dyDescent="0.25">
      <c r="A920" s="66"/>
      <c r="B920" s="67"/>
    </row>
    <row r="921" spans="1:2" x14ac:dyDescent="0.25">
      <c r="A921" s="66"/>
      <c r="B921" s="67"/>
    </row>
    <row r="922" spans="1:2" x14ac:dyDescent="0.25">
      <c r="A922" s="66"/>
      <c r="B922" s="67"/>
    </row>
    <row r="923" spans="1:2" x14ac:dyDescent="0.25">
      <c r="A923" s="66"/>
      <c r="B923" s="67"/>
    </row>
    <row r="924" spans="1:2" x14ac:dyDescent="0.25">
      <c r="A924" s="66"/>
      <c r="B924" s="67"/>
    </row>
    <row r="925" spans="1:2" x14ac:dyDescent="0.25">
      <c r="A925" s="66"/>
      <c r="B925" s="67"/>
    </row>
    <row r="926" spans="1:2" x14ac:dyDescent="0.25">
      <c r="A926" s="66"/>
      <c r="B926" s="67"/>
    </row>
    <row r="927" spans="1:2" x14ac:dyDescent="0.25">
      <c r="A927" s="66"/>
      <c r="B927" s="67"/>
    </row>
    <row r="928" spans="1:2" x14ac:dyDescent="0.25">
      <c r="A928" s="66"/>
      <c r="B928" s="67"/>
    </row>
    <row r="929" spans="1:2" x14ac:dyDescent="0.25">
      <c r="A929" s="66"/>
      <c r="B929" s="67"/>
    </row>
    <row r="930" spans="1:2" x14ac:dyDescent="0.25">
      <c r="A930" s="66"/>
      <c r="B930" s="67"/>
    </row>
    <row r="931" spans="1:2" x14ac:dyDescent="0.25">
      <c r="A931" s="66"/>
      <c r="B931" s="67"/>
    </row>
    <row r="932" spans="1:2" x14ac:dyDescent="0.25">
      <c r="A932" s="66"/>
      <c r="B932" s="67"/>
    </row>
    <row r="933" spans="1:2" x14ac:dyDescent="0.25">
      <c r="A933" s="66"/>
      <c r="B933" s="67"/>
    </row>
    <row r="934" spans="1:2" x14ac:dyDescent="0.25">
      <c r="A934" s="66"/>
      <c r="B934" s="67"/>
    </row>
    <row r="935" spans="1:2" x14ac:dyDescent="0.25">
      <c r="A935" s="66"/>
      <c r="B935" s="67"/>
    </row>
    <row r="936" spans="1:2" x14ac:dyDescent="0.25">
      <c r="A936" s="66"/>
      <c r="B936" s="67"/>
    </row>
    <row r="937" spans="1:2" x14ac:dyDescent="0.25">
      <c r="A937" s="66"/>
      <c r="B937" s="67"/>
    </row>
    <row r="938" spans="1:2" x14ac:dyDescent="0.25">
      <c r="A938" s="66"/>
      <c r="B938" s="67"/>
    </row>
    <row r="939" spans="1:2" x14ac:dyDescent="0.25">
      <c r="A939" s="66"/>
      <c r="B939" s="67"/>
    </row>
    <row r="940" spans="1:2" x14ac:dyDescent="0.25">
      <c r="A940" s="66"/>
      <c r="B940" s="67"/>
    </row>
    <row r="941" spans="1:2" x14ac:dyDescent="0.25">
      <c r="A941" s="66"/>
      <c r="B941" s="67"/>
    </row>
    <row r="942" spans="1:2" x14ac:dyDescent="0.25">
      <c r="A942" s="66"/>
      <c r="B942" s="67"/>
    </row>
    <row r="943" spans="1:2" x14ac:dyDescent="0.25">
      <c r="A943" s="66"/>
      <c r="B943" s="67"/>
    </row>
    <row r="944" spans="1:2" x14ac:dyDescent="0.25">
      <c r="A944" s="66"/>
      <c r="B944" s="67"/>
    </row>
    <row r="945" spans="1:2" x14ac:dyDescent="0.25">
      <c r="A945" s="66"/>
      <c r="B945" s="67"/>
    </row>
    <row r="946" spans="1:2" x14ac:dyDescent="0.25">
      <c r="A946" s="66"/>
      <c r="B946" s="67"/>
    </row>
    <row r="947" spans="1:2" x14ac:dyDescent="0.25">
      <c r="A947" s="66"/>
      <c r="B947" s="67"/>
    </row>
    <row r="948" spans="1:2" x14ac:dyDescent="0.25">
      <c r="A948" s="66"/>
      <c r="B948" s="67"/>
    </row>
    <row r="949" spans="1:2" x14ac:dyDescent="0.25">
      <c r="A949" s="66"/>
      <c r="B949" s="67"/>
    </row>
    <row r="950" spans="1:2" x14ac:dyDescent="0.25">
      <c r="A950" s="66"/>
      <c r="B950" s="67"/>
    </row>
    <row r="951" spans="1:2" x14ac:dyDescent="0.25">
      <c r="A951" s="66"/>
      <c r="B951" s="67"/>
    </row>
    <row r="952" spans="1:2" x14ac:dyDescent="0.25">
      <c r="A952" s="66"/>
      <c r="B952" s="67"/>
    </row>
    <row r="953" spans="1:2" x14ac:dyDescent="0.25">
      <c r="A953" s="66"/>
      <c r="B953" s="67"/>
    </row>
    <row r="954" spans="1:2" x14ac:dyDescent="0.25">
      <c r="A954" s="66"/>
      <c r="B954" s="67"/>
    </row>
    <row r="955" spans="1:2" x14ac:dyDescent="0.25">
      <c r="A955" s="66"/>
      <c r="B955" s="67"/>
    </row>
    <row r="956" spans="1:2" x14ac:dyDescent="0.25">
      <c r="A956" s="66"/>
      <c r="B956" s="67"/>
    </row>
    <row r="957" spans="1:2" x14ac:dyDescent="0.25">
      <c r="A957" s="66"/>
      <c r="B957" s="67"/>
    </row>
    <row r="958" spans="1:2" x14ac:dyDescent="0.25">
      <c r="A958" s="66"/>
      <c r="B958" s="67"/>
    </row>
    <row r="959" spans="1:2" x14ac:dyDescent="0.25">
      <c r="A959" s="66"/>
      <c r="B959" s="67"/>
    </row>
    <row r="960" spans="1:2" x14ac:dyDescent="0.25">
      <c r="A960" s="66"/>
      <c r="B960" s="67"/>
    </row>
    <row r="961" spans="1:2" x14ac:dyDescent="0.25">
      <c r="A961" s="66"/>
      <c r="B961" s="67"/>
    </row>
    <row r="962" spans="1:2" x14ac:dyDescent="0.25">
      <c r="A962" s="66"/>
      <c r="B962" s="67"/>
    </row>
    <row r="963" spans="1:2" x14ac:dyDescent="0.25">
      <c r="A963" s="66"/>
      <c r="B963" s="67"/>
    </row>
    <row r="964" spans="1:2" x14ac:dyDescent="0.25">
      <c r="A964" s="66"/>
      <c r="B964" s="67"/>
    </row>
    <row r="965" spans="1:2" x14ac:dyDescent="0.25">
      <c r="A965" s="66"/>
      <c r="B965" s="67"/>
    </row>
    <row r="966" spans="1:2" x14ac:dyDescent="0.25">
      <c r="A966" s="66"/>
      <c r="B966" s="67"/>
    </row>
    <row r="967" spans="1:2" x14ac:dyDescent="0.25">
      <c r="A967" s="66"/>
      <c r="B967" s="67"/>
    </row>
    <row r="968" spans="1:2" x14ac:dyDescent="0.25">
      <c r="A968" s="66"/>
      <c r="B968" s="67"/>
    </row>
    <row r="969" spans="1:2" x14ac:dyDescent="0.25">
      <c r="A969" s="66"/>
      <c r="B969" s="67"/>
    </row>
    <row r="970" spans="1:2" x14ac:dyDescent="0.25">
      <c r="A970" s="66"/>
      <c r="B970" s="67"/>
    </row>
    <row r="971" spans="1:2" x14ac:dyDescent="0.25">
      <c r="A971" s="66"/>
      <c r="B971" s="67"/>
    </row>
    <row r="972" spans="1:2" x14ac:dyDescent="0.25">
      <c r="A972" s="66"/>
      <c r="B972" s="67"/>
    </row>
    <row r="973" spans="1:2" x14ac:dyDescent="0.25">
      <c r="A973" s="66"/>
      <c r="B973" s="67"/>
    </row>
    <row r="974" spans="1:2" x14ac:dyDescent="0.25">
      <c r="A974" s="66"/>
      <c r="B974" s="67"/>
    </row>
    <row r="975" spans="1:2" x14ac:dyDescent="0.25">
      <c r="A975" s="66"/>
      <c r="B975" s="67"/>
    </row>
    <row r="976" spans="1:2" x14ac:dyDescent="0.25">
      <c r="A976" s="66"/>
      <c r="B976" s="67"/>
    </row>
    <row r="977" spans="1:2" x14ac:dyDescent="0.25">
      <c r="A977" s="66"/>
      <c r="B977" s="67"/>
    </row>
    <row r="978" spans="1:2" x14ac:dyDescent="0.25">
      <c r="A978" s="66"/>
      <c r="B978" s="67"/>
    </row>
    <row r="979" spans="1:2" x14ac:dyDescent="0.25">
      <c r="A979" s="66"/>
      <c r="B979" s="67"/>
    </row>
    <row r="980" spans="1:2" x14ac:dyDescent="0.25">
      <c r="A980" s="66"/>
      <c r="B980" s="67"/>
    </row>
    <row r="981" spans="1:2" x14ac:dyDescent="0.25">
      <c r="A981" s="66"/>
      <c r="B981" s="67"/>
    </row>
    <row r="982" spans="1:2" x14ac:dyDescent="0.25">
      <c r="A982" s="66"/>
      <c r="B982" s="67"/>
    </row>
    <row r="983" spans="1:2" x14ac:dyDescent="0.25">
      <c r="A983" s="66"/>
      <c r="B983" s="67"/>
    </row>
    <row r="984" spans="1:2" x14ac:dyDescent="0.25">
      <c r="A984" s="66"/>
      <c r="B984" s="67"/>
    </row>
    <row r="985" spans="1:2" x14ac:dyDescent="0.25">
      <c r="A985" s="66"/>
      <c r="B985" s="67"/>
    </row>
    <row r="986" spans="1:2" x14ac:dyDescent="0.25">
      <c r="A986" s="66"/>
      <c r="B986" s="67"/>
    </row>
    <row r="987" spans="1:2" x14ac:dyDescent="0.25">
      <c r="A987" s="66"/>
      <c r="B987" s="67"/>
    </row>
    <row r="988" spans="1:2" x14ac:dyDescent="0.25">
      <c r="A988" s="66"/>
      <c r="B988" s="67"/>
    </row>
    <row r="989" spans="1:2" x14ac:dyDescent="0.25">
      <c r="A989" s="66"/>
      <c r="B989" s="67"/>
    </row>
    <row r="990" spans="1:2" x14ac:dyDescent="0.25">
      <c r="A990" s="66"/>
      <c r="B990" s="67"/>
    </row>
    <row r="991" spans="1:2" x14ac:dyDescent="0.25">
      <c r="A991" s="66"/>
      <c r="B991" s="67"/>
    </row>
    <row r="992" spans="1:2" x14ac:dyDescent="0.25">
      <c r="A992" s="66"/>
      <c r="B992" s="67"/>
    </row>
    <row r="993" spans="1:2" x14ac:dyDescent="0.25">
      <c r="A993" s="66"/>
      <c r="B993" s="67"/>
    </row>
    <row r="994" spans="1:2" x14ac:dyDescent="0.25">
      <c r="A994" s="66"/>
      <c r="B994" s="67"/>
    </row>
    <row r="995" spans="1:2" x14ac:dyDescent="0.25">
      <c r="A995" s="66"/>
      <c r="B995" s="67"/>
    </row>
    <row r="996" spans="1:2" x14ac:dyDescent="0.25">
      <c r="A996" s="66"/>
      <c r="B996" s="67"/>
    </row>
    <row r="997" spans="1:2" x14ac:dyDescent="0.25">
      <c r="A997" s="66"/>
      <c r="B997" s="67"/>
    </row>
    <row r="998" spans="1:2" x14ac:dyDescent="0.25">
      <c r="A998" s="66"/>
      <c r="B998" s="67"/>
    </row>
    <row r="999" spans="1:2" x14ac:dyDescent="0.25">
      <c r="A999" s="66"/>
      <c r="B999" s="67"/>
    </row>
    <row r="1000" spans="1:2" x14ac:dyDescent="0.25">
      <c r="A1000" s="66"/>
      <c r="B1000" s="67"/>
    </row>
    <row r="1001" spans="1:2" x14ac:dyDescent="0.25">
      <c r="A1001" s="66"/>
      <c r="B1001" s="67"/>
    </row>
    <row r="1002" spans="1:2" x14ac:dyDescent="0.25">
      <c r="A1002" s="66"/>
      <c r="B1002" s="67"/>
    </row>
    <row r="1003" spans="1:2" x14ac:dyDescent="0.25">
      <c r="A1003" s="66"/>
      <c r="B1003" s="67"/>
    </row>
  </sheetData>
  <mergeCells count="3">
    <mergeCell ref="R1:W1"/>
    <mergeCell ref="A2:A3"/>
    <mergeCell ref="B2:B3"/>
  </mergeCells>
  <conditionalFormatting sqref="D2:F2 F3 H2 J2 L2 N2 P2 D1 T2 R1:R2 M1 D4:E41">
    <cfRule type="cellIs" dxfId="1428" priority="37" operator="equal">
      <formula>0</formula>
    </cfRule>
  </conditionalFormatting>
  <conditionalFormatting sqref="H1">
    <cfRule type="cellIs" dxfId="1427" priority="36" operator="equal">
      <formula>0</formula>
    </cfRule>
  </conditionalFormatting>
  <conditionalFormatting sqref="D52:L52 D53 F53:G53 I53:L53 O53:R53 T53:V53 D42:L42 N42:V42 N43:S51 D43:I50">
    <cfRule type="cellIs" dxfId="1426" priority="35" operator="equal">
      <formula>0</formula>
    </cfRule>
  </conditionalFormatting>
  <conditionalFormatting sqref="N55">
    <cfRule type="cellIs" dxfId="1425" priority="34" operator="equal">
      <formula>0</formula>
    </cfRule>
  </conditionalFormatting>
  <conditionalFormatting sqref="R55">
    <cfRule type="cellIs" dxfId="1424" priority="33" operator="equal">
      <formula>0</formula>
    </cfRule>
  </conditionalFormatting>
  <conditionalFormatting sqref="E55">
    <cfRule type="cellIs" dxfId="1423" priority="32" operator="equal">
      <formula>0</formula>
    </cfRule>
  </conditionalFormatting>
  <conditionalFormatting sqref="G55">
    <cfRule type="cellIs" dxfId="1422" priority="31" operator="equal">
      <formula>0</formula>
    </cfRule>
  </conditionalFormatting>
  <conditionalFormatting sqref="E53">
    <cfRule type="cellIs" dxfId="1421" priority="30" operator="equal">
      <formula>0</formula>
    </cfRule>
  </conditionalFormatting>
  <conditionalFormatting sqref="H53">
    <cfRule type="cellIs" dxfId="1420" priority="29" operator="equal">
      <formula>0</formula>
    </cfRule>
  </conditionalFormatting>
  <conditionalFormatting sqref="N53">
    <cfRule type="cellIs" dxfId="1419" priority="28" operator="equal">
      <formula>0</formula>
    </cfRule>
  </conditionalFormatting>
  <conditionalFormatting sqref="S53">
    <cfRule type="cellIs" dxfId="1418" priority="27" operator="equal">
      <formula>0</formula>
    </cfRule>
  </conditionalFormatting>
  <conditionalFormatting sqref="D51:I51">
    <cfRule type="cellIs" dxfId="1417" priority="26" operator="equal">
      <formula>0</formula>
    </cfRule>
  </conditionalFormatting>
  <conditionalFormatting sqref="O52:R52 T52:V52">
    <cfRule type="cellIs" dxfId="1416" priority="25" operator="equal">
      <formula>0</formula>
    </cfRule>
  </conditionalFormatting>
  <conditionalFormatting sqref="N52">
    <cfRule type="cellIs" dxfId="1415" priority="24" operator="equal">
      <formula>0</formula>
    </cfRule>
  </conditionalFormatting>
  <conditionalFormatting sqref="S52">
    <cfRule type="cellIs" dxfId="1414" priority="23" operator="equal">
      <formula>0</formula>
    </cfRule>
  </conditionalFormatting>
  <conditionalFormatting sqref="F5:U41">
    <cfRule type="cellIs" dxfId="1413" priority="22" operator="equal">
      <formula>0</formula>
    </cfRule>
  </conditionalFormatting>
  <conditionalFormatting sqref="F4:U4">
    <cfRule type="cellIs" dxfId="1412" priority="21" operator="equal">
      <formula>0</formula>
    </cfRule>
  </conditionalFormatting>
  <conditionalFormatting sqref="V5:W41">
    <cfRule type="cellIs" dxfId="1411" priority="20" operator="equal">
      <formula>0</formula>
    </cfRule>
  </conditionalFormatting>
  <conditionalFormatting sqref="V4:W4">
    <cfRule type="cellIs" dxfId="1410" priority="19" operator="equal">
      <formula>0</formula>
    </cfRule>
  </conditionalFormatting>
  <conditionalFormatting sqref="T43:V43">
    <cfRule type="cellIs" dxfId="1409" priority="18" operator="equal">
      <formula>0</formula>
    </cfRule>
  </conditionalFormatting>
  <conditionalFormatting sqref="T44:V44">
    <cfRule type="cellIs" dxfId="1408" priority="17" operator="equal">
      <formula>0</formula>
    </cfRule>
  </conditionalFormatting>
  <conditionalFormatting sqref="T45:V45">
    <cfRule type="cellIs" dxfId="1407" priority="16" operator="equal">
      <formula>0</formula>
    </cfRule>
  </conditionalFormatting>
  <conditionalFormatting sqref="T46:V46">
    <cfRule type="cellIs" dxfId="1406" priority="15" operator="equal">
      <formula>0</formula>
    </cfRule>
  </conditionalFormatting>
  <conditionalFormatting sqref="T47:V47">
    <cfRule type="cellIs" dxfId="1405" priority="14" operator="equal">
      <formula>0</formula>
    </cfRule>
  </conditionalFormatting>
  <conditionalFormatting sqref="T48:V48">
    <cfRule type="cellIs" dxfId="1404" priority="13" operator="equal">
      <formula>0</formula>
    </cfRule>
  </conditionalFormatting>
  <conditionalFormatting sqref="T49:V49">
    <cfRule type="cellIs" dxfId="1403" priority="12" operator="equal">
      <formula>0</formula>
    </cfRule>
  </conditionalFormatting>
  <conditionalFormatting sqref="T50:V50">
    <cfRule type="cellIs" dxfId="1402" priority="11" operator="equal">
      <formula>0</formula>
    </cfRule>
  </conditionalFormatting>
  <conditionalFormatting sqref="T51:V51">
    <cfRule type="cellIs" dxfId="1401" priority="10" operator="equal">
      <formula>0</formula>
    </cfRule>
  </conditionalFormatting>
  <conditionalFormatting sqref="J43:L43">
    <cfRule type="cellIs" dxfId="1400" priority="9" operator="equal">
      <formula>0</formula>
    </cfRule>
  </conditionalFormatting>
  <conditionalFormatting sqref="J44:L44">
    <cfRule type="cellIs" dxfId="1399" priority="8" operator="equal">
      <formula>0</formula>
    </cfRule>
  </conditionalFormatting>
  <conditionalFormatting sqref="J45:L45">
    <cfRule type="cellIs" dxfId="1398" priority="7" operator="equal">
      <formula>0</formula>
    </cfRule>
  </conditionalFormatting>
  <conditionalFormatting sqref="J46:L46">
    <cfRule type="cellIs" dxfId="1397" priority="6" operator="equal">
      <formula>0</formula>
    </cfRule>
  </conditionalFormatting>
  <conditionalFormatting sqref="J47:L47">
    <cfRule type="cellIs" dxfId="1396" priority="5" operator="equal">
      <formula>0</formula>
    </cfRule>
  </conditionalFormatting>
  <conditionalFormatting sqref="J48:L48">
    <cfRule type="cellIs" dxfId="1395" priority="4" operator="equal">
      <formula>0</formula>
    </cfRule>
  </conditionalFormatting>
  <conditionalFormatting sqref="J49:L49">
    <cfRule type="cellIs" dxfId="1394" priority="3" operator="equal">
      <formula>0</formula>
    </cfRule>
  </conditionalFormatting>
  <conditionalFormatting sqref="J50:L50">
    <cfRule type="cellIs" dxfId="1393" priority="2" operator="equal">
      <formula>0</formula>
    </cfRule>
  </conditionalFormatting>
  <conditionalFormatting sqref="J51:L51">
    <cfRule type="cellIs" dxfId="1392" priority="1" operator="equal">
      <formula>0</formula>
    </cfRule>
  </conditionalFormatting>
  <pageMargins left="0.7" right="0.7" top="0.75" bottom="0.75" header="0.3" footer="0.3"/>
  <pageSetup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P642"/>
  <sheetViews>
    <sheetView zoomScaleNormal="100" workbookViewId="0">
      <selection activeCell="BJ186" sqref="BJ186"/>
    </sheetView>
  </sheetViews>
  <sheetFormatPr baseColWidth="10" defaultRowHeight="15" x14ac:dyDescent="0.25"/>
  <cols>
    <col min="2" max="14" width="0.85546875" customWidth="1"/>
    <col min="16" max="59" width="0.85546875" customWidth="1"/>
  </cols>
  <sheetData>
    <row r="1" spans="1:15" ht="36" customHeight="1" thickBot="1" x14ac:dyDescent="0.3">
      <c r="A1" s="106" t="s">
        <v>9</v>
      </c>
      <c r="O1" s="107">
        <f>Horaire!A5</f>
        <v>43713</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spans="68:68" ht="0.2" customHeight="1" thickBot="1" x14ac:dyDescent="0.3"/>
    <row r="146" spans="68:68" ht="0.2" customHeight="1" thickBot="1" x14ac:dyDescent="0.3"/>
    <row r="147" spans="68:68" ht="0.2" customHeight="1" thickBot="1" x14ac:dyDescent="0.3"/>
    <row r="148" spans="68:68" ht="0.2" customHeight="1" thickBot="1" x14ac:dyDescent="0.3"/>
    <row r="149" spans="68:68" ht="0.2" customHeight="1" thickBot="1" x14ac:dyDescent="0.3">
      <c r="BP149">
        <v>18</v>
      </c>
    </row>
    <row r="150" spans="68:68" ht="0.2" customHeight="1" thickBot="1" x14ac:dyDescent="0.3">
      <c r="BP150">
        <v>1</v>
      </c>
    </row>
    <row r="151" spans="68:68" ht="0.2" customHeight="1" thickBot="1" x14ac:dyDescent="0.3">
      <c r="BP151">
        <v>2</v>
      </c>
    </row>
    <row r="152" spans="68:68" ht="0.2" customHeight="1" thickBot="1" x14ac:dyDescent="0.3">
      <c r="BP152">
        <v>3</v>
      </c>
    </row>
    <row r="153" spans="68:68" ht="0.2" customHeight="1" thickBot="1" x14ac:dyDescent="0.3">
      <c r="BP153">
        <v>4</v>
      </c>
    </row>
    <row r="154" spans="68:68" ht="0.2" customHeight="1" thickBot="1" x14ac:dyDescent="0.3">
      <c r="BP154">
        <v>5</v>
      </c>
    </row>
    <row r="155" spans="68:68" ht="0.2" customHeight="1" thickBot="1" x14ac:dyDescent="0.3">
      <c r="BP155">
        <v>6</v>
      </c>
    </row>
    <row r="156" spans="68:68" ht="0.2" customHeight="1" thickBot="1" x14ac:dyDescent="0.3">
      <c r="BP156">
        <v>7</v>
      </c>
    </row>
    <row r="157" spans="68:68" ht="0.2" customHeight="1" thickBot="1" x14ac:dyDescent="0.3">
      <c r="BP157">
        <v>8</v>
      </c>
    </row>
    <row r="158" spans="68:68" ht="0.2" customHeight="1" thickBot="1" x14ac:dyDescent="0.3">
      <c r="BP158">
        <v>9</v>
      </c>
    </row>
    <row r="159" spans="68:68" ht="0.2" customHeight="1" thickBot="1" x14ac:dyDescent="0.3">
      <c r="BP159">
        <v>10</v>
      </c>
    </row>
    <row r="160" spans="68:68" ht="0.2" customHeight="1" thickBot="1" x14ac:dyDescent="0.3">
      <c r="BP160">
        <v>11</v>
      </c>
    </row>
    <row r="161" spans="60:68" ht="0.2" customHeight="1" thickBot="1" x14ac:dyDescent="0.3">
      <c r="BP161">
        <v>12</v>
      </c>
    </row>
    <row r="162" spans="60:68" ht="0.2" customHeight="1" thickBot="1" x14ac:dyDescent="0.3">
      <c r="BP162">
        <v>13</v>
      </c>
    </row>
    <row r="163" spans="60:68" ht="0.2" customHeight="1" thickBot="1" x14ac:dyDescent="0.3">
      <c r="BP163">
        <v>14</v>
      </c>
    </row>
    <row r="164" spans="60:68" ht="0.2" customHeight="1" thickBot="1" x14ac:dyDescent="0.3">
      <c r="BP164">
        <v>15</v>
      </c>
    </row>
    <row r="165" spans="60:68" ht="0.2" customHeight="1" thickBot="1" x14ac:dyDescent="0.3">
      <c r="BP165">
        <v>16</v>
      </c>
    </row>
    <row r="166" spans="60:68" ht="0.2" customHeight="1" thickBot="1" x14ac:dyDescent="0.3">
      <c r="BP166">
        <v>17</v>
      </c>
    </row>
    <row r="167" spans="60:68" ht="0.2" customHeight="1" thickBot="1" x14ac:dyDescent="0.3">
      <c r="BP167">
        <v>18</v>
      </c>
    </row>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116">
        <v>1</v>
      </c>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Horaire!$A$5</f>
        <v>43713</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Horaire!$B$5</f>
        <v>Sem.01</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116">
        <v>2</v>
      </c>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Horaire!$A$5</f>
        <v>43713</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Horaire!$B$5</f>
        <v>Sem.01</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H227" s="108"/>
      <c r="BI227" s="109"/>
      <c r="BJ227" s="110"/>
      <c r="BK227" s="110"/>
      <c r="BL227" s="110"/>
      <c r="BM227" s="110"/>
      <c r="BN227" s="110"/>
      <c r="BO227" s="110"/>
      <c r="BP227" s="111"/>
    </row>
    <row r="228" spans="60:68" ht="15.75" x14ac:dyDescent="0.25">
      <c r="BH228" s="112"/>
      <c r="BI228" s="113"/>
      <c r="BJ228" s="114"/>
      <c r="BK228" s="114"/>
      <c r="BL228" s="114"/>
      <c r="BM228" s="114"/>
      <c r="BN228" s="114"/>
      <c r="BO228" s="115" t="s">
        <v>33</v>
      </c>
      <c r="BP228" s="116">
        <f>Horaire!$H$3</f>
        <v>3</v>
      </c>
    </row>
    <row r="229" spans="60:68" ht="15.75" x14ac:dyDescent="0.25">
      <c r="BH229" s="117"/>
      <c r="BI229" s="118"/>
      <c r="BJ229" s="119"/>
      <c r="BK229" s="119"/>
      <c r="BL229" s="119"/>
      <c r="BM229" s="119"/>
      <c r="BN229" s="119"/>
      <c r="BO229" s="115"/>
      <c r="BP229" s="116"/>
    </row>
    <row r="230" spans="60:68" ht="15.75" x14ac:dyDescent="0.25">
      <c r="BH230" s="120" t="s">
        <v>34</v>
      </c>
      <c r="BI230" s="121">
        <v>3</v>
      </c>
      <c r="BJ230" s="114"/>
      <c r="BK230" s="114"/>
      <c r="BL230" s="114" t="s">
        <v>35</v>
      </c>
      <c r="BM230" s="122">
        <f>Horaire!$A$5</f>
        <v>43713</v>
      </c>
      <c r="BN230" s="123"/>
      <c r="BO230" s="124"/>
      <c r="BP230" s="125">
        <v>3</v>
      </c>
    </row>
    <row r="231" spans="60:68" ht="15.75" x14ac:dyDescent="0.25">
      <c r="BH231" s="126"/>
      <c r="BI231" s="118"/>
      <c r="BJ231" s="119"/>
      <c r="BK231" s="119"/>
      <c r="BL231" s="119"/>
      <c r="BM231" s="118"/>
      <c r="BN231" s="119"/>
      <c r="BO231" s="115"/>
      <c r="BP231" s="116"/>
    </row>
    <row r="232" spans="60:68" ht="16.5" thickBot="1" x14ac:dyDescent="0.3">
      <c r="BH232" s="120"/>
      <c r="BI232" s="127"/>
      <c r="BJ232" s="113"/>
      <c r="BK232" s="118"/>
      <c r="BL232" s="128"/>
      <c r="BM232" s="115" t="str">
        <f>Horaire!$B$5</f>
        <v>Sem.01</v>
      </c>
      <c r="BN232" s="129"/>
      <c r="BO232" s="128"/>
      <c r="BP232" s="130"/>
    </row>
    <row r="233" spans="60:68" ht="16.5" thickBot="1" x14ac:dyDescent="0.3">
      <c r="BH233" s="131"/>
      <c r="BI233" s="132"/>
      <c r="BJ233" s="133"/>
      <c r="BK233" s="134"/>
      <c r="BL233" s="134"/>
      <c r="BM233" s="135"/>
      <c r="BN233" s="136"/>
      <c r="BO233" s="137"/>
      <c r="BP233" s="138"/>
    </row>
    <row r="234" spans="60:68" ht="15.75" x14ac:dyDescent="0.25">
      <c r="BH234" s="139"/>
      <c r="BI234" s="140"/>
      <c r="BJ234" s="141"/>
      <c r="BK234" s="141"/>
      <c r="BL234" s="141"/>
      <c r="BM234" s="141"/>
      <c r="BN234" s="141"/>
      <c r="BO234" s="142"/>
      <c r="BP234" s="143"/>
    </row>
    <row r="235" spans="60:68" ht="15.75" x14ac:dyDescent="0.25">
      <c r="BH235" s="144"/>
      <c r="BI235" s="145"/>
      <c r="BJ235" s="146"/>
      <c r="BK235" s="146"/>
      <c r="BL235" s="146"/>
      <c r="BM235" s="146"/>
      <c r="BN235" s="147"/>
      <c r="BO235" s="148"/>
      <c r="BP235" s="149"/>
    </row>
    <row r="236" spans="60:68" ht="15.75" x14ac:dyDescent="0.25">
      <c r="BH236" s="144"/>
      <c r="BI236" s="145"/>
      <c r="BJ236" s="146"/>
      <c r="BK236" s="146"/>
      <c r="BL236" s="146"/>
      <c r="BM236" s="146"/>
      <c r="BN236" s="147"/>
      <c r="BO236" s="148"/>
      <c r="BP236" s="149"/>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6.5" thickBot="1" x14ac:dyDescent="0.3">
      <c r="BH239" s="150"/>
      <c r="BI239" s="151"/>
      <c r="BJ239" s="152"/>
      <c r="BK239" s="152"/>
      <c r="BL239" s="152"/>
      <c r="BM239" s="152"/>
      <c r="BN239" s="153"/>
      <c r="BO239" s="154"/>
      <c r="BP239" s="155"/>
    </row>
    <row r="240" spans="60:68" ht="15.75" x14ac:dyDescent="0.25">
      <c r="BH240" s="156"/>
      <c r="BI240" s="157"/>
      <c r="BJ240" s="158"/>
      <c r="BK240" s="158"/>
      <c r="BL240" s="158"/>
      <c r="BM240" s="158"/>
      <c r="BN240" s="159"/>
      <c r="BO240" s="142"/>
      <c r="BP240" s="143"/>
    </row>
    <row r="241" spans="60:68" ht="15.75" x14ac:dyDescent="0.25">
      <c r="BH241" s="160"/>
      <c r="BI241" s="161"/>
      <c r="BJ241" s="162"/>
      <c r="BK241" s="162"/>
      <c r="BL241" s="162"/>
      <c r="BM241" s="162"/>
      <c r="BN241" s="163"/>
      <c r="BO241" s="148"/>
      <c r="BP241" s="149"/>
    </row>
    <row r="242" spans="60:68" ht="16.5" thickBot="1" x14ac:dyDescent="0.3">
      <c r="BH242" s="164"/>
      <c r="BI242" s="165"/>
      <c r="BJ242" s="166"/>
      <c r="BK242" s="166"/>
      <c r="BL242" s="166"/>
      <c r="BM242" s="166"/>
      <c r="BN242" s="167"/>
      <c r="BO242" s="168"/>
      <c r="BP242" s="169"/>
    </row>
    <row r="243" spans="60:68" ht="16.5" thickBot="1" x14ac:dyDescent="0.3">
      <c r="BH243" s="170"/>
      <c r="BI243" s="171"/>
      <c r="BJ243" s="172"/>
      <c r="BK243" s="173"/>
      <c r="BL243" s="174"/>
      <c r="BM243" s="175"/>
      <c r="BN243" s="176"/>
      <c r="BO243" s="177"/>
      <c r="BP243" s="178"/>
    </row>
    <row r="244" spans="60:68" ht="16.5" thickBot="1" x14ac:dyDescent="0.3">
      <c r="BH244" s="179"/>
      <c r="BI244" s="180"/>
      <c r="BJ244" s="181"/>
      <c r="BK244" s="182"/>
      <c r="BL244" s="182"/>
      <c r="BM244" s="134"/>
      <c r="BN244" s="183"/>
      <c r="BO244" s="183"/>
      <c r="BP244" s="184"/>
    </row>
    <row r="245" spans="60:68" ht="15.75" x14ac:dyDescent="0.25">
      <c r="BH245" s="185"/>
      <c r="BI245" s="186"/>
      <c r="BJ245" s="141"/>
      <c r="BK245" s="141"/>
      <c r="BL245" s="141"/>
      <c r="BM245" s="140"/>
      <c r="BN245" s="187"/>
      <c r="BO245" s="188"/>
      <c r="BP245" s="189"/>
    </row>
    <row r="246" spans="60:68" ht="15.75" x14ac:dyDescent="0.25">
      <c r="BH246" s="190"/>
      <c r="BI246" s="191"/>
      <c r="BJ246" s="192"/>
      <c r="BK246" s="193"/>
      <c r="BL246" s="193"/>
      <c r="BM246" s="194"/>
      <c r="BN246" s="195"/>
      <c r="BO246" s="148"/>
      <c r="BP246" s="149"/>
    </row>
    <row r="247" spans="60:68" ht="16.5" thickBot="1" x14ac:dyDescent="0.3">
      <c r="BH247" s="196"/>
      <c r="BI247" s="197"/>
      <c r="BJ247" s="198"/>
      <c r="BK247" s="199"/>
      <c r="BL247" s="199"/>
      <c r="BM247" s="200"/>
      <c r="BN247" s="201"/>
      <c r="BO247" s="154"/>
      <c r="BP247" s="155"/>
    </row>
    <row r="248" spans="60:68" ht="15.75" x14ac:dyDescent="0.25">
      <c r="BH248" s="202"/>
      <c r="BI248" s="197"/>
      <c r="BJ248" s="203"/>
      <c r="BK248" s="148"/>
      <c r="BL248" s="148"/>
      <c r="BM248" s="140"/>
      <c r="BN248" s="204"/>
      <c r="BO248" s="205"/>
      <c r="BP248" s="206"/>
    </row>
    <row r="249" spans="60:68" ht="16.5" thickBot="1" x14ac:dyDescent="0.3">
      <c r="BH249" s="207"/>
      <c r="BI249" s="208"/>
      <c r="BJ249" s="209"/>
      <c r="BK249" s="210"/>
      <c r="BL249" s="210"/>
      <c r="BM249" s="200"/>
      <c r="BN249" s="126"/>
      <c r="BO249" s="115"/>
      <c r="BP249" s="116"/>
    </row>
    <row r="250" spans="60:68" ht="16.5" thickBot="1" x14ac:dyDescent="0.3">
      <c r="BH250" s="211"/>
      <c r="BI250" s="209"/>
      <c r="BJ250" s="209"/>
      <c r="BK250" s="210"/>
      <c r="BL250" s="212"/>
      <c r="BM250" s="213"/>
      <c r="BN250" s="214"/>
      <c r="BO250" s="215"/>
      <c r="BP250" s="216"/>
    </row>
    <row r="251" spans="60:68" ht="16.5" thickBot="1" x14ac:dyDescent="0.3">
      <c r="BH251" s="217"/>
      <c r="BI251" s="136"/>
      <c r="BJ251" s="218"/>
      <c r="BK251" s="218"/>
      <c r="BL251" s="218"/>
      <c r="BM251" s="219"/>
      <c r="BN251" s="220"/>
      <c r="BO251" s="183"/>
      <c r="BP251" s="184"/>
    </row>
    <row r="252" spans="60:68" ht="15.75" x14ac:dyDescent="0.25">
      <c r="BH252" s="221"/>
      <c r="BI252" s="222"/>
      <c r="BJ252" s="221"/>
      <c r="BK252" s="221"/>
      <c r="BL252" s="221"/>
      <c r="BM252" s="221"/>
      <c r="BN252" s="221"/>
      <c r="BO252" s="223"/>
      <c r="BP252" s="223"/>
    </row>
    <row r="253" spans="60:68" ht="15.75" thickBot="1" x14ac:dyDescent="0.3">
      <c r="BH253" s="224"/>
      <c r="BI253" s="224"/>
      <c r="BJ253" s="224"/>
      <c r="BK253" s="224"/>
      <c r="BL253" s="224"/>
      <c r="BM253" s="224"/>
      <c r="BN253" s="224"/>
      <c r="BO253" s="224"/>
      <c r="BP253" s="224"/>
    </row>
    <row r="254" spans="60:68" ht="15.75" x14ac:dyDescent="0.25">
      <c r="BH254" s="108"/>
      <c r="BI254" s="109"/>
      <c r="BJ254" s="110"/>
      <c r="BK254" s="110"/>
      <c r="BL254" s="110"/>
      <c r="BM254" s="110"/>
      <c r="BN254" s="110"/>
      <c r="BO254" s="110"/>
      <c r="BP254" s="111"/>
    </row>
    <row r="255" spans="60:68" ht="15.75" x14ac:dyDescent="0.25">
      <c r="BH255" s="112"/>
      <c r="BI255" s="113"/>
      <c r="BJ255" s="114"/>
      <c r="BK255" s="114"/>
      <c r="BL255" s="114"/>
      <c r="BM255" s="114"/>
      <c r="BN255" s="114"/>
      <c r="BO255" s="115" t="s">
        <v>33</v>
      </c>
      <c r="BP255" s="116">
        <f>Horaire!$I$3</f>
        <v>4</v>
      </c>
    </row>
    <row r="256" spans="60:68" ht="15.75" x14ac:dyDescent="0.25">
      <c r="BH256" s="117"/>
      <c r="BI256" s="118"/>
      <c r="BJ256" s="119"/>
      <c r="BK256" s="119"/>
      <c r="BL256" s="119"/>
      <c r="BM256" s="119"/>
      <c r="BN256" s="119"/>
      <c r="BO256" s="115"/>
      <c r="BP256" s="116"/>
    </row>
    <row r="257" spans="60:68" ht="15.75" x14ac:dyDescent="0.25">
      <c r="BH257" s="120" t="s">
        <v>34</v>
      </c>
      <c r="BI257" s="121">
        <v>4</v>
      </c>
      <c r="BJ257" s="114"/>
      <c r="BK257" s="114"/>
      <c r="BL257" s="114" t="s">
        <v>35</v>
      </c>
      <c r="BM257" s="122">
        <f>Horaire!$A$5</f>
        <v>43713</v>
      </c>
      <c r="BN257" s="123"/>
      <c r="BO257" s="124"/>
      <c r="BP257" s="125">
        <v>4</v>
      </c>
    </row>
    <row r="258" spans="60:68" ht="15.75" x14ac:dyDescent="0.25">
      <c r="BH258" s="126"/>
      <c r="BI258" s="118"/>
      <c r="BJ258" s="119"/>
      <c r="BK258" s="119"/>
      <c r="BL258" s="119"/>
      <c r="BM258" s="118"/>
      <c r="BN258" s="119"/>
      <c r="BO258" s="115"/>
      <c r="BP258" s="116"/>
    </row>
    <row r="259" spans="60:68" ht="16.5" thickBot="1" x14ac:dyDescent="0.3">
      <c r="BH259" s="120"/>
      <c r="BI259" s="127"/>
      <c r="BJ259" s="113"/>
      <c r="BK259" s="118"/>
      <c r="BL259" s="128"/>
      <c r="BM259" s="115" t="str">
        <f>Horaire!$B$5</f>
        <v>Sem.01</v>
      </c>
      <c r="BN259" s="129"/>
      <c r="BO259" s="128"/>
      <c r="BP259" s="130"/>
    </row>
    <row r="260" spans="60:68" ht="16.5" thickBot="1" x14ac:dyDescent="0.3">
      <c r="BH260" s="131"/>
      <c r="BI260" s="132"/>
      <c r="BJ260" s="133"/>
      <c r="BK260" s="134"/>
      <c r="BL260" s="134"/>
      <c r="BM260" s="135"/>
      <c r="BN260" s="136"/>
      <c r="BO260" s="137"/>
      <c r="BP260" s="138"/>
    </row>
    <row r="261" spans="60:68" ht="15.75" x14ac:dyDescent="0.25">
      <c r="BH261" s="139"/>
      <c r="BI261" s="140"/>
      <c r="BJ261" s="141"/>
      <c r="BK261" s="141"/>
      <c r="BL261" s="141"/>
      <c r="BM261" s="141"/>
      <c r="BN261" s="141"/>
      <c r="BO261" s="142"/>
      <c r="BP261" s="143"/>
    </row>
    <row r="262" spans="60:68" ht="15.75" x14ac:dyDescent="0.25">
      <c r="BH262" s="144"/>
      <c r="BI262" s="145"/>
      <c r="BJ262" s="146"/>
      <c r="BK262" s="146"/>
      <c r="BL262" s="146"/>
      <c r="BM262" s="146"/>
      <c r="BN262" s="147"/>
      <c r="BO262" s="148"/>
      <c r="BP262" s="149"/>
    </row>
    <row r="263" spans="60:68" ht="15.75" x14ac:dyDescent="0.25">
      <c r="BH263" s="144"/>
      <c r="BI263" s="145"/>
      <c r="BJ263" s="146"/>
      <c r="BK263" s="146"/>
      <c r="BL263" s="146"/>
      <c r="BM263" s="146"/>
      <c r="BN263" s="147"/>
      <c r="BO263" s="148"/>
      <c r="BP263" s="149"/>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6.5" thickBot="1" x14ac:dyDescent="0.3">
      <c r="BH266" s="150"/>
      <c r="BI266" s="151"/>
      <c r="BJ266" s="152"/>
      <c r="BK266" s="152"/>
      <c r="BL266" s="152"/>
      <c r="BM266" s="152"/>
      <c r="BN266" s="153"/>
      <c r="BO266" s="154"/>
      <c r="BP266" s="155"/>
    </row>
    <row r="267" spans="60:68" ht="15.75" x14ac:dyDescent="0.25">
      <c r="BH267" s="156"/>
      <c r="BI267" s="157"/>
      <c r="BJ267" s="158"/>
      <c r="BK267" s="158"/>
      <c r="BL267" s="158"/>
      <c r="BM267" s="158"/>
      <c r="BN267" s="159"/>
      <c r="BO267" s="142"/>
      <c r="BP267" s="143"/>
    </row>
    <row r="268" spans="60:68" ht="15.75" x14ac:dyDescent="0.25">
      <c r="BH268" s="160"/>
      <c r="BI268" s="161"/>
      <c r="BJ268" s="162"/>
      <c r="BK268" s="162"/>
      <c r="BL268" s="162"/>
      <c r="BM268" s="162"/>
      <c r="BN268" s="163"/>
      <c r="BO268" s="148"/>
      <c r="BP268" s="149"/>
    </row>
    <row r="269" spans="60:68" ht="16.5" thickBot="1" x14ac:dyDescent="0.3">
      <c r="BH269" s="164"/>
      <c r="BI269" s="165"/>
      <c r="BJ269" s="166"/>
      <c r="BK269" s="166"/>
      <c r="BL269" s="166"/>
      <c r="BM269" s="166"/>
      <c r="BN269" s="167"/>
      <c r="BO269" s="168"/>
      <c r="BP269" s="169"/>
    </row>
    <row r="270" spans="60:68" ht="16.5" thickBot="1" x14ac:dyDescent="0.3">
      <c r="BH270" s="170"/>
      <c r="BI270" s="171"/>
      <c r="BJ270" s="172"/>
      <c r="BK270" s="173"/>
      <c r="BL270" s="174"/>
      <c r="BM270" s="175"/>
      <c r="BN270" s="176"/>
      <c r="BO270" s="177"/>
      <c r="BP270" s="178"/>
    </row>
    <row r="271" spans="60:68" ht="16.5" thickBot="1" x14ac:dyDescent="0.3">
      <c r="BH271" s="179"/>
      <c r="BI271" s="180"/>
      <c r="BJ271" s="181"/>
      <c r="BK271" s="182"/>
      <c r="BL271" s="182"/>
      <c r="BM271" s="134"/>
      <c r="BN271" s="183"/>
      <c r="BO271" s="183"/>
      <c r="BP271" s="184"/>
    </row>
    <row r="272" spans="60:68" ht="15.75" x14ac:dyDescent="0.25">
      <c r="BH272" s="185"/>
      <c r="BI272" s="186"/>
      <c r="BJ272" s="141"/>
      <c r="BK272" s="141"/>
      <c r="BL272" s="141"/>
      <c r="BM272" s="140"/>
      <c r="BN272" s="187"/>
      <c r="BO272" s="188"/>
      <c r="BP272" s="189"/>
    </row>
    <row r="273" spans="60:68" ht="15.75" x14ac:dyDescent="0.25">
      <c r="BH273" s="190"/>
      <c r="BI273" s="191"/>
      <c r="BJ273" s="192"/>
      <c r="BK273" s="193"/>
      <c r="BL273" s="193"/>
      <c r="BM273" s="194"/>
      <c r="BN273" s="195"/>
      <c r="BO273" s="148"/>
      <c r="BP273" s="149"/>
    </row>
    <row r="274" spans="60:68" ht="16.5" thickBot="1" x14ac:dyDescent="0.3">
      <c r="BH274" s="196"/>
      <c r="BI274" s="197"/>
      <c r="BJ274" s="198"/>
      <c r="BK274" s="199"/>
      <c r="BL274" s="199"/>
      <c r="BM274" s="200"/>
      <c r="BN274" s="201"/>
      <c r="BO274" s="154"/>
      <c r="BP274" s="155"/>
    </row>
    <row r="275" spans="60:68" ht="15.75" x14ac:dyDescent="0.25">
      <c r="BH275" s="202"/>
      <c r="BI275" s="197"/>
      <c r="BJ275" s="203"/>
      <c r="BK275" s="148"/>
      <c r="BL275" s="148"/>
      <c r="BM275" s="140"/>
      <c r="BN275" s="204"/>
      <c r="BO275" s="205"/>
      <c r="BP275" s="206"/>
    </row>
    <row r="276" spans="60:68" ht="16.5" thickBot="1" x14ac:dyDescent="0.3">
      <c r="BH276" s="207"/>
      <c r="BI276" s="208"/>
      <c r="BJ276" s="209"/>
      <c r="BK276" s="210"/>
      <c r="BL276" s="210"/>
      <c r="BM276" s="200"/>
      <c r="BN276" s="126"/>
      <c r="BO276" s="115"/>
      <c r="BP276" s="116"/>
    </row>
    <row r="277" spans="60:68" ht="16.5" thickBot="1" x14ac:dyDescent="0.3">
      <c r="BH277" s="211"/>
      <c r="BI277" s="209"/>
      <c r="BJ277" s="209"/>
      <c r="BK277" s="210"/>
      <c r="BL277" s="212"/>
      <c r="BM277" s="213"/>
      <c r="BN277" s="214"/>
      <c r="BO277" s="215"/>
      <c r="BP277" s="216"/>
    </row>
    <row r="278" spans="60:68" ht="16.5" thickBot="1" x14ac:dyDescent="0.3">
      <c r="BH278" s="217"/>
      <c r="BI278" s="136"/>
      <c r="BJ278" s="218"/>
      <c r="BK278" s="218"/>
      <c r="BL278" s="218"/>
      <c r="BM278" s="219"/>
      <c r="BN278" s="220"/>
      <c r="BO278" s="183"/>
      <c r="BP278" s="184"/>
    </row>
    <row r="279" spans="60:68" ht="15.75" x14ac:dyDescent="0.25">
      <c r="BH279" s="108"/>
      <c r="BI279" s="109"/>
      <c r="BJ279" s="110"/>
      <c r="BK279" s="110"/>
      <c r="BL279" s="110"/>
      <c r="BM279" s="110"/>
      <c r="BN279" s="110"/>
      <c r="BO279" s="110"/>
      <c r="BP279" s="111"/>
    </row>
    <row r="280" spans="60:68" ht="15.75" x14ac:dyDescent="0.25">
      <c r="BH280" s="112"/>
      <c r="BI280" s="113"/>
      <c r="BJ280" s="114"/>
      <c r="BK280" s="114"/>
      <c r="BL280" s="114"/>
      <c r="BM280" s="114"/>
      <c r="BN280" s="114"/>
      <c r="BO280" s="115" t="s">
        <v>33</v>
      </c>
      <c r="BP280" s="116">
        <f>Horaire!$J$3</f>
        <v>5</v>
      </c>
    </row>
    <row r="281" spans="60:68" ht="15.75" x14ac:dyDescent="0.25">
      <c r="BH281" s="117"/>
      <c r="BI281" s="118"/>
      <c r="BJ281" s="119"/>
      <c r="BK281" s="119"/>
      <c r="BL281" s="119"/>
      <c r="BM281" s="119"/>
      <c r="BN281" s="119"/>
      <c r="BO281" s="115"/>
      <c r="BP281" s="116"/>
    </row>
    <row r="282" spans="60:68" ht="15.75" x14ac:dyDescent="0.25">
      <c r="BH282" s="120" t="s">
        <v>34</v>
      </c>
      <c r="BI282" s="121">
        <v>5</v>
      </c>
      <c r="BJ282" s="114"/>
      <c r="BK282" s="114"/>
      <c r="BL282" s="114" t="s">
        <v>35</v>
      </c>
      <c r="BM282" s="122">
        <f>Horaire!$A$5</f>
        <v>43713</v>
      </c>
      <c r="BN282" s="123"/>
      <c r="BO282" s="124"/>
      <c r="BP282" s="125"/>
    </row>
    <row r="283" spans="60:68" ht="15.75" x14ac:dyDescent="0.25">
      <c r="BH283" s="126"/>
      <c r="BI283" s="118"/>
      <c r="BJ283" s="119"/>
      <c r="BK283" s="119"/>
      <c r="BL283" s="119"/>
      <c r="BM283" s="118"/>
      <c r="BN283" s="119"/>
      <c r="BO283" s="115"/>
      <c r="BP283" s="116"/>
    </row>
    <row r="284" spans="60:68" ht="16.5" thickBot="1" x14ac:dyDescent="0.3">
      <c r="BH284" s="120"/>
      <c r="BI284" s="127"/>
      <c r="BJ284" s="113"/>
      <c r="BK284" s="118"/>
      <c r="BL284" s="128"/>
      <c r="BM284" s="115" t="str">
        <f>Horaire!$B$5</f>
        <v>Sem.01</v>
      </c>
      <c r="BN284" s="129"/>
      <c r="BO284" s="128"/>
      <c r="BP284" s="130">
        <v>5</v>
      </c>
    </row>
    <row r="285" spans="60:68" ht="16.5" thickBot="1" x14ac:dyDescent="0.3">
      <c r="BH285" s="131"/>
      <c r="BI285" s="132"/>
      <c r="BJ285" s="133"/>
      <c r="BK285" s="134"/>
      <c r="BL285" s="134"/>
      <c r="BM285" s="135"/>
      <c r="BN285" s="136"/>
      <c r="BO285" s="137"/>
      <c r="BP285" s="138"/>
    </row>
    <row r="286" spans="60:68" ht="15.75" x14ac:dyDescent="0.25">
      <c r="BH286" s="139"/>
      <c r="BI286" s="140"/>
      <c r="BJ286" s="141"/>
      <c r="BK286" s="141"/>
      <c r="BL286" s="141"/>
      <c r="BM286" s="141"/>
      <c r="BN286" s="141"/>
      <c r="BO286" s="142"/>
      <c r="BP286" s="143"/>
    </row>
    <row r="287" spans="60:68" ht="15.75" x14ac:dyDescent="0.25">
      <c r="BH287" s="144"/>
      <c r="BI287" s="145"/>
      <c r="BJ287" s="146"/>
      <c r="BK287" s="146"/>
      <c r="BL287" s="146"/>
      <c r="BM287" s="146"/>
      <c r="BN287" s="147"/>
      <c r="BO287" s="148"/>
      <c r="BP287" s="149"/>
    </row>
    <row r="288" spans="60:68" ht="15.75" x14ac:dyDescent="0.25">
      <c r="BH288" s="144"/>
      <c r="BI288" s="145"/>
      <c r="BJ288" s="146"/>
      <c r="BK288" s="146"/>
      <c r="BL288" s="146"/>
      <c r="BM288" s="146"/>
      <c r="BN288" s="147"/>
      <c r="BO288" s="148"/>
      <c r="BP288" s="149"/>
    </row>
    <row r="289" spans="60:68" ht="15.75" x14ac:dyDescent="0.25">
      <c r="BH289" s="144"/>
      <c r="BI289" s="145"/>
      <c r="BJ289" s="146"/>
      <c r="BK289" s="146"/>
      <c r="BL289" s="146"/>
      <c r="BM289" s="146"/>
      <c r="BN289" s="147"/>
      <c r="BO289" s="148"/>
      <c r="BP289" s="149"/>
    </row>
    <row r="290" spans="60:68" ht="15.75" x14ac:dyDescent="0.25">
      <c r="BH290" s="144"/>
      <c r="BI290" s="145"/>
      <c r="BJ290" s="146"/>
      <c r="BK290" s="146"/>
      <c r="BL290" s="146"/>
      <c r="BM290" s="146"/>
      <c r="BN290" s="147"/>
      <c r="BO290" s="148"/>
      <c r="BP290" s="149"/>
    </row>
    <row r="291" spans="60:68" ht="16.5" thickBot="1" x14ac:dyDescent="0.3">
      <c r="BH291" s="150"/>
      <c r="BI291" s="151"/>
      <c r="BJ291" s="152"/>
      <c r="BK291" s="152"/>
      <c r="BL291" s="152"/>
      <c r="BM291" s="152"/>
      <c r="BN291" s="153"/>
      <c r="BO291" s="154"/>
      <c r="BP291" s="155"/>
    </row>
    <row r="292" spans="60:68" ht="15.75" x14ac:dyDescent="0.25">
      <c r="BH292" s="156"/>
      <c r="BI292" s="157"/>
      <c r="BJ292" s="158"/>
      <c r="BK292" s="158"/>
      <c r="BL292" s="158"/>
      <c r="BM292" s="158"/>
      <c r="BN292" s="159"/>
      <c r="BO292" s="142"/>
      <c r="BP292" s="143"/>
    </row>
    <row r="293" spans="60:68" ht="15.75" x14ac:dyDescent="0.25">
      <c r="BH293" s="160"/>
      <c r="BI293" s="161"/>
      <c r="BJ293" s="162"/>
      <c r="BK293" s="162"/>
      <c r="BL293" s="162"/>
      <c r="BM293" s="162"/>
      <c r="BN293" s="163"/>
      <c r="BO293" s="148"/>
      <c r="BP293" s="149"/>
    </row>
    <row r="294" spans="60:68" ht="16.5" thickBot="1" x14ac:dyDescent="0.3">
      <c r="BH294" s="164"/>
      <c r="BI294" s="165"/>
      <c r="BJ294" s="166"/>
      <c r="BK294" s="166"/>
      <c r="BL294" s="166"/>
      <c r="BM294" s="166"/>
      <c r="BN294" s="167"/>
      <c r="BO294" s="168"/>
      <c r="BP294" s="169"/>
    </row>
    <row r="295" spans="60:68" ht="16.5" thickBot="1" x14ac:dyDescent="0.3">
      <c r="BH295" s="170"/>
      <c r="BI295" s="171"/>
      <c r="BJ295" s="172"/>
      <c r="BK295" s="173"/>
      <c r="BL295" s="174"/>
      <c r="BM295" s="175"/>
      <c r="BN295" s="176"/>
      <c r="BO295" s="177"/>
      <c r="BP295" s="178"/>
    </row>
    <row r="296" spans="60:68" ht="16.5" thickBot="1" x14ac:dyDescent="0.3">
      <c r="BH296" s="179"/>
      <c r="BI296" s="180"/>
      <c r="BJ296" s="181"/>
      <c r="BK296" s="182"/>
      <c r="BL296" s="182"/>
      <c r="BM296" s="134"/>
      <c r="BN296" s="183"/>
      <c r="BO296" s="183"/>
      <c r="BP296" s="184"/>
    </row>
    <row r="297" spans="60:68" ht="15.75" x14ac:dyDescent="0.25">
      <c r="BH297" s="185"/>
      <c r="BI297" s="186"/>
      <c r="BJ297" s="141"/>
      <c r="BK297" s="141"/>
      <c r="BL297" s="141"/>
      <c r="BM297" s="140"/>
      <c r="BN297" s="187"/>
      <c r="BO297" s="188"/>
      <c r="BP297" s="189"/>
    </row>
    <row r="298" spans="60:68" ht="15.75" x14ac:dyDescent="0.25">
      <c r="BH298" s="190"/>
      <c r="BI298" s="191"/>
      <c r="BJ298" s="192"/>
      <c r="BK298" s="193"/>
      <c r="BL298" s="193"/>
      <c r="BM298" s="194"/>
      <c r="BN298" s="195"/>
      <c r="BO298" s="148"/>
      <c r="BP298" s="149"/>
    </row>
    <row r="299" spans="60:68" ht="16.5" thickBot="1" x14ac:dyDescent="0.3">
      <c r="BH299" s="196"/>
      <c r="BI299" s="197"/>
      <c r="BJ299" s="198"/>
      <c r="BK299" s="199"/>
      <c r="BL299" s="199"/>
      <c r="BM299" s="200"/>
      <c r="BN299" s="201"/>
      <c r="BO299" s="154"/>
      <c r="BP299" s="155"/>
    </row>
    <row r="300" spans="60:68" ht="15.75" x14ac:dyDescent="0.25">
      <c r="BH300" s="202"/>
      <c r="BI300" s="197"/>
      <c r="BJ300" s="203"/>
      <c r="BK300" s="148"/>
      <c r="BL300" s="148"/>
      <c r="BM300" s="140"/>
      <c r="BN300" s="204"/>
      <c r="BO300" s="205"/>
      <c r="BP300" s="206"/>
    </row>
    <row r="301" spans="60:68" ht="16.5" thickBot="1" x14ac:dyDescent="0.3">
      <c r="BH301" s="207"/>
      <c r="BI301" s="208"/>
      <c r="BJ301" s="209"/>
      <c r="BK301" s="210"/>
      <c r="BL301" s="210"/>
      <c r="BM301" s="200"/>
      <c r="BN301" s="126"/>
      <c r="BO301" s="115"/>
      <c r="BP301" s="116"/>
    </row>
    <row r="302" spans="60:68" ht="16.5" thickBot="1" x14ac:dyDescent="0.3">
      <c r="BH302" s="211"/>
      <c r="BI302" s="209"/>
      <c r="BJ302" s="209"/>
      <c r="BK302" s="210"/>
      <c r="BL302" s="212"/>
      <c r="BM302" s="213"/>
      <c r="BN302" s="214"/>
      <c r="BO302" s="215"/>
      <c r="BP302" s="216"/>
    </row>
    <row r="303" spans="60:68" ht="16.5" thickBot="1" x14ac:dyDescent="0.3">
      <c r="BH303" s="217"/>
      <c r="BI303" s="136"/>
      <c r="BJ303" s="218"/>
      <c r="BK303" s="218"/>
      <c r="BL303" s="218"/>
      <c r="BM303" s="219"/>
      <c r="BN303" s="220"/>
      <c r="BO303" s="183"/>
      <c r="BP303" s="184"/>
    </row>
    <row r="304" spans="60:68" ht="15.75" x14ac:dyDescent="0.25">
      <c r="BH304" s="221"/>
      <c r="BI304" s="222"/>
      <c r="BJ304" s="221"/>
      <c r="BK304" s="221"/>
      <c r="BL304" s="221"/>
      <c r="BM304" s="221"/>
      <c r="BN304" s="221"/>
      <c r="BO304" s="223"/>
      <c r="BP304" s="223"/>
    </row>
    <row r="305" spans="60:68" ht="15.75" thickBot="1" x14ac:dyDescent="0.3">
      <c r="BH305" s="224"/>
      <c r="BI305" s="224"/>
      <c r="BJ305" s="224"/>
      <c r="BK305" s="224"/>
      <c r="BL305" s="224"/>
      <c r="BM305" s="224"/>
      <c r="BN305" s="224"/>
      <c r="BO305" s="224"/>
      <c r="BP305" s="224"/>
    </row>
    <row r="306" spans="60:68" ht="15.75" x14ac:dyDescent="0.25">
      <c r="BH306" s="108"/>
      <c r="BI306" s="109"/>
      <c r="BJ306" s="110"/>
      <c r="BK306" s="110"/>
      <c r="BL306" s="110"/>
      <c r="BM306" s="110"/>
      <c r="BN306" s="110"/>
      <c r="BO306" s="110"/>
      <c r="BP306" s="111"/>
    </row>
    <row r="307" spans="60:68" ht="15.75" x14ac:dyDescent="0.25">
      <c r="BH307" s="112"/>
      <c r="BI307" s="113"/>
      <c r="BJ307" s="114"/>
      <c r="BK307" s="114"/>
      <c r="BL307" s="114"/>
      <c r="BM307" s="114"/>
      <c r="BN307" s="114"/>
      <c r="BO307" s="115" t="s">
        <v>33</v>
      </c>
      <c r="BP307" s="116">
        <f>Horaire!$K$3</f>
        <v>6</v>
      </c>
    </row>
    <row r="308" spans="60:68" ht="15.75" x14ac:dyDescent="0.25">
      <c r="BH308" s="117"/>
      <c r="BI308" s="118"/>
      <c r="BJ308" s="119"/>
      <c r="BK308" s="119"/>
      <c r="BL308" s="119"/>
      <c r="BM308" s="119"/>
      <c r="BN308" s="119"/>
      <c r="BO308" s="115"/>
      <c r="BP308" s="116"/>
    </row>
    <row r="309" spans="60:68" ht="15.75" x14ac:dyDescent="0.25">
      <c r="BH309" s="120" t="s">
        <v>34</v>
      </c>
      <c r="BI309" s="121">
        <v>6</v>
      </c>
      <c r="BJ309" s="114"/>
      <c r="BK309" s="114"/>
      <c r="BL309" s="114" t="s">
        <v>35</v>
      </c>
      <c r="BM309" s="122">
        <f>Horaire!$A$5</f>
        <v>43713</v>
      </c>
      <c r="BN309" s="123"/>
      <c r="BO309" s="124"/>
      <c r="BP309" s="125"/>
    </row>
    <row r="310" spans="60:68" ht="15.75" x14ac:dyDescent="0.25">
      <c r="BH310" s="126"/>
      <c r="BI310" s="118"/>
      <c r="BJ310" s="119"/>
      <c r="BK310" s="119"/>
      <c r="BL310" s="119"/>
      <c r="BM310" s="118"/>
      <c r="BN310" s="119"/>
      <c r="BO310" s="115"/>
      <c r="BP310" s="116"/>
    </row>
    <row r="311" spans="60:68" ht="16.5" thickBot="1" x14ac:dyDescent="0.3">
      <c r="BH311" s="120"/>
      <c r="BI311" s="127"/>
      <c r="BJ311" s="113"/>
      <c r="BK311" s="118"/>
      <c r="BL311" s="128"/>
      <c r="BM311" s="115" t="str">
        <f>Horaire!$B$5</f>
        <v>Sem.01</v>
      </c>
      <c r="BN311" s="129"/>
      <c r="BO311" s="128"/>
      <c r="BP311" s="130">
        <v>6</v>
      </c>
    </row>
    <row r="312" spans="60:68" ht="16.5" thickBot="1" x14ac:dyDescent="0.3">
      <c r="BH312" s="131"/>
      <c r="BI312" s="132"/>
      <c r="BJ312" s="133"/>
      <c r="BK312" s="134"/>
      <c r="BL312" s="134"/>
      <c r="BM312" s="135"/>
      <c r="BN312" s="136"/>
      <c r="BO312" s="137"/>
      <c r="BP312" s="138"/>
    </row>
    <row r="313" spans="60:68" ht="15.75" x14ac:dyDescent="0.25">
      <c r="BH313" s="139"/>
      <c r="BI313" s="140"/>
      <c r="BJ313" s="141"/>
      <c r="BK313" s="141"/>
      <c r="BL313" s="141"/>
      <c r="BM313" s="141"/>
      <c r="BN313" s="141"/>
      <c r="BO313" s="142"/>
      <c r="BP313" s="143"/>
    </row>
    <row r="314" spans="60:68" ht="15.75" x14ac:dyDescent="0.25">
      <c r="BH314" s="144"/>
      <c r="BI314" s="145"/>
      <c r="BJ314" s="146"/>
      <c r="BK314" s="146"/>
      <c r="BL314" s="146"/>
      <c r="BM314" s="146"/>
      <c r="BN314" s="147"/>
      <c r="BO314" s="148"/>
      <c r="BP314" s="149"/>
    </row>
    <row r="315" spans="60:68" ht="15.75" x14ac:dyDescent="0.25">
      <c r="BH315" s="144"/>
      <c r="BI315" s="145"/>
      <c r="BJ315" s="146"/>
      <c r="BK315" s="146"/>
      <c r="BL315" s="146"/>
      <c r="BM315" s="146"/>
      <c r="BN315" s="147"/>
      <c r="BO315" s="148"/>
      <c r="BP315" s="149"/>
    </row>
    <row r="316" spans="60:68" ht="15.75" x14ac:dyDescent="0.25">
      <c r="BH316" s="144"/>
      <c r="BI316" s="145"/>
      <c r="BJ316" s="146"/>
      <c r="BK316" s="146"/>
      <c r="BL316" s="146"/>
      <c r="BM316" s="146"/>
      <c r="BN316" s="147"/>
      <c r="BO316" s="148"/>
      <c r="BP316" s="149"/>
    </row>
    <row r="317" spans="60:68" ht="15.75" x14ac:dyDescent="0.25">
      <c r="BH317" s="144"/>
      <c r="BI317" s="145"/>
      <c r="BJ317" s="146"/>
      <c r="BK317" s="146"/>
      <c r="BL317" s="146"/>
      <c r="BM317" s="146"/>
      <c r="BN317" s="147"/>
      <c r="BO317" s="148"/>
      <c r="BP317" s="149"/>
    </row>
    <row r="318" spans="60:68" ht="16.5" thickBot="1" x14ac:dyDescent="0.3">
      <c r="BH318" s="150"/>
      <c r="BI318" s="151"/>
      <c r="BJ318" s="152"/>
      <c r="BK318" s="152"/>
      <c r="BL318" s="152"/>
      <c r="BM318" s="152"/>
      <c r="BN318" s="153"/>
      <c r="BO318" s="154"/>
      <c r="BP318" s="155"/>
    </row>
    <row r="319" spans="60:68" ht="15.75" x14ac:dyDescent="0.25">
      <c r="BH319" s="156"/>
      <c r="BI319" s="157"/>
      <c r="BJ319" s="158"/>
      <c r="BK319" s="158"/>
      <c r="BL319" s="158"/>
      <c r="BM319" s="158"/>
      <c r="BN319" s="159"/>
      <c r="BO319" s="142"/>
      <c r="BP319" s="143"/>
    </row>
    <row r="320" spans="60:68" ht="15.75" x14ac:dyDescent="0.25">
      <c r="BH320" s="160"/>
      <c r="BI320" s="161"/>
      <c r="BJ320" s="162"/>
      <c r="BK320" s="162"/>
      <c r="BL320" s="162"/>
      <c r="BM320" s="162"/>
      <c r="BN320" s="163"/>
      <c r="BO320" s="148"/>
      <c r="BP320" s="149"/>
    </row>
    <row r="321" spans="60:68" ht="16.5" thickBot="1" x14ac:dyDescent="0.3">
      <c r="BH321" s="164"/>
      <c r="BI321" s="165"/>
      <c r="BJ321" s="166"/>
      <c r="BK321" s="166"/>
      <c r="BL321" s="166"/>
      <c r="BM321" s="166"/>
      <c r="BN321" s="167"/>
      <c r="BO321" s="168"/>
      <c r="BP321" s="169"/>
    </row>
    <row r="322" spans="60:68" ht="16.5" thickBot="1" x14ac:dyDescent="0.3">
      <c r="BH322" s="170"/>
      <c r="BI322" s="171"/>
      <c r="BJ322" s="172"/>
      <c r="BK322" s="173"/>
      <c r="BL322" s="174"/>
      <c r="BM322" s="175"/>
      <c r="BN322" s="176"/>
      <c r="BO322" s="177"/>
      <c r="BP322" s="178"/>
    </row>
    <row r="323" spans="60:68" ht="16.5" thickBot="1" x14ac:dyDescent="0.3">
      <c r="BH323" s="179"/>
      <c r="BI323" s="180"/>
      <c r="BJ323" s="181"/>
      <c r="BK323" s="182"/>
      <c r="BL323" s="182"/>
      <c r="BM323" s="134"/>
      <c r="BN323" s="183"/>
      <c r="BO323" s="183"/>
      <c r="BP323" s="184"/>
    </row>
    <row r="324" spans="60:68" ht="15.75" x14ac:dyDescent="0.25">
      <c r="BH324" s="185"/>
      <c r="BI324" s="186"/>
      <c r="BJ324" s="141"/>
      <c r="BK324" s="141"/>
      <c r="BL324" s="141"/>
      <c r="BM324" s="140"/>
      <c r="BN324" s="187"/>
      <c r="BO324" s="188"/>
      <c r="BP324" s="189"/>
    </row>
    <row r="325" spans="60:68" ht="15.75" x14ac:dyDescent="0.25">
      <c r="BH325" s="190"/>
      <c r="BI325" s="191"/>
      <c r="BJ325" s="192"/>
      <c r="BK325" s="193"/>
      <c r="BL325" s="193"/>
      <c r="BM325" s="194"/>
      <c r="BN325" s="195"/>
      <c r="BO325" s="148"/>
      <c r="BP325" s="149"/>
    </row>
    <row r="326" spans="60:68" ht="16.5" thickBot="1" x14ac:dyDescent="0.3">
      <c r="BH326" s="196"/>
      <c r="BI326" s="197"/>
      <c r="BJ326" s="198"/>
      <c r="BK326" s="199"/>
      <c r="BL326" s="199"/>
      <c r="BM326" s="200"/>
      <c r="BN326" s="201"/>
      <c r="BO326" s="154"/>
      <c r="BP326" s="155"/>
    </row>
    <row r="327" spans="60:68" ht="15.75" x14ac:dyDescent="0.25">
      <c r="BH327" s="202"/>
      <c r="BI327" s="197"/>
      <c r="BJ327" s="203"/>
      <c r="BK327" s="148"/>
      <c r="BL327" s="148"/>
      <c r="BM327" s="140"/>
      <c r="BN327" s="204"/>
      <c r="BO327" s="205"/>
      <c r="BP327" s="206"/>
    </row>
    <row r="328" spans="60:68" ht="16.5" thickBot="1" x14ac:dyDescent="0.3">
      <c r="BH328" s="207"/>
      <c r="BI328" s="208"/>
      <c r="BJ328" s="209"/>
      <c r="BK328" s="210"/>
      <c r="BL328" s="210"/>
      <c r="BM328" s="200"/>
      <c r="BN328" s="126"/>
      <c r="BO328" s="115"/>
      <c r="BP328" s="116"/>
    </row>
    <row r="329" spans="60:68" ht="16.5" thickBot="1" x14ac:dyDescent="0.3">
      <c r="BH329" s="211"/>
      <c r="BI329" s="209"/>
      <c r="BJ329" s="209"/>
      <c r="BK329" s="210"/>
      <c r="BL329" s="212"/>
      <c r="BM329" s="213"/>
      <c r="BN329" s="214"/>
      <c r="BO329" s="215"/>
      <c r="BP329" s="216"/>
    </row>
    <row r="330" spans="60:68" ht="16.5" thickBot="1" x14ac:dyDescent="0.3">
      <c r="BH330" s="217"/>
      <c r="BI330" s="136"/>
      <c r="BJ330" s="218"/>
      <c r="BK330" s="218"/>
      <c r="BL330" s="218"/>
      <c r="BM330" s="219"/>
      <c r="BN330" s="220"/>
      <c r="BO330" s="183"/>
      <c r="BP330" s="184"/>
    </row>
    <row r="331" spans="60:68" ht="15.75" x14ac:dyDescent="0.25">
      <c r="BH331" s="108"/>
      <c r="BI331" s="109"/>
      <c r="BJ331" s="110"/>
      <c r="BK331" s="110"/>
      <c r="BL331" s="110"/>
      <c r="BM331" s="110"/>
      <c r="BN331" s="110"/>
      <c r="BO331" s="110"/>
      <c r="BP331" s="111"/>
    </row>
    <row r="332" spans="60:68" ht="15.75" x14ac:dyDescent="0.25">
      <c r="BH332" s="112"/>
      <c r="BI332" s="113"/>
      <c r="BJ332" s="114"/>
      <c r="BK332" s="114"/>
      <c r="BL332" s="114"/>
      <c r="BM332" s="114"/>
      <c r="BN332" s="114"/>
      <c r="BO332" s="115" t="s">
        <v>33</v>
      </c>
      <c r="BP332" s="116">
        <f>Horaire!$L$3</f>
        <v>7</v>
      </c>
    </row>
    <row r="333" spans="60:68" ht="15.75" x14ac:dyDescent="0.25">
      <c r="BH333" s="117"/>
      <c r="BI333" s="118"/>
      <c r="BJ333" s="119"/>
      <c r="BK333" s="119"/>
      <c r="BL333" s="119"/>
      <c r="BM333" s="119"/>
      <c r="BN333" s="119"/>
      <c r="BO333" s="115"/>
      <c r="BP333" s="116"/>
    </row>
    <row r="334" spans="60:68" ht="15.75" x14ac:dyDescent="0.25">
      <c r="BH334" s="120" t="s">
        <v>34</v>
      </c>
      <c r="BI334" s="121">
        <v>7</v>
      </c>
      <c r="BJ334" s="114"/>
      <c r="BK334" s="114"/>
      <c r="BL334" s="114" t="s">
        <v>35</v>
      </c>
      <c r="BM334" s="122">
        <f>Horaire!$A$5</f>
        <v>43713</v>
      </c>
      <c r="BN334" s="123"/>
      <c r="BO334" s="124"/>
      <c r="BP334" s="125"/>
    </row>
    <row r="335" spans="60:68" ht="15.75" x14ac:dyDescent="0.25">
      <c r="BH335" s="126"/>
      <c r="BI335" s="118"/>
      <c r="BJ335" s="119"/>
      <c r="BK335" s="119"/>
      <c r="BL335" s="119"/>
      <c r="BM335" s="118"/>
      <c r="BN335" s="119"/>
      <c r="BO335" s="115"/>
      <c r="BP335" s="116"/>
    </row>
    <row r="336" spans="60:68" ht="16.5" thickBot="1" x14ac:dyDescent="0.3">
      <c r="BH336" s="120"/>
      <c r="BI336" s="127"/>
      <c r="BJ336" s="113"/>
      <c r="BK336" s="118"/>
      <c r="BL336" s="128"/>
      <c r="BM336" s="115" t="str">
        <f>Horaire!$B$5</f>
        <v>Sem.01</v>
      </c>
      <c r="BN336" s="129"/>
      <c r="BO336" s="128"/>
      <c r="BP336" s="130"/>
    </row>
    <row r="337" spans="60:68" ht="16.5" thickBot="1" x14ac:dyDescent="0.3">
      <c r="BH337" s="131"/>
      <c r="BI337" s="132"/>
      <c r="BJ337" s="133"/>
      <c r="BK337" s="134"/>
      <c r="BL337" s="134"/>
      <c r="BM337" s="135"/>
      <c r="BN337" s="136"/>
      <c r="BO337" s="137"/>
      <c r="BP337" s="138"/>
    </row>
    <row r="338" spans="60:68" ht="15.75" x14ac:dyDescent="0.25">
      <c r="BH338" s="139"/>
      <c r="BI338" s="140"/>
      <c r="BJ338" s="141"/>
      <c r="BK338" s="141"/>
      <c r="BL338" s="141"/>
      <c r="BM338" s="141"/>
      <c r="BN338" s="141"/>
      <c r="BO338" s="142"/>
      <c r="BP338" s="143">
        <v>7</v>
      </c>
    </row>
    <row r="339" spans="60:68" ht="15.75" x14ac:dyDescent="0.25">
      <c r="BH339" s="144"/>
      <c r="BI339" s="145"/>
      <c r="BJ339" s="146"/>
      <c r="BK339" s="146"/>
      <c r="BL339" s="146"/>
      <c r="BM339" s="146"/>
      <c r="BN339" s="147"/>
      <c r="BO339" s="148"/>
      <c r="BP339" s="149"/>
    </row>
    <row r="340" spans="60:68" ht="15.75" x14ac:dyDescent="0.25">
      <c r="BH340" s="144"/>
      <c r="BI340" s="145"/>
      <c r="BJ340" s="146"/>
      <c r="BK340" s="146"/>
      <c r="BL340" s="146"/>
      <c r="BM340" s="146"/>
      <c r="BN340" s="147"/>
      <c r="BO340" s="148"/>
      <c r="BP340" s="149"/>
    </row>
    <row r="341" spans="60:68" ht="15.75" x14ac:dyDescent="0.25">
      <c r="BH341" s="144"/>
      <c r="BI341" s="145"/>
      <c r="BJ341" s="146"/>
      <c r="BK341" s="146"/>
      <c r="BL341" s="146"/>
      <c r="BM341" s="146"/>
      <c r="BN341" s="147"/>
      <c r="BO341" s="148"/>
      <c r="BP341" s="149"/>
    </row>
    <row r="342" spans="60:68" ht="15.75" x14ac:dyDescent="0.25">
      <c r="BH342" s="144"/>
      <c r="BI342" s="145"/>
      <c r="BJ342" s="146"/>
      <c r="BK342" s="146"/>
      <c r="BL342" s="146"/>
      <c r="BM342" s="146"/>
      <c r="BN342" s="147"/>
      <c r="BO342" s="148"/>
      <c r="BP342" s="149"/>
    </row>
    <row r="343" spans="60:68" ht="16.5" thickBot="1" x14ac:dyDescent="0.3">
      <c r="BH343" s="150"/>
      <c r="BI343" s="151"/>
      <c r="BJ343" s="152"/>
      <c r="BK343" s="152"/>
      <c r="BL343" s="152"/>
      <c r="BM343" s="152"/>
      <c r="BN343" s="153"/>
      <c r="BO343" s="154"/>
      <c r="BP343" s="155"/>
    </row>
    <row r="344" spans="60:68" ht="15.75" x14ac:dyDescent="0.25">
      <c r="BH344" s="156"/>
      <c r="BI344" s="157"/>
      <c r="BJ344" s="158"/>
      <c r="BK344" s="158"/>
      <c r="BL344" s="158"/>
      <c r="BM344" s="158"/>
      <c r="BN344" s="159"/>
      <c r="BO344" s="142"/>
      <c r="BP344" s="143"/>
    </row>
    <row r="345" spans="60:68" ht="15.75" x14ac:dyDescent="0.25">
      <c r="BH345" s="160"/>
      <c r="BI345" s="161"/>
      <c r="BJ345" s="162"/>
      <c r="BK345" s="162"/>
      <c r="BL345" s="162"/>
      <c r="BM345" s="162"/>
      <c r="BN345" s="163"/>
      <c r="BO345" s="148"/>
      <c r="BP345" s="149"/>
    </row>
    <row r="346" spans="60:68" ht="16.5" thickBot="1" x14ac:dyDescent="0.3">
      <c r="BH346" s="164"/>
      <c r="BI346" s="165"/>
      <c r="BJ346" s="166"/>
      <c r="BK346" s="166"/>
      <c r="BL346" s="166"/>
      <c r="BM346" s="166"/>
      <c r="BN346" s="167"/>
      <c r="BO346" s="168"/>
      <c r="BP346" s="169"/>
    </row>
    <row r="347" spans="60:68" ht="16.5" thickBot="1" x14ac:dyDescent="0.3">
      <c r="BH347" s="170"/>
      <c r="BI347" s="171"/>
      <c r="BJ347" s="172"/>
      <c r="BK347" s="173"/>
      <c r="BL347" s="174"/>
      <c r="BM347" s="175"/>
      <c r="BN347" s="176"/>
      <c r="BO347" s="177"/>
      <c r="BP347" s="178"/>
    </row>
    <row r="348" spans="60:68" ht="16.5" thickBot="1" x14ac:dyDescent="0.3">
      <c r="BH348" s="179"/>
      <c r="BI348" s="180"/>
      <c r="BJ348" s="181"/>
      <c r="BK348" s="182"/>
      <c r="BL348" s="182"/>
      <c r="BM348" s="134"/>
      <c r="BN348" s="183"/>
      <c r="BO348" s="183"/>
      <c r="BP348" s="184"/>
    </row>
    <row r="349" spans="60:68" ht="15.75" x14ac:dyDescent="0.25">
      <c r="BH349" s="185"/>
      <c r="BI349" s="186"/>
      <c r="BJ349" s="141"/>
      <c r="BK349" s="141"/>
      <c r="BL349" s="141"/>
      <c r="BM349" s="140"/>
      <c r="BN349" s="187"/>
      <c r="BO349" s="188"/>
      <c r="BP349" s="189"/>
    </row>
    <row r="350" spans="60:68" ht="15.75" x14ac:dyDescent="0.25">
      <c r="BH350" s="190"/>
      <c r="BI350" s="191"/>
      <c r="BJ350" s="192"/>
      <c r="BK350" s="193"/>
      <c r="BL350" s="193"/>
      <c r="BM350" s="194"/>
      <c r="BN350" s="195"/>
      <c r="BO350" s="148"/>
      <c r="BP350" s="149"/>
    </row>
    <row r="351" spans="60:68" ht="16.5" thickBot="1" x14ac:dyDescent="0.3">
      <c r="BH351" s="196"/>
      <c r="BI351" s="197"/>
      <c r="BJ351" s="198"/>
      <c r="BK351" s="199"/>
      <c r="BL351" s="199"/>
      <c r="BM351" s="200"/>
      <c r="BN351" s="201"/>
      <c r="BO351" s="154"/>
      <c r="BP351" s="155"/>
    </row>
    <row r="352" spans="60:68" ht="15.75" x14ac:dyDescent="0.25">
      <c r="BH352" s="202"/>
      <c r="BI352" s="197"/>
      <c r="BJ352" s="203"/>
      <c r="BK352" s="148"/>
      <c r="BL352" s="148"/>
      <c r="BM352" s="140"/>
      <c r="BN352" s="204"/>
      <c r="BO352" s="205"/>
      <c r="BP352" s="206"/>
    </row>
    <row r="353" spans="60:68" ht="16.5" thickBot="1" x14ac:dyDescent="0.3">
      <c r="BH353" s="207"/>
      <c r="BI353" s="208"/>
      <c r="BJ353" s="209"/>
      <c r="BK353" s="210"/>
      <c r="BL353" s="210"/>
      <c r="BM353" s="200"/>
      <c r="BN353" s="126"/>
      <c r="BO353" s="115"/>
      <c r="BP353" s="116"/>
    </row>
    <row r="354" spans="60:68" ht="16.5" thickBot="1" x14ac:dyDescent="0.3">
      <c r="BH354" s="211"/>
      <c r="BI354" s="209"/>
      <c r="BJ354" s="209"/>
      <c r="BK354" s="210"/>
      <c r="BL354" s="212"/>
      <c r="BM354" s="213"/>
      <c r="BN354" s="214"/>
      <c r="BO354" s="215"/>
      <c r="BP354" s="216"/>
    </row>
    <row r="355" spans="60:68" ht="16.5" thickBot="1" x14ac:dyDescent="0.3">
      <c r="BH355" s="217"/>
      <c r="BI355" s="136"/>
      <c r="BJ355" s="218"/>
      <c r="BK355" s="218"/>
      <c r="BL355" s="218"/>
      <c r="BM355" s="219"/>
      <c r="BN355" s="220"/>
      <c r="BO355" s="183"/>
      <c r="BP355" s="184"/>
    </row>
    <row r="356" spans="60:68" ht="15.75" x14ac:dyDescent="0.25">
      <c r="BH356" s="221"/>
      <c r="BI356" s="222"/>
      <c r="BJ356" s="221"/>
      <c r="BK356" s="221"/>
      <c r="BL356" s="221"/>
      <c r="BM356" s="221"/>
      <c r="BN356" s="221"/>
      <c r="BO356" s="223"/>
      <c r="BP356" s="223"/>
    </row>
    <row r="357" spans="60:68" ht="15.75" thickBot="1" x14ac:dyDescent="0.3">
      <c r="BH357" s="224"/>
      <c r="BI357" s="224"/>
      <c r="BJ357" s="224"/>
      <c r="BK357" s="224"/>
      <c r="BL357" s="224"/>
      <c r="BM357" s="224"/>
      <c r="BN357" s="224"/>
      <c r="BO357" s="224"/>
      <c r="BP357" s="224"/>
    </row>
    <row r="358" spans="60:68" ht="15.75" x14ac:dyDescent="0.25">
      <c r="BH358" s="108"/>
      <c r="BI358" s="109"/>
      <c r="BJ358" s="110"/>
      <c r="BK358" s="110"/>
      <c r="BL358" s="110"/>
      <c r="BM358" s="110"/>
      <c r="BN358" s="110"/>
      <c r="BO358" s="110"/>
      <c r="BP358" s="111"/>
    </row>
    <row r="359" spans="60:68" ht="15.75" x14ac:dyDescent="0.25">
      <c r="BH359" s="112"/>
      <c r="BI359" s="113"/>
      <c r="BJ359" s="114"/>
      <c r="BK359" s="114"/>
      <c r="BL359" s="114"/>
      <c r="BM359" s="114"/>
      <c r="BN359" s="114"/>
      <c r="BO359" s="115" t="s">
        <v>33</v>
      </c>
      <c r="BP359" s="116">
        <f>Horaire!$M$3</f>
        <v>8</v>
      </c>
    </row>
    <row r="360" spans="60:68" ht="15.75" x14ac:dyDescent="0.25">
      <c r="BH360" s="117"/>
      <c r="BI360" s="118"/>
      <c r="BJ360" s="119"/>
      <c r="BK360" s="119"/>
      <c r="BL360" s="119"/>
      <c r="BM360" s="119"/>
      <c r="BN360" s="119"/>
      <c r="BO360" s="115"/>
      <c r="BP360" s="116"/>
    </row>
    <row r="361" spans="60:68" ht="15.75" x14ac:dyDescent="0.25">
      <c r="BH361" s="120" t="s">
        <v>34</v>
      </c>
      <c r="BI361" s="121">
        <v>8</v>
      </c>
      <c r="BJ361" s="114"/>
      <c r="BK361" s="114"/>
      <c r="BL361" s="114" t="s">
        <v>35</v>
      </c>
      <c r="BM361" s="122">
        <f>Horaire!$A$5</f>
        <v>43713</v>
      </c>
      <c r="BN361" s="123"/>
      <c r="BO361" s="124"/>
      <c r="BP361" s="125"/>
    </row>
    <row r="362" spans="60:68" ht="15.75" x14ac:dyDescent="0.25">
      <c r="BH362" s="126"/>
      <c r="BI362" s="118"/>
      <c r="BJ362" s="119"/>
      <c r="BK362" s="119"/>
      <c r="BL362" s="119"/>
      <c r="BM362" s="118"/>
      <c r="BN362" s="119"/>
      <c r="BO362" s="115"/>
      <c r="BP362" s="116"/>
    </row>
    <row r="363" spans="60:68" ht="16.5" thickBot="1" x14ac:dyDescent="0.3">
      <c r="BH363" s="120"/>
      <c r="BI363" s="127"/>
      <c r="BJ363" s="113"/>
      <c r="BK363" s="118"/>
      <c r="BL363" s="128"/>
      <c r="BM363" s="115" t="str">
        <f>Horaire!$B$5</f>
        <v>Sem.01</v>
      </c>
      <c r="BN363" s="129"/>
      <c r="BO363" s="128"/>
      <c r="BP363" s="130"/>
    </row>
    <row r="364" spans="60:68" ht="16.5" thickBot="1" x14ac:dyDescent="0.3">
      <c r="BH364" s="131"/>
      <c r="BI364" s="132"/>
      <c r="BJ364" s="133"/>
      <c r="BK364" s="134"/>
      <c r="BL364" s="134"/>
      <c r="BM364" s="135"/>
      <c r="BN364" s="136"/>
      <c r="BO364" s="137"/>
      <c r="BP364" s="138"/>
    </row>
    <row r="365" spans="60:68" ht="15.75" x14ac:dyDescent="0.25">
      <c r="BH365" s="139"/>
      <c r="BI365" s="140"/>
      <c r="BJ365" s="141"/>
      <c r="BK365" s="141"/>
      <c r="BL365" s="141"/>
      <c r="BM365" s="141"/>
      <c r="BN365" s="141"/>
      <c r="BO365" s="142"/>
      <c r="BP365" s="143">
        <v>8</v>
      </c>
    </row>
    <row r="366" spans="60:68" ht="15.75" x14ac:dyDescent="0.25">
      <c r="BH366" s="144"/>
      <c r="BI366" s="145"/>
      <c r="BJ366" s="146"/>
      <c r="BK366" s="146"/>
      <c r="BL366" s="146"/>
      <c r="BM366" s="146"/>
      <c r="BN366" s="147"/>
      <c r="BO366" s="148"/>
      <c r="BP366" s="149"/>
    </row>
    <row r="367" spans="60:68" ht="15.75" x14ac:dyDescent="0.25">
      <c r="BH367" s="144"/>
      <c r="BI367" s="145"/>
      <c r="BJ367" s="146"/>
      <c r="BK367" s="146"/>
      <c r="BL367" s="146"/>
      <c r="BM367" s="146"/>
      <c r="BN367" s="147"/>
      <c r="BO367" s="148"/>
      <c r="BP367" s="149"/>
    </row>
    <row r="368" spans="60:68" ht="15.75" x14ac:dyDescent="0.25">
      <c r="BH368" s="144"/>
      <c r="BI368" s="145"/>
      <c r="BJ368" s="146"/>
      <c r="BK368" s="146"/>
      <c r="BL368" s="146"/>
      <c r="BM368" s="146"/>
      <c r="BN368" s="147"/>
      <c r="BO368" s="148"/>
      <c r="BP368" s="149"/>
    </row>
    <row r="369" spans="60:68" ht="15.75" x14ac:dyDescent="0.25">
      <c r="BH369" s="144"/>
      <c r="BI369" s="145"/>
      <c r="BJ369" s="146"/>
      <c r="BK369" s="146"/>
      <c r="BL369" s="146"/>
      <c r="BM369" s="146"/>
      <c r="BN369" s="147"/>
      <c r="BO369" s="148"/>
      <c r="BP369" s="149"/>
    </row>
    <row r="370" spans="60:68" ht="16.5" thickBot="1" x14ac:dyDescent="0.3">
      <c r="BH370" s="150"/>
      <c r="BI370" s="151"/>
      <c r="BJ370" s="152"/>
      <c r="BK370" s="152"/>
      <c r="BL370" s="152"/>
      <c r="BM370" s="152"/>
      <c r="BN370" s="153"/>
      <c r="BO370" s="154"/>
      <c r="BP370" s="155"/>
    </row>
    <row r="371" spans="60:68" ht="15.75" x14ac:dyDescent="0.25">
      <c r="BH371" s="156"/>
      <c r="BI371" s="157"/>
      <c r="BJ371" s="158"/>
      <c r="BK371" s="158"/>
      <c r="BL371" s="158"/>
      <c r="BM371" s="158"/>
      <c r="BN371" s="159"/>
      <c r="BO371" s="142"/>
      <c r="BP371" s="143"/>
    </row>
    <row r="372" spans="60:68" ht="15.75" x14ac:dyDescent="0.25">
      <c r="BH372" s="160"/>
      <c r="BI372" s="161"/>
      <c r="BJ372" s="162"/>
      <c r="BK372" s="162"/>
      <c r="BL372" s="162"/>
      <c r="BM372" s="162"/>
      <c r="BN372" s="163"/>
      <c r="BO372" s="148"/>
      <c r="BP372" s="149"/>
    </row>
    <row r="373" spans="60:68" ht="16.5" thickBot="1" x14ac:dyDescent="0.3">
      <c r="BH373" s="164"/>
      <c r="BI373" s="165"/>
      <c r="BJ373" s="166"/>
      <c r="BK373" s="166"/>
      <c r="BL373" s="166"/>
      <c r="BM373" s="166"/>
      <c r="BN373" s="167"/>
      <c r="BO373" s="168"/>
      <c r="BP373" s="169"/>
    </row>
    <row r="374" spans="60:68" ht="16.5" thickBot="1" x14ac:dyDescent="0.3">
      <c r="BH374" s="170"/>
      <c r="BI374" s="171"/>
      <c r="BJ374" s="172"/>
      <c r="BK374" s="173"/>
      <c r="BL374" s="174"/>
      <c r="BM374" s="175"/>
      <c r="BN374" s="176"/>
      <c r="BO374" s="177"/>
      <c r="BP374" s="178"/>
    </row>
    <row r="375" spans="60:68" ht="16.5" thickBot="1" x14ac:dyDescent="0.3">
      <c r="BH375" s="179"/>
      <c r="BI375" s="180"/>
      <c r="BJ375" s="181"/>
      <c r="BK375" s="182"/>
      <c r="BL375" s="182"/>
      <c r="BM375" s="134"/>
      <c r="BN375" s="183"/>
      <c r="BO375" s="183"/>
      <c r="BP375" s="184"/>
    </row>
    <row r="376" spans="60:68" ht="15.75" x14ac:dyDescent="0.25">
      <c r="BH376" s="185"/>
      <c r="BI376" s="186"/>
      <c r="BJ376" s="141"/>
      <c r="BK376" s="141"/>
      <c r="BL376" s="141"/>
      <c r="BM376" s="140"/>
      <c r="BN376" s="187"/>
      <c r="BO376" s="188"/>
      <c r="BP376" s="189"/>
    </row>
    <row r="377" spans="60:68" ht="15.75" x14ac:dyDescent="0.25">
      <c r="BH377" s="190"/>
      <c r="BI377" s="191"/>
      <c r="BJ377" s="192"/>
      <c r="BK377" s="193"/>
      <c r="BL377" s="193"/>
      <c r="BM377" s="194"/>
      <c r="BN377" s="195"/>
      <c r="BO377" s="148"/>
      <c r="BP377" s="149"/>
    </row>
    <row r="378" spans="60:68" ht="16.5" thickBot="1" x14ac:dyDescent="0.3">
      <c r="BH378" s="196"/>
      <c r="BI378" s="197"/>
      <c r="BJ378" s="198"/>
      <c r="BK378" s="199"/>
      <c r="BL378" s="199"/>
      <c r="BM378" s="200"/>
      <c r="BN378" s="201"/>
      <c r="BO378" s="154"/>
      <c r="BP378" s="155"/>
    </row>
    <row r="379" spans="60:68" ht="15.75" x14ac:dyDescent="0.25">
      <c r="BH379" s="202"/>
      <c r="BI379" s="197"/>
      <c r="BJ379" s="203"/>
      <c r="BK379" s="148"/>
      <c r="BL379" s="148"/>
      <c r="BM379" s="140"/>
      <c r="BN379" s="204"/>
      <c r="BO379" s="205"/>
      <c r="BP379" s="206"/>
    </row>
    <row r="380" spans="60:68" ht="16.5" thickBot="1" x14ac:dyDescent="0.3">
      <c r="BH380" s="207"/>
      <c r="BI380" s="208"/>
      <c r="BJ380" s="209"/>
      <c r="BK380" s="210"/>
      <c r="BL380" s="210"/>
      <c r="BM380" s="200"/>
      <c r="BN380" s="126"/>
      <c r="BO380" s="115"/>
      <c r="BP380" s="116"/>
    </row>
    <row r="381" spans="60:68" ht="16.5" thickBot="1" x14ac:dyDescent="0.3">
      <c r="BH381" s="211"/>
      <c r="BI381" s="209"/>
      <c r="BJ381" s="209"/>
      <c r="BK381" s="210"/>
      <c r="BL381" s="212"/>
      <c r="BM381" s="213"/>
      <c r="BN381" s="214"/>
      <c r="BO381" s="215"/>
      <c r="BP381" s="216"/>
    </row>
    <row r="382" spans="60:68" ht="16.5" thickBot="1" x14ac:dyDescent="0.3">
      <c r="BH382" s="217"/>
      <c r="BI382" s="136"/>
      <c r="BJ382" s="218"/>
      <c r="BK382" s="218"/>
      <c r="BL382" s="218"/>
      <c r="BM382" s="219"/>
      <c r="BN382" s="220"/>
      <c r="BO382" s="183"/>
      <c r="BP382" s="184"/>
    </row>
    <row r="383" spans="60:68" ht="15.75" x14ac:dyDescent="0.25">
      <c r="BH383" s="108"/>
      <c r="BI383" s="109"/>
      <c r="BJ383" s="110"/>
      <c r="BK383" s="110"/>
      <c r="BL383" s="110"/>
      <c r="BM383" s="110"/>
      <c r="BN383" s="110"/>
      <c r="BO383" s="110"/>
      <c r="BP383" s="111"/>
    </row>
    <row r="384" spans="60:68" ht="15.75" x14ac:dyDescent="0.25">
      <c r="BH384" s="112"/>
      <c r="BI384" s="113"/>
      <c r="BJ384" s="114"/>
      <c r="BK384" s="114"/>
      <c r="BL384" s="114"/>
      <c r="BM384" s="114"/>
      <c r="BN384" s="114"/>
      <c r="BO384" s="115" t="s">
        <v>33</v>
      </c>
      <c r="BP384" s="116">
        <f>Horaire!$N$3</f>
        <v>9</v>
      </c>
    </row>
    <row r="385" spans="60:68" ht="15.75" x14ac:dyDescent="0.25">
      <c r="BH385" s="117"/>
      <c r="BI385" s="118"/>
      <c r="BJ385" s="119"/>
      <c r="BK385" s="119"/>
      <c r="BL385" s="119"/>
      <c r="BM385" s="119"/>
      <c r="BN385" s="119"/>
      <c r="BO385" s="115"/>
      <c r="BP385" s="116"/>
    </row>
    <row r="386" spans="60:68" ht="15.75" x14ac:dyDescent="0.25">
      <c r="BH386" s="120" t="s">
        <v>34</v>
      </c>
      <c r="BI386" s="121">
        <v>9</v>
      </c>
      <c r="BJ386" s="114"/>
      <c r="BK386" s="114"/>
      <c r="BL386" s="114" t="s">
        <v>35</v>
      </c>
      <c r="BM386" s="122">
        <f>Horaire!$A$5</f>
        <v>43713</v>
      </c>
      <c r="BN386" s="123"/>
      <c r="BO386" s="124"/>
      <c r="BP386" s="125"/>
    </row>
    <row r="387" spans="60:68" ht="15.75" x14ac:dyDescent="0.25">
      <c r="BH387" s="126"/>
      <c r="BI387" s="118"/>
      <c r="BJ387" s="119"/>
      <c r="BK387" s="119"/>
      <c r="BL387" s="119"/>
      <c r="BM387" s="118"/>
      <c r="BN387" s="119"/>
      <c r="BO387" s="115"/>
      <c r="BP387" s="116"/>
    </row>
    <row r="388" spans="60:68" ht="16.5" thickBot="1" x14ac:dyDescent="0.3">
      <c r="BH388" s="120"/>
      <c r="BI388" s="127"/>
      <c r="BJ388" s="113"/>
      <c r="BK388" s="118"/>
      <c r="BL388" s="128"/>
      <c r="BM388" s="115" t="str">
        <f>Horaire!$B$5</f>
        <v>Sem.01</v>
      </c>
      <c r="BN388" s="129"/>
      <c r="BO388" s="128"/>
      <c r="BP388" s="130"/>
    </row>
    <row r="389" spans="60:68" ht="16.5" thickBot="1" x14ac:dyDescent="0.3">
      <c r="BH389" s="131"/>
      <c r="BI389" s="132"/>
      <c r="BJ389" s="133"/>
      <c r="BK389" s="134"/>
      <c r="BL389" s="134"/>
      <c r="BM389" s="135"/>
      <c r="BN389" s="136"/>
      <c r="BO389" s="137"/>
      <c r="BP389" s="138"/>
    </row>
    <row r="390" spans="60:68" ht="15.75" x14ac:dyDescent="0.25">
      <c r="BH390" s="139"/>
      <c r="BI390" s="140"/>
      <c r="BJ390" s="141"/>
      <c r="BK390" s="141"/>
      <c r="BL390" s="141"/>
      <c r="BM390" s="141"/>
      <c r="BN390" s="141"/>
      <c r="BO390" s="142"/>
      <c r="BP390" s="143"/>
    </row>
    <row r="391" spans="60:68" ht="15.75" x14ac:dyDescent="0.25">
      <c r="BH391" s="144"/>
      <c r="BI391" s="145"/>
      <c r="BJ391" s="146"/>
      <c r="BK391" s="146"/>
      <c r="BL391" s="146"/>
      <c r="BM391" s="146"/>
      <c r="BN391" s="147"/>
      <c r="BO391" s="148"/>
      <c r="BP391" s="149"/>
    </row>
    <row r="392" spans="60:68" ht="15.75" x14ac:dyDescent="0.25">
      <c r="BH392" s="144"/>
      <c r="BI392" s="145"/>
      <c r="BJ392" s="146"/>
      <c r="BK392" s="146"/>
      <c r="BL392" s="146"/>
      <c r="BM392" s="146"/>
      <c r="BN392" s="147"/>
      <c r="BO392" s="148"/>
      <c r="BP392" s="149">
        <v>9</v>
      </c>
    </row>
    <row r="393" spans="60:68" ht="15.75" x14ac:dyDescent="0.25">
      <c r="BH393" s="144"/>
      <c r="BI393" s="145"/>
      <c r="BJ393" s="146"/>
      <c r="BK393" s="146"/>
      <c r="BL393" s="146"/>
      <c r="BM393" s="146"/>
      <c r="BN393" s="147"/>
      <c r="BO393" s="148"/>
      <c r="BP393" s="149"/>
    </row>
    <row r="394" spans="60:68" ht="15.75" x14ac:dyDescent="0.25">
      <c r="BH394" s="144"/>
      <c r="BI394" s="145"/>
      <c r="BJ394" s="146"/>
      <c r="BK394" s="146"/>
      <c r="BL394" s="146"/>
      <c r="BM394" s="146"/>
      <c r="BN394" s="147"/>
      <c r="BO394" s="148"/>
      <c r="BP394" s="149"/>
    </row>
    <row r="395" spans="60:68" ht="16.5" thickBot="1" x14ac:dyDescent="0.3">
      <c r="BH395" s="150"/>
      <c r="BI395" s="151"/>
      <c r="BJ395" s="152"/>
      <c r="BK395" s="152"/>
      <c r="BL395" s="152"/>
      <c r="BM395" s="152"/>
      <c r="BN395" s="153"/>
      <c r="BO395" s="154"/>
      <c r="BP395" s="155"/>
    </row>
    <row r="396" spans="60:68" ht="15.75" x14ac:dyDescent="0.25">
      <c r="BH396" s="156"/>
      <c r="BI396" s="157"/>
      <c r="BJ396" s="158"/>
      <c r="BK396" s="158"/>
      <c r="BL396" s="158"/>
      <c r="BM396" s="158"/>
      <c r="BN396" s="159"/>
      <c r="BO396" s="142"/>
      <c r="BP396" s="143"/>
    </row>
    <row r="397" spans="60:68" ht="15.75" x14ac:dyDescent="0.25">
      <c r="BH397" s="160"/>
      <c r="BI397" s="161"/>
      <c r="BJ397" s="162"/>
      <c r="BK397" s="162"/>
      <c r="BL397" s="162"/>
      <c r="BM397" s="162"/>
      <c r="BN397" s="163"/>
      <c r="BO397" s="148"/>
      <c r="BP397" s="149"/>
    </row>
    <row r="398" spans="60:68" ht="16.5" thickBot="1" x14ac:dyDescent="0.3">
      <c r="BH398" s="164"/>
      <c r="BI398" s="165"/>
      <c r="BJ398" s="166"/>
      <c r="BK398" s="166"/>
      <c r="BL398" s="166"/>
      <c r="BM398" s="166"/>
      <c r="BN398" s="167"/>
      <c r="BO398" s="168"/>
      <c r="BP398" s="169"/>
    </row>
    <row r="399" spans="60:68" ht="16.5" thickBot="1" x14ac:dyDescent="0.3">
      <c r="BH399" s="170"/>
      <c r="BI399" s="171"/>
      <c r="BJ399" s="172"/>
      <c r="BK399" s="173"/>
      <c r="BL399" s="174"/>
      <c r="BM399" s="175"/>
      <c r="BN399" s="176"/>
      <c r="BO399" s="177"/>
      <c r="BP399" s="178"/>
    </row>
    <row r="400" spans="60:68" ht="16.5" thickBot="1" x14ac:dyDescent="0.3">
      <c r="BH400" s="179"/>
      <c r="BI400" s="180"/>
      <c r="BJ400" s="181"/>
      <c r="BK400" s="182"/>
      <c r="BL400" s="182"/>
      <c r="BM400" s="134"/>
      <c r="BN400" s="183"/>
      <c r="BO400" s="183"/>
      <c r="BP400" s="184"/>
    </row>
    <row r="401" spans="60:68" ht="15.75" x14ac:dyDescent="0.25">
      <c r="BH401" s="185"/>
      <c r="BI401" s="186"/>
      <c r="BJ401" s="141"/>
      <c r="BK401" s="141"/>
      <c r="BL401" s="141"/>
      <c r="BM401" s="140"/>
      <c r="BN401" s="187"/>
      <c r="BO401" s="188"/>
      <c r="BP401" s="189"/>
    </row>
    <row r="402" spans="60:68" ht="15.75" x14ac:dyDescent="0.25">
      <c r="BH402" s="190"/>
      <c r="BI402" s="191"/>
      <c r="BJ402" s="192"/>
      <c r="BK402" s="193"/>
      <c r="BL402" s="193"/>
      <c r="BM402" s="194"/>
      <c r="BN402" s="195"/>
      <c r="BO402" s="148"/>
      <c r="BP402" s="149"/>
    </row>
    <row r="403" spans="60:68" ht="16.5" thickBot="1" x14ac:dyDescent="0.3">
      <c r="BH403" s="196"/>
      <c r="BI403" s="197"/>
      <c r="BJ403" s="198"/>
      <c r="BK403" s="199"/>
      <c r="BL403" s="199"/>
      <c r="BM403" s="200"/>
      <c r="BN403" s="201"/>
      <c r="BO403" s="154"/>
      <c r="BP403" s="155"/>
    </row>
    <row r="404" spans="60:68" ht="15.75" x14ac:dyDescent="0.25">
      <c r="BH404" s="202"/>
      <c r="BI404" s="197"/>
      <c r="BJ404" s="203"/>
      <c r="BK404" s="148"/>
      <c r="BL404" s="148"/>
      <c r="BM404" s="140"/>
      <c r="BN404" s="204"/>
      <c r="BO404" s="205"/>
      <c r="BP404" s="206"/>
    </row>
    <row r="405" spans="60:68" ht="16.5" thickBot="1" x14ac:dyDescent="0.3">
      <c r="BH405" s="207"/>
      <c r="BI405" s="208"/>
      <c r="BJ405" s="209"/>
      <c r="BK405" s="210"/>
      <c r="BL405" s="210"/>
      <c r="BM405" s="200"/>
      <c r="BN405" s="126"/>
      <c r="BO405" s="115"/>
      <c r="BP405" s="116"/>
    </row>
    <row r="406" spans="60:68" ht="16.5" thickBot="1" x14ac:dyDescent="0.3">
      <c r="BH406" s="211"/>
      <c r="BI406" s="209"/>
      <c r="BJ406" s="209"/>
      <c r="BK406" s="210"/>
      <c r="BL406" s="212"/>
      <c r="BM406" s="213"/>
      <c r="BN406" s="214"/>
      <c r="BO406" s="215"/>
      <c r="BP406" s="216"/>
    </row>
    <row r="407" spans="60:68" ht="16.5" thickBot="1" x14ac:dyDescent="0.3">
      <c r="BH407" s="217"/>
      <c r="BI407" s="136"/>
      <c r="BJ407" s="218"/>
      <c r="BK407" s="218"/>
      <c r="BL407" s="218"/>
      <c r="BM407" s="219"/>
      <c r="BN407" s="220"/>
      <c r="BO407" s="183"/>
      <c r="BP407" s="184"/>
    </row>
    <row r="408" spans="60:68" ht="15.75" x14ac:dyDescent="0.25">
      <c r="BH408" s="221"/>
      <c r="BI408" s="222"/>
      <c r="BJ408" s="221"/>
      <c r="BK408" s="221"/>
      <c r="BL408" s="221"/>
      <c r="BM408" s="221"/>
      <c r="BN408" s="221"/>
      <c r="BO408" s="223"/>
      <c r="BP408" s="223"/>
    </row>
    <row r="409" spans="60:68" ht="15.75" thickBot="1" x14ac:dyDescent="0.3">
      <c r="BH409" s="224"/>
      <c r="BI409" s="224"/>
      <c r="BJ409" s="224"/>
      <c r="BK409" s="224"/>
      <c r="BL409" s="224"/>
      <c r="BM409" s="224"/>
      <c r="BN409" s="224"/>
      <c r="BO409" s="224"/>
      <c r="BP409" s="224"/>
    </row>
    <row r="410" spans="60:68" ht="15.75" x14ac:dyDescent="0.25">
      <c r="BH410" s="108"/>
      <c r="BI410" s="109"/>
      <c r="BJ410" s="110"/>
      <c r="BK410" s="110"/>
      <c r="BL410" s="110"/>
      <c r="BM410" s="110"/>
      <c r="BN410" s="110"/>
      <c r="BO410" s="110"/>
      <c r="BP410" s="111"/>
    </row>
    <row r="411" spans="60:68" ht="15.75" x14ac:dyDescent="0.25">
      <c r="BH411" s="112"/>
      <c r="BI411" s="113"/>
      <c r="BJ411" s="114"/>
      <c r="BK411" s="114"/>
      <c r="BL411" s="114"/>
      <c r="BM411" s="114"/>
      <c r="BN411" s="114"/>
      <c r="BO411" s="115" t="s">
        <v>33</v>
      </c>
      <c r="BP411" s="116">
        <f>Horaire!$O$3</f>
        <v>10</v>
      </c>
    </row>
    <row r="412" spans="60:68" ht="15.75" x14ac:dyDescent="0.25">
      <c r="BH412" s="117"/>
      <c r="BI412" s="118"/>
      <c r="BJ412" s="119"/>
      <c r="BK412" s="119"/>
      <c r="BL412" s="119"/>
      <c r="BM412" s="119"/>
      <c r="BN412" s="119"/>
      <c r="BO412" s="115"/>
      <c r="BP412" s="116"/>
    </row>
    <row r="413" spans="60:68" ht="15.75" x14ac:dyDescent="0.25">
      <c r="BH413" s="120" t="s">
        <v>34</v>
      </c>
      <c r="BI413" s="121">
        <v>10</v>
      </c>
      <c r="BJ413" s="114"/>
      <c r="BK413" s="114"/>
      <c r="BL413" s="114" t="s">
        <v>35</v>
      </c>
      <c r="BM413" s="122">
        <f>Horaire!$A$5</f>
        <v>43713</v>
      </c>
      <c r="BN413" s="123"/>
      <c r="BO413" s="124"/>
      <c r="BP413" s="125"/>
    </row>
    <row r="414" spans="60:68" ht="15.75" x14ac:dyDescent="0.25">
      <c r="BH414" s="126"/>
      <c r="BI414" s="118"/>
      <c r="BJ414" s="119"/>
      <c r="BK414" s="119"/>
      <c r="BL414" s="119"/>
      <c r="BM414" s="118"/>
      <c r="BN414" s="119"/>
      <c r="BO414" s="115"/>
      <c r="BP414" s="116"/>
    </row>
    <row r="415" spans="60:68" ht="16.5" thickBot="1" x14ac:dyDescent="0.3">
      <c r="BH415" s="120"/>
      <c r="BI415" s="127"/>
      <c r="BJ415" s="113"/>
      <c r="BK415" s="118"/>
      <c r="BL415" s="128"/>
      <c r="BM415" s="115" t="str">
        <f>Horaire!$B$5</f>
        <v>Sem.01</v>
      </c>
      <c r="BN415" s="129"/>
      <c r="BO415" s="128"/>
      <c r="BP415" s="130"/>
    </row>
    <row r="416" spans="60:68" ht="16.5" thickBot="1" x14ac:dyDescent="0.3">
      <c r="BH416" s="131"/>
      <c r="BI416" s="132"/>
      <c r="BJ416" s="133"/>
      <c r="BK416" s="134"/>
      <c r="BL416" s="134"/>
      <c r="BM416" s="135"/>
      <c r="BN416" s="136"/>
      <c r="BO416" s="137"/>
      <c r="BP416" s="138"/>
    </row>
    <row r="417" spans="60:68" ht="15.75" x14ac:dyDescent="0.25">
      <c r="BH417" s="139"/>
      <c r="BI417" s="140"/>
      <c r="BJ417" s="141"/>
      <c r="BK417" s="141"/>
      <c r="BL417" s="141"/>
      <c r="BM417" s="141"/>
      <c r="BN417" s="141"/>
      <c r="BO417" s="142"/>
      <c r="BP417" s="143"/>
    </row>
    <row r="418" spans="60:68" ht="15.75" x14ac:dyDescent="0.25">
      <c r="BH418" s="144"/>
      <c r="BI418" s="145"/>
      <c r="BJ418" s="146"/>
      <c r="BK418" s="146"/>
      <c r="BL418" s="146"/>
      <c r="BM418" s="146"/>
      <c r="BN418" s="147"/>
      <c r="BO418" s="148"/>
      <c r="BP418" s="149"/>
    </row>
    <row r="419" spans="60:68" ht="15.75" x14ac:dyDescent="0.25">
      <c r="BH419" s="144"/>
      <c r="BI419" s="145"/>
      <c r="BJ419" s="146"/>
      <c r="BK419" s="146"/>
      <c r="BL419" s="146"/>
      <c r="BM419" s="146"/>
      <c r="BN419" s="147"/>
      <c r="BO419" s="148"/>
      <c r="BP419" s="149">
        <v>10</v>
      </c>
    </row>
    <row r="420" spans="60:68" ht="15.75" x14ac:dyDescent="0.25">
      <c r="BH420" s="144"/>
      <c r="BI420" s="145"/>
      <c r="BJ420" s="146"/>
      <c r="BK420" s="146"/>
      <c r="BL420" s="146"/>
      <c r="BM420" s="146"/>
      <c r="BN420" s="147"/>
      <c r="BO420" s="148"/>
      <c r="BP420" s="149"/>
    </row>
    <row r="421" spans="60:68" ht="15.75" x14ac:dyDescent="0.25">
      <c r="BH421" s="144"/>
      <c r="BI421" s="145"/>
      <c r="BJ421" s="146"/>
      <c r="BK421" s="146"/>
      <c r="BL421" s="146"/>
      <c r="BM421" s="146"/>
      <c r="BN421" s="147"/>
      <c r="BO421" s="148"/>
      <c r="BP421" s="149"/>
    </row>
    <row r="422" spans="60:68" ht="16.5" thickBot="1" x14ac:dyDescent="0.3">
      <c r="BH422" s="150"/>
      <c r="BI422" s="151"/>
      <c r="BJ422" s="152"/>
      <c r="BK422" s="152"/>
      <c r="BL422" s="152"/>
      <c r="BM422" s="152"/>
      <c r="BN422" s="153"/>
      <c r="BO422" s="154"/>
      <c r="BP422" s="155"/>
    </row>
    <row r="423" spans="60:68" ht="15.75" x14ac:dyDescent="0.25">
      <c r="BH423" s="156"/>
      <c r="BI423" s="157"/>
      <c r="BJ423" s="158"/>
      <c r="BK423" s="158"/>
      <c r="BL423" s="158"/>
      <c r="BM423" s="158"/>
      <c r="BN423" s="159"/>
      <c r="BO423" s="142"/>
      <c r="BP423" s="143"/>
    </row>
    <row r="424" spans="60:68" ht="15.75" x14ac:dyDescent="0.25">
      <c r="BH424" s="160"/>
      <c r="BI424" s="161"/>
      <c r="BJ424" s="162"/>
      <c r="BK424" s="162"/>
      <c r="BL424" s="162"/>
      <c r="BM424" s="162"/>
      <c r="BN424" s="163"/>
      <c r="BO424" s="148"/>
      <c r="BP424" s="149"/>
    </row>
    <row r="425" spans="60:68" ht="16.5" thickBot="1" x14ac:dyDescent="0.3">
      <c r="BH425" s="164"/>
      <c r="BI425" s="165"/>
      <c r="BJ425" s="166"/>
      <c r="BK425" s="166"/>
      <c r="BL425" s="166"/>
      <c r="BM425" s="166"/>
      <c r="BN425" s="167"/>
      <c r="BO425" s="168"/>
      <c r="BP425" s="169"/>
    </row>
    <row r="426" spans="60:68" ht="16.5" thickBot="1" x14ac:dyDescent="0.3">
      <c r="BH426" s="170"/>
      <c r="BI426" s="171"/>
      <c r="BJ426" s="172"/>
      <c r="BK426" s="173"/>
      <c r="BL426" s="174"/>
      <c r="BM426" s="175"/>
      <c r="BN426" s="176"/>
      <c r="BO426" s="177"/>
      <c r="BP426" s="178"/>
    </row>
    <row r="427" spans="60:68" ht="16.5" thickBot="1" x14ac:dyDescent="0.3">
      <c r="BH427" s="179"/>
      <c r="BI427" s="180"/>
      <c r="BJ427" s="181"/>
      <c r="BK427" s="182"/>
      <c r="BL427" s="182"/>
      <c r="BM427" s="134"/>
      <c r="BN427" s="183"/>
      <c r="BO427" s="183"/>
      <c r="BP427" s="184"/>
    </row>
    <row r="428" spans="60:68" ht="15.75" x14ac:dyDescent="0.25">
      <c r="BH428" s="185"/>
      <c r="BI428" s="186"/>
      <c r="BJ428" s="141"/>
      <c r="BK428" s="141"/>
      <c r="BL428" s="141"/>
      <c r="BM428" s="140"/>
      <c r="BN428" s="187"/>
      <c r="BO428" s="188"/>
      <c r="BP428" s="189"/>
    </row>
    <row r="429" spans="60:68" ht="15.75" x14ac:dyDescent="0.25">
      <c r="BH429" s="190"/>
      <c r="BI429" s="191"/>
      <c r="BJ429" s="192"/>
      <c r="BK429" s="193"/>
      <c r="BL429" s="193"/>
      <c r="BM429" s="194"/>
      <c r="BN429" s="195"/>
      <c r="BO429" s="148"/>
      <c r="BP429" s="149"/>
    </row>
    <row r="430" spans="60:68" ht="16.5" thickBot="1" x14ac:dyDescent="0.3">
      <c r="BH430" s="196"/>
      <c r="BI430" s="197"/>
      <c r="BJ430" s="198"/>
      <c r="BK430" s="199"/>
      <c r="BL430" s="199"/>
      <c r="BM430" s="200"/>
      <c r="BN430" s="201"/>
      <c r="BO430" s="154"/>
      <c r="BP430" s="155"/>
    </row>
    <row r="431" spans="60:68" ht="15.75" x14ac:dyDescent="0.25">
      <c r="BH431" s="202"/>
      <c r="BI431" s="197"/>
      <c r="BJ431" s="203"/>
      <c r="BK431" s="148"/>
      <c r="BL431" s="148"/>
      <c r="BM431" s="140"/>
      <c r="BN431" s="204"/>
      <c r="BO431" s="205"/>
      <c r="BP431" s="206"/>
    </row>
    <row r="432" spans="60:68" ht="16.5" thickBot="1" x14ac:dyDescent="0.3">
      <c r="BH432" s="207"/>
      <c r="BI432" s="208"/>
      <c r="BJ432" s="209"/>
      <c r="BK432" s="210"/>
      <c r="BL432" s="210"/>
      <c r="BM432" s="200"/>
      <c r="BN432" s="126"/>
      <c r="BO432" s="115"/>
      <c r="BP432" s="116"/>
    </row>
    <row r="433" spans="60:68" ht="16.5" thickBot="1" x14ac:dyDescent="0.3">
      <c r="BH433" s="211"/>
      <c r="BI433" s="209"/>
      <c r="BJ433" s="209"/>
      <c r="BK433" s="210"/>
      <c r="BL433" s="212"/>
      <c r="BM433" s="213"/>
      <c r="BN433" s="214"/>
      <c r="BO433" s="215"/>
      <c r="BP433" s="216"/>
    </row>
    <row r="434" spans="60:68" ht="16.5" thickBot="1" x14ac:dyDescent="0.3">
      <c r="BH434" s="217"/>
      <c r="BI434" s="136"/>
      <c r="BJ434" s="218"/>
      <c r="BK434" s="218"/>
      <c r="BL434" s="218"/>
      <c r="BM434" s="219"/>
      <c r="BN434" s="220"/>
      <c r="BO434" s="183"/>
      <c r="BP434" s="184"/>
    </row>
    <row r="435" spans="60:68" ht="15.75" x14ac:dyDescent="0.25">
      <c r="BH435" s="108"/>
      <c r="BI435" s="109"/>
      <c r="BJ435" s="110"/>
      <c r="BK435" s="110"/>
      <c r="BL435" s="110"/>
      <c r="BM435" s="110"/>
      <c r="BN435" s="110"/>
      <c r="BO435" s="110"/>
      <c r="BP435" s="111"/>
    </row>
    <row r="436" spans="60:68" ht="15.75" x14ac:dyDescent="0.25">
      <c r="BH436" s="112"/>
      <c r="BI436" s="113"/>
      <c r="BJ436" s="114"/>
      <c r="BK436" s="114"/>
      <c r="BL436" s="114"/>
      <c r="BM436" s="114"/>
      <c r="BN436" s="114"/>
      <c r="BO436" s="115" t="s">
        <v>33</v>
      </c>
      <c r="BP436" s="116">
        <f>Horaire!$P$3</f>
        <v>11</v>
      </c>
    </row>
    <row r="437" spans="60:68" ht="15.75" x14ac:dyDescent="0.25">
      <c r="BH437" s="117"/>
      <c r="BI437" s="118"/>
      <c r="BJ437" s="119"/>
      <c r="BK437" s="119"/>
      <c r="BL437" s="119"/>
      <c r="BM437" s="119"/>
      <c r="BN437" s="119"/>
      <c r="BO437" s="115"/>
      <c r="BP437" s="116"/>
    </row>
    <row r="438" spans="60:68" ht="15.75" x14ac:dyDescent="0.25">
      <c r="BH438" s="120" t="s">
        <v>34</v>
      </c>
      <c r="BI438" s="121">
        <v>11</v>
      </c>
      <c r="BJ438" s="114"/>
      <c r="BK438" s="114"/>
      <c r="BL438" s="114" t="s">
        <v>35</v>
      </c>
      <c r="BM438" s="122">
        <f>Horaire!$A$5</f>
        <v>43713</v>
      </c>
      <c r="BN438" s="123"/>
      <c r="BO438" s="124"/>
      <c r="BP438" s="125"/>
    </row>
    <row r="439" spans="60:68" ht="15.75" x14ac:dyDescent="0.25">
      <c r="BH439" s="126"/>
      <c r="BI439" s="118"/>
      <c r="BJ439" s="119"/>
      <c r="BK439" s="119"/>
      <c r="BL439" s="119"/>
      <c r="BM439" s="118"/>
      <c r="BN439" s="119"/>
      <c r="BO439" s="115"/>
      <c r="BP439" s="116"/>
    </row>
    <row r="440" spans="60:68" ht="16.5" thickBot="1" x14ac:dyDescent="0.3">
      <c r="BH440" s="120"/>
      <c r="BI440" s="127"/>
      <c r="BJ440" s="113"/>
      <c r="BK440" s="118"/>
      <c r="BL440" s="128"/>
      <c r="BM440" s="115" t="str">
        <f>Horaire!$B$5</f>
        <v>Sem.01</v>
      </c>
      <c r="BN440" s="129"/>
      <c r="BO440" s="128"/>
      <c r="BP440" s="130"/>
    </row>
    <row r="441" spans="60:68" ht="16.5" thickBot="1" x14ac:dyDescent="0.3">
      <c r="BH441" s="131"/>
      <c r="BI441" s="132"/>
      <c r="BJ441" s="133"/>
      <c r="BK441" s="134"/>
      <c r="BL441" s="134"/>
      <c r="BM441" s="135"/>
      <c r="BN441" s="136"/>
      <c r="BO441" s="137"/>
      <c r="BP441" s="138"/>
    </row>
    <row r="442" spans="60:68" ht="15.75" x14ac:dyDescent="0.25">
      <c r="BH442" s="139"/>
      <c r="BI442" s="140"/>
      <c r="BJ442" s="141"/>
      <c r="BK442" s="141"/>
      <c r="BL442" s="141"/>
      <c r="BM442" s="141"/>
      <c r="BN442" s="141"/>
      <c r="BO442" s="142"/>
      <c r="BP442" s="143"/>
    </row>
    <row r="443" spans="60:68" ht="15.75" x14ac:dyDescent="0.25">
      <c r="BH443" s="144"/>
      <c r="BI443" s="145"/>
      <c r="BJ443" s="146"/>
      <c r="BK443" s="146"/>
      <c r="BL443" s="146"/>
      <c r="BM443" s="146"/>
      <c r="BN443" s="147"/>
      <c r="BO443" s="148"/>
      <c r="BP443" s="149"/>
    </row>
    <row r="444" spans="60:68" ht="15.75" x14ac:dyDescent="0.25">
      <c r="BH444" s="144"/>
      <c r="BI444" s="145"/>
      <c r="BJ444" s="146"/>
      <c r="BK444" s="146"/>
      <c r="BL444" s="146"/>
      <c r="BM444" s="146"/>
      <c r="BN444" s="147"/>
      <c r="BO444" s="148"/>
      <c r="BP444" s="149"/>
    </row>
    <row r="445" spans="60:68" ht="15.75" x14ac:dyDescent="0.25">
      <c r="BH445" s="144"/>
      <c r="BI445" s="145"/>
      <c r="BJ445" s="146"/>
      <c r="BK445" s="146"/>
      <c r="BL445" s="146"/>
      <c r="BM445" s="146"/>
      <c r="BN445" s="147"/>
      <c r="BO445" s="148"/>
      <c r="BP445" s="149"/>
    </row>
    <row r="446" spans="60:68" ht="15.75" x14ac:dyDescent="0.25">
      <c r="BH446" s="144"/>
      <c r="BI446" s="145"/>
      <c r="BJ446" s="146"/>
      <c r="BK446" s="146"/>
      <c r="BL446" s="146"/>
      <c r="BM446" s="146"/>
      <c r="BN446" s="147"/>
      <c r="BO446" s="148"/>
      <c r="BP446" s="149">
        <v>11</v>
      </c>
    </row>
    <row r="447" spans="60:68" ht="16.5" thickBot="1" x14ac:dyDescent="0.3">
      <c r="BH447" s="150"/>
      <c r="BI447" s="151"/>
      <c r="BJ447" s="152"/>
      <c r="BK447" s="152"/>
      <c r="BL447" s="152"/>
      <c r="BM447" s="152"/>
      <c r="BN447" s="153"/>
      <c r="BO447" s="154"/>
      <c r="BP447" s="155"/>
    </row>
    <row r="448" spans="60:68" ht="15.75" x14ac:dyDescent="0.25">
      <c r="BH448" s="156"/>
      <c r="BI448" s="157"/>
      <c r="BJ448" s="158"/>
      <c r="BK448" s="158"/>
      <c r="BL448" s="158"/>
      <c r="BM448" s="158"/>
      <c r="BN448" s="159"/>
      <c r="BO448" s="142"/>
      <c r="BP448" s="143"/>
    </row>
    <row r="449" spans="60:68" ht="15.75" x14ac:dyDescent="0.25">
      <c r="BH449" s="160"/>
      <c r="BI449" s="161"/>
      <c r="BJ449" s="162"/>
      <c r="BK449" s="162"/>
      <c r="BL449" s="162"/>
      <c r="BM449" s="162"/>
      <c r="BN449" s="163"/>
      <c r="BO449" s="148"/>
      <c r="BP449" s="149"/>
    </row>
    <row r="450" spans="60:68" ht="16.5" thickBot="1" x14ac:dyDescent="0.3">
      <c r="BH450" s="164"/>
      <c r="BI450" s="165"/>
      <c r="BJ450" s="166"/>
      <c r="BK450" s="166"/>
      <c r="BL450" s="166"/>
      <c r="BM450" s="166"/>
      <c r="BN450" s="167"/>
      <c r="BO450" s="168"/>
      <c r="BP450" s="169"/>
    </row>
    <row r="451" spans="60:68" ht="16.5" thickBot="1" x14ac:dyDescent="0.3">
      <c r="BH451" s="170"/>
      <c r="BI451" s="171"/>
      <c r="BJ451" s="172"/>
      <c r="BK451" s="173"/>
      <c r="BL451" s="174"/>
      <c r="BM451" s="175"/>
      <c r="BN451" s="176"/>
      <c r="BO451" s="177"/>
      <c r="BP451" s="178"/>
    </row>
    <row r="452" spans="60:68" ht="16.5" thickBot="1" x14ac:dyDescent="0.3">
      <c r="BH452" s="179"/>
      <c r="BI452" s="180"/>
      <c r="BJ452" s="181"/>
      <c r="BK452" s="182"/>
      <c r="BL452" s="182"/>
      <c r="BM452" s="134"/>
      <c r="BN452" s="183"/>
      <c r="BO452" s="183"/>
      <c r="BP452" s="184"/>
    </row>
    <row r="453" spans="60:68" ht="15.75" x14ac:dyDescent="0.25">
      <c r="BH453" s="185"/>
      <c r="BI453" s="186"/>
      <c r="BJ453" s="141"/>
      <c r="BK453" s="141"/>
      <c r="BL453" s="141"/>
      <c r="BM453" s="140"/>
      <c r="BN453" s="187"/>
      <c r="BO453" s="188"/>
      <c r="BP453" s="189"/>
    </row>
    <row r="454" spans="60:68" ht="15.75" x14ac:dyDescent="0.25">
      <c r="BH454" s="190"/>
      <c r="BI454" s="191"/>
      <c r="BJ454" s="192"/>
      <c r="BK454" s="193"/>
      <c r="BL454" s="193"/>
      <c r="BM454" s="194"/>
      <c r="BN454" s="195"/>
      <c r="BO454" s="148"/>
      <c r="BP454" s="149"/>
    </row>
    <row r="455" spans="60:68" ht="16.5" thickBot="1" x14ac:dyDescent="0.3">
      <c r="BH455" s="196"/>
      <c r="BI455" s="197"/>
      <c r="BJ455" s="198"/>
      <c r="BK455" s="199"/>
      <c r="BL455" s="199"/>
      <c r="BM455" s="200"/>
      <c r="BN455" s="201"/>
      <c r="BO455" s="154"/>
      <c r="BP455" s="155"/>
    </row>
    <row r="456" spans="60:68" ht="15.75" x14ac:dyDescent="0.25">
      <c r="BH456" s="202"/>
      <c r="BI456" s="197"/>
      <c r="BJ456" s="203"/>
      <c r="BK456" s="148"/>
      <c r="BL456" s="148"/>
      <c r="BM456" s="140"/>
      <c r="BN456" s="204"/>
      <c r="BO456" s="205"/>
      <c r="BP456" s="206"/>
    </row>
    <row r="457" spans="60:68" ht="16.5" thickBot="1" x14ac:dyDescent="0.3">
      <c r="BH457" s="207"/>
      <c r="BI457" s="208"/>
      <c r="BJ457" s="209"/>
      <c r="BK457" s="210"/>
      <c r="BL457" s="210"/>
      <c r="BM457" s="200"/>
      <c r="BN457" s="126"/>
      <c r="BO457" s="115"/>
      <c r="BP457" s="116"/>
    </row>
    <row r="458" spans="60:68" ht="16.5" thickBot="1" x14ac:dyDescent="0.3">
      <c r="BH458" s="211"/>
      <c r="BI458" s="209"/>
      <c r="BJ458" s="209"/>
      <c r="BK458" s="210"/>
      <c r="BL458" s="212"/>
      <c r="BM458" s="213"/>
      <c r="BN458" s="214"/>
      <c r="BO458" s="215"/>
      <c r="BP458" s="216"/>
    </row>
    <row r="459" spans="60:68" ht="16.5" thickBot="1" x14ac:dyDescent="0.3">
      <c r="BH459" s="217"/>
      <c r="BI459" s="136"/>
      <c r="BJ459" s="218"/>
      <c r="BK459" s="218"/>
      <c r="BL459" s="218"/>
      <c r="BM459" s="219"/>
      <c r="BN459" s="220"/>
      <c r="BO459" s="183"/>
      <c r="BP459" s="184"/>
    </row>
    <row r="460" spans="60:68" ht="15.75" x14ac:dyDescent="0.25">
      <c r="BH460" s="221"/>
      <c r="BI460" s="222"/>
      <c r="BJ460" s="221"/>
      <c r="BK460" s="221"/>
      <c r="BL460" s="221"/>
      <c r="BM460" s="221"/>
      <c r="BN460" s="221"/>
      <c r="BO460" s="223"/>
      <c r="BP460" s="223"/>
    </row>
    <row r="461" spans="60:68" ht="15.75" thickBot="1" x14ac:dyDescent="0.3">
      <c r="BH461" s="224"/>
      <c r="BI461" s="224"/>
      <c r="BJ461" s="224"/>
      <c r="BK461" s="224"/>
      <c r="BL461" s="224"/>
      <c r="BM461" s="224"/>
      <c r="BN461" s="224"/>
      <c r="BO461" s="224"/>
      <c r="BP461" s="224"/>
    </row>
    <row r="462" spans="60:68" ht="15.75" x14ac:dyDescent="0.25">
      <c r="BH462" s="108"/>
      <c r="BI462" s="109"/>
      <c r="BJ462" s="110"/>
      <c r="BK462" s="110"/>
      <c r="BL462" s="110"/>
      <c r="BM462" s="110"/>
      <c r="BN462" s="110"/>
      <c r="BO462" s="110"/>
      <c r="BP462" s="111"/>
    </row>
    <row r="463" spans="60:68" ht="15.75" x14ac:dyDescent="0.25">
      <c r="BH463" s="112"/>
      <c r="BI463" s="113"/>
      <c r="BJ463" s="114"/>
      <c r="BK463" s="114"/>
      <c r="BL463" s="114"/>
      <c r="BM463" s="114"/>
      <c r="BN463" s="114"/>
      <c r="BO463" s="115" t="s">
        <v>33</v>
      </c>
      <c r="BP463" s="116">
        <f>Horaire!$Q$3</f>
        <v>12</v>
      </c>
    </row>
    <row r="464" spans="60:68" ht="15.75" x14ac:dyDescent="0.25">
      <c r="BH464" s="117"/>
      <c r="BI464" s="118"/>
      <c r="BJ464" s="119"/>
      <c r="BK464" s="119"/>
      <c r="BL464" s="119"/>
      <c r="BM464" s="119"/>
      <c r="BN464" s="119"/>
      <c r="BO464" s="115"/>
      <c r="BP464" s="116"/>
    </row>
    <row r="465" spans="60:68" ht="15.75" x14ac:dyDescent="0.25">
      <c r="BH465" s="120" t="s">
        <v>34</v>
      </c>
      <c r="BI465" s="121">
        <v>12</v>
      </c>
      <c r="BJ465" s="114"/>
      <c r="BK465" s="114"/>
      <c r="BL465" s="114" t="s">
        <v>35</v>
      </c>
      <c r="BM465" s="122">
        <f>Horaire!$A$5</f>
        <v>43713</v>
      </c>
      <c r="BN465" s="123"/>
      <c r="BO465" s="124"/>
      <c r="BP465" s="125"/>
    </row>
    <row r="466" spans="60:68" ht="15.75" x14ac:dyDescent="0.25">
      <c r="BH466" s="126"/>
      <c r="BI466" s="118"/>
      <c r="BJ466" s="119"/>
      <c r="BK466" s="119"/>
      <c r="BL466" s="119"/>
      <c r="BM466" s="118"/>
      <c r="BN466" s="119"/>
      <c r="BO466" s="115"/>
      <c r="BP466" s="116"/>
    </row>
    <row r="467" spans="60:68" ht="16.5" thickBot="1" x14ac:dyDescent="0.3">
      <c r="BH467" s="120"/>
      <c r="BI467" s="127"/>
      <c r="BJ467" s="113"/>
      <c r="BK467" s="118"/>
      <c r="BL467" s="128"/>
      <c r="BM467" s="115" t="str">
        <f>Horaire!$B$5</f>
        <v>Sem.01</v>
      </c>
      <c r="BN467" s="129"/>
      <c r="BO467" s="128"/>
      <c r="BP467" s="130"/>
    </row>
    <row r="468" spans="60:68" ht="16.5" thickBot="1" x14ac:dyDescent="0.3">
      <c r="BH468" s="131"/>
      <c r="BI468" s="132"/>
      <c r="BJ468" s="133"/>
      <c r="BK468" s="134"/>
      <c r="BL468" s="134"/>
      <c r="BM468" s="135"/>
      <c r="BN468" s="136"/>
      <c r="BO468" s="137"/>
      <c r="BP468" s="138"/>
    </row>
    <row r="469" spans="60:68" ht="15.75" x14ac:dyDescent="0.25">
      <c r="BH469" s="139"/>
      <c r="BI469" s="140"/>
      <c r="BJ469" s="141"/>
      <c r="BK469" s="141"/>
      <c r="BL469" s="141"/>
      <c r="BM469" s="141"/>
      <c r="BN469" s="141"/>
      <c r="BO469" s="142"/>
      <c r="BP469" s="143"/>
    </row>
    <row r="470" spans="60:68" ht="15.75" x14ac:dyDescent="0.25">
      <c r="BH470" s="144"/>
      <c r="BI470" s="145"/>
      <c r="BJ470" s="146"/>
      <c r="BK470" s="146"/>
      <c r="BL470" s="146"/>
      <c r="BM470" s="146"/>
      <c r="BN470" s="147"/>
      <c r="BO470" s="148"/>
      <c r="BP470" s="149"/>
    </row>
    <row r="471" spans="60:68" ht="15.75" x14ac:dyDescent="0.25">
      <c r="BH471" s="144"/>
      <c r="BI471" s="145"/>
      <c r="BJ471" s="146"/>
      <c r="BK471" s="146"/>
      <c r="BL471" s="146"/>
      <c r="BM471" s="146"/>
      <c r="BN471" s="147"/>
      <c r="BO471" s="148"/>
      <c r="BP471" s="149"/>
    </row>
    <row r="472" spans="60:68" ht="15.75" x14ac:dyDescent="0.25">
      <c r="BH472" s="144"/>
      <c r="BI472" s="145"/>
      <c r="BJ472" s="146"/>
      <c r="BK472" s="146"/>
      <c r="BL472" s="146"/>
      <c r="BM472" s="146"/>
      <c r="BN472" s="147"/>
      <c r="BO472" s="148"/>
      <c r="BP472" s="149"/>
    </row>
    <row r="473" spans="60:68" ht="15.75" x14ac:dyDescent="0.25">
      <c r="BH473" s="144"/>
      <c r="BI473" s="145"/>
      <c r="BJ473" s="146"/>
      <c r="BK473" s="146"/>
      <c r="BL473" s="146"/>
      <c r="BM473" s="146"/>
      <c r="BN473" s="147"/>
      <c r="BO473" s="148"/>
      <c r="BP473" s="149">
        <v>12</v>
      </c>
    </row>
    <row r="474" spans="60:68" ht="16.5" thickBot="1" x14ac:dyDescent="0.3">
      <c r="BH474" s="150"/>
      <c r="BI474" s="151"/>
      <c r="BJ474" s="152"/>
      <c r="BK474" s="152"/>
      <c r="BL474" s="152"/>
      <c r="BM474" s="152"/>
      <c r="BN474" s="153"/>
      <c r="BO474" s="154"/>
      <c r="BP474" s="155"/>
    </row>
    <row r="475" spans="60:68" ht="15.75" x14ac:dyDescent="0.25">
      <c r="BH475" s="156"/>
      <c r="BI475" s="157"/>
      <c r="BJ475" s="158"/>
      <c r="BK475" s="158"/>
      <c r="BL475" s="158"/>
      <c r="BM475" s="158"/>
      <c r="BN475" s="159"/>
      <c r="BO475" s="142"/>
      <c r="BP475" s="143"/>
    </row>
    <row r="476" spans="60:68" ht="15.75" x14ac:dyDescent="0.25">
      <c r="BH476" s="160"/>
      <c r="BI476" s="161"/>
      <c r="BJ476" s="162"/>
      <c r="BK476" s="162"/>
      <c r="BL476" s="162"/>
      <c r="BM476" s="162"/>
      <c r="BN476" s="163"/>
      <c r="BO476" s="148"/>
      <c r="BP476" s="149"/>
    </row>
    <row r="477" spans="60:68" ht="16.5" thickBot="1" x14ac:dyDescent="0.3">
      <c r="BH477" s="164"/>
      <c r="BI477" s="165"/>
      <c r="BJ477" s="166"/>
      <c r="BK477" s="166"/>
      <c r="BL477" s="166"/>
      <c r="BM477" s="166"/>
      <c r="BN477" s="167"/>
      <c r="BO477" s="168"/>
      <c r="BP477" s="169"/>
    </row>
    <row r="478" spans="60:68" ht="16.5" thickBot="1" x14ac:dyDescent="0.3">
      <c r="BH478" s="170"/>
      <c r="BI478" s="171"/>
      <c r="BJ478" s="172"/>
      <c r="BK478" s="173"/>
      <c r="BL478" s="174"/>
      <c r="BM478" s="175"/>
      <c r="BN478" s="176"/>
      <c r="BO478" s="177"/>
      <c r="BP478" s="178"/>
    </row>
    <row r="479" spans="60:68" ht="16.5" thickBot="1" x14ac:dyDescent="0.3">
      <c r="BH479" s="179"/>
      <c r="BI479" s="180"/>
      <c r="BJ479" s="181"/>
      <c r="BK479" s="182"/>
      <c r="BL479" s="182"/>
      <c r="BM479" s="134"/>
      <c r="BN479" s="183"/>
      <c r="BO479" s="183"/>
      <c r="BP479" s="184"/>
    </row>
    <row r="480" spans="60:68" ht="15.75" x14ac:dyDescent="0.25">
      <c r="BH480" s="185"/>
      <c r="BI480" s="186"/>
      <c r="BJ480" s="141"/>
      <c r="BK480" s="141"/>
      <c r="BL480" s="141"/>
      <c r="BM480" s="140"/>
      <c r="BN480" s="187"/>
      <c r="BO480" s="188"/>
      <c r="BP480" s="189"/>
    </row>
    <row r="481" spans="60:68" ht="15.75" x14ac:dyDescent="0.25">
      <c r="BH481" s="190"/>
      <c r="BI481" s="191"/>
      <c r="BJ481" s="192"/>
      <c r="BK481" s="193"/>
      <c r="BL481" s="193"/>
      <c r="BM481" s="194"/>
      <c r="BN481" s="195"/>
      <c r="BO481" s="148"/>
      <c r="BP481" s="149"/>
    </row>
    <row r="482" spans="60:68" ht="16.5" thickBot="1" x14ac:dyDescent="0.3">
      <c r="BH482" s="196"/>
      <c r="BI482" s="197"/>
      <c r="BJ482" s="198"/>
      <c r="BK482" s="199"/>
      <c r="BL482" s="199"/>
      <c r="BM482" s="200"/>
      <c r="BN482" s="201"/>
      <c r="BO482" s="154"/>
      <c r="BP482" s="155"/>
    </row>
    <row r="483" spans="60:68" ht="15.75" x14ac:dyDescent="0.25">
      <c r="BH483" s="202"/>
      <c r="BI483" s="197"/>
      <c r="BJ483" s="203"/>
      <c r="BK483" s="148"/>
      <c r="BL483" s="148"/>
      <c r="BM483" s="140"/>
      <c r="BN483" s="204"/>
      <c r="BO483" s="205"/>
      <c r="BP483" s="206"/>
    </row>
    <row r="484" spans="60:68" ht="16.5" thickBot="1" x14ac:dyDescent="0.3">
      <c r="BH484" s="207"/>
      <c r="BI484" s="208"/>
      <c r="BJ484" s="209"/>
      <c r="BK484" s="210"/>
      <c r="BL484" s="210"/>
      <c r="BM484" s="200"/>
      <c r="BN484" s="126"/>
      <c r="BO484" s="115"/>
      <c r="BP484" s="116"/>
    </row>
    <row r="485" spans="60:68" ht="16.5" thickBot="1" x14ac:dyDescent="0.3">
      <c r="BH485" s="211"/>
      <c r="BI485" s="209"/>
      <c r="BJ485" s="209"/>
      <c r="BK485" s="210"/>
      <c r="BL485" s="212"/>
      <c r="BM485" s="213"/>
      <c r="BN485" s="214"/>
      <c r="BO485" s="215"/>
      <c r="BP485" s="216"/>
    </row>
    <row r="486" spans="60:68" ht="16.5" thickBot="1" x14ac:dyDescent="0.3">
      <c r="BH486" s="217"/>
      <c r="BI486" s="136"/>
      <c r="BJ486" s="218"/>
      <c r="BK486" s="218"/>
      <c r="BL486" s="218"/>
      <c r="BM486" s="219"/>
      <c r="BN486" s="220"/>
      <c r="BO486" s="183"/>
      <c r="BP486" s="184"/>
    </row>
    <row r="487" spans="60:68" ht="15.75" x14ac:dyDescent="0.25">
      <c r="BH487" s="108"/>
      <c r="BI487" s="109"/>
      <c r="BJ487" s="110"/>
      <c r="BK487" s="110"/>
      <c r="BL487" s="110"/>
      <c r="BM487" s="110"/>
      <c r="BN487" s="110"/>
      <c r="BO487" s="110"/>
      <c r="BP487" s="111"/>
    </row>
    <row r="488" spans="60:68" ht="15.75" x14ac:dyDescent="0.25">
      <c r="BH488" s="112"/>
      <c r="BI488" s="113"/>
      <c r="BJ488" s="114"/>
      <c r="BK488" s="114"/>
      <c r="BL488" s="114"/>
      <c r="BM488" s="114"/>
      <c r="BN488" s="114"/>
      <c r="BO488" s="115" t="s">
        <v>33</v>
      </c>
      <c r="BP488" s="116">
        <f>Horaire!$R$3</f>
        <v>13</v>
      </c>
    </row>
    <row r="489" spans="60:68" ht="15.75" x14ac:dyDescent="0.25">
      <c r="BH489" s="117"/>
      <c r="BI489" s="118"/>
      <c r="BJ489" s="119"/>
      <c r="BK489" s="119"/>
      <c r="BL489" s="119"/>
      <c r="BM489" s="119"/>
      <c r="BN489" s="119"/>
      <c r="BO489" s="115"/>
      <c r="BP489" s="116"/>
    </row>
    <row r="490" spans="60:68" ht="15.75" x14ac:dyDescent="0.25">
      <c r="BH490" s="120" t="s">
        <v>34</v>
      </c>
      <c r="BI490" s="121">
        <v>13</v>
      </c>
      <c r="BJ490" s="114"/>
      <c r="BK490" s="114"/>
      <c r="BL490" s="114" t="s">
        <v>35</v>
      </c>
      <c r="BM490" s="122">
        <f>Horaire!$A$5</f>
        <v>43713</v>
      </c>
      <c r="BN490" s="123"/>
      <c r="BO490" s="124"/>
      <c r="BP490" s="125"/>
    </row>
    <row r="491" spans="60:68" ht="15.75" x14ac:dyDescent="0.25">
      <c r="BH491" s="126"/>
      <c r="BI491" s="118"/>
      <c r="BJ491" s="119"/>
      <c r="BK491" s="119"/>
      <c r="BL491" s="119"/>
      <c r="BM491" s="118"/>
      <c r="BN491" s="119"/>
      <c r="BO491" s="115"/>
      <c r="BP491" s="116"/>
    </row>
    <row r="492" spans="60:68" ht="16.5" thickBot="1" x14ac:dyDescent="0.3">
      <c r="BH492" s="120"/>
      <c r="BI492" s="127"/>
      <c r="BJ492" s="113"/>
      <c r="BK492" s="118"/>
      <c r="BL492" s="128"/>
      <c r="BM492" s="115" t="str">
        <f>Horaire!$B$5</f>
        <v>Sem.01</v>
      </c>
      <c r="BN492" s="129"/>
      <c r="BO492" s="128"/>
      <c r="BP492" s="130"/>
    </row>
    <row r="493" spans="60:68" ht="16.5" thickBot="1" x14ac:dyDescent="0.3">
      <c r="BH493" s="131"/>
      <c r="BI493" s="132"/>
      <c r="BJ493" s="133"/>
      <c r="BK493" s="134"/>
      <c r="BL493" s="134"/>
      <c r="BM493" s="135"/>
      <c r="BN493" s="136"/>
      <c r="BO493" s="137"/>
      <c r="BP493" s="138"/>
    </row>
    <row r="494" spans="60:68" ht="15.75" x14ac:dyDescent="0.25">
      <c r="BH494" s="139"/>
      <c r="BI494" s="140"/>
      <c r="BJ494" s="141"/>
      <c r="BK494" s="141"/>
      <c r="BL494" s="141"/>
      <c r="BM494" s="141"/>
      <c r="BN494" s="141"/>
      <c r="BO494" s="142"/>
      <c r="BP494" s="143"/>
    </row>
    <row r="495" spans="60:68" ht="15.75" x14ac:dyDescent="0.25">
      <c r="BH495" s="144"/>
      <c r="BI495" s="145"/>
      <c r="BJ495" s="146"/>
      <c r="BK495" s="146"/>
      <c r="BL495" s="146"/>
      <c r="BM495" s="146"/>
      <c r="BN495" s="147"/>
      <c r="BO495" s="148"/>
      <c r="BP495" s="149"/>
    </row>
    <row r="496" spans="60:68" ht="15.75" x14ac:dyDescent="0.25">
      <c r="BH496" s="144"/>
      <c r="BI496" s="145"/>
      <c r="BJ496" s="146"/>
      <c r="BK496" s="146"/>
      <c r="BL496" s="146"/>
      <c r="BM496" s="146"/>
      <c r="BN496" s="147"/>
      <c r="BO496" s="148"/>
      <c r="BP496" s="149"/>
    </row>
    <row r="497" spans="60:68" ht="15.75" x14ac:dyDescent="0.25">
      <c r="BH497" s="144"/>
      <c r="BI497" s="145"/>
      <c r="BJ497" s="146"/>
      <c r="BK497" s="146"/>
      <c r="BL497" s="146"/>
      <c r="BM497" s="146"/>
      <c r="BN497" s="147"/>
      <c r="BO497" s="148"/>
      <c r="BP497" s="149"/>
    </row>
    <row r="498" spans="60:68" ht="15.75" x14ac:dyDescent="0.25">
      <c r="BH498" s="144"/>
      <c r="BI498" s="145"/>
      <c r="BJ498" s="146"/>
      <c r="BK498" s="146"/>
      <c r="BL498" s="146"/>
      <c r="BM498" s="146"/>
      <c r="BN498" s="147"/>
      <c r="BO498" s="148"/>
      <c r="BP498" s="149"/>
    </row>
    <row r="499" spans="60:68" ht="16.5" thickBot="1" x14ac:dyDescent="0.3">
      <c r="BH499" s="150"/>
      <c r="BI499" s="151"/>
      <c r="BJ499" s="152"/>
      <c r="BK499" s="152"/>
      <c r="BL499" s="152"/>
      <c r="BM499" s="152"/>
      <c r="BN499" s="153"/>
      <c r="BO499" s="154"/>
      <c r="BP499" s="155"/>
    </row>
    <row r="500" spans="60:68" ht="15.75" x14ac:dyDescent="0.25">
      <c r="BH500" s="156"/>
      <c r="BI500" s="157"/>
      <c r="BJ500" s="158"/>
      <c r="BK500" s="158"/>
      <c r="BL500" s="158"/>
      <c r="BM500" s="158"/>
      <c r="BN500" s="159"/>
      <c r="BO500" s="142"/>
      <c r="BP500" s="143">
        <v>13</v>
      </c>
    </row>
    <row r="501" spans="60:68" ht="15.75" x14ac:dyDescent="0.25">
      <c r="BH501" s="160"/>
      <c r="BI501" s="161"/>
      <c r="BJ501" s="162"/>
      <c r="BK501" s="162"/>
      <c r="BL501" s="162"/>
      <c r="BM501" s="162"/>
      <c r="BN501" s="163"/>
      <c r="BO501" s="148"/>
      <c r="BP501" s="149"/>
    </row>
    <row r="502" spans="60:68" ht="16.5" thickBot="1" x14ac:dyDescent="0.3">
      <c r="BH502" s="164"/>
      <c r="BI502" s="165"/>
      <c r="BJ502" s="166"/>
      <c r="BK502" s="166"/>
      <c r="BL502" s="166"/>
      <c r="BM502" s="166"/>
      <c r="BN502" s="167"/>
      <c r="BO502" s="168"/>
      <c r="BP502" s="169"/>
    </row>
    <row r="503" spans="60:68" ht="16.5" thickBot="1" x14ac:dyDescent="0.3">
      <c r="BH503" s="170"/>
      <c r="BI503" s="171"/>
      <c r="BJ503" s="172"/>
      <c r="BK503" s="173"/>
      <c r="BL503" s="174"/>
      <c r="BM503" s="175"/>
      <c r="BN503" s="176"/>
      <c r="BO503" s="177"/>
      <c r="BP503" s="178"/>
    </row>
    <row r="504" spans="60:68" ht="16.5" thickBot="1" x14ac:dyDescent="0.3">
      <c r="BH504" s="179"/>
      <c r="BI504" s="180"/>
      <c r="BJ504" s="181"/>
      <c r="BK504" s="182"/>
      <c r="BL504" s="182"/>
      <c r="BM504" s="134"/>
      <c r="BN504" s="183"/>
      <c r="BO504" s="183"/>
      <c r="BP504" s="184"/>
    </row>
    <row r="505" spans="60:68" ht="15.75" x14ac:dyDescent="0.25">
      <c r="BH505" s="185"/>
      <c r="BI505" s="186"/>
      <c r="BJ505" s="141"/>
      <c r="BK505" s="141"/>
      <c r="BL505" s="141"/>
      <c r="BM505" s="140"/>
      <c r="BN505" s="187"/>
      <c r="BO505" s="188"/>
      <c r="BP505" s="189"/>
    </row>
    <row r="506" spans="60:68" ht="15.75" x14ac:dyDescent="0.25">
      <c r="BH506" s="190"/>
      <c r="BI506" s="191"/>
      <c r="BJ506" s="192"/>
      <c r="BK506" s="193"/>
      <c r="BL506" s="193"/>
      <c r="BM506" s="194"/>
      <c r="BN506" s="195"/>
      <c r="BO506" s="148"/>
      <c r="BP506" s="149"/>
    </row>
    <row r="507" spans="60:68" ht="16.5" thickBot="1" x14ac:dyDescent="0.3">
      <c r="BH507" s="196"/>
      <c r="BI507" s="197"/>
      <c r="BJ507" s="198"/>
      <c r="BK507" s="199"/>
      <c r="BL507" s="199"/>
      <c r="BM507" s="200"/>
      <c r="BN507" s="201"/>
      <c r="BO507" s="154"/>
      <c r="BP507" s="155"/>
    </row>
    <row r="508" spans="60:68" ht="15.75" x14ac:dyDescent="0.25">
      <c r="BH508" s="202"/>
      <c r="BI508" s="197"/>
      <c r="BJ508" s="203"/>
      <c r="BK508" s="148"/>
      <c r="BL508" s="148"/>
      <c r="BM508" s="140"/>
      <c r="BN508" s="204"/>
      <c r="BO508" s="205"/>
      <c r="BP508" s="206"/>
    </row>
    <row r="509" spans="60:68" ht="16.5" thickBot="1" x14ac:dyDescent="0.3">
      <c r="BH509" s="207"/>
      <c r="BI509" s="208"/>
      <c r="BJ509" s="209"/>
      <c r="BK509" s="210"/>
      <c r="BL509" s="210"/>
      <c r="BM509" s="200"/>
      <c r="BN509" s="126"/>
      <c r="BO509" s="115"/>
      <c r="BP509" s="116"/>
    </row>
    <row r="510" spans="60:68" ht="16.5" thickBot="1" x14ac:dyDescent="0.3">
      <c r="BH510" s="211"/>
      <c r="BI510" s="209"/>
      <c r="BJ510" s="209"/>
      <c r="BK510" s="210"/>
      <c r="BL510" s="212"/>
      <c r="BM510" s="213"/>
      <c r="BN510" s="214"/>
      <c r="BO510" s="215"/>
      <c r="BP510" s="216"/>
    </row>
    <row r="511" spans="60:68" ht="16.5" thickBot="1" x14ac:dyDescent="0.3">
      <c r="BH511" s="217"/>
      <c r="BI511" s="136"/>
      <c r="BJ511" s="218"/>
      <c r="BK511" s="218"/>
      <c r="BL511" s="218"/>
      <c r="BM511" s="219"/>
      <c r="BN511" s="220"/>
      <c r="BO511" s="183"/>
      <c r="BP511" s="184"/>
    </row>
    <row r="512" spans="60:68" ht="15.75" x14ac:dyDescent="0.25">
      <c r="BH512" s="221"/>
      <c r="BI512" s="222"/>
      <c r="BJ512" s="221"/>
      <c r="BK512" s="221"/>
      <c r="BL512" s="221"/>
      <c r="BM512" s="221"/>
      <c r="BN512" s="221"/>
      <c r="BO512" s="223"/>
      <c r="BP512" s="223"/>
    </row>
    <row r="513" spans="60:68" ht="15.75" thickBot="1" x14ac:dyDescent="0.3">
      <c r="BH513" s="224"/>
      <c r="BI513" s="224"/>
      <c r="BJ513" s="224"/>
      <c r="BK513" s="224"/>
      <c r="BL513" s="224"/>
      <c r="BM513" s="224"/>
      <c r="BN513" s="224"/>
      <c r="BO513" s="224"/>
      <c r="BP513" s="224"/>
    </row>
    <row r="514" spans="60:68" ht="15.75" x14ac:dyDescent="0.25">
      <c r="BH514" s="108"/>
      <c r="BI514" s="109"/>
      <c r="BJ514" s="110"/>
      <c r="BK514" s="110"/>
      <c r="BL514" s="110"/>
      <c r="BM514" s="110"/>
      <c r="BN514" s="110"/>
      <c r="BO514" s="110"/>
      <c r="BP514" s="111"/>
    </row>
    <row r="515" spans="60:68" ht="15.75" x14ac:dyDescent="0.25">
      <c r="BH515" s="112"/>
      <c r="BI515" s="113"/>
      <c r="BJ515" s="114"/>
      <c r="BK515" s="114"/>
      <c r="BL515" s="114"/>
      <c r="BM515" s="114"/>
      <c r="BN515" s="114"/>
      <c r="BO515" s="115" t="s">
        <v>33</v>
      </c>
      <c r="BP515" s="116">
        <f>Horaire!$S$3</f>
        <v>14</v>
      </c>
    </row>
    <row r="516" spans="60:68" ht="15.75" x14ac:dyDescent="0.25">
      <c r="BH516" s="117"/>
      <c r="BI516" s="118"/>
      <c r="BJ516" s="119"/>
      <c r="BK516" s="119"/>
      <c r="BL516" s="119"/>
      <c r="BM516" s="119"/>
      <c r="BN516" s="119"/>
      <c r="BO516" s="115"/>
      <c r="BP516" s="116"/>
    </row>
    <row r="517" spans="60:68" ht="15.75" x14ac:dyDescent="0.25">
      <c r="BH517" s="120" t="s">
        <v>34</v>
      </c>
      <c r="BI517" s="121">
        <v>14</v>
      </c>
      <c r="BJ517" s="114"/>
      <c r="BK517" s="114"/>
      <c r="BL517" s="114" t="s">
        <v>35</v>
      </c>
      <c r="BM517" s="122">
        <f>Horaire!$A$5</f>
        <v>43713</v>
      </c>
      <c r="BN517" s="123"/>
      <c r="BO517" s="124"/>
      <c r="BP517" s="125"/>
    </row>
    <row r="518" spans="60:68" ht="15.75" x14ac:dyDescent="0.25">
      <c r="BH518" s="126"/>
      <c r="BI518" s="118"/>
      <c r="BJ518" s="119"/>
      <c r="BK518" s="119"/>
      <c r="BL518" s="119"/>
      <c r="BM518" s="118"/>
      <c r="BN518" s="119"/>
      <c r="BO518" s="115"/>
      <c r="BP518" s="116"/>
    </row>
    <row r="519" spans="60:68" ht="16.5" thickBot="1" x14ac:dyDescent="0.3">
      <c r="BH519" s="120"/>
      <c r="BI519" s="127"/>
      <c r="BJ519" s="113"/>
      <c r="BK519" s="118"/>
      <c r="BL519" s="128"/>
      <c r="BM519" s="115" t="str">
        <f>Horaire!$B$5</f>
        <v>Sem.01</v>
      </c>
      <c r="BN519" s="129"/>
      <c r="BO519" s="128"/>
      <c r="BP519" s="130"/>
    </row>
    <row r="520" spans="60:68" ht="16.5" thickBot="1" x14ac:dyDescent="0.3">
      <c r="BH520" s="131"/>
      <c r="BI520" s="132"/>
      <c r="BJ520" s="133"/>
      <c r="BK520" s="134"/>
      <c r="BL520" s="134"/>
      <c r="BM520" s="135"/>
      <c r="BN520" s="136"/>
      <c r="BO520" s="137"/>
      <c r="BP520" s="138"/>
    </row>
    <row r="521" spans="60:68" ht="15.75" x14ac:dyDescent="0.25">
      <c r="BH521" s="139"/>
      <c r="BI521" s="140"/>
      <c r="BJ521" s="141"/>
      <c r="BK521" s="141"/>
      <c r="BL521" s="141"/>
      <c r="BM521" s="141"/>
      <c r="BN521" s="141"/>
      <c r="BO521" s="142"/>
      <c r="BP521" s="143"/>
    </row>
    <row r="522" spans="60:68" ht="15.75" x14ac:dyDescent="0.25">
      <c r="BH522" s="144"/>
      <c r="BI522" s="145"/>
      <c r="BJ522" s="146"/>
      <c r="BK522" s="146"/>
      <c r="BL522" s="146"/>
      <c r="BM522" s="146"/>
      <c r="BN522" s="147"/>
      <c r="BO522" s="148"/>
      <c r="BP522" s="149"/>
    </row>
    <row r="523" spans="60:68" ht="15.75" x14ac:dyDescent="0.25">
      <c r="BH523" s="144"/>
      <c r="BI523" s="145"/>
      <c r="BJ523" s="146"/>
      <c r="BK523" s="146"/>
      <c r="BL523" s="146"/>
      <c r="BM523" s="146"/>
      <c r="BN523" s="147"/>
      <c r="BO523" s="148"/>
      <c r="BP523" s="149"/>
    </row>
    <row r="524" spans="60:68" ht="15.75" x14ac:dyDescent="0.25">
      <c r="BH524" s="144"/>
      <c r="BI524" s="145"/>
      <c r="BJ524" s="146"/>
      <c r="BK524" s="146"/>
      <c r="BL524" s="146"/>
      <c r="BM524" s="146"/>
      <c r="BN524" s="147"/>
      <c r="BO524" s="148"/>
      <c r="BP524" s="149"/>
    </row>
    <row r="525" spans="60:68" ht="15.75" x14ac:dyDescent="0.25">
      <c r="BH525" s="144"/>
      <c r="BI525" s="145"/>
      <c r="BJ525" s="146"/>
      <c r="BK525" s="146"/>
      <c r="BL525" s="146"/>
      <c r="BM525" s="146"/>
      <c r="BN525" s="147"/>
      <c r="BO525" s="148"/>
      <c r="BP525" s="149"/>
    </row>
    <row r="526" spans="60:68" ht="16.5" thickBot="1" x14ac:dyDescent="0.3">
      <c r="BH526" s="150"/>
      <c r="BI526" s="151"/>
      <c r="BJ526" s="152"/>
      <c r="BK526" s="152"/>
      <c r="BL526" s="152"/>
      <c r="BM526" s="152"/>
      <c r="BN526" s="153"/>
      <c r="BO526" s="154"/>
      <c r="BP526" s="155"/>
    </row>
    <row r="527" spans="60:68" ht="15.75" x14ac:dyDescent="0.25">
      <c r="BH527" s="156"/>
      <c r="BI527" s="157"/>
      <c r="BJ527" s="158"/>
      <c r="BK527" s="158"/>
      <c r="BL527" s="158"/>
      <c r="BM527" s="158"/>
      <c r="BN527" s="159"/>
      <c r="BO527" s="142"/>
      <c r="BP527" s="143">
        <v>14</v>
      </c>
    </row>
    <row r="528" spans="60:68" ht="15.75" x14ac:dyDescent="0.25">
      <c r="BH528" s="160"/>
      <c r="BI528" s="161"/>
      <c r="BJ528" s="162"/>
      <c r="BK528" s="162"/>
      <c r="BL528" s="162"/>
      <c r="BM528" s="162"/>
      <c r="BN528" s="163"/>
      <c r="BO528" s="148"/>
      <c r="BP528" s="149"/>
    </row>
    <row r="529" spans="60:68" ht="16.5" thickBot="1" x14ac:dyDescent="0.3">
      <c r="BH529" s="164"/>
      <c r="BI529" s="165"/>
      <c r="BJ529" s="166"/>
      <c r="BK529" s="166"/>
      <c r="BL529" s="166"/>
      <c r="BM529" s="166"/>
      <c r="BN529" s="167"/>
      <c r="BO529" s="168"/>
      <c r="BP529" s="169"/>
    </row>
    <row r="530" spans="60:68" ht="16.5" thickBot="1" x14ac:dyDescent="0.3">
      <c r="BH530" s="170"/>
      <c r="BI530" s="171"/>
      <c r="BJ530" s="172"/>
      <c r="BK530" s="173"/>
      <c r="BL530" s="174"/>
      <c r="BM530" s="175"/>
      <c r="BN530" s="176"/>
      <c r="BO530" s="177"/>
      <c r="BP530" s="178"/>
    </row>
    <row r="531" spans="60:68" ht="16.5" thickBot="1" x14ac:dyDescent="0.3">
      <c r="BH531" s="179"/>
      <c r="BI531" s="180"/>
      <c r="BJ531" s="181"/>
      <c r="BK531" s="182"/>
      <c r="BL531" s="182"/>
      <c r="BM531" s="134"/>
      <c r="BN531" s="183"/>
      <c r="BO531" s="183"/>
      <c r="BP531" s="184"/>
    </row>
    <row r="532" spans="60:68" ht="15.75" x14ac:dyDescent="0.25">
      <c r="BH532" s="185"/>
      <c r="BI532" s="186"/>
      <c r="BJ532" s="141"/>
      <c r="BK532" s="141"/>
      <c r="BL532" s="141"/>
      <c r="BM532" s="140"/>
      <c r="BN532" s="187"/>
      <c r="BO532" s="188"/>
      <c r="BP532" s="189"/>
    </row>
    <row r="533" spans="60:68" ht="15.75" x14ac:dyDescent="0.25">
      <c r="BH533" s="190"/>
      <c r="BI533" s="191"/>
      <c r="BJ533" s="192"/>
      <c r="BK533" s="193"/>
      <c r="BL533" s="193"/>
      <c r="BM533" s="194"/>
      <c r="BN533" s="195"/>
      <c r="BO533" s="148"/>
      <c r="BP533" s="149"/>
    </row>
    <row r="534" spans="60:68" ht="16.5" thickBot="1" x14ac:dyDescent="0.3">
      <c r="BH534" s="196"/>
      <c r="BI534" s="197"/>
      <c r="BJ534" s="198"/>
      <c r="BK534" s="199"/>
      <c r="BL534" s="199"/>
      <c r="BM534" s="200"/>
      <c r="BN534" s="201"/>
      <c r="BO534" s="154"/>
      <c r="BP534" s="155"/>
    </row>
    <row r="535" spans="60:68" ht="15.75" x14ac:dyDescent="0.25">
      <c r="BH535" s="202"/>
      <c r="BI535" s="197"/>
      <c r="BJ535" s="203"/>
      <c r="BK535" s="148"/>
      <c r="BL535" s="148"/>
      <c r="BM535" s="140"/>
      <c r="BN535" s="204"/>
      <c r="BO535" s="205"/>
      <c r="BP535" s="206"/>
    </row>
    <row r="536" spans="60:68" ht="16.5" thickBot="1" x14ac:dyDescent="0.3">
      <c r="BH536" s="207"/>
      <c r="BI536" s="208"/>
      <c r="BJ536" s="209"/>
      <c r="BK536" s="210"/>
      <c r="BL536" s="210"/>
      <c r="BM536" s="200"/>
      <c r="BN536" s="126"/>
      <c r="BO536" s="115"/>
      <c r="BP536" s="116"/>
    </row>
    <row r="537" spans="60:68" ht="16.5" thickBot="1" x14ac:dyDescent="0.3">
      <c r="BH537" s="211"/>
      <c r="BI537" s="209"/>
      <c r="BJ537" s="209"/>
      <c r="BK537" s="210"/>
      <c r="BL537" s="212"/>
      <c r="BM537" s="213"/>
      <c r="BN537" s="214"/>
      <c r="BO537" s="215"/>
      <c r="BP537" s="216"/>
    </row>
    <row r="538" spans="60:68" ht="16.5" thickBot="1" x14ac:dyDescent="0.3">
      <c r="BH538" s="217"/>
      <c r="BI538" s="136"/>
      <c r="BJ538" s="218"/>
      <c r="BK538" s="218"/>
      <c r="BL538" s="218"/>
      <c r="BM538" s="219"/>
      <c r="BN538" s="220"/>
      <c r="BO538" s="183"/>
      <c r="BP538" s="184"/>
    </row>
    <row r="539" spans="60:68" ht="15.75" x14ac:dyDescent="0.25">
      <c r="BH539" s="108"/>
      <c r="BI539" s="109"/>
      <c r="BJ539" s="110"/>
      <c r="BK539" s="110"/>
      <c r="BL539" s="110"/>
      <c r="BM539" s="110"/>
      <c r="BN539" s="110"/>
      <c r="BO539" s="110"/>
      <c r="BP539" s="111"/>
    </row>
    <row r="540" spans="60:68" ht="15.75" x14ac:dyDescent="0.25">
      <c r="BH540" s="112"/>
      <c r="BI540" s="113"/>
      <c r="BJ540" s="114"/>
      <c r="BK540" s="114"/>
      <c r="BL540" s="114"/>
      <c r="BM540" s="114"/>
      <c r="BN540" s="114"/>
      <c r="BO540" s="115" t="s">
        <v>33</v>
      </c>
      <c r="BP540" s="116">
        <f>Horaire!$T$3</f>
        <v>15</v>
      </c>
    </row>
    <row r="541" spans="60:68" ht="15.75" x14ac:dyDescent="0.25">
      <c r="BH541" s="117"/>
      <c r="BI541" s="118"/>
      <c r="BJ541" s="119"/>
      <c r="BK541" s="119"/>
      <c r="BL541" s="119"/>
      <c r="BM541" s="119"/>
      <c r="BN541" s="119"/>
      <c r="BO541" s="115"/>
      <c r="BP541" s="116"/>
    </row>
    <row r="542" spans="60:68" ht="15.75" x14ac:dyDescent="0.25">
      <c r="BH542" s="120" t="s">
        <v>34</v>
      </c>
      <c r="BI542" s="121">
        <v>15</v>
      </c>
      <c r="BJ542" s="114"/>
      <c r="BK542" s="114"/>
      <c r="BL542" s="114" t="s">
        <v>35</v>
      </c>
      <c r="BM542" s="122">
        <f>Horaire!$A$5</f>
        <v>43713</v>
      </c>
      <c r="BN542" s="123"/>
      <c r="BO542" s="124"/>
      <c r="BP542" s="125"/>
    </row>
    <row r="543" spans="60:68" ht="15.75" x14ac:dyDescent="0.25">
      <c r="BH543" s="126"/>
      <c r="BI543" s="118"/>
      <c r="BJ543" s="119"/>
      <c r="BK543" s="119"/>
      <c r="BL543" s="119"/>
      <c r="BM543" s="118"/>
      <c r="BN543" s="119"/>
      <c r="BO543" s="115"/>
      <c r="BP543" s="116"/>
    </row>
    <row r="544" spans="60:68" ht="16.5" thickBot="1" x14ac:dyDescent="0.3">
      <c r="BH544" s="120"/>
      <c r="BI544" s="127"/>
      <c r="BJ544" s="113"/>
      <c r="BK544" s="118"/>
      <c r="BL544" s="128"/>
      <c r="BM544" s="115" t="str">
        <f>Horaire!$B$5</f>
        <v>Sem.01</v>
      </c>
      <c r="BN544" s="129"/>
      <c r="BO544" s="128"/>
      <c r="BP544" s="130"/>
    </row>
    <row r="545" spans="60:68" ht="16.5" thickBot="1" x14ac:dyDescent="0.3">
      <c r="BH545" s="131"/>
      <c r="BI545" s="132"/>
      <c r="BJ545" s="133"/>
      <c r="BK545" s="134"/>
      <c r="BL545" s="134"/>
      <c r="BM545" s="135"/>
      <c r="BN545" s="136"/>
      <c r="BO545" s="137"/>
      <c r="BP545" s="138"/>
    </row>
    <row r="546" spans="60:68" ht="15.75" x14ac:dyDescent="0.25">
      <c r="BH546" s="139"/>
      <c r="BI546" s="140"/>
      <c r="BJ546" s="141"/>
      <c r="BK546" s="141"/>
      <c r="BL546" s="141"/>
      <c r="BM546" s="141"/>
      <c r="BN546" s="141"/>
      <c r="BO546" s="142"/>
      <c r="BP546" s="143"/>
    </row>
    <row r="547" spans="60:68" ht="15.75" x14ac:dyDescent="0.25">
      <c r="BH547" s="144"/>
      <c r="BI547" s="145"/>
      <c r="BJ547" s="146"/>
      <c r="BK547" s="146"/>
      <c r="BL547" s="146"/>
      <c r="BM547" s="146"/>
      <c r="BN547" s="147"/>
      <c r="BO547" s="148"/>
      <c r="BP547" s="149"/>
    </row>
    <row r="548" spans="60:68" ht="15.75" x14ac:dyDescent="0.25">
      <c r="BH548" s="144"/>
      <c r="BI548" s="145"/>
      <c r="BJ548" s="146"/>
      <c r="BK548" s="146"/>
      <c r="BL548" s="146"/>
      <c r="BM548" s="146"/>
      <c r="BN548" s="147"/>
      <c r="BO548" s="148"/>
      <c r="BP548" s="149"/>
    </row>
    <row r="549" spans="60:68" ht="15.75" x14ac:dyDescent="0.25">
      <c r="BH549" s="144"/>
      <c r="BI549" s="145"/>
      <c r="BJ549" s="146"/>
      <c r="BK549" s="146"/>
      <c r="BL549" s="146"/>
      <c r="BM549" s="146"/>
      <c r="BN549" s="147"/>
      <c r="BO549" s="148"/>
      <c r="BP549" s="149"/>
    </row>
    <row r="550" spans="60:68" ht="15.75" x14ac:dyDescent="0.25">
      <c r="BH550" s="144"/>
      <c r="BI550" s="145"/>
      <c r="BJ550" s="146"/>
      <c r="BK550" s="146"/>
      <c r="BL550" s="146"/>
      <c r="BM550" s="146"/>
      <c r="BN550" s="147"/>
      <c r="BO550" s="148"/>
      <c r="BP550" s="149"/>
    </row>
    <row r="551" spans="60:68" ht="16.5" thickBot="1" x14ac:dyDescent="0.3">
      <c r="BH551" s="150"/>
      <c r="BI551" s="151"/>
      <c r="BJ551" s="152"/>
      <c r="BK551" s="152"/>
      <c r="BL551" s="152"/>
      <c r="BM551" s="152"/>
      <c r="BN551" s="153"/>
      <c r="BO551" s="154"/>
      <c r="BP551" s="155"/>
    </row>
    <row r="552" spans="60:68" ht="15.75" x14ac:dyDescent="0.25">
      <c r="BH552" s="156"/>
      <c r="BI552" s="157"/>
      <c r="BJ552" s="158"/>
      <c r="BK552" s="158"/>
      <c r="BL552" s="158"/>
      <c r="BM552" s="158"/>
      <c r="BN552" s="159"/>
      <c r="BO552" s="142"/>
      <c r="BP552" s="143"/>
    </row>
    <row r="553" spans="60:68" ht="15.75" x14ac:dyDescent="0.25">
      <c r="BH553" s="160"/>
      <c r="BI553" s="161"/>
      <c r="BJ553" s="162"/>
      <c r="BK553" s="162"/>
      <c r="BL553" s="162"/>
      <c r="BM553" s="162"/>
      <c r="BN553" s="163"/>
      <c r="BO553" s="148"/>
      <c r="BP553" s="149"/>
    </row>
    <row r="554" spans="60:68" ht="16.5" thickBot="1" x14ac:dyDescent="0.3">
      <c r="BH554" s="164"/>
      <c r="BI554" s="165"/>
      <c r="BJ554" s="166"/>
      <c r="BK554" s="166"/>
      <c r="BL554" s="166"/>
      <c r="BM554" s="166"/>
      <c r="BN554" s="167"/>
      <c r="BO554" s="168"/>
      <c r="BP554" s="169">
        <v>15</v>
      </c>
    </row>
    <row r="555" spans="60:68" ht="16.5" thickBot="1" x14ac:dyDescent="0.3">
      <c r="BH555" s="170"/>
      <c r="BI555" s="171"/>
      <c r="BJ555" s="172"/>
      <c r="BK555" s="173"/>
      <c r="BL555" s="174"/>
      <c r="BM555" s="175"/>
      <c r="BN555" s="176"/>
      <c r="BO555" s="177"/>
      <c r="BP555" s="178"/>
    </row>
    <row r="556" spans="60:68" ht="16.5" thickBot="1" x14ac:dyDescent="0.3">
      <c r="BH556" s="179"/>
      <c r="BI556" s="180"/>
      <c r="BJ556" s="181"/>
      <c r="BK556" s="182"/>
      <c r="BL556" s="182"/>
      <c r="BM556" s="134"/>
      <c r="BN556" s="183"/>
      <c r="BO556" s="183"/>
      <c r="BP556" s="184"/>
    </row>
    <row r="557" spans="60:68" ht="15.75" x14ac:dyDescent="0.25">
      <c r="BH557" s="185"/>
      <c r="BI557" s="186"/>
      <c r="BJ557" s="141"/>
      <c r="BK557" s="141"/>
      <c r="BL557" s="141"/>
      <c r="BM557" s="140"/>
      <c r="BN557" s="187"/>
      <c r="BO557" s="188"/>
      <c r="BP557" s="189"/>
    </row>
    <row r="558" spans="60:68" ht="15.75" x14ac:dyDescent="0.25">
      <c r="BH558" s="190"/>
      <c r="BI558" s="191"/>
      <c r="BJ558" s="192"/>
      <c r="BK558" s="193"/>
      <c r="BL558" s="193"/>
      <c r="BM558" s="194"/>
      <c r="BN558" s="195"/>
      <c r="BO558" s="148"/>
      <c r="BP558" s="149"/>
    </row>
    <row r="559" spans="60:68" ht="16.5" thickBot="1" x14ac:dyDescent="0.3">
      <c r="BH559" s="196"/>
      <c r="BI559" s="197"/>
      <c r="BJ559" s="198"/>
      <c r="BK559" s="199"/>
      <c r="BL559" s="199"/>
      <c r="BM559" s="200"/>
      <c r="BN559" s="201"/>
      <c r="BO559" s="154"/>
      <c r="BP559" s="155"/>
    </row>
    <row r="560" spans="60:68" ht="15.75" x14ac:dyDescent="0.25">
      <c r="BH560" s="202"/>
      <c r="BI560" s="197"/>
      <c r="BJ560" s="203"/>
      <c r="BK560" s="148"/>
      <c r="BL560" s="148"/>
      <c r="BM560" s="140"/>
      <c r="BN560" s="204"/>
      <c r="BO560" s="205"/>
      <c r="BP560" s="206"/>
    </row>
    <row r="561" spans="60:68" ht="16.5" thickBot="1" x14ac:dyDescent="0.3">
      <c r="BH561" s="207"/>
      <c r="BI561" s="208"/>
      <c r="BJ561" s="209"/>
      <c r="BK561" s="210"/>
      <c r="BL561" s="210"/>
      <c r="BM561" s="200"/>
      <c r="BN561" s="126"/>
      <c r="BO561" s="115"/>
      <c r="BP561" s="116"/>
    </row>
    <row r="562" spans="60:68" ht="16.5" thickBot="1" x14ac:dyDescent="0.3">
      <c r="BH562" s="211"/>
      <c r="BI562" s="209"/>
      <c r="BJ562" s="209"/>
      <c r="BK562" s="210"/>
      <c r="BL562" s="212"/>
      <c r="BM562" s="213"/>
      <c r="BN562" s="214"/>
      <c r="BO562" s="215"/>
      <c r="BP562" s="216"/>
    </row>
    <row r="563" spans="60:68" ht="16.5" thickBot="1" x14ac:dyDescent="0.3">
      <c r="BH563" s="217"/>
      <c r="BI563" s="136"/>
      <c r="BJ563" s="218"/>
      <c r="BK563" s="218"/>
      <c r="BL563" s="218"/>
      <c r="BM563" s="219"/>
      <c r="BN563" s="220"/>
      <c r="BO563" s="183"/>
      <c r="BP563" s="184"/>
    </row>
    <row r="564" spans="60:68" ht="15.75" x14ac:dyDescent="0.25">
      <c r="BH564" s="221"/>
      <c r="BI564" s="222"/>
      <c r="BJ564" s="221"/>
      <c r="BK564" s="221"/>
      <c r="BL564" s="221"/>
      <c r="BM564" s="221"/>
      <c r="BN564" s="221"/>
      <c r="BO564" s="223"/>
      <c r="BP564" s="223"/>
    </row>
    <row r="565" spans="60:68" ht="15.75" thickBot="1" x14ac:dyDescent="0.3">
      <c r="BH565" s="224"/>
      <c r="BI565" s="224"/>
      <c r="BJ565" s="224"/>
      <c r="BK565" s="224"/>
      <c r="BL565" s="224"/>
      <c r="BM565" s="224"/>
      <c r="BN565" s="224"/>
      <c r="BO565" s="224"/>
      <c r="BP565" s="224"/>
    </row>
    <row r="566" spans="60:68" ht="15.75" x14ac:dyDescent="0.25">
      <c r="BH566" s="108"/>
      <c r="BI566" s="109"/>
      <c r="BJ566" s="110"/>
      <c r="BK566" s="110"/>
      <c r="BL566" s="110"/>
      <c r="BM566" s="110"/>
      <c r="BN566" s="110"/>
      <c r="BO566" s="110"/>
      <c r="BP566" s="111"/>
    </row>
    <row r="567" spans="60:68" ht="15.75" x14ac:dyDescent="0.25">
      <c r="BH567" s="112"/>
      <c r="BI567" s="113"/>
      <c r="BJ567" s="114"/>
      <c r="BK567" s="114"/>
      <c r="BL567" s="114"/>
      <c r="BM567" s="114"/>
      <c r="BN567" s="114"/>
      <c r="BO567" s="115" t="s">
        <v>33</v>
      </c>
      <c r="BP567" s="116">
        <f>Horaire!$U$3</f>
        <v>16</v>
      </c>
    </row>
    <row r="568" spans="60:68" ht="15.75" x14ac:dyDescent="0.25">
      <c r="BH568" s="117"/>
      <c r="BI568" s="118"/>
      <c r="BJ568" s="119"/>
      <c r="BK568" s="119"/>
      <c r="BL568" s="119"/>
      <c r="BM568" s="119"/>
      <c r="BN568" s="119"/>
      <c r="BO568" s="115"/>
      <c r="BP568" s="116"/>
    </row>
    <row r="569" spans="60:68" ht="15.75" x14ac:dyDescent="0.25">
      <c r="BH569" s="120" t="s">
        <v>34</v>
      </c>
      <c r="BI569" s="121">
        <v>16</v>
      </c>
      <c r="BJ569" s="114"/>
      <c r="BK569" s="114"/>
      <c r="BL569" s="114" t="s">
        <v>35</v>
      </c>
      <c r="BM569" s="122">
        <f>Horaire!$A$5</f>
        <v>43713</v>
      </c>
      <c r="BN569" s="123"/>
      <c r="BO569" s="124"/>
      <c r="BP569" s="125"/>
    </row>
    <row r="570" spans="60:68" ht="15.75" x14ac:dyDescent="0.25">
      <c r="BH570" s="126"/>
      <c r="BI570" s="118"/>
      <c r="BJ570" s="119"/>
      <c r="BK570" s="119"/>
      <c r="BL570" s="119"/>
      <c r="BM570" s="118"/>
      <c r="BN570" s="119"/>
      <c r="BO570" s="115"/>
      <c r="BP570" s="116"/>
    </row>
    <row r="571" spans="60:68" ht="16.5" thickBot="1" x14ac:dyDescent="0.3">
      <c r="BH571" s="120"/>
      <c r="BI571" s="127"/>
      <c r="BJ571" s="113"/>
      <c r="BK571" s="118"/>
      <c r="BL571" s="128"/>
      <c r="BM571" s="115" t="str">
        <f>Horaire!$B$5</f>
        <v>Sem.01</v>
      </c>
      <c r="BN571" s="129"/>
      <c r="BO571" s="128"/>
      <c r="BP571" s="130"/>
    </row>
    <row r="572" spans="60:68" ht="16.5" thickBot="1" x14ac:dyDescent="0.3">
      <c r="BH572" s="131"/>
      <c r="BI572" s="132"/>
      <c r="BJ572" s="133"/>
      <c r="BK572" s="134"/>
      <c r="BL572" s="134"/>
      <c r="BM572" s="135"/>
      <c r="BN572" s="136"/>
      <c r="BO572" s="137"/>
      <c r="BP572" s="138"/>
    </row>
    <row r="573" spans="60:68" ht="15.75" x14ac:dyDescent="0.25">
      <c r="BH573" s="139"/>
      <c r="BI573" s="140"/>
      <c r="BJ573" s="141"/>
      <c r="BK573" s="141"/>
      <c r="BL573" s="141"/>
      <c r="BM573" s="141"/>
      <c r="BN573" s="141"/>
      <c r="BO573" s="142"/>
      <c r="BP573" s="143"/>
    </row>
    <row r="574" spans="60:68" ht="15.75" x14ac:dyDescent="0.25">
      <c r="BH574" s="144"/>
      <c r="BI574" s="145"/>
      <c r="BJ574" s="146"/>
      <c r="BK574" s="146"/>
      <c r="BL574" s="146"/>
      <c r="BM574" s="146"/>
      <c r="BN574" s="147"/>
      <c r="BO574" s="148"/>
      <c r="BP574" s="149"/>
    </row>
    <row r="575" spans="60:68" ht="15.75" x14ac:dyDescent="0.25">
      <c r="BH575" s="144"/>
      <c r="BI575" s="145"/>
      <c r="BJ575" s="146"/>
      <c r="BK575" s="146"/>
      <c r="BL575" s="146"/>
      <c r="BM575" s="146"/>
      <c r="BN575" s="147"/>
      <c r="BO575" s="148"/>
      <c r="BP575" s="149"/>
    </row>
    <row r="576" spans="60:68" ht="15.75" x14ac:dyDescent="0.25">
      <c r="BH576" s="144"/>
      <c r="BI576" s="145"/>
      <c r="BJ576" s="146"/>
      <c r="BK576" s="146"/>
      <c r="BL576" s="146"/>
      <c r="BM576" s="146"/>
      <c r="BN576" s="147"/>
      <c r="BO576" s="148"/>
      <c r="BP576" s="149"/>
    </row>
    <row r="577" spans="60:68" ht="15.75" x14ac:dyDescent="0.25">
      <c r="BH577" s="144"/>
      <c r="BI577" s="145"/>
      <c r="BJ577" s="146"/>
      <c r="BK577" s="146"/>
      <c r="BL577" s="146"/>
      <c r="BM577" s="146"/>
      <c r="BN577" s="147"/>
      <c r="BO577" s="148"/>
      <c r="BP577" s="149"/>
    </row>
    <row r="578" spans="60:68" ht="16.5" thickBot="1" x14ac:dyDescent="0.3">
      <c r="BH578" s="150"/>
      <c r="BI578" s="151"/>
      <c r="BJ578" s="152"/>
      <c r="BK578" s="152"/>
      <c r="BL578" s="152"/>
      <c r="BM578" s="152"/>
      <c r="BN578" s="153"/>
      <c r="BO578" s="154"/>
      <c r="BP578" s="155"/>
    </row>
    <row r="579" spans="60:68" ht="15.75" x14ac:dyDescent="0.25">
      <c r="BH579" s="156"/>
      <c r="BI579" s="157"/>
      <c r="BJ579" s="158"/>
      <c r="BK579" s="158"/>
      <c r="BL579" s="158"/>
      <c r="BM579" s="158"/>
      <c r="BN579" s="159"/>
      <c r="BO579" s="142"/>
      <c r="BP579" s="143"/>
    </row>
    <row r="580" spans="60:68" ht="15.75" x14ac:dyDescent="0.25">
      <c r="BH580" s="160"/>
      <c r="BI580" s="161"/>
      <c r="BJ580" s="162"/>
      <c r="BK580" s="162"/>
      <c r="BL580" s="162"/>
      <c r="BM580" s="162"/>
      <c r="BN580" s="163"/>
      <c r="BO580" s="148"/>
      <c r="BP580" s="149"/>
    </row>
    <row r="581" spans="60:68" ht="16.5" thickBot="1" x14ac:dyDescent="0.3">
      <c r="BH581" s="164"/>
      <c r="BI581" s="165"/>
      <c r="BJ581" s="166"/>
      <c r="BK581" s="166"/>
      <c r="BL581" s="166"/>
      <c r="BM581" s="166"/>
      <c r="BN581" s="167"/>
      <c r="BO581" s="168"/>
      <c r="BP581" s="169">
        <v>16</v>
      </c>
    </row>
    <row r="582" spans="60:68" ht="16.5" thickBot="1" x14ac:dyDescent="0.3">
      <c r="BH582" s="170"/>
      <c r="BI582" s="171"/>
      <c r="BJ582" s="172"/>
      <c r="BK582" s="173"/>
      <c r="BL582" s="174"/>
      <c r="BM582" s="175"/>
      <c r="BN582" s="176"/>
      <c r="BO582" s="177"/>
      <c r="BP582" s="178"/>
    </row>
    <row r="583" spans="60:68" ht="16.5" thickBot="1" x14ac:dyDescent="0.3">
      <c r="BH583" s="179"/>
      <c r="BI583" s="180"/>
      <c r="BJ583" s="181"/>
      <c r="BK583" s="182"/>
      <c r="BL583" s="182"/>
      <c r="BM583" s="134"/>
      <c r="BN583" s="183"/>
      <c r="BO583" s="183"/>
      <c r="BP583" s="184"/>
    </row>
    <row r="584" spans="60:68" ht="15.75" x14ac:dyDescent="0.25">
      <c r="BH584" s="185"/>
      <c r="BI584" s="186"/>
      <c r="BJ584" s="141"/>
      <c r="BK584" s="141"/>
      <c r="BL584" s="141"/>
      <c r="BM584" s="140"/>
      <c r="BN584" s="187"/>
      <c r="BO584" s="188"/>
      <c r="BP584" s="189"/>
    </row>
    <row r="585" spans="60:68" ht="15.75" x14ac:dyDescent="0.25">
      <c r="BH585" s="190"/>
      <c r="BI585" s="191"/>
      <c r="BJ585" s="192"/>
      <c r="BK585" s="193"/>
      <c r="BL585" s="193"/>
      <c r="BM585" s="194"/>
      <c r="BN585" s="195"/>
      <c r="BO585" s="148"/>
      <c r="BP585" s="149"/>
    </row>
    <row r="586" spans="60:68" ht="16.5" thickBot="1" x14ac:dyDescent="0.3">
      <c r="BH586" s="196"/>
      <c r="BI586" s="197"/>
      <c r="BJ586" s="198"/>
      <c r="BK586" s="199"/>
      <c r="BL586" s="199"/>
      <c r="BM586" s="200"/>
      <c r="BN586" s="201"/>
      <c r="BO586" s="154"/>
      <c r="BP586" s="155"/>
    </row>
    <row r="587" spans="60:68" ht="15.75" x14ac:dyDescent="0.25">
      <c r="BH587" s="202"/>
      <c r="BI587" s="197"/>
      <c r="BJ587" s="203"/>
      <c r="BK587" s="148"/>
      <c r="BL587" s="148"/>
      <c r="BM587" s="140"/>
      <c r="BN587" s="204"/>
      <c r="BO587" s="205"/>
      <c r="BP587" s="206"/>
    </row>
    <row r="588" spans="60:68" ht="16.5" thickBot="1" x14ac:dyDescent="0.3">
      <c r="BH588" s="207"/>
      <c r="BI588" s="208"/>
      <c r="BJ588" s="209"/>
      <c r="BK588" s="210"/>
      <c r="BL588" s="210"/>
      <c r="BM588" s="200"/>
      <c r="BN588" s="126"/>
      <c r="BO588" s="115"/>
      <c r="BP588" s="116"/>
    </row>
    <row r="589" spans="60:68" ht="16.5" thickBot="1" x14ac:dyDescent="0.3">
      <c r="BH589" s="211"/>
      <c r="BI589" s="209"/>
      <c r="BJ589" s="209"/>
      <c r="BK589" s="210"/>
      <c r="BL589" s="212"/>
      <c r="BM589" s="213"/>
      <c r="BN589" s="214"/>
      <c r="BO589" s="215"/>
      <c r="BP589" s="216"/>
    </row>
    <row r="590" spans="60:68" ht="16.5" thickBot="1" x14ac:dyDescent="0.3">
      <c r="BH590" s="217"/>
      <c r="BI590" s="136"/>
      <c r="BJ590" s="218"/>
      <c r="BK590" s="218"/>
      <c r="BL590" s="218"/>
      <c r="BM590" s="219"/>
      <c r="BN590" s="220"/>
      <c r="BO590" s="183"/>
      <c r="BP590" s="184"/>
    </row>
    <row r="591" spans="60:68" ht="15.75" x14ac:dyDescent="0.25">
      <c r="BH591" s="108"/>
      <c r="BI591" s="109"/>
      <c r="BJ591" s="110"/>
      <c r="BK591" s="110"/>
      <c r="BL591" s="110"/>
      <c r="BM591" s="110"/>
      <c r="BN591" s="110"/>
      <c r="BO591" s="110"/>
      <c r="BP591" s="111"/>
    </row>
    <row r="592" spans="60:68" ht="15.75" x14ac:dyDescent="0.25">
      <c r="BH592" s="112"/>
      <c r="BI592" s="113"/>
      <c r="BJ592" s="114"/>
      <c r="BK592" s="114"/>
      <c r="BL592" s="114"/>
      <c r="BM592" s="114"/>
      <c r="BN592" s="114"/>
      <c r="BO592" s="115" t="s">
        <v>33</v>
      </c>
      <c r="BP592" s="116">
        <f>Horaire!$V$3</f>
        <v>17</v>
      </c>
    </row>
    <row r="593" spans="60:68" ht="15.75" x14ac:dyDescent="0.25">
      <c r="BH593" s="117"/>
      <c r="BI593" s="118"/>
      <c r="BJ593" s="119"/>
      <c r="BK593" s="119"/>
      <c r="BL593" s="119"/>
      <c r="BM593" s="119"/>
      <c r="BN593" s="119"/>
      <c r="BO593" s="115"/>
      <c r="BP593" s="116"/>
    </row>
    <row r="594" spans="60:68" ht="15.75" x14ac:dyDescent="0.25">
      <c r="BH594" s="120" t="s">
        <v>34</v>
      </c>
      <c r="BI594" s="121">
        <v>17</v>
      </c>
      <c r="BJ594" s="114"/>
      <c r="BK594" s="114"/>
      <c r="BL594" s="114" t="s">
        <v>35</v>
      </c>
      <c r="BM594" s="122">
        <f>Horaire!$A$5</f>
        <v>43713</v>
      </c>
      <c r="BN594" s="123"/>
      <c r="BO594" s="124"/>
      <c r="BP594" s="125"/>
    </row>
    <row r="595" spans="60:68" ht="15.75" x14ac:dyDescent="0.25">
      <c r="BH595" s="126"/>
      <c r="BI595" s="118"/>
      <c r="BJ595" s="119"/>
      <c r="BK595" s="119"/>
      <c r="BL595" s="119"/>
      <c r="BM595" s="118"/>
      <c r="BN595" s="119"/>
      <c r="BO595" s="115"/>
      <c r="BP595" s="116"/>
    </row>
    <row r="596" spans="60:68" ht="16.5" thickBot="1" x14ac:dyDescent="0.3">
      <c r="BH596" s="120"/>
      <c r="BI596" s="127"/>
      <c r="BJ596" s="113"/>
      <c r="BK596" s="118"/>
      <c r="BL596" s="128"/>
      <c r="BM596" s="115" t="str">
        <f>Horaire!$B$5</f>
        <v>Sem.01</v>
      </c>
      <c r="BN596" s="129"/>
      <c r="BO596" s="128"/>
      <c r="BP596" s="130"/>
    </row>
    <row r="597" spans="60:68" ht="16.5" thickBot="1" x14ac:dyDescent="0.3">
      <c r="BH597" s="131"/>
      <c r="BI597" s="132"/>
      <c r="BJ597" s="133"/>
      <c r="BK597" s="134"/>
      <c r="BL597" s="134"/>
      <c r="BM597" s="135"/>
      <c r="BN597" s="136"/>
      <c r="BO597" s="137"/>
      <c r="BP597" s="138"/>
    </row>
    <row r="598" spans="60:68" ht="15.75" x14ac:dyDescent="0.25">
      <c r="BH598" s="139"/>
      <c r="BI598" s="140"/>
      <c r="BJ598" s="141"/>
      <c r="BK598" s="141"/>
      <c r="BL598" s="141"/>
      <c r="BM598" s="141"/>
      <c r="BN598" s="141"/>
      <c r="BO598" s="142"/>
      <c r="BP598" s="143"/>
    </row>
    <row r="599" spans="60:68" ht="15.75" x14ac:dyDescent="0.25">
      <c r="BH599" s="144"/>
      <c r="BI599" s="145"/>
      <c r="BJ599" s="146"/>
      <c r="BK599" s="146"/>
      <c r="BL599" s="146"/>
      <c r="BM599" s="146"/>
      <c r="BN599" s="147"/>
      <c r="BO599" s="148"/>
      <c r="BP599" s="149"/>
    </row>
    <row r="600" spans="60:68" ht="15.75" x14ac:dyDescent="0.25">
      <c r="BH600" s="144"/>
      <c r="BI600" s="145"/>
      <c r="BJ600" s="146"/>
      <c r="BK600" s="146"/>
      <c r="BL600" s="146"/>
      <c r="BM600" s="146"/>
      <c r="BN600" s="147"/>
      <c r="BO600" s="148"/>
      <c r="BP600" s="149"/>
    </row>
    <row r="601" spans="60:68" ht="15.75" x14ac:dyDescent="0.25">
      <c r="BH601" s="144"/>
      <c r="BI601" s="145"/>
      <c r="BJ601" s="146"/>
      <c r="BK601" s="146"/>
      <c r="BL601" s="146"/>
      <c r="BM601" s="146"/>
      <c r="BN601" s="147"/>
      <c r="BO601" s="148"/>
      <c r="BP601" s="149"/>
    </row>
    <row r="602" spans="60:68" ht="15.75" x14ac:dyDescent="0.25">
      <c r="BH602" s="144"/>
      <c r="BI602" s="145"/>
      <c r="BJ602" s="146"/>
      <c r="BK602" s="146"/>
      <c r="BL602" s="146"/>
      <c r="BM602" s="146"/>
      <c r="BN602" s="147"/>
      <c r="BO602" s="148"/>
      <c r="BP602" s="149"/>
    </row>
    <row r="603" spans="60:68" ht="16.5" thickBot="1" x14ac:dyDescent="0.3">
      <c r="BH603" s="150"/>
      <c r="BI603" s="151"/>
      <c r="BJ603" s="152"/>
      <c r="BK603" s="152"/>
      <c r="BL603" s="152"/>
      <c r="BM603" s="152"/>
      <c r="BN603" s="153"/>
      <c r="BO603" s="154"/>
      <c r="BP603" s="155"/>
    </row>
    <row r="604" spans="60:68" ht="15.75" x14ac:dyDescent="0.25">
      <c r="BH604" s="156"/>
      <c r="BI604" s="157"/>
      <c r="BJ604" s="158"/>
      <c r="BK604" s="158"/>
      <c r="BL604" s="158"/>
      <c r="BM604" s="158"/>
      <c r="BN604" s="159"/>
      <c r="BO604" s="142"/>
      <c r="BP604" s="143"/>
    </row>
    <row r="605" spans="60:68" ht="15.75" x14ac:dyDescent="0.25">
      <c r="BH605" s="160"/>
      <c r="BI605" s="161"/>
      <c r="BJ605" s="162"/>
      <c r="BK605" s="162"/>
      <c r="BL605" s="162"/>
      <c r="BM605" s="162"/>
      <c r="BN605" s="163"/>
      <c r="BO605" s="148"/>
      <c r="BP605" s="149"/>
    </row>
    <row r="606" spans="60:68" ht="16.5" thickBot="1" x14ac:dyDescent="0.3">
      <c r="BH606" s="164"/>
      <c r="BI606" s="165"/>
      <c r="BJ606" s="166"/>
      <c r="BK606" s="166"/>
      <c r="BL606" s="166"/>
      <c r="BM606" s="166"/>
      <c r="BN606" s="167"/>
      <c r="BO606" s="168"/>
      <c r="BP606" s="169"/>
    </row>
    <row r="607" spans="60:68" ht="16.5" thickBot="1" x14ac:dyDescent="0.3">
      <c r="BH607" s="170"/>
      <c r="BI607" s="171"/>
      <c r="BJ607" s="172"/>
      <c r="BK607" s="173"/>
      <c r="BL607" s="174"/>
      <c r="BM607" s="175"/>
      <c r="BN607" s="176"/>
      <c r="BO607" s="177"/>
      <c r="BP607" s="178"/>
    </row>
    <row r="608" spans="60:68" ht="16.5" thickBot="1" x14ac:dyDescent="0.3">
      <c r="BH608" s="179"/>
      <c r="BI608" s="180"/>
      <c r="BJ608" s="181"/>
      <c r="BK608" s="182"/>
      <c r="BL608" s="182"/>
      <c r="BM608" s="134"/>
      <c r="BN608" s="183"/>
      <c r="BO608" s="183"/>
      <c r="BP608" s="184">
        <v>17</v>
      </c>
    </row>
    <row r="609" spans="60:68" ht="15.75" x14ac:dyDescent="0.25">
      <c r="BH609" s="185"/>
      <c r="BI609" s="186"/>
      <c r="BJ609" s="141"/>
      <c r="BK609" s="141"/>
      <c r="BL609" s="141"/>
      <c r="BM609" s="140"/>
      <c r="BN609" s="187"/>
      <c r="BO609" s="188"/>
      <c r="BP609" s="189"/>
    </row>
    <row r="610" spans="60:68" ht="15.75" x14ac:dyDescent="0.25">
      <c r="BH610" s="190"/>
      <c r="BI610" s="191"/>
      <c r="BJ610" s="192"/>
      <c r="BK610" s="193"/>
      <c r="BL610" s="193"/>
      <c r="BM610" s="194"/>
      <c r="BN610" s="195"/>
      <c r="BO610" s="148"/>
      <c r="BP610" s="149"/>
    </row>
    <row r="611" spans="60:68" ht="16.5" thickBot="1" x14ac:dyDescent="0.3">
      <c r="BH611" s="196"/>
      <c r="BI611" s="197"/>
      <c r="BJ611" s="198"/>
      <c r="BK611" s="199"/>
      <c r="BL611" s="199"/>
      <c r="BM611" s="200"/>
      <c r="BN611" s="201"/>
      <c r="BO611" s="154"/>
      <c r="BP611" s="155"/>
    </row>
    <row r="612" spans="60:68" ht="15.75" x14ac:dyDescent="0.25">
      <c r="BH612" s="202"/>
      <c r="BI612" s="197"/>
      <c r="BJ612" s="203"/>
      <c r="BK612" s="148"/>
      <c r="BL612" s="148"/>
      <c r="BM612" s="140"/>
      <c r="BN612" s="204"/>
      <c r="BO612" s="205"/>
      <c r="BP612" s="206"/>
    </row>
    <row r="613" spans="60:68" ht="16.5" thickBot="1" x14ac:dyDescent="0.3">
      <c r="BH613" s="207"/>
      <c r="BI613" s="208"/>
      <c r="BJ613" s="209"/>
      <c r="BK613" s="210"/>
      <c r="BL613" s="210"/>
      <c r="BM613" s="200"/>
      <c r="BN613" s="126"/>
      <c r="BO613" s="115"/>
      <c r="BP613" s="116"/>
    </row>
    <row r="614" spans="60:68" ht="16.5" thickBot="1" x14ac:dyDescent="0.3">
      <c r="BH614" s="211"/>
      <c r="BI614" s="209"/>
      <c r="BJ614" s="209"/>
      <c r="BK614" s="210"/>
      <c r="BL614" s="212"/>
      <c r="BM614" s="213"/>
      <c r="BN614" s="214"/>
      <c r="BO614" s="215"/>
      <c r="BP614" s="216"/>
    </row>
    <row r="615" spans="60:68" ht="16.5" thickBot="1" x14ac:dyDescent="0.3">
      <c r="BH615" s="217"/>
      <c r="BI615" s="136"/>
      <c r="BJ615" s="218"/>
      <c r="BK615" s="218"/>
      <c r="BL615" s="218"/>
      <c r="BM615" s="219"/>
      <c r="BN615" s="220"/>
      <c r="BO615" s="183"/>
      <c r="BP615" s="184"/>
    </row>
    <row r="616" spans="60:68" x14ac:dyDescent="0.25">
      <c r="BH616" s="224"/>
      <c r="BI616" s="224"/>
      <c r="BJ616" s="224"/>
      <c r="BK616" s="224"/>
      <c r="BL616" s="224"/>
      <c r="BM616" s="224"/>
      <c r="BN616" s="224"/>
      <c r="BO616" s="224"/>
      <c r="BP616" s="224"/>
    </row>
    <row r="617" spans="60:68" ht="15.75" thickBot="1" x14ac:dyDescent="0.3">
      <c r="BH617" s="224"/>
      <c r="BI617" s="224"/>
      <c r="BJ617" s="224"/>
      <c r="BK617" s="224"/>
      <c r="BL617" s="224"/>
      <c r="BM617" s="224"/>
      <c r="BN617" s="224"/>
      <c r="BO617" s="224"/>
      <c r="BP617" s="224"/>
    </row>
    <row r="618" spans="60:68" ht="15.75" x14ac:dyDescent="0.25">
      <c r="BH618" s="108"/>
      <c r="BI618" s="109"/>
      <c r="BJ618" s="110"/>
      <c r="BK618" s="110"/>
      <c r="BL618" s="110"/>
      <c r="BM618" s="110"/>
      <c r="BN618" s="110"/>
      <c r="BO618" s="110"/>
      <c r="BP618" s="111"/>
    </row>
    <row r="619" spans="60:68" ht="15.75" x14ac:dyDescent="0.25">
      <c r="BH619" s="112"/>
      <c r="BI619" s="113"/>
      <c r="BJ619" s="114"/>
      <c r="BK619" s="114"/>
      <c r="BL619" s="114"/>
      <c r="BM619" s="114"/>
      <c r="BN619" s="114"/>
      <c r="BO619" s="115" t="s">
        <v>33</v>
      </c>
      <c r="BP619" s="116">
        <f>Horaire!$W$3</f>
        <v>18</v>
      </c>
    </row>
    <row r="620" spans="60:68" ht="15.75" x14ac:dyDescent="0.25">
      <c r="BH620" s="117"/>
      <c r="BI620" s="118"/>
      <c r="BJ620" s="119"/>
      <c r="BK620" s="119"/>
      <c r="BL620" s="119"/>
      <c r="BM620" s="119"/>
      <c r="BN620" s="119"/>
      <c r="BO620" s="115"/>
      <c r="BP620" s="116"/>
    </row>
    <row r="621" spans="60:68" ht="15.75" x14ac:dyDescent="0.25">
      <c r="BH621" s="120" t="s">
        <v>34</v>
      </c>
      <c r="BI621" s="121">
        <v>18</v>
      </c>
      <c r="BJ621" s="114"/>
      <c r="BK621" s="114"/>
      <c r="BL621" s="114" t="s">
        <v>35</v>
      </c>
      <c r="BM621" s="122">
        <f>Horaire!$A$5</f>
        <v>43713</v>
      </c>
      <c r="BN621" s="123"/>
      <c r="BO621" s="124"/>
      <c r="BP621" s="125"/>
    </row>
    <row r="622" spans="60:68" ht="15.75" x14ac:dyDescent="0.25">
      <c r="BH622" s="126"/>
      <c r="BI622" s="118"/>
      <c r="BJ622" s="119"/>
      <c r="BK622" s="119"/>
      <c r="BL622" s="119"/>
      <c r="BM622" s="118"/>
      <c r="BN622" s="119"/>
      <c r="BO622" s="115"/>
      <c r="BP622" s="116"/>
    </row>
    <row r="623" spans="60:68" ht="16.5" thickBot="1" x14ac:dyDescent="0.3">
      <c r="BH623" s="120"/>
      <c r="BI623" s="127"/>
      <c r="BJ623" s="113"/>
      <c r="BK623" s="118"/>
      <c r="BL623" s="128"/>
      <c r="BM623" s="115" t="str">
        <f>Horaire!$B$5</f>
        <v>Sem.01</v>
      </c>
      <c r="BN623" s="129"/>
      <c r="BO623" s="128"/>
      <c r="BP623" s="130"/>
    </row>
    <row r="624" spans="60:68" ht="16.5" thickBot="1" x14ac:dyDescent="0.3">
      <c r="BH624" s="131"/>
      <c r="BI624" s="132"/>
      <c r="BJ624" s="133"/>
      <c r="BK624" s="134"/>
      <c r="BL624" s="134"/>
      <c r="BM624" s="135"/>
      <c r="BN624" s="136"/>
      <c r="BO624" s="137"/>
      <c r="BP624" s="138"/>
    </row>
    <row r="625" spans="60:68" ht="15.75" x14ac:dyDescent="0.25">
      <c r="BH625" s="139"/>
      <c r="BI625" s="140"/>
      <c r="BJ625" s="141"/>
      <c r="BK625" s="141"/>
      <c r="BL625" s="141"/>
      <c r="BM625" s="141"/>
      <c r="BN625" s="141"/>
      <c r="BO625" s="142"/>
      <c r="BP625" s="143"/>
    </row>
    <row r="626" spans="60:68" ht="15.75" x14ac:dyDescent="0.25">
      <c r="BH626" s="144"/>
      <c r="BI626" s="145"/>
      <c r="BJ626" s="146"/>
      <c r="BK626" s="146"/>
      <c r="BL626" s="146"/>
      <c r="BM626" s="146"/>
      <c r="BN626" s="147"/>
      <c r="BO626" s="148"/>
      <c r="BP626" s="149"/>
    </row>
    <row r="627" spans="60:68" ht="15.75" x14ac:dyDescent="0.25">
      <c r="BH627" s="144"/>
      <c r="BI627" s="145"/>
      <c r="BJ627" s="146"/>
      <c r="BK627" s="146"/>
      <c r="BL627" s="146"/>
      <c r="BM627" s="146"/>
      <c r="BN627" s="147"/>
      <c r="BO627" s="148"/>
      <c r="BP627" s="149"/>
    </row>
    <row r="628" spans="60:68" ht="15.75" x14ac:dyDescent="0.25">
      <c r="BH628" s="144"/>
      <c r="BI628" s="145"/>
      <c r="BJ628" s="146"/>
      <c r="BK628" s="146"/>
      <c r="BL628" s="146"/>
      <c r="BM628" s="146"/>
      <c r="BN628" s="147"/>
      <c r="BO628" s="148"/>
      <c r="BP628" s="149"/>
    </row>
    <row r="629" spans="60:68" ht="15.75" x14ac:dyDescent="0.25">
      <c r="BH629" s="144"/>
      <c r="BI629" s="145"/>
      <c r="BJ629" s="146"/>
      <c r="BK629" s="146"/>
      <c r="BL629" s="146"/>
      <c r="BM629" s="146"/>
      <c r="BN629" s="147"/>
      <c r="BO629" s="148"/>
      <c r="BP629" s="149"/>
    </row>
    <row r="630" spans="60:68" ht="16.5" thickBot="1" x14ac:dyDescent="0.3">
      <c r="BH630" s="150"/>
      <c r="BI630" s="151"/>
      <c r="BJ630" s="152"/>
      <c r="BK630" s="152"/>
      <c r="BL630" s="152"/>
      <c r="BM630" s="152"/>
      <c r="BN630" s="153"/>
      <c r="BO630" s="154"/>
      <c r="BP630" s="155"/>
    </row>
    <row r="631" spans="60:68" ht="15.75" x14ac:dyDescent="0.25">
      <c r="BH631" s="156"/>
      <c r="BI631" s="157"/>
      <c r="BJ631" s="158"/>
      <c r="BK631" s="158"/>
      <c r="BL631" s="158"/>
      <c r="BM631" s="158"/>
      <c r="BN631" s="159"/>
      <c r="BO631" s="142"/>
      <c r="BP631" s="143"/>
    </row>
    <row r="632" spans="60:68" ht="15.75" x14ac:dyDescent="0.25">
      <c r="BH632" s="160"/>
      <c r="BI632" s="161"/>
      <c r="BJ632" s="162"/>
      <c r="BK632" s="162"/>
      <c r="BL632" s="162"/>
      <c r="BM632" s="162"/>
      <c r="BN632" s="163"/>
      <c r="BO632" s="148"/>
      <c r="BP632" s="149"/>
    </row>
    <row r="633" spans="60:68" ht="16.5" thickBot="1" x14ac:dyDescent="0.3">
      <c r="BH633" s="164"/>
      <c r="BI633" s="165"/>
      <c r="BJ633" s="166"/>
      <c r="BK633" s="166"/>
      <c r="BL633" s="166"/>
      <c r="BM633" s="166"/>
      <c r="BN633" s="167"/>
      <c r="BO633" s="168"/>
      <c r="BP633" s="169"/>
    </row>
    <row r="634" spans="60:68" ht="16.5" thickBot="1" x14ac:dyDescent="0.3">
      <c r="BH634" s="170"/>
      <c r="BI634" s="171"/>
      <c r="BJ634" s="172"/>
      <c r="BK634" s="173"/>
      <c r="BL634" s="174"/>
      <c r="BM634" s="175"/>
      <c r="BN634" s="176"/>
      <c r="BO634" s="177"/>
      <c r="BP634" s="178"/>
    </row>
    <row r="635" spans="60:68" ht="16.5" thickBot="1" x14ac:dyDescent="0.3">
      <c r="BH635" s="179"/>
      <c r="BI635" s="180"/>
      <c r="BJ635" s="181"/>
      <c r="BK635" s="182"/>
      <c r="BL635" s="182"/>
      <c r="BM635" s="134"/>
      <c r="BN635" s="183"/>
      <c r="BO635" s="183"/>
      <c r="BP635" s="184">
        <v>18</v>
      </c>
    </row>
    <row r="636" spans="60:68" ht="15.75" x14ac:dyDescent="0.25">
      <c r="BH636" s="185"/>
      <c r="BI636" s="186"/>
      <c r="BJ636" s="141"/>
      <c r="BK636" s="141"/>
      <c r="BL636" s="141"/>
      <c r="BM636" s="140"/>
      <c r="BN636" s="187"/>
      <c r="BO636" s="188"/>
      <c r="BP636" s="189"/>
    </row>
    <row r="637" spans="60:68" ht="15.75" x14ac:dyDescent="0.25">
      <c r="BH637" s="190"/>
      <c r="BI637" s="191"/>
      <c r="BJ637" s="192"/>
      <c r="BK637" s="193"/>
      <c r="BL637" s="193"/>
      <c r="BM637" s="194"/>
      <c r="BN637" s="195"/>
      <c r="BO637" s="148"/>
      <c r="BP637" s="149"/>
    </row>
    <row r="638" spans="60:68" ht="16.5" thickBot="1" x14ac:dyDescent="0.3">
      <c r="BH638" s="196"/>
      <c r="BI638" s="197"/>
      <c r="BJ638" s="198"/>
      <c r="BK638" s="199"/>
      <c r="BL638" s="199"/>
      <c r="BM638" s="200"/>
      <c r="BN638" s="201"/>
      <c r="BO638" s="154"/>
      <c r="BP638" s="155"/>
    </row>
    <row r="639" spans="60:68" ht="15.75" x14ac:dyDescent="0.25">
      <c r="BH639" s="202"/>
      <c r="BI639" s="197"/>
      <c r="BJ639" s="203"/>
      <c r="BK639" s="148"/>
      <c r="BL639" s="148"/>
      <c r="BM639" s="140"/>
      <c r="BN639" s="204"/>
      <c r="BO639" s="205"/>
      <c r="BP639" s="206"/>
    </row>
    <row r="640" spans="60:68" ht="16.5" thickBot="1" x14ac:dyDescent="0.3">
      <c r="BH640" s="207"/>
      <c r="BI640" s="208"/>
      <c r="BJ640" s="209"/>
      <c r="BK640" s="210"/>
      <c r="BL640" s="210"/>
      <c r="BM640" s="200"/>
      <c r="BN640" s="126"/>
      <c r="BO640" s="115"/>
      <c r="BP640" s="116"/>
    </row>
    <row r="641" spans="60:68" ht="16.5" thickBot="1" x14ac:dyDescent="0.3">
      <c r="BH641" s="211"/>
      <c r="BI641" s="209"/>
      <c r="BJ641" s="209"/>
      <c r="BK641" s="210"/>
      <c r="BL641" s="212"/>
      <c r="BM641" s="213"/>
      <c r="BN641" s="214"/>
      <c r="BO641" s="215"/>
      <c r="BP641" s="216"/>
    </row>
    <row r="642" spans="60:68" ht="16.5" thickBot="1" x14ac:dyDescent="0.3">
      <c r="BH642" s="217"/>
      <c r="BI642" s="136"/>
      <c r="BJ642" s="218"/>
      <c r="BK642" s="218"/>
      <c r="BL642" s="218"/>
      <c r="BM642" s="219"/>
      <c r="BN642" s="220"/>
      <c r="BO642" s="183"/>
      <c r="BP642" s="184"/>
    </row>
  </sheetData>
  <conditionalFormatting sqref="A1">
    <cfRule type="containsErrors" dxfId="1391" priority="73">
      <formula>ISERROR(A1)</formula>
    </cfRule>
  </conditionalFormatting>
  <conditionalFormatting sqref="BH616:BP617">
    <cfRule type="cellIs" dxfId="1390" priority="71" operator="equal">
      <formula>0</formula>
    </cfRule>
    <cfRule type="containsErrors" dxfId="1389" priority="72">
      <formula>ISERROR(BH616)</formula>
    </cfRule>
  </conditionalFormatting>
  <conditionalFormatting sqref="BH193:BI199 BM193:BP199">
    <cfRule type="cellIs" dxfId="1388" priority="69" operator="equal">
      <formula>0</formula>
    </cfRule>
    <cfRule type="containsErrors" dxfId="1387" priority="70">
      <formula>ISERROR(BH193)</formula>
    </cfRule>
  </conditionalFormatting>
  <conditionalFormatting sqref="BH220:BI226 BM220:BP226">
    <cfRule type="cellIs" dxfId="1386" priority="33" operator="equal">
      <formula>0</formula>
    </cfRule>
    <cfRule type="containsErrors" dxfId="1385" priority="34">
      <formula>ISERROR(BH220)</formula>
    </cfRule>
  </conditionalFormatting>
  <conditionalFormatting sqref="BH245:BI251 BM245:BP251">
    <cfRule type="cellIs" dxfId="1384" priority="31" operator="equal">
      <formula>0</formula>
    </cfRule>
    <cfRule type="containsErrors" dxfId="1383" priority="32">
      <formula>ISERROR(BH245)</formula>
    </cfRule>
  </conditionalFormatting>
  <conditionalFormatting sqref="BH272:BI278 BM272:BP278">
    <cfRule type="cellIs" dxfId="1382" priority="29" operator="equal">
      <formula>0</formula>
    </cfRule>
    <cfRule type="containsErrors" dxfId="1381" priority="30">
      <formula>ISERROR(BH272)</formula>
    </cfRule>
  </conditionalFormatting>
  <conditionalFormatting sqref="BH297:BI303 BM297:BP303">
    <cfRule type="cellIs" dxfId="1380" priority="27" operator="equal">
      <formula>0</formula>
    </cfRule>
    <cfRule type="containsErrors" dxfId="1379" priority="28">
      <formula>ISERROR(BH297)</formula>
    </cfRule>
  </conditionalFormatting>
  <conditionalFormatting sqref="BH324:BI330 BM324:BP330">
    <cfRule type="cellIs" dxfId="1378" priority="25" operator="equal">
      <formula>0</formula>
    </cfRule>
    <cfRule type="containsErrors" dxfId="1377" priority="26">
      <formula>ISERROR(BH324)</formula>
    </cfRule>
  </conditionalFormatting>
  <conditionalFormatting sqref="BH349:BI355 BM349:BP355">
    <cfRule type="cellIs" dxfId="1376" priority="23" operator="equal">
      <formula>0</formula>
    </cfRule>
    <cfRule type="containsErrors" dxfId="1375" priority="24">
      <formula>ISERROR(BH349)</formula>
    </cfRule>
  </conditionalFormatting>
  <conditionalFormatting sqref="BH376:BI382 BM376:BP382">
    <cfRule type="cellIs" dxfId="1374" priority="21" operator="equal">
      <formula>0</formula>
    </cfRule>
    <cfRule type="containsErrors" dxfId="1373" priority="22">
      <formula>ISERROR(BH376)</formula>
    </cfRule>
  </conditionalFormatting>
  <conditionalFormatting sqref="BH401:BI407 BM401:BP407">
    <cfRule type="cellIs" dxfId="1372" priority="19" operator="equal">
      <formula>0</formula>
    </cfRule>
    <cfRule type="containsErrors" dxfId="1371" priority="20">
      <formula>ISERROR(BH401)</formula>
    </cfRule>
  </conditionalFormatting>
  <conditionalFormatting sqref="BH428:BI434 BM428:BP434">
    <cfRule type="cellIs" dxfId="1370" priority="17" operator="equal">
      <formula>0</formula>
    </cfRule>
    <cfRule type="containsErrors" dxfId="1369" priority="18">
      <formula>ISERROR(BH428)</formula>
    </cfRule>
  </conditionalFormatting>
  <conditionalFormatting sqref="BH453:BI459 BM453:BP459">
    <cfRule type="cellIs" dxfId="1368" priority="15" operator="equal">
      <formula>0</formula>
    </cfRule>
    <cfRule type="containsErrors" dxfId="1367" priority="16">
      <formula>ISERROR(BH453)</formula>
    </cfRule>
  </conditionalFormatting>
  <conditionalFormatting sqref="BH480:BI486 BM480:BP486">
    <cfRule type="cellIs" dxfId="1366" priority="13" operator="equal">
      <formula>0</formula>
    </cfRule>
    <cfRule type="containsErrors" dxfId="1365" priority="14">
      <formula>ISERROR(BH480)</formula>
    </cfRule>
  </conditionalFormatting>
  <conditionalFormatting sqref="BH505:BI511 BM505:BP511">
    <cfRule type="cellIs" dxfId="1364" priority="11" operator="equal">
      <formula>0</formula>
    </cfRule>
    <cfRule type="containsErrors" dxfId="1363" priority="12">
      <formula>ISERROR(BH505)</formula>
    </cfRule>
  </conditionalFormatting>
  <conditionalFormatting sqref="BH532:BI538 BM532:BP538">
    <cfRule type="cellIs" dxfId="1362" priority="9" operator="equal">
      <formula>0</formula>
    </cfRule>
    <cfRule type="containsErrors" dxfId="1361" priority="10">
      <formula>ISERROR(BH532)</formula>
    </cfRule>
  </conditionalFormatting>
  <conditionalFormatting sqref="BH557:BI563 BM557:BP563">
    <cfRule type="cellIs" dxfId="1360" priority="7" operator="equal">
      <formula>0</formula>
    </cfRule>
    <cfRule type="containsErrors" dxfId="1359" priority="8">
      <formula>ISERROR(BH557)</formula>
    </cfRule>
  </conditionalFormatting>
  <conditionalFormatting sqref="BH584:BI590 BM584:BP590">
    <cfRule type="cellIs" dxfId="1358" priority="5" operator="equal">
      <formula>0</formula>
    </cfRule>
    <cfRule type="containsErrors" dxfId="1357" priority="6">
      <formula>ISERROR(BH584)</formula>
    </cfRule>
  </conditionalFormatting>
  <conditionalFormatting sqref="BH609:BI615 BM609:BP615">
    <cfRule type="cellIs" dxfId="1356" priority="3" operator="equal">
      <formula>0</formula>
    </cfRule>
    <cfRule type="containsErrors" dxfId="1355" priority="4">
      <formula>ISERROR(BH609)</formula>
    </cfRule>
  </conditionalFormatting>
  <conditionalFormatting sqref="BH636:BI642 BM636:BP642">
    <cfRule type="cellIs" dxfId="1354" priority="1" operator="equal">
      <formula>0</formula>
    </cfRule>
    <cfRule type="containsErrors" dxfId="1353" priority="2">
      <formula>ISERROR(BH636)</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10</v>
      </c>
      <c r="O1" s="107">
        <f>Horaire!A6</f>
        <v>43720</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43720</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Sem.02</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43720</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Sem.02</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43720</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43720</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43720</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43720</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43720</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43720</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43720</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43720</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43720</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43720</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43720</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43720</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43720</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43720</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43720</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43720</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43720</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352" priority="75">
      <formula>ISERROR(A1)</formula>
    </cfRule>
  </conditionalFormatting>
  <conditionalFormatting sqref="BH632:BP633">
    <cfRule type="cellIs" dxfId="1351" priority="73" operator="equal">
      <formula>0</formula>
    </cfRule>
    <cfRule type="containsErrors" dxfId="1350" priority="74">
      <formula>ISERROR(BH632)</formula>
    </cfRule>
  </conditionalFormatting>
  <conditionalFormatting sqref="BH193:BI199 BM193:BP199">
    <cfRule type="cellIs" dxfId="1349" priority="71" operator="equal">
      <formula>0</formula>
    </cfRule>
    <cfRule type="containsErrors" dxfId="1348" priority="72">
      <formula>ISERROR(BH193)</formula>
    </cfRule>
  </conditionalFormatting>
  <conditionalFormatting sqref="BH220:BI226 BN220:BP226">
    <cfRule type="cellIs" dxfId="1347" priority="35" operator="equal">
      <formula>0</formula>
    </cfRule>
    <cfRule type="containsErrors" dxfId="1346" priority="36">
      <formula>ISERROR(BH220)</formula>
    </cfRule>
  </conditionalFormatting>
  <conditionalFormatting sqref="BH247:BI253 BM247:BP253">
    <cfRule type="cellIs" dxfId="1345" priority="33" operator="equal">
      <formula>0</formula>
    </cfRule>
    <cfRule type="containsErrors" dxfId="1344" priority="34">
      <formula>ISERROR(BH247)</formula>
    </cfRule>
  </conditionalFormatting>
  <conditionalFormatting sqref="BH274:BI280 BM274:BP280">
    <cfRule type="cellIs" dxfId="1343" priority="31" operator="equal">
      <formula>0</formula>
    </cfRule>
    <cfRule type="containsErrors" dxfId="1342" priority="32">
      <formula>ISERROR(BH274)</formula>
    </cfRule>
  </conditionalFormatting>
  <conditionalFormatting sqref="BH301:BI307 BM301:BP307">
    <cfRule type="cellIs" dxfId="1341" priority="29" operator="equal">
      <formula>0</formula>
    </cfRule>
    <cfRule type="containsErrors" dxfId="1340" priority="30">
      <formula>ISERROR(BH301)</formula>
    </cfRule>
  </conditionalFormatting>
  <conditionalFormatting sqref="BH328:BI334 BM328:BP334">
    <cfRule type="cellIs" dxfId="1339" priority="27" operator="equal">
      <formula>0</formula>
    </cfRule>
    <cfRule type="containsErrors" dxfId="1338" priority="28">
      <formula>ISERROR(BH328)</formula>
    </cfRule>
  </conditionalFormatting>
  <conditionalFormatting sqref="BH355:BI361 BM355:BP361">
    <cfRule type="cellIs" dxfId="1337" priority="25" operator="equal">
      <formula>0</formula>
    </cfRule>
    <cfRule type="containsErrors" dxfId="1336" priority="26">
      <formula>ISERROR(BH355)</formula>
    </cfRule>
  </conditionalFormatting>
  <conditionalFormatting sqref="BH382:BI388 BM382:BP388">
    <cfRule type="cellIs" dxfId="1335" priority="23" operator="equal">
      <formula>0</formula>
    </cfRule>
    <cfRule type="containsErrors" dxfId="1334" priority="24">
      <formula>ISERROR(BH382)</formula>
    </cfRule>
  </conditionalFormatting>
  <conditionalFormatting sqref="BH409:BI415 BM409:BP415">
    <cfRule type="cellIs" dxfId="1333" priority="21" operator="equal">
      <formula>0</formula>
    </cfRule>
    <cfRule type="containsErrors" dxfId="1332" priority="22">
      <formula>ISERROR(BH409)</formula>
    </cfRule>
  </conditionalFormatting>
  <conditionalFormatting sqref="BH436:BI442 BM436:BP442">
    <cfRule type="cellIs" dxfId="1331" priority="19" operator="equal">
      <formula>0</formula>
    </cfRule>
    <cfRule type="containsErrors" dxfId="1330" priority="20">
      <formula>ISERROR(BH436)</formula>
    </cfRule>
  </conditionalFormatting>
  <conditionalFormatting sqref="BH463:BI469 BM463:BP469">
    <cfRule type="cellIs" dxfId="1329" priority="17" operator="equal">
      <formula>0</formula>
    </cfRule>
    <cfRule type="containsErrors" dxfId="1328" priority="18">
      <formula>ISERROR(BH463)</formula>
    </cfRule>
  </conditionalFormatting>
  <conditionalFormatting sqref="BH490:BI496 BM490:BP496">
    <cfRule type="cellIs" dxfId="1327" priority="15" operator="equal">
      <formula>0</formula>
    </cfRule>
    <cfRule type="containsErrors" dxfId="1326" priority="16">
      <formula>ISERROR(BH490)</formula>
    </cfRule>
  </conditionalFormatting>
  <conditionalFormatting sqref="BH517:BI523 BM517:BP523">
    <cfRule type="cellIs" dxfId="1325" priority="13" operator="equal">
      <formula>0</formula>
    </cfRule>
    <cfRule type="containsErrors" dxfId="1324" priority="14">
      <formula>ISERROR(BH517)</formula>
    </cfRule>
  </conditionalFormatting>
  <conditionalFormatting sqref="BH544:BI550 BM544:BP550">
    <cfRule type="cellIs" dxfId="1323" priority="11" operator="equal">
      <formula>0</formula>
    </cfRule>
    <cfRule type="containsErrors" dxfId="1322" priority="12">
      <formula>ISERROR(BH544)</formula>
    </cfRule>
  </conditionalFormatting>
  <conditionalFormatting sqref="BH571:BI577 BM571:BP577">
    <cfRule type="cellIs" dxfId="1321" priority="9" operator="equal">
      <formula>0</formula>
    </cfRule>
    <cfRule type="containsErrors" dxfId="1320" priority="10">
      <formula>ISERROR(BH571)</formula>
    </cfRule>
  </conditionalFormatting>
  <conditionalFormatting sqref="BH598:BI604 BM598:BP604">
    <cfRule type="cellIs" dxfId="1319" priority="7" operator="equal">
      <formula>0</formula>
    </cfRule>
    <cfRule type="containsErrors" dxfId="1318" priority="8">
      <formula>ISERROR(BH598)</formula>
    </cfRule>
  </conditionalFormatting>
  <conditionalFormatting sqref="BH625:BI631 BM625:BP631">
    <cfRule type="cellIs" dxfId="1317" priority="5" operator="equal">
      <formula>0</formula>
    </cfRule>
    <cfRule type="containsErrors" dxfId="1316" priority="6">
      <formula>ISERROR(BH625)</formula>
    </cfRule>
  </conditionalFormatting>
  <conditionalFormatting sqref="BH652:BI658 BM652:BP658">
    <cfRule type="cellIs" dxfId="1315" priority="3" operator="equal">
      <formula>0</formula>
    </cfRule>
    <cfRule type="containsErrors" dxfId="1314" priority="4">
      <formula>ISERROR(BH652)</formula>
    </cfRule>
  </conditionalFormatting>
  <conditionalFormatting sqref="BM220:BM226">
    <cfRule type="cellIs" dxfId="1313" priority="1" operator="equal">
      <formula>0</formula>
    </cfRule>
    <cfRule type="containsErrors" dxfId="1312" priority="2">
      <formula>ISERROR(BM220)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38</v>
      </c>
      <c r="O1" s="107">
        <v>43727</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43727</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sem.03</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43727</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sem.03</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43727</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43727</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43727</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43727</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43727</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43727</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43727</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43727</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43727</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43727</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43727</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43727</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43727</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43727</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43727</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43727</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43727</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311" priority="41">
      <formula>ISERROR(A1)</formula>
    </cfRule>
  </conditionalFormatting>
  <conditionalFormatting sqref="BH632:BP633">
    <cfRule type="cellIs" dxfId="1310" priority="39" operator="equal">
      <formula>0</formula>
    </cfRule>
    <cfRule type="containsErrors" dxfId="1309" priority="40">
      <formula>ISERROR(BH632)</formula>
    </cfRule>
  </conditionalFormatting>
  <conditionalFormatting sqref="BH193:BI199 BM193:BP199">
    <cfRule type="cellIs" dxfId="1308" priority="37" operator="equal">
      <formula>0</formula>
    </cfRule>
    <cfRule type="containsErrors" dxfId="1307" priority="38">
      <formula>ISERROR(BH193)</formula>
    </cfRule>
  </conditionalFormatting>
  <conditionalFormatting sqref="BH220:BI226 BN220:BP226">
    <cfRule type="cellIs" dxfId="1306" priority="35" operator="equal">
      <formula>0</formula>
    </cfRule>
    <cfRule type="containsErrors" dxfId="1305" priority="36">
      <formula>ISERROR(BH220)</formula>
    </cfRule>
  </conditionalFormatting>
  <conditionalFormatting sqref="BH247:BI253 BM247:BP253">
    <cfRule type="cellIs" dxfId="1304" priority="33" operator="equal">
      <formula>0</formula>
    </cfRule>
    <cfRule type="containsErrors" dxfId="1303" priority="34">
      <formula>ISERROR(BH247)</formula>
    </cfRule>
  </conditionalFormatting>
  <conditionalFormatting sqref="BH274:BI280 BM274:BP280">
    <cfRule type="cellIs" dxfId="1302" priority="31" operator="equal">
      <formula>0</formula>
    </cfRule>
    <cfRule type="containsErrors" dxfId="1301" priority="32">
      <formula>ISERROR(BH274)</formula>
    </cfRule>
  </conditionalFormatting>
  <conditionalFormatting sqref="BH301:BI307 BM301:BP307">
    <cfRule type="cellIs" dxfId="1300" priority="29" operator="equal">
      <formula>0</formula>
    </cfRule>
    <cfRule type="containsErrors" dxfId="1299" priority="30">
      <formula>ISERROR(BH301)</formula>
    </cfRule>
  </conditionalFormatting>
  <conditionalFormatting sqref="BH328:BI334 BM328:BP334">
    <cfRule type="cellIs" dxfId="1298" priority="27" operator="equal">
      <formula>0</formula>
    </cfRule>
    <cfRule type="containsErrors" dxfId="1297" priority="28">
      <formula>ISERROR(BH328)</formula>
    </cfRule>
  </conditionalFormatting>
  <conditionalFormatting sqref="BH355:BI361 BM355:BP361">
    <cfRule type="cellIs" dxfId="1296" priority="25" operator="equal">
      <formula>0</formula>
    </cfRule>
    <cfRule type="containsErrors" dxfId="1295" priority="26">
      <formula>ISERROR(BH355)</formula>
    </cfRule>
  </conditionalFormatting>
  <conditionalFormatting sqref="BH382:BI388 BM382:BP388">
    <cfRule type="cellIs" dxfId="1294" priority="23" operator="equal">
      <formula>0</formula>
    </cfRule>
    <cfRule type="containsErrors" dxfId="1293" priority="24">
      <formula>ISERROR(BH382)</formula>
    </cfRule>
  </conditionalFormatting>
  <conditionalFormatting sqref="BH409:BI415 BM409:BP415">
    <cfRule type="cellIs" dxfId="1292" priority="21" operator="equal">
      <formula>0</formula>
    </cfRule>
    <cfRule type="containsErrors" dxfId="1291" priority="22">
      <formula>ISERROR(BH409)</formula>
    </cfRule>
  </conditionalFormatting>
  <conditionalFormatting sqref="BH436:BI442 BM436:BP442">
    <cfRule type="cellIs" dxfId="1290" priority="19" operator="equal">
      <formula>0</formula>
    </cfRule>
    <cfRule type="containsErrors" dxfId="1289" priority="20">
      <formula>ISERROR(BH436)</formula>
    </cfRule>
  </conditionalFormatting>
  <conditionalFormatting sqref="BH463:BI469 BM463:BP469">
    <cfRule type="cellIs" dxfId="1288" priority="17" operator="equal">
      <formula>0</formula>
    </cfRule>
    <cfRule type="containsErrors" dxfId="1287" priority="18">
      <formula>ISERROR(BH463)</formula>
    </cfRule>
  </conditionalFormatting>
  <conditionalFormatting sqref="BH490:BI496 BM490:BP496">
    <cfRule type="cellIs" dxfId="1286" priority="15" operator="equal">
      <formula>0</formula>
    </cfRule>
    <cfRule type="containsErrors" dxfId="1285" priority="16">
      <formula>ISERROR(BH490)</formula>
    </cfRule>
  </conditionalFormatting>
  <conditionalFormatting sqref="BH517:BI523 BM517:BP523">
    <cfRule type="cellIs" dxfId="1284" priority="13" operator="equal">
      <formula>0</formula>
    </cfRule>
    <cfRule type="containsErrors" dxfId="1283" priority="14">
      <formula>ISERROR(BH517)</formula>
    </cfRule>
  </conditionalFormatting>
  <conditionalFormatting sqref="BH544:BI550 BM544:BP550">
    <cfRule type="cellIs" dxfId="1282" priority="11" operator="equal">
      <formula>0</formula>
    </cfRule>
    <cfRule type="containsErrors" dxfId="1281" priority="12">
      <formula>ISERROR(BH544)</formula>
    </cfRule>
  </conditionalFormatting>
  <conditionalFormatting sqref="BH571:BI577 BM571:BP577">
    <cfRule type="cellIs" dxfId="1280" priority="9" operator="equal">
      <formula>0</formula>
    </cfRule>
    <cfRule type="containsErrors" dxfId="1279" priority="10">
      <formula>ISERROR(BH571)</formula>
    </cfRule>
  </conditionalFormatting>
  <conditionalFormatting sqref="BH598:BI604 BM598:BP604">
    <cfRule type="cellIs" dxfId="1278" priority="7" operator="equal">
      <formula>0</formula>
    </cfRule>
    <cfRule type="containsErrors" dxfId="1277" priority="8">
      <formula>ISERROR(BH598)</formula>
    </cfRule>
  </conditionalFormatting>
  <conditionalFormatting sqref="BH625:BI631 BM625:BP631">
    <cfRule type="cellIs" dxfId="1276" priority="5" operator="equal">
      <formula>0</formula>
    </cfRule>
    <cfRule type="containsErrors" dxfId="1275" priority="6">
      <formula>ISERROR(BH625)</formula>
    </cfRule>
  </conditionalFormatting>
  <conditionalFormatting sqref="BH652:BI658 BM652:BP658">
    <cfRule type="cellIs" dxfId="1274" priority="3" operator="equal">
      <formula>0</formula>
    </cfRule>
    <cfRule type="containsErrors" dxfId="1273" priority="4">
      <formula>ISERROR(BH652)</formula>
    </cfRule>
  </conditionalFormatting>
  <conditionalFormatting sqref="BM220:BM226">
    <cfRule type="cellIs" dxfId="1272" priority="1" operator="equal">
      <formula>0</formula>
    </cfRule>
    <cfRule type="containsErrors" dxfId="1271" priority="2">
      <formula>ISERROR(BM220)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39</v>
      </c>
      <c r="O1" s="107">
        <v>43734</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43734</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sem.04</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43734</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sem.04</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43734</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43734</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43734</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43734</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43734</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43734</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43734</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43734</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43734</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43734</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43734</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43734</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43734</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43734</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43734</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43734</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43734</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270" priority="41">
      <formula>ISERROR(A1)</formula>
    </cfRule>
  </conditionalFormatting>
  <conditionalFormatting sqref="BH632:BP633">
    <cfRule type="cellIs" dxfId="1269" priority="39" operator="equal">
      <formula>0</formula>
    </cfRule>
    <cfRule type="containsErrors" dxfId="1268" priority="40">
      <formula>ISERROR(BH632)</formula>
    </cfRule>
  </conditionalFormatting>
  <conditionalFormatting sqref="BH193:BI199 BM193:BP199">
    <cfRule type="cellIs" dxfId="1267" priority="37" operator="equal">
      <formula>0</formula>
    </cfRule>
    <cfRule type="containsErrors" dxfId="1266" priority="38">
      <formula>ISERROR(BH193)</formula>
    </cfRule>
  </conditionalFormatting>
  <conditionalFormatting sqref="BH220:BI226 BN220:BP226">
    <cfRule type="cellIs" dxfId="1265" priority="35" operator="equal">
      <formula>0</formula>
    </cfRule>
    <cfRule type="containsErrors" dxfId="1264" priority="36">
      <formula>ISERROR(BH220)</formula>
    </cfRule>
  </conditionalFormatting>
  <conditionalFormatting sqref="BH247:BI253 BM247:BP253">
    <cfRule type="cellIs" dxfId="1263" priority="33" operator="equal">
      <formula>0</formula>
    </cfRule>
    <cfRule type="containsErrors" dxfId="1262" priority="34">
      <formula>ISERROR(BH247)</formula>
    </cfRule>
  </conditionalFormatting>
  <conditionalFormatting sqref="BH274:BI280 BM274:BP280">
    <cfRule type="cellIs" dxfId="1261" priority="31" operator="equal">
      <formula>0</formula>
    </cfRule>
    <cfRule type="containsErrors" dxfId="1260" priority="32">
      <formula>ISERROR(BH274)</formula>
    </cfRule>
  </conditionalFormatting>
  <conditionalFormatting sqref="BH301:BI307 BM301:BP307">
    <cfRule type="cellIs" dxfId="1259" priority="29" operator="equal">
      <formula>0</formula>
    </cfRule>
    <cfRule type="containsErrors" dxfId="1258" priority="30">
      <formula>ISERROR(BH301)</formula>
    </cfRule>
  </conditionalFormatting>
  <conditionalFormatting sqref="BH328:BI334 BM328:BP334">
    <cfRule type="cellIs" dxfId="1257" priority="27" operator="equal">
      <formula>0</formula>
    </cfRule>
    <cfRule type="containsErrors" dxfId="1256" priority="28">
      <formula>ISERROR(BH328)</formula>
    </cfRule>
  </conditionalFormatting>
  <conditionalFormatting sqref="BH355:BI361 BM355:BP361">
    <cfRule type="cellIs" dxfId="1255" priority="25" operator="equal">
      <formula>0</formula>
    </cfRule>
    <cfRule type="containsErrors" dxfId="1254" priority="26">
      <formula>ISERROR(BH355)</formula>
    </cfRule>
  </conditionalFormatting>
  <conditionalFormatting sqref="BH382:BI388 BM382:BP388">
    <cfRule type="cellIs" dxfId="1253" priority="23" operator="equal">
      <formula>0</formula>
    </cfRule>
    <cfRule type="containsErrors" dxfId="1252" priority="24">
      <formula>ISERROR(BH382)</formula>
    </cfRule>
  </conditionalFormatting>
  <conditionalFormatting sqref="BH409:BI415 BM409:BP415">
    <cfRule type="cellIs" dxfId="1251" priority="21" operator="equal">
      <formula>0</formula>
    </cfRule>
    <cfRule type="containsErrors" dxfId="1250" priority="22">
      <formula>ISERROR(BH409)</formula>
    </cfRule>
  </conditionalFormatting>
  <conditionalFormatting sqref="BH436:BI442 BM436:BP442">
    <cfRule type="cellIs" dxfId="1249" priority="19" operator="equal">
      <formula>0</formula>
    </cfRule>
    <cfRule type="containsErrors" dxfId="1248" priority="20">
      <formula>ISERROR(BH436)</formula>
    </cfRule>
  </conditionalFormatting>
  <conditionalFormatting sqref="BH463:BI469 BM463:BP469">
    <cfRule type="cellIs" dxfId="1247" priority="17" operator="equal">
      <formula>0</formula>
    </cfRule>
    <cfRule type="containsErrors" dxfId="1246" priority="18">
      <formula>ISERROR(BH463)</formula>
    </cfRule>
  </conditionalFormatting>
  <conditionalFormatting sqref="BH490:BI496 BM490:BP496">
    <cfRule type="cellIs" dxfId="1245" priority="15" operator="equal">
      <formula>0</formula>
    </cfRule>
    <cfRule type="containsErrors" dxfId="1244" priority="16">
      <formula>ISERROR(BH490)</formula>
    </cfRule>
  </conditionalFormatting>
  <conditionalFormatting sqref="BH517:BI523 BM517:BP523">
    <cfRule type="cellIs" dxfId="1243" priority="13" operator="equal">
      <formula>0</formula>
    </cfRule>
    <cfRule type="containsErrors" dxfId="1242" priority="14">
      <formula>ISERROR(BH517)</formula>
    </cfRule>
  </conditionalFormatting>
  <conditionalFormatting sqref="BH544:BI550 BM544:BP550">
    <cfRule type="cellIs" dxfId="1241" priority="11" operator="equal">
      <formula>0</formula>
    </cfRule>
    <cfRule type="containsErrors" dxfId="1240" priority="12">
      <formula>ISERROR(BH544)</formula>
    </cfRule>
  </conditionalFormatting>
  <conditionalFormatting sqref="BH571:BI577 BM571:BP577">
    <cfRule type="cellIs" dxfId="1239" priority="9" operator="equal">
      <formula>0</formula>
    </cfRule>
    <cfRule type="containsErrors" dxfId="1238" priority="10">
      <formula>ISERROR(BH571)</formula>
    </cfRule>
  </conditionalFormatting>
  <conditionalFormatting sqref="BH598:BI604 BM598:BP604">
    <cfRule type="cellIs" dxfId="1237" priority="7" operator="equal">
      <formula>0</formula>
    </cfRule>
    <cfRule type="containsErrors" dxfId="1236" priority="8">
      <formula>ISERROR(BH598)</formula>
    </cfRule>
  </conditionalFormatting>
  <conditionalFormatting sqref="BH625:BI631 BM625:BP631">
    <cfRule type="cellIs" dxfId="1235" priority="5" operator="equal">
      <formula>0</formula>
    </cfRule>
    <cfRule type="containsErrors" dxfId="1234" priority="6">
      <formula>ISERROR(BH625)</formula>
    </cfRule>
  </conditionalFormatting>
  <conditionalFormatting sqref="BH652:BI658 BM652:BP658">
    <cfRule type="cellIs" dxfId="1233" priority="3" operator="equal">
      <formula>0</formula>
    </cfRule>
    <cfRule type="containsErrors" dxfId="1232" priority="4">
      <formula>ISERROR(BH652)</formula>
    </cfRule>
  </conditionalFormatting>
  <conditionalFormatting sqref="BM220:BM226">
    <cfRule type="cellIs" dxfId="1231" priority="1" operator="equal">
      <formula>0</formula>
    </cfRule>
    <cfRule type="containsErrors" dxfId="1230" priority="2">
      <formula>ISERROR(BM220)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40</v>
      </c>
      <c r="O1" s="107">
        <v>43741</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43741</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sem.05</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43741</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sem.05</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43741</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43741</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43741</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43741</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43741</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43741</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43741</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43741</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43741</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43741</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43741</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43741</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43741</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43741</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43741</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43741</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43741</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229" priority="41">
      <formula>ISERROR(A1)</formula>
    </cfRule>
  </conditionalFormatting>
  <conditionalFormatting sqref="BH632:BP633">
    <cfRule type="cellIs" dxfId="1228" priority="39" operator="equal">
      <formula>0</formula>
    </cfRule>
    <cfRule type="containsErrors" dxfId="1227" priority="40">
      <formula>ISERROR(BH632)</formula>
    </cfRule>
  </conditionalFormatting>
  <conditionalFormatting sqref="BH193:BI199 BM193:BP199">
    <cfRule type="cellIs" dxfId="1226" priority="37" operator="equal">
      <formula>0</formula>
    </cfRule>
    <cfRule type="containsErrors" dxfId="1225" priority="38">
      <formula>ISERROR(BH193)</formula>
    </cfRule>
  </conditionalFormatting>
  <conditionalFormatting sqref="BH220:BI226 BN220:BP226">
    <cfRule type="cellIs" dxfId="1224" priority="35" operator="equal">
      <formula>0</formula>
    </cfRule>
    <cfRule type="containsErrors" dxfId="1223" priority="36">
      <formula>ISERROR(BH220)</formula>
    </cfRule>
  </conditionalFormatting>
  <conditionalFormatting sqref="BH247:BI253 BM247:BP253">
    <cfRule type="cellIs" dxfId="1222" priority="33" operator="equal">
      <formula>0</formula>
    </cfRule>
    <cfRule type="containsErrors" dxfId="1221" priority="34">
      <formula>ISERROR(BH247)</formula>
    </cfRule>
  </conditionalFormatting>
  <conditionalFormatting sqref="BH274:BI280 BM274:BP280">
    <cfRule type="cellIs" dxfId="1220" priority="31" operator="equal">
      <formula>0</formula>
    </cfRule>
    <cfRule type="containsErrors" dxfId="1219" priority="32">
      <formula>ISERROR(BH274)</formula>
    </cfRule>
  </conditionalFormatting>
  <conditionalFormatting sqref="BH301:BI307 BM301:BP307">
    <cfRule type="cellIs" dxfId="1218" priority="29" operator="equal">
      <formula>0</formula>
    </cfRule>
    <cfRule type="containsErrors" dxfId="1217" priority="30">
      <formula>ISERROR(BH301)</formula>
    </cfRule>
  </conditionalFormatting>
  <conditionalFormatting sqref="BH328:BI334 BM328:BP334">
    <cfRule type="cellIs" dxfId="1216" priority="27" operator="equal">
      <formula>0</formula>
    </cfRule>
    <cfRule type="containsErrors" dxfId="1215" priority="28">
      <formula>ISERROR(BH328)</formula>
    </cfRule>
  </conditionalFormatting>
  <conditionalFormatting sqref="BH355:BI361 BM355:BP361">
    <cfRule type="cellIs" dxfId="1214" priority="25" operator="equal">
      <formula>0</formula>
    </cfRule>
    <cfRule type="containsErrors" dxfId="1213" priority="26">
      <formula>ISERROR(BH355)</formula>
    </cfRule>
  </conditionalFormatting>
  <conditionalFormatting sqref="BH382:BI388 BM382:BP388">
    <cfRule type="cellIs" dxfId="1212" priority="23" operator="equal">
      <formula>0</formula>
    </cfRule>
    <cfRule type="containsErrors" dxfId="1211" priority="24">
      <formula>ISERROR(BH382)</formula>
    </cfRule>
  </conditionalFormatting>
  <conditionalFormatting sqref="BH409:BI415 BM409:BP415">
    <cfRule type="cellIs" dxfId="1210" priority="21" operator="equal">
      <formula>0</formula>
    </cfRule>
    <cfRule type="containsErrors" dxfId="1209" priority="22">
      <formula>ISERROR(BH409)</formula>
    </cfRule>
  </conditionalFormatting>
  <conditionalFormatting sqref="BH436:BI442 BM436:BP442">
    <cfRule type="cellIs" dxfId="1208" priority="19" operator="equal">
      <formula>0</formula>
    </cfRule>
    <cfRule type="containsErrors" dxfId="1207" priority="20">
      <formula>ISERROR(BH436)</formula>
    </cfRule>
  </conditionalFormatting>
  <conditionalFormatting sqref="BH463:BI469 BM463:BP469">
    <cfRule type="cellIs" dxfId="1206" priority="17" operator="equal">
      <formula>0</formula>
    </cfRule>
    <cfRule type="containsErrors" dxfId="1205" priority="18">
      <formula>ISERROR(BH463)</formula>
    </cfRule>
  </conditionalFormatting>
  <conditionalFormatting sqref="BH490:BI496 BM490:BP496">
    <cfRule type="cellIs" dxfId="1204" priority="15" operator="equal">
      <formula>0</formula>
    </cfRule>
    <cfRule type="containsErrors" dxfId="1203" priority="16">
      <formula>ISERROR(BH490)</formula>
    </cfRule>
  </conditionalFormatting>
  <conditionalFormatting sqref="BH517:BI523 BM517:BP523">
    <cfRule type="cellIs" dxfId="1202" priority="13" operator="equal">
      <formula>0</formula>
    </cfRule>
    <cfRule type="containsErrors" dxfId="1201" priority="14">
      <formula>ISERROR(BH517)</formula>
    </cfRule>
  </conditionalFormatting>
  <conditionalFormatting sqref="BH544:BI550 BM544:BP550">
    <cfRule type="cellIs" dxfId="1200" priority="11" operator="equal">
      <formula>0</formula>
    </cfRule>
    <cfRule type="containsErrors" dxfId="1199" priority="12">
      <formula>ISERROR(BH544)</formula>
    </cfRule>
  </conditionalFormatting>
  <conditionalFormatting sqref="BH571:BI577 BM571:BP577">
    <cfRule type="cellIs" dxfId="1198" priority="9" operator="equal">
      <formula>0</formula>
    </cfRule>
    <cfRule type="containsErrors" dxfId="1197" priority="10">
      <formula>ISERROR(BH571)</formula>
    </cfRule>
  </conditionalFormatting>
  <conditionalFormatting sqref="BH598:BI604 BM598:BP604">
    <cfRule type="cellIs" dxfId="1196" priority="7" operator="equal">
      <formula>0</formula>
    </cfRule>
    <cfRule type="containsErrors" dxfId="1195" priority="8">
      <formula>ISERROR(BH598)</formula>
    </cfRule>
  </conditionalFormatting>
  <conditionalFormatting sqref="BH625:BI631 BM625:BP631">
    <cfRule type="cellIs" dxfId="1194" priority="5" operator="equal">
      <formula>0</formula>
    </cfRule>
    <cfRule type="containsErrors" dxfId="1193" priority="6">
      <formula>ISERROR(BH625)</formula>
    </cfRule>
  </conditionalFormatting>
  <conditionalFormatting sqref="BH652:BI658 BM652:BP658">
    <cfRule type="cellIs" dxfId="1192" priority="3" operator="equal">
      <formula>0</formula>
    </cfRule>
    <cfRule type="containsErrors" dxfId="1191" priority="4">
      <formula>ISERROR(BH652)</formula>
    </cfRule>
  </conditionalFormatting>
  <conditionalFormatting sqref="BM220:BM226">
    <cfRule type="cellIs" dxfId="1190" priority="1" operator="equal">
      <formula>0</formula>
    </cfRule>
    <cfRule type="containsErrors" dxfId="1189" priority="2">
      <formula>ISERROR(BM220)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41</v>
      </c>
      <c r="O1" s="107">
        <v>43748</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43748</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sem.06</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43748</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sem.06</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43748</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43748</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43748</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43748</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43748</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43748</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43748</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43748</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43748</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43748</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43748</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43748</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43748</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43748</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43748</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43748</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43748</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188" priority="41">
      <formula>ISERROR(A1)</formula>
    </cfRule>
  </conditionalFormatting>
  <conditionalFormatting sqref="BH632:BP633">
    <cfRule type="cellIs" dxfId="1187" priority="39" operator="equal">
      <formula>0</formula>
    </cfRule>
    <cfRule type="containsErrors" dxfId="1186" priority="40">
      <formula>ISERROR(BH632)</formula>
    </cfRule>
  </conditionalFormatting>
  <conditionalFormatting sqref="BH193:BI199 BM193:BP199">
    <cfRule type="cellIs" dxfId="1185" priority="37" operator="equal">
      <formula>0</formula>
    </cfRule>
    <cfRule type="containsErrors" dxfId="1184" priority="38">
      <formula>ISERROR(BH193)</formula>
    </cfRule>
  </conditionalFormatting>
  <conditionalFormatting sqref="BH220:BI226 BN220:BP226">
    <cfRule type="cellIs" dxfId="1183" priority="35" operator="equal">
      <formula>0</formula>
    </cfRule>
    <cfRule type="containsErrors" dxfId="1182" priority="36">
      <formula>ISERROR(BH220)</formula>
    </cfRule>
  </conditionalFormatting>
  <conditionalFormatting sqref="BH247:BI253 BM247:BP253">
    <cfRule type="cellIs" dxfId="1181" priority="33" operator="equal">
      <formula>0</formula>
    </cfRule>
    <cfRule type="containsErrors" dxfId="1180" priority="34">
      <formula>ISERROR(BH247)</formula>
    </cfRule>
  </conditionalFormatting>
  <conditionalFormatting sqref="BH274:BI280 BM274:BP280">
    <cfRule type="cellIs" dxfId="1179" priority="31" operator="equal">
      <formula>0</formula>
    </cfRule>
    <cfRule type="containsErrors" dxfId="1178" priority="32">
      <formula>ISERROR(BH274)</formula>
    </cfRule>
  </conditionalFormatting>
  <conditionalFormatting sqref="BH301:BI307 BM301:BP307">
    <cfRule type="cellIs" dxfId="1177" priority="29" operator="equal">
      <formula>0</formula>
    </cfRule>
    <cfRule type="containsErrors" dxfId="1176" priority="30">
      <formula>ISERROR(BH301)</formula>
    </cfRule>
  </conditionalFormatting>
  <conditionalFormatting sqref="BH328:BI334 BM328:BP334">
    <cfRule type="cellIs" dxfId="1175" priority="27" operator="equal">
      <formula>0</formula>
    </cfRule>
    <cfRule type="containsErrors" dxfId="1174" priority="28">
      <formula>ISERROR(BH328)</formula>
    </cfRule>
  </conditionalFormatting>
  <conditionalFormatting sqref="BH355:BI361 BM355:BP361">
    <cfRule type="cellIs" dxfId="1173" priority="25" operator="equal">
      <formula>0</formula>
    </cfRule>
    <cfRule type="containsErrors" dxfId="1172" priority="26">
      <formula>ISERROR(BH355)</formula>
    </cfRule>
  </conditionalFormatting>
  <conditionalFormatting sqref="BH382:BI388 BM382:BP388">
    <cfRule type="cellIs" dxfId="1171" priority="23" operator="equal">
      <formula>0</formula>
    </cfRule>
    <cfRule type="containsErrors" dxfId="1170" priority="24">
      <formula>ISERROR(BH382)</formula>
    </cfRule>
  </conditionalFormatting>
  <conditionalFormatting sqref="BH409:BI415 BM409:BP415">
    <cfRule type="cellIs" dxfId="1169" priority="21" operator="equal">
      <formula>0</formula>
    </cfRule>
    <cfRule type="containsErrors" dxfId="1168" priority="22">
      <formula>ISERROR(BH409)</formula>
    </cfRule>
  </conditionalFormatting>
  <conditionalFormatting sqref="BH436:BI442 BM436:BP442">
    <cfRule type="cellIs" dxfId="1167" priority="19" operator="equal">
      <formula>0</formula>
    </cfRule>
    <cfRule type="containsErrors" dxfId="1166" priority="20">
      <formula>ISERROR(BH436)</formula>
    </cfRule>
  </conditionalFormatting>
  <conditionalFormatting sqref="BH463:BI469 BM463:BP469">
    <cfRule type="cellIs" dxfId="1165" priority="17" operator="equal">
      <formula>0</formula>
    </cfRule>
    <cfRule type="containsErrors" dxfId="1164" priority="18">
      <formula>ISERROR(BH463)</formula>
    </cfRule>
  </conditionalFormatting>
  <conditionalFormatting sqref="BH490:BI496 BM490:BP496">
    <cfRule type="cellIs" dxfId="1163" priority="15" operator="equal">
      <formula>0</formula>
    </cfRule>
    <cfRule type="containsErrors" dxfId="1162" priority="16">
      <formula>ISERROR(BH490)</formula>
    </cfRule>
  </conditionalFormatting>
  <conditionalFormatting sqref="BH517:BI523 BM517:BP523">
    <cfRule type="cellIs" dxfId="1161" priority="13" operator="equal">
      <formula>0</formula>
    </cfRule>
    <cfRule type="containsErrors" dxfId="1160" priority="14">
      <formula>ISERROR(BH517)</formula>
    </cfRule>
  </conditionalFormatting>
  <conditionalFormatting sqref="BH544:BI550 BM544:BP550">
    <cfRule type="cellIs" dxfId="1159" priority="11" operator="equal">
      <formula>0</formula>
    </cfRule>
    <cfRule type="containsErrors" dxfId="1158" priority="12">
      <formula>ISERROR(BH544)</formula>
    </cfRule>
  </conditionalFormatting>
  <conditionalFormatting sqref="BH571:BI577 BM571:BP577">
    <cfRule type="cellIs" dxfId="1157" priority="9" operator="equal">
      <formula>0</formula>
    </cfRule>
    <cfRule type="containsErrors" dxfId="1156" priority="10">
      <formula>ISERROR(BH571)</formula>
    </cfRule>
  </conditionalFormatting>
  <conditionalFormatting sqref="BH598:BI604 BM598:BP604">
    <cfRule type="cellIs" dxfId="1155" priority="7" operator="equal">
      <formula>0</formula>
    </cfRule>
    <cfRule type="containsErrors" dxfId="1154" priority="8">
      <formula>ISERROR(BH598)</formula>
    </cfRule>
  </conditionalFormatting>
  <conditionalFormatting sqref="BH625:BI631 BM625:BP631">
    <cfRule type="cellIs" dxfId="1153" priority="5" operator="equal">
      <formula>0</formula>
    </cfRule>
    <cfRule type="containsErrors" dxfId="1152" priority="6">
      <formula>ISERROR(BH625)</formula>
    </cfRule>
  </conditionalFormatting>
  <conditionalFormatting sqref="BH652:BI658 BM652:BP658">
    <cfRule type="cellIs" dxfId="1151" priority="3" operator="equal">
      <formula>0</formula>
    </cfRule>
    <cfRule type="containsErrors" dxfId="1150" priority="4">
      <formula>ISERROR(BH652)</formula>
    </cfRule>
  </conditionalFormatting>
  <conditionalFormatting sqref="BM220:BM226">
    <cfRule type="cellIs" dxfId="1149" priority="1" operator="equal">
      <formula>0</formula>
    </cfRule>
    <cfRule type="containsErrors" dxfId="1148" priority="2">
      <formula>ISERROR(BM220)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42</v>
      </c>
      <c r="O1" s="107">
        <v>43755</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43755</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sem.07</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43755</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sem.07</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43755</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43755</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43755</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43755</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43755</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43755</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43755</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43755</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43755</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43755</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43755</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43755</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43755</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43755</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43755</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43755</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43755</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147" priority="41">
      <formula>ISERROR(A1)</formula>
    </cfRule>
  </conditionalFormatting>
  <conditionalFormatting sqref="BH632:BP633">
    <cfRule type="cellIs" dxfId="1146" priority="39" operator="equal">
      <formula>0</formula>
    </cfRule>
    <cfRule type="containsErrors" dxfId="1145" priority="40">
      <formula>ISERROR(BH632)</formula>
    </cfRule>
  </conditionalFormatting>
  <conditionalFormatting sqref="BH193:BI199 BM193:BP199">
    <cfRule type="cellIs" dxfId="1144" priority="37" operator="equal">
      <formula>0</formula>
    </cfRule>
    <cfRule type="containsErrors" dxfId="1143" priority="38">
      <formula>ISERROR(BH193)</formula>
    </cfRule>
  </conditionalFormatting>
  <conditionalFormatting sqref="BH220:BI226 BN220:BP226">
    <cfRule type="cellIs" dxfId="1142" priority="35" operator="equal">
      <formula>0</formula>
    </cfRule>
    <cfRule type="containsErrors" dxfId="1141" priority="36">
      <formula>ISERROR(BH220)</formula>
    </cfRule>
  </conditionalFormatting>
  <conditionalFormatting sqref="BH247:BI253 BM247:BP253">
    <cfRule type="cellIs" dxfId="1140" priority="33" operator="equal">
      <formula>0</formula>
    </cfRule>
    <cfRule type="containsErrors" dxfId="1139" priority="34">
      <formula>ISERROR(BH247)</formula>
    </cfRule>
  </conditionalFormatting>
  <conditionalFormatting sqref="BH274:BI280 BM274:BP280">
    <cfRule type="cellIs" dxfId="1138" priority="31" operator="equal">
      <formula>0</formula>
    </cfRule>
    <cfRule type="containsErrors" dxfId="1137" priority="32">
      <formula>ISERROR(BH274)</formula>
    </cfRule>
  </conditionalFormatting>
  <conditionalFormatting sqref="BH301:BI307 BM301:BP307">
    <cfRule type="cellIs" dxfId="1136" priority="29" operator="equal">
      <formula>0</formula>
    </cfRule>
    <cfRule type="containsErrors" dxfId="1135" priority="30">
      <formula>ISERROR(BH301)</formula>
    </cfRule>
  </conditionalFormatting>
  <conditionalFormatting sqref="BH328:BI334 BM328:BP334">
    <cfRule type="cellIs" dxfId="1134" priority="27" operator="equal">
      <formula>0</formula>
    </cfRule>
    <cfRule type="containsErrors" dxfId="1133" priority="28">
      <formula>ISERROR(BH328)</formula>
    </cfRule>
  </conditionalFormatting>
  <conditionalFormatting sqref="BH355:BI361 BM355:BP361">
    <cfRule type="cellIs" dxfId="1132" priority="25" operator="equal">
      <formula>0</formula>
    </cfRule>
    <cfRule type="containsErrors" dxfId="1131" priority="26">
      <formula>ISERROR(BH355)</formula>
    </cfRule>
  </conditionalFormatting>
  <conditionalFormatting sqref="BH382:BI388 BM382:BP388">
    <cfRule type="cellIs" dxfId="1130" priority="23" operator="equal">
      <formula>0</formula>
    </cfRule>
    <cfRule type="containsErrors" dxfId="1129" priority="24">
      <formula>ISERROR(BH382)</formula>
    </cfRule>
  </conditionalFormatting>
  <conditionalFormatting sqref="BH409:BI415 BM409:BP415">
    <cfRule type="cellIs" dxfId="1128" priority="21" operator="equal">
      <formula>0</formula>
    </cfRule>
    <cfRule type="containsErrors" dxfId="1127" priority="22">
      <formula>ISERROR(BH409)</formula>
    </cfRule>
  </conditionalFormatting>
  <conditionalFormatting sqref="BH436:BI442 BM436:BP442">
    <cfRule type="cellIs" dxfId="1126" priority="19" operator="equal">
      <formula>0</formula>
    </cfRule>
    <cfRule type="containsErrors" dxfId="1125" priority="20">
      <formula>ISERROR(BH436)</formula>
    </cfRule>
  </conditionalFormatting>
  <conditionalFormatting sqref="BH463:BI469 BM463:BP469">
    <cfRule type="cellIs" dxfId="1124" priority="17" operator="equal">
      <formula>0</formula>
    </cfRule>
    <cfRule type="containsErrors" dxfId="1123" priority="18">
      <formula>ISERROR(BH463)</formula>
    </cfRule>
  </conditionalFormatting>
  <conditionalFormatting sqref="BH490:BI496 BM490:BP496">
    <cfRule type="cellIs" dxfId="1122" priority="15" operator="equal">
      <formula>0</formula>
    </cfRule>
    <cfRule type="containsErrors" dxfId="1121" priority="16">
      <formula>ISERROR(BH490)</formula>
    </cfRule>
  </conditionalFormatting>
  <conditionalFormatting sqref="BH517:BI523 BM517:BP523">
    <cfRule type="cellIs" dxfId="1120" priority="13" operator="equal">
      <formula>0</formula>
    </cfRule>
    <cfRule type="containsErrors" dxfId="1119" priority="14">
      <formula>ISERROR(BH517)</formula>
    </cfRule>
  </conditionalFormatting>
  <conditionalFormatting sqref="BH544:BI550 BM544:BP550">
    <cfRule type="cellIs" dxfId="1118" priority="11" operator="equal">
      <formula>0</formula>
    </cfRule>
    <cfRule type="containsErrors" dxfId="1117" priority="12">
      <formula>ISERROR(BH544)</formula>
    </cfRule>
  </conditionalFormatting>
  <conditionalFormatting sqref="BH571:BI577 BM571:BP577">
    <cfRule type="cellIs" dxfId="1116" priority="9" operator="equal">
      <formula>0</formula>
    </cfRule>
    <cfRule type="containsErrors" dxfId="1115" priority="10">
      <formula>ISERROR(BH571)</formula>
    </cfRule>
  </conditionalFormatting>
  <conditionalFormatting sqref="BH598:BI604 BM598:BP604">
    <cfRule type="cellIs" dxfId="1114" priority="7" operator="equal">
      <formula>0</formula>
    </cfRule>
    <cfRule type="containsErrors" dxfId="1113" priority="8">
      <formula>ISERROR(BH598)</formula>
    </cfRule>
  </conditionalFormatting>
  <conditionalFormatting sqref="BH625:BI631 BM625:BP631">
    <cfRule type="cellIs" dxfId="1112" priority="5" operator="equal">
      <formula>0</formula>
    </cfRule>
    <cfRule type="containsErrors" dxfId="1111" priority="6">
      <formula>ISERROR(BH625)</formula>
    </cfRule>
  </conditionalFormatting>
  <conditionalFormatting sqref="BH652:BI658 BM652:BP658">
    <cfRule type="cellIs" dxfId="1110" priority="3" operator="equal">
      <formula>0</formula>
    </cfRule>
    <cfRule type="containsErrors" dxfId="1109" priority="4">
      <formula>ISERROR(BH652)</formula>
    </cfRule>
  </conditionalFormatting>
  <conditionalFormatting sqref="BM220:BM226">
    <cfRule type="cellIs" dxfId="1108" priority="1" operator="equal">
      <formula>0</formula>
    </cfRule>
    <cfRule type="containsErrors" dxfId="1107" priority="2">
      <formula>ISERROR(BM220)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43</v>
      </c>
      <c r="O1" s="107">
        <v>43762</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43762</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sem.08</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43762</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sem.08</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43762</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43762</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43762</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43762</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43762</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43762</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43762</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43762</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43762</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43762</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43762</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43762</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43762</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43762</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43762</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43762</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43762</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106" priority="41">
      <formula>ISERROR(A1)</formula>
    </cfRule>
  </conditionalFormatting>
  <conditionalFormatting sqref="BH632:BP633">
    <cfRule type="cellIs" dxfId="1105" priority="39" operator="equal">
      <formula>0</formula>
    </cfRule>
    <cfRule type="containsErrors" dxfId="1104" priority="40">
      <formula>ISERROR(BH632)</formula>
    </cfRule>
  </conditionalFormatting>
  <conditionalFormatting sqref="BH193:BI199 BM193:BP199">
    <cfRule type="cellIs" dxfId="1103" priority="37" operator="equal">
      <formula>0</formula>
    </cfRule>
    <cfRule type="containsErrors" dxfId="1102" priority="38">
      <formula>ISERROR(BH193)</formula>
    </cfRule>
  </conditionalFormatting>
  <conditionalFormatting sqref="BH220:BI226 BN220:BP226">
    <cfRule type="cellIs" dxfId="1101" priority="35" operator="equal">
      <formula>0</formula>
    </cfRule>
    <cfRule type="containsErrors" dxfId="1100" priority="36">
      <formula>ISERROR(BH220)</formula>
    </cfRule>
  </conditionalFormatting>
  <conditionalFormatting sqref="BH247:BI253 BM247:BP253">
    <cfRule type="cellIs" dxfId="1099" priority="33" operator="equal">
      <formula>0</formula>
    </cfRule>
    <cfRule type="containsErrors" dxfId="1098" priority="34">
      <formula>ISERROR(BH247)</formula>
    </cfRule>
  </conditionalFormatting>
  <conditionalFormatting sqref="BH274:BI280 BM274:BP280">
    <cfRule type="cellIs" dxfId="1097" priority="31" operator="equal">
      <formula>0</formula>
    </cfRule>
    <cfRule type="containsErrors" dxfId="1096" priority="32">
      <formula>ISERROR(BH274)</formula>
    </cfRule>
  </conditionalFormatting>
  <conditionalFormatting sqref="BH301:BI307 BM301:BP307">
    <cfRule type="cellIs" dxfId="1095" priority="29" operator="equal">
      <formula>0</formula>
    </cfRule>
    <cfRule type="containsErrors" dxfId="1094" priority="30">
      <formula>ISERROR(BH301)</formula>
    </cfRule>
  </conditionalFormatting>
  <conditionalFormatting sqref="BH328:BI334 BM328:BP334">
    <cfRule type="cellIs" dxfId="1093" priority="27" operator="equal">
      <formula>0</formula>
    </cfRule>
    <cfRule type="containsErrors" dxfId="1092" priority="28">
      <formula>ISERROR(BH328)</formula>
    </cfRule>
  </conditionalFormatting>
  <conditionalFormatting sqref="BH355:BI361 BM355:BP361">
    <cfRule type="cellIs" dxfId="1091" priority="25" operator="equal">
      <formula>0</formula>
    </cfRule>
    <cfRule type="containsErrors" dxfId="1090" priority="26">
      <formula>ISERROR(BH355)</formula>
    </cfRule>
  </conditionalFormatting>
  <conditionalFormatting sqref="BH382:BI388 BM382:BP388">
    <cfRule type="cellIs" dxfId="1089" priority="23" operator="equal">
      <formula>0</formula>
    </cfRule>
    <cfRule type="containsErrors" dxfId="1088" priority="24">
      <formula>ISERROR(BH382)</formula>
    </cfRule>
  </conditionalFormatting>
  <conditionalFormatting sqref="BH409:BI415 BM409:BP415">
    <cfRule type="cellIs" dxfId="1087" priority="21" operator="equal">
      <formula>0</formula>
    </cfRule>
    <cfRule type="containsErrors" dxfId="1086" priority="22">
      <formula>ISERROR(BH409)</formula>
    </cfRule>
  </conditionalFormatting>
  <conditionalFormatting sqref="BH436:BI442 BM436:BP442">
    <cfRule type="cellIs" dxfId="1085" priority="19" operator="equal">
      <formula>0</formula>
    </cfRule>
    <cfRule type="containsErrors" dxfId="1084" priority="20">
      <formula>ISERROR(BH436)</formula>
    </cfRule>
  </conditionalFormatting>
  <conditionalFormatting sqref="BH463:BI469 BM463:BP469">
    <cfRule type="cellIs" dxfId="1083" priority="17" operator="equal">
      <formula>0</formula>
    </cfRule>
    <cfRule type="containsErrors" dxfId="1082" priority="18">
      <formula>ISERROR(BH463)</formula>
    </cfRule>
  </conditionalFormatting>
  <conditionalFormatting sqref="BH490:BI496 BM490:BP496">
    <cfRule type="cellIs" dxfId="1081" priority="15" operator="equal">
      <formula>0</formula>
    </cfRule>
    <cfRule type="containsErrors" dxfId="1080" priority="16">
      <formula>ISERROR(BH490)</formula>
    </cfRule>
  </conditionalFormatting>
  <conditionalFormatting sqref="BH517:BI523 BM517:BP523">
    <cfRule type="cellIs" dxfId="1079" priority="13" operator="equal">
      <formula>0</formula>
    </cfRule>
    <cfRule type="containsErrors" dxfId="1078" priority="14">
      <formula>ISERROR(BH517)</formula>
    </cfRule>
  </conditionalFormatting>
  <conditionalFormatting sqref="BH544:BI550 BM544:BP550">
    <cfRule type="cellIs" dxfId="1077" priority="11" operator="equal">
      <formula>0</formula>
    </cfRule>
    <cfRule type="containsErrors" dxfId="1076" priority="12">
      <formula>ISERROR(BH544)</formula>
    </cfRule>
  </conditionalFormatting>
  <conditionalFormatting sqref="BH571:BI577 BM571:BP577">
    <cfRule type="cellIs" dxfId="1075" priority="9" operator="equal">
      <formula>0</formula>
    </cfRule>
    <cfRule type="containsErrors" dxfId="1074" priority="10">
      <formula>ISERROR(BH571)</formula>
    </cfRule>
  </conditionalFormatting>
  <conditionalFormatting sqref="BH598:BI604 BM598:BP604">
    <cfRule type="cellIs" dxfId="1073" priority="7" operator="equal">
      <formula>0</formula>
    </cfRule>
    <cfRule type="containsErrors" dxfId="1072" priority="8">
      <formula>ISERROR(BH598)</formula>
    </cfRule>
  </conditionalFormatting>
  <conditionalFormatting sqref="BH625:BI631 BM625:BP631">
    <cfRule type="cellIs" dxfId="1071" priority="5" operator="equal">
      <formula>0</formula>
    </cfRule>
    <cfRule type="containsErrors" dxfId="1070" priority="6">
      <formula>ISERROR(BH625)</formula>
    </cfRule>
  </conditionalFormatting>
  <conditionalFormatting sqref="BH652:BI658 BM652:BP658">
    <cfRule type="cellIs" dxfId="1069" priority="3" operator="equal">
      <formula>0</formula>
    </cfRule>
    <cfRule type="containsErrors" dxfId="1068" priority="4">
      <formula>ISERROR(BH652)</formula>
    </cfRule>
  </conditionalFormatting>
  <conditionalFormatting sqref="BM220:BM226">
    <cfRule type="cellIs" dxfId="1067" priority="1" operator="equal">
      <formula>0</formula>
    </cfRule>
    <cfRule type="containsErrors" dxfId="1066" priority="2">
      <formula>ISERROR(BM220)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44</v>
      </c>
      <c r="O1" s="107">
        <v>43769</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43769</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sem.09</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43769</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sem.09</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43769</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43769</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43769</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43769</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43769</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43769</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43769</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43769</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43769</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43769</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43769</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43769</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43769</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43769</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43769</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43769</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43769</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065" priority="41">
      <formula>ISERROR(A1)</formula>
    </cfRule>
  </conditionalFormatting>
  <conditionalFormatting sqref="BH632:BP633">
    <cfRule type="cellIs" dxfId="1064" priority="39" operator="equal">
      <formula>0</formula>
    </cfRule>
    <cfRule type="containsErrors" dxfId="1063" priority="40">
      <formula>ISERROR(BH632)</formula>
    </cfRule>
  </conditionalFormatting>
  <conditionalFormatting sqref="BH193:BI199 BM193:BP199">
    <cfRule type="cellIs" dxfId="1062" priority="37" operator="equal">
      <formula>0</formula>
    </cfRule>
    <cfRule type="containsErrors" dxfId="1061" priority="38">
      <formula>ISERROR(BH193)</formula>
    </cfRule>
  </conditionalFormatting>
  <conditionalFormatting sqref="BH220:BI226 BN220:BP226">
    <cfRule type="cellIs" dxfId="1060" priority="35" operator="equal">
      <formula>0</formula>
    </cfRule>
    <cfRule type="containsErrors" dxfId="1059" priority="36">
      <formula>ISERROR(BH220)</formula>
    </cfRule>
  </conditionalFormatting>
  <conditionalFormatting sqref="BH247:BI253 BM247:BP253">
    <cfRule type="cellIs" dxfId="1058" priority="33" operator="equal">
      <formula>0</formula>
    </cfRule>
    <cfRule type="containsErrors" dxfId="1057" priority="34">
      <formula>ISERROR(BH247)</formula>
    </cfRule>
  </conditionalFormatting>
  <conditionalFormatting sqref="BH274:BI280 BM274:BP280">
    <cfRule type="cellIs" dxfId="1056" priority="31" operator="equal">
      <formula>0</formula>
    </cfRule>
    <cfRule type="containsErrors" dxfId="1055" priority="32">
      <formula>ISERROR(BH274)</formula>
    </cfRule>
  </conditionalFormatting>
  <conditionalFormatting sqref="BH301:BI307 BM301:BP307">
    <cfRule type="cellIs" dxfId="1054" priority="29" operator="equal">
      <formula>0</formula>
    </cfRule>
    <cfRule type="containsErrors" dxfId="1053" priority="30">
      <formula>ISERROR(BH301)</formula>
    </cfRule>
  </conditionalFormatting>
  <conditionalFormatting sqref="BH328:BI334 BM328:BP334">
    <cfRule type="cellIs" dxfId="1052" priority="27" operator="equal">
      <formula>0</formula>
    </cfRule>
    <cfRule type="containsErrors" dxfId="1051" priority="28">
      <formula>ISERROR(BH328)</formula>
    </cfRule>
  </conditionalFormatting>
  <conditionalFormatting sqref="BH355:BI361 BM355:BP361">
    <cfRule type="cellIs" dxfId="1050" priority="25" operator="equal">
      <formula>0</formula>
    </cfRule>
    <cfRule type="containsErrors" dxfId="1049" priority="26">
      <formula>ISERROR(BH355)</formula>
    </cfRule>
  </conditionalFormatting>
  <conditionalFormatting sqref="BH382:BI388 BM382:BP388">
    <cfRule type="cellIs" dxfId="1048" priority="23" operator="equal">
      <formula>0</formula>
    </cfRule>
    <cfRule type="containsErrors" dxfId="1047" priority="24">
      <formula>ISERROR(BH382)</formula>
    </cfRule>
  </conditionalFormatting>
  <conditionalFormatting sqref="BH409:BI415 BM409:BP415">
    <cfRule type="cellIs" dxfId="1046" priority="21" operator="equal">
      <formula>0</formula>
    </cfRule>
    <cfRule type="containsErrors" dxfId="1045" priority="22">
      <formula>ISERROR(BH409)</formula>
    </cfRule>
  </conditionalFormatting>
  <conditionalFormatting sqref="BH436:BI442 BM436:BP442">
    <cfRule type="cellIs" dxfId="1044" priority="19" operator="equal">
      <formula>0</formula>
    </cfRule>
    <cfRule type="containsErrors" dxfId="1043" priority="20">
      <formula>ISERROR(BH436)</formula>
    </cfRule>
  </conditionalFormatting>
  <conditionalFormatting sqref="BH463:BI469 BM463:BP469">
    <cfRule type="cellIs" dxfId="1042" priority="17" operator="equal">
      <formula>0</formula>
    </cfRule>
    <cfRule type="containsErrors" dxfId="1041" priority="18">
      <formula>ISERROR(BH463)</formula>
    </cfRule>
  </conditionalFormatting>
  <conditionalFormatting sqref="BH490:BI496 BM490:BP496">
    <cfRule type="cellIs" dxfId="1040" priority="15" operator="equal">
      <formula>0</formula>
    </cfRule>
    <cfRule type="containsErrors" dxfId="1039" priority="16">
      <formula>ISERROR(BH490)</formula>
    </cfRule>
  </conditionalFormatting>
  <conditionalFormatting sqref="BH517:BI523 BM517:BP523">
    <cfRule type="cellIs" dxfId="1038" priority="13" operator="equal">
      <formula>0</formula>
    </cfRule>
    <cfRule type="containsErrors" dxfId="1037" priority="14">
      <formula>ISERROR(BH517)</formula>
    </cfRule>
  </conditionalFormatting>
  <conditionalFormatting sqref="BH544:BI550 BM544:BP550">
    <cfRule type="cellIs" dxfId="1036" priority="11" operator="equal">
      <formula>0</formula>
    </cfRule>
    <cfRule type="containsErrors" dxfId="1035" priority="12">
      <formula>ISERROR(BH544)</formula>
    </cfRule>
  </conditionalFormatting>
  <conditionalFormatting sqref="BH571:BI577 BM571:BP577">
    <cfRule type="cellIs" dxfId="1034" priority="9" operator="equal">
      <formula>0</formula>
    </cfRule>
    <cfRule type="containsErrors" dxfId="1033" priority="10">
      <formula>ISERROR(BH571)</formula>
    </cfRule>
  </conditionalFormatting>
  <conditionalFormatting sqref="BH598:BI604 BM598:BP604">
    <cfRule type="cellIs" dxfId="1032" priority="7" operator="equal">
      <formula>0</formula>
    </cfRule>
    <cfRule type="containsErrors" dxfId="1031" priority="8">
      <formula>ISERROR(BH598)</formula>
    </cfRule>
  </conditionalFormatting>
  <conditionalFormatting sqref="BH625:BI631 BM625:BP631">
    <cfRule type="cellIs" dxfId="1030" priority="5" operator="equal">
      <formula>0</formula>
    </cfRule>
    <cfRule type="containsErrors" dxfId="1029" priority="6">
      <formula>ISERROR(BH625)</formula>
    </cfRule>
  </conditionalFormatting>
  <conditionalFormatting sqref="BH652:BI658 BM652:BP658">
    <cfRule type="cellIs" dxfId="1028" priority="3" operator="equal">
      <formula>0</formula>
    </cfRule>
    <cfRule type="containsErrors" dxfId="1027" priority="4">
      <formula>ISERROR(BH652)</formula>
    </cfRule>
  </conditionalFormatting>
  <conditionalFormatting sqref="BM220:BM226">
    <cfRule type="cellIs" dxfId="1026" priority="1" operator="equal">
      <formula>0</formula>
    </cfRule>
    <cfRule type="containsErrors" dxfId="1025" priority="2">
      <formula>ISERROR(BM220)</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45</v>
      </c>
      <c r="O1" s="107">
        <v>43776</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43776</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sem.10</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43776</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sem.10</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43776</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43776</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43776</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43776</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43776</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43776</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43776</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43776</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43776</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43776</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43776</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43776</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43776</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43776</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43776</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43776</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43776</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024" priority="41">
      <formula>ISERROR(A1)</formula>
    </cfRule>
  </conditionalFormatting>
  <conditionalFormatting sqref="BH632:BP633">
    <cfRule type="cellIs" dxfId="1023" priority="39" operator="equal">
      <formula>0</formula>
    </cfRule>
    <cfRule type="containsErrors" dxfId="1022" priority="40">
      <formula>ISERROR(BH632)</formula>
    </cfRule>
  </conditionalFormatting>
  <conditionalFormatting sqref="BH193:BI199 BM193:BP199">
    <cfRule type="cellIs" dxfId="1021" priority="37" operator="equal">
      <formula>0</formula>
    </cfRule>
    <cfRule type="containsErrors" dxfId="1020" priority="38">
      <formula>ISERROR(BH193)</formula>
    </cfRule>
  </conditionalFormatting>
  <conditionalFormatting sqref="BH220:BI226 BN220:BP226">
    <cfRule type="cellIs" dxfId="1019" priority="35" operator="equal">
      <formula>0</formula>
    </cfRule>
    <cfRule type="containsErrors" dxfId="1018" priority="36">
      <formula>ISERROR(BH220)</formula>
    </cfRule>
  </conditionalFormatting>
  <conditionalFormatting sqref="BH247:BI253 BM247:BP253">
    <cfRule type="cellIs" dxfId="1017" priority="33" operator="equal">
      <formula>0</formula>
    </cfRule>
    <cfRule type="containsErrors" dxfId="1016" priority="34">
      <formula>ISERROR(BH247)</formula>
    </cfRule>
  </conditionalFormatting>
  <conditionalFormatting sqref="BH274:BI280 BM274:BP280">
    <cfRule type="cellIs" dxfId="1015" priority="31" operator="equal">
      <formula>0</formula>
    </cfRule>
    <cfRule type="containsErrors" dxfId="1014" priority="32">
      <formula>ISERROR(BH274)</formula>
    </cfRule>
  </conditionalFormatting>
  <conditionalFormatting sqref="BH301:BI307 BM301:BP307">
    <cfRule type="cellIs" dxfId="1013" priority="29" operator="equal">
      <formula>0</formula>
    </cfRule>
    <cfRule type="containsErrors" dxfId="1012" priority="30">
      <formula>ISERROR(BH301)</formula>
    </cfRule>
  </conditionalFormatting>
  <conditionalFormatting sqref="BH328:BI334 BM328:BP334">
    <cfRule type="cellIs" dxfId="1011" priority="27" operator="equal">
      <formula>0</formula>
    </cfRule>
    <cfRule type="containsErrors" dxfId="1010" priority="28">
      <formula>ISERROR(BH328)</formula>
    </cfRule>
  </conditionalFormatting>
  <conditionalFormatting sqref="BH355:BI361 BM355:BP361">
    <cfRule type="cellIs" dxfId="1009" priority="25" operator="equal">
      <formula>0</formula>
    </cfRule>
    <cfRule type="containsErrors" dxfId="1008" priority="26">
      <formula>ISERROR(BH355)</formula>
    </cfRule>
  </conditionalFormatting>
  <conditionalFormatting sqref="BH382:BI388 BM382:BP388">
    <cfRule type="cellIs" dxfId="1007" priority="23" operator="equal">
      <formula>0</formula>
    </cfRule>
    <cfRule type="containsErrors" dxfId="1006" priority="24">
      <formula>ISERROR(BH382)</formula>
    </cfRule>
  </conditionalFormatting>
  <conditionalFormatting sqref="BH409:BI415 BM409:BP415">
    <cfRule type="cellIs" dxfId="1005" priority="21" operator="equal">
      <formula>0</formula>
    </cfRule>
    <cfRule type="containsErrors" dxfId="1004" priority="22">
      <formula>ISERROR(BH409)</formula>
    </cfRule>
  </conditionalFormatting>
  <conditionalFormatting sqref="BH436:BI442 BM436:BP442">
    <cfRule type="cellIs" dxfId="1003" priority="19" operator="equal">
      <formula>0</formula>
    </cfRule>
    <cfRule type="containsErrors" dxfId="1002" priority="20">
      <formula>ISERROR(BH436)</formula>
    </cfRule>
  </conditionalFormatting>
  <conditionalFormatting sqref="BH463:BI469 BM463:BP469">
    <cfRule type="cellIs" dxfId="1001" priority="17" operator="equal">
      <formula>0</formula>
    </cfRule>
    <cfRule type="containsErrors" dxfId="1000" priority="18">
      <formula>ISERROR(BH463)</formula>
    </cfRule>
  </conditionalFormatting>
  <conditionalFormatting sqref="BH490:BI496 BM490:BP496">
    <cfRule type="cellIs" dxfId="999" priority="15" operator="equal">
      <formula>0</formula>
    </cfRule>
    <cfRule type="containsErrors" dxfId="998" priority="16">
      <formula>ISERROR(BH490)</formula>
    </cfRule>
  </conditionalFormatting>
  <conditionalFormatting sqref="BH517:BI523 BM517:BP523">
    <cfRule type="cellIs" dxfId="997" priority="13" operator="equal">
      <formula>0</formula>
    </cfRule>
    <cfRule type="containsErrors" dxfId="996" priority="14">
      <formula>ISERROR(BH517)</formula>
    </cfRule>
  </conditionalFormatting>
  <conditionalFormatting sqref="BH544:BI550 BM544:BP550">
    <cfRule type="cellIs" dxfId="995" priority="11" operator="equal">
      <formula>0</formula>
    </cfRule>
    <cfRule type="containsErrors" dxfId="994" priority="12">
      <formula>ISERROR(BH544)</formula>
    </cfRule>
  </conditionalFormatting>
  <conditionalFormatting sqref="BH571:BI577 BM571:BP577">
    <cfRule type="cellIs" dxfId="993" priority="9" operator="equal">
      <formula>0</formula>
    </cfRule>
    <cfRule type="containsErrors" dxfId="992" priority="10">
      <formula>ISERROR(BH571)</formula>
    </cfRule>
  </conditionalFormatting>
  <conditionalFormatting sqref="BH598:BI604 BM598:BP604">
    <cfRule type="cellIs" dxfId="991" priority="7" operator="equal">
      <formula>0</formula>
    </cfRule>
    <cfRule type="containsErrors" dxfId="990" priority="8">
      <formula>ISERROR(BH598)</formula>
    </cfRule>
  </conditionalFormatting>
  <conditionalFormatting sqref="BH625:BI631 BM625:BP631">
    <cfRule type="cellIs" dxfId="989" priority="5" operator="equal">
      <formula>0</formula>
    </cfRule>
    <cfRule type="containsErrors" dxfId="988" priority="6">
      <formula>ISERROR(BH625)</formula>
    </cfRule>
  </conditionalFormatting>
  <conditionalFormatting sqref="BH652:BI658 BM652:BP658">
    <cfRule type="cellIs" dxfId="987" priority="3" operator="equal">
      <formula>0</formula>
    </cfRule>
    <cfRule type="containsErrors" dxfId="986" priority="4">
      <formula>ISERROR(BH652)</formula>
    </cfRule>
  </conditionalFormatting>
  <conditionalFormatting sqref="BM220:BM226">
    <cfRule type="cellIs" dxfId="985" priority="1" operator="equal">
      <formula>0</formula>
    </cfRule>
    <cfRule type="containsErrors" dxfId="984" priority="2">
      <formula>ISERROR(BM220)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46</v>
      </c>
      <c r="O1" s="107">
        <v>43783</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43783</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sem.11</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43783</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sem.11</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43783</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43783</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43783</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43783</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43783</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43783</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43783</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43783</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43783</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43783</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43783</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43783</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43783</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43783</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43783</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43783</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43783</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983" priority="41">
      <formula>ISERROR(A1)</formula>
    </cfRule>
  </conditionalFormatting>
  <conditionalFormatting sqref="BH632:BP633">
    <cfRule type="cellIs" dxfId="982" priority="39" operator="equal">
      <formula>0</formula>
    </cfRule>
    <cfRule type="containsErrors" dxfId="981" priority="40">
      <formula>ISERROR(BH632)</formula>
    </cfRule>
  </conditionalFormatting>
  <conditionalFormatting sqref="BH193:BI199 BM193:BP199">
    <cfRule type="cellIs" dxfId="980" priority="37" operator="equal">
      <formula>0</formula>
    </cfRule>
    <cfRule type="containsErrors" dxfId="979" priority="38">
      <formula>ISERROR(BH193)</formula>
    </cfRule>
  </conditionalFormatting>
  <conditionalFormatting sqref="BH220:BI226 BN220:BP226">
    <cfRule type="cellIs" dxfId="978" priority="35" operator="equal">
      <formula>0</formula>
    </cfRule>
    <cfRule type="containsErrors" dxfId="977" priority="36">
      <formula>ISERROR(BH220)</formula>
    </cfRule>
  </conditionalFormatting>
  <conditionalFormatting sqref="BH247:BI253 BM247:BP253">
    <cfRule type="cellIs" dxfId="976" priority="33" operator="equal">
      <formula>0</formula>
    </cfRule>
    <cfRule type="containsErrors" dxfId="975" priority="34">
      <formula>ISERROR(BH247)</formula>
    </cfRule>
  </conditionalFormatting>
  <conditionalFormatting sqref="BH274:BI280 BM274:BP280">
    <cfRule type="cellIs" dxfId="974" priority="31" operator="equal">
      <formula>0</formula>
    </cfRule>
    <cfRule type="containsErrors" dxfId="973" priority="32">
      <formula>ISERROR(BH274)</formula>
    </cfRule>
  </conditionalFormatting>
  <conditionalFormatting sqref="BH301:BI307 BM301:BP307">
    <cfRule type="cellIs" dxfId="972" priority="29" operator="equal">
      <formula>0</formula>
    </cfRule>
    <cfRule type="containsErrors" dxfId="971" priority="30">
      <formula>ISERROR(BH301)</formula>
    </cfRule>
  </conditionalFormatting>
  <conditionalFormatting sqref="BH328:BI334 BM328:BP334">
    <cfRule type="cellIs" dxfId="970" priority="27" operator="equal">
      <formula>0</formula>
    </cfRule>
    <cfRule type="containsErrors" dxfId="969" priority="28">
      <formula>ISERROR(BH328)</formula>
    </cfRule>
  </conditionalFormatting>
  <conditionalFormatting sqref="BH355:BI361 BM355:BP361">
    <cfRule type="cellIs" dxfId="968" priority="25" operator="equal">
      <formula>0</formula>
    </cfRule>
    <cfRule type="containsErrors" dxfId="967" priority="26">
      <formula>ISERROR(BH355)</formula>
    </cfRule>
  </conditionalFormatting>
  <conditionalFormatting sqref="BH382:BI388 BM382:BP388">
    <cfRule type="cellIs" dxfId="966" priority="23" operator="equal">
      <formula>0</formula>
    </cfRule>
    <cfRule type="containsErrors" dxfId="965" priority="24">
      <formula>ISERROR(BH382)</formula>
    </cfRule>
  </conditionalFormatting>
  <conditionalFormatting sqref="BH409:BI415 BM409:BP415">
    <cfRule type="cellIs" dxfId="964" priority="21" operator="equal">
      <formula>0</formula>
    </cfRule>
    <cfRule type="containsErrors" dxfId="963" priority="22">
      <formula>ISERROR(BH409)</formula>
    </cfRule>
  </conditionalFormatting>
  <conditionalFormatting sqref="BH436:BI442 BM436:BP442">
    <cfRule type="cellIs" dxfId="962" priority="19" operator="equal">
      <formula>0</formula>
    </cfRule>
    <cfRule type="containsErrors" dxfId="961" priority="20">
      <formula>ISERROR(BH436)</formula>
    </cfRule>
  </conditionalFormatting>
  <conditionalFormatting sqref="BH463:BI469 BM463:BP469">
    <cfRule type="cellIs" dxfId="960" priority="17" operator="equal">
      <formula>0</formula>
    </cfRule>
    <cfRule type="containsErrors" dxfId="959" priority="18">
      <formula>ISERROR(BH463)</formula>
    </cfRule>
  </conditionalFormatting>
  <conditionalFormatting sqref="BH490:BI496 BM490:BP496">
    <cfRule type="cellIs" dxfId="958" priority="15" operator="equal">
      <formula>0</formula>
    </cfRule>
    <cfRule type="containsErrors" dxfId="957" priority="16">
      <formula>ISERROR(BH490)</formula>
    </cfRule>
  </conditionalFormatting>
  <conditionalFormatting sqref="BH517:BI523 BM517:BP523">
    <cfRule type="cellIs" dxfId="956" priority="13" operator="equal">
      <formula>0</formula>
    </cfRule>
    <cfRule type="containsErrors" dxfId="955" priority="14">
      <formula>ISERROR(BH517)</formula>
    </cfRule>
  </conditionalFormatting>
  <conditionalFormatting sqref="BH544:BI550 BM544:BP550">
    <cfRule type="cellIs" dxfId="954" priority="11" operator="equal">
      <formula>0</formula>
    </cfRule>
    <cfRule type="containsErrors" dxfId="953" priority="12">
      <formula>ISERROR(BH544)</formula>
    </cfRule>
  </conditionalFormatting>
  <conditionalFormatting sqref="BH571:BI577 BM571:BP577">
    <cfRule type="cellIs" dxfId="952" priority="9" operator="equal">
      <formula>0</formula>
    </cfRule>
    <cfRule type="containsErrors" dxfId="951" priority="10">
      <formula>ISERROR(BH571)</formula>
    </cfRule>
  </conditionalFormatting>
  <conditionalFormatting sqref="BH598:BI604 BM598:BP604">
    <cfRule type="cellIs" dxfId="950" priority="7" operator="equal">
      <formula>0</formula>
    </cfRule>
    <cfRule type="containsErrors" dxfId="949" priority="8">
      <formula>ISERROR(BH598)</formula>
    </cfRule>
  </conditionalFormatting>
  <conditionalFormatting sqref="BH625:BI631 BM625:BP631">
    <cfRule type="cellIs" dxfId="948" priority="5" operator="equal">
      <formula>0</formula>
    </cfRule>
    <cfRule type="containsErrors" dxfId="947" priority="6">
      <formula>ISERROR(BH625)</formula>
    </cfRule>
  </conditionalFormatting>
  <conditionalFormatting sqref="BH652:BI658 BM652:BP658">
    <cfRule type="cellIs" dxfId="946" priority="3" operator="equal">
      <formula>0</formula>
    </cfRule>
    <cfRule type="containsErrors" dxfId="945" priority="4">
      <formula>ISERROR(BH652)</formula>
    </cfRule>
  </conditionalFormatting>
  <conditionalFormatting sqref="BM220:BM226">
    <cfRule type="cellIs" dxfId="944" priority="1" operator="equal">
      <formula>0</formula>
    </cfRule>
    <cfRule type="containsErrors" dxfId="943" priority="2">
      <formula>ISERROR(BM220)</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47</v>
      </c>
      <c r="O1" s="107">
        <v>43790</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43790</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sem.12</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43790</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sem.12</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43790</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43790</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43790</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43790</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43790</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43790</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43790</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43790</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43790</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43790</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43790</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43790</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43790</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43790</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43790</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43790</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43790</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942" priority="41">
      <formula>ISERROR(A1)</formula>
    </cfRule>
  </conditionalFormatting>
  <conditionalFormatting sqref="BH632:BP633">
    <cfRule type="cellIs" dxfId="941" priority="39" operator="equal">
      <formula>0</formula>
    </cfRule>
    <cfRule type="containsErrors" dxfId="940" priority="40">
      <formula>ISERROR(BH632)</formula>
    </cfRule>
  </conditionalFormatting>
  <conditionalFormatting sqref="BH193:BI199 BM193:BP199">
    <cfRule type="cellIs" dxfId="939" priority="37" operator="equal">
      <formula>0</formula>
    </cfRule>
    <cfRule type="containsErrors" dxfId="938" priority="38">
      <formula>ISERROR(BH193)</formula>
    </cfRule>
  </conditionalFormatting>
  <conditionalFormatting sqref="BH220:BI226 BN220:BP226">
    <cfRule type="cellIs" dxfId="937" priority="35" operator="equal">
      <formula>0</formula>
    </cfRule>
    <cfRule type="containsErrors" dxfId="936" priority="36">
      <formula>ISERROR(BH220)</formula>
    </cfRule>
  </conditionalFormatting>
  <conditionalFormatting sqref="BH247:BI253 BM247:BP253">
    <cfRule type="cellIs" dxfId="935" priority="33" operator="equal">
      <formula>0</formula>
    </cfRule>
    <cfRule type="containsErrors" dxfId="934" priority="34">
      <formula>ISERROR(BH247)</formula>
    </cfRule>
  </conditionalFormatting>
  <conditionalFormatting sqref="BH274:BI280 BM274:BP280">
    <cfRule type="cellIs" dxfId="933" priority="31" operator="equal">
      <formula>0</formula>
    </cfRule>
    <cfRule type="containsErrors" dxfId="932" priority="32">
      <formula>ISERROR(BH274)</formula>
    </cfRule>
  </conditionalFormatting>
  <conditionalFormatting sqref="BH301:BI307 BM301:BP307">
    <cfRule type="cellIs" dxfId="931" priority="29" operator="equal">
      <formula>0</formula>
    </cfRule>
    <cfRule type="containsErrors" dxfId="930" priority="30">
      <formula>ISERROR(BH301)</formula>
    </cfRule>
  </conditionalFormatting>
  <conditionalFormatting sqref="BH328:BI334 BM328:BP334">
    <cfRule type="cellIs" dxfId="929" priority="27" operator="equal">
      <formula>0</formula>
    </cfRule>
    <cfRule type="containsErrors" dxfId="928" priority="28">
      <formula>ISERROR(BH328)</formula>
    </cfRule>
  </conditionalFormatting>
  <conditionalFormatting sqref="BH355:BI361 BM355:BP361">
    <cfRule type="cellIs" dxfId="927" priority="25" operator="equal">
      <formula>0</formula>
    </cfRule>
    <cfRule type="containsErrors" dxfId="926" priority="26">
      <formula>ISERROR(BH355)</formula>
    </cfRule>
  </conditionalFormatting>
  <conditionalFormatting sqref="BH382:BI388 BM382:BP388">
    <cfRule type="cellIs" dxfId="925" priority="23" operator="equal">
      <formula>0</formula>
    </cfRule>
    <cfRule type="containsErrors" dxfId="924" priority="24">
      <formula>ISERROR(BH382)</formula>
    </cfRule>
  </conditionalFormatting>
  <conditionalFormatting sqref="BH409:BI415 BM409:BP415">
    <cfRule type="cellIs" dxfId="923" priority="21" operator="equal">
      <formula>0</formula>
    </cfRule>
    <cfRule type="containsErrors" dxfId="922" priority="22">
      <formula>ISERROR(BH409)</formula>
    </cfRule>
  </conditionalFormatting>
  <conditionalFormatting sqref="BH436:BI442 BM436:BP442">
    <cfRule type="cellIs" dxfId="921" priority="19" operator="equal">
      <formula>0</formula>
    </cfRule>
    <cfRule type="containsErrors" dxfId="920" priority="20">
      <formula>ISERROR(BH436)</formula>
    </cfRule>
  </conditionalFormatting>
  <conditionalFormatting sqref="BH463:BI469 BM463:BP469">
    <cfRule type="cellIs" dxfId="919" priority="17" operator="equal">
      <formula>0</formula>
    </cfRule>
    <cfRule type="containsErrors" dxfId="918" priority="18">
      <formula>ISERROR(BH463)</formula>
    </cfRule>
  </conditionalFormatting>
  <conditionalFormatting sqref="BH490:BI496 BM490:BP496">
    <cfRule type="cellIs" dxfId="917" priority="15" operator="equal">
      <formula>0</formula>
    </cfRule>
    <cfRule type="containsErrors" dxfId="916" priority="16">
      <formula>ISERROR(BH490)</formula>
    </cfRule>
  </conditionalFormatting>
  <conditionalFormatting sqref="BH517:BI523 BM517:BP523">
    <cfRule type="cellIs" dxfId="915" priority="13" operator="equal">
      <formula>0</formula>
    </cfRule>
    <cfRule type="containsErrors" dxfId="914" priority="14">
      <formula>ISERROR(BH517)</formula>
    </cfRule>
  </conditionalFormatting>
  <conditionalFormatting sqref="BH544:BI550 BM544:BP550">
    <cfRule type="cellIs" dxfId="913" priority="11" operator="equal">
      <formula>0</formula>
    </cfRule>
    <cfRule type="containsErrors" dxfId="912" priority="12">
      <formula>ISERROR(BH544)</formula>
    </cfRule>
  </conditionalFormatting>
  <conditionalFormatting sqref="BH571:BI577 BM571:BP577">
    <cfRule type="cellIs" dxfId="911" priority="9" operator="equal">
      <formula>0</formula>
    </cfRule>
    <cfRule type="containsErrors" dxfId="910" priority="10">
      <formula>ISERROR(BH571)</formula>
    </cfRule>
  </conditionalFormatting>
  <conditionalFormatting sqref="BH598:BI604 BM598:BP604">
    <cfRule type="cellIs" dxfId="909" priority="7" operator="equal">
      <formula>0</formula>
    </cfRule>
    <cfRule type="containsErrors" dxfId="908" priority="8">
      <formula>ISERROR(BH598)</formula>
    </cfRule>
  </conditionalFormatting>
  <conditionalFormatting sqref="BH625:BI631 BM625:BP631">
    <cfRule type="cellIs" dxfId="907" priority="5" operator="equal">
      <formula>0</formula>
    </cfRule>
    <cfRule type="containsErrors" dxfId="906" priority="6">
      <formula>ISERROR(BH625)</formula>
    </cfRule>
  </conditionalFormatting>
  <conditionalFormatting sqref="BH652:BI658 BM652:BP658">
    <cfRule type="cellIs" dxfId="905" priority="3" operator="equal">
      <formula>0</formula>
    </cfRule>
    <cfRule type="containsErrors" dxfId="904" priority="4">
      <formula>ISERROR(BH652)</formula>
    </cfRule>
  </conditionalFormatting>
  <conditionalFormatting sqref="BM220:BM226">
    <cfRule type="cellIs" dxfId="903" priority="1" operator="equal">
      <formula>0</formula>
    </cfRule>
    <cfRule type="containsErrors" dxfId="902" priority="2">
      <formula>ISERROR(BM220)</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48</v>
      </c>
      <c r="O1" s="107">
        <v>43797</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43797</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sem.13</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43797</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sem.13</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43797</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43797</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43797</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43797</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43797</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43797</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43797</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43797</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43797</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43797</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43797</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43797</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43797</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43797</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43797</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43797</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43797</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901" priority="41">
      <formula>ISERROR(A1)</formula>
    </cfRule>
  </conditionalFormatting>
  <conditionalFormatting sqref="BH632:BP633">
    <cfRule type="cellIs" dxfId="900" priority="39" operator="equal">
      <formula>0</formula>
    </cfRule>
    <cfRule type="containsErrors" dxfId="899" priority="40">
      <formula>ISERROR(BH632)</formula>
    </cfRule>
  </conditionalFormatting>
  <conditionalFormatting sqref="BH193:BI199 BM193:BP199">
    <cfRule type="cellIs" dxfId="898" priority="37" operator="equal">
      <formula>0</formula>
    </cfRule>
    <cfRule type="containsErrors" dxfId="897" priority="38">
      <formula>ISERROR(BH193)</formula>
    </cfRule>
  </conditionalFormatting>
  <conditionalFormatting sqref="BH220:BI226 BN220:BP226">
    <cfRule type="cellIs" dxfId="896" priority="35" operator="equal">
      <formula>0</formula>
    </cfRule>
    <cfRule type="containsErrors" dxfId="895" priority="36">
      <formula>ISERROR(BH220)</formula>
    </cfRule>
  </conditionalFormatting>
  <conditionalFormatting sqref="BH247:BI253 BM247:BP253">
    <cfRule type="cellIs" dxfId="894" priority="33" operator="equal">
      <formula>0</formula>
    </cfRule>
    <cfRule type="containsErrors" dxfId="893" priority="34">
      <formula>ISERROR(BH247)</formula>
    </cfRule>
  </conditionalFormatting>
  <conditionalFormatting sqref="BH274:BI280 BM274:BP280">
    <cfRule type="cellIs" dxfId="892" priority="31" operator="equal">
      <formula>0</formula>
    </cfRule>
    <cfRule type="containsErrors" dxfId="891" priority="32">
      <formula>ISERROR(BH274)</formula>
    </cfRule>
  </conditionalFormatting>
  <conditionalFormatting sqref="BH301:BI307 BM301:BP307">
    <cfRule type="cellIs" dxfId="890" priority="29" operator="equal">
      <formula>0</formula>
    </cfRule>
    <cfRule type="containsErrors" dxfId="889" priority="30">
      <formula>ISERROR(BH301)</formula>
    </cfRule>
  </conditionalFormatting>
  <conditionalFormatting sqref="BH328:BI334 BM328:BP334">
    <cfRule type="cellIs" dxfId="888" priority="27" operator="equal">
      <formula>0</formula>
    </cfRule>
    <cfRule type="containsErrors" dxfId="887" priority="28">
      <formula>ISERROR(BH328)</formula>
    </cfRule>
  </conditionalFormatting>
  <conditionalFormatting sqref="BH355:BI361 BM355:BP361">
    <cfRule type="cellIs" dxfId="886" priority="25" operator="equal">
      <formula>0</formula>
    </cfRule>
    <cfRule type="containsErrors" dxfId="885" priority="26">
      <formula>ISERROR(BH355)</formula>
    </cfRule>
  </conditionalFormatting>
  <conditionalFormatting sqref="BH382:BI388 BM382:BP388">
    <cfRule type="cellIs" dxfId="884" priority="23" operator="equal">
      <formula>0</formula>
    </cfRule>
    <cfRule type="containsErrors" dxfId="883" priority="24">
      <formula>ISERROR(BH382)</formula>
    </cfRule>
  </conditionalFormatting>
  <conditionalFormatting sqref="BH409:BI415 BM409:BP415">
    <cfRule type="cellIs" dxfId="882" priority="21" operator="equal">
      <formula>0</formula>
    </cfRule>
    <cfRule type="containsErrors" dxfId="881" priority="22">
      <formula>ISERROR(BH409)</formula>
    </cfRule>
  </conditionalFormatting>
  <conditionalFormatting sqref="BH436:BI442 BM436:BP442">
    <cfRule type="cellIs" dxfId="880" priority="19" operator="equal">
      <formula>0</formula>
    </cfRule>
    <cfRule type="containsErrors" dxfId="879" priority="20">
      <formula>ISERROR(BH436)</formula>
    </cfRule>
  </conditionalFormatting>
  <conditionalFormatting sqref="BH463:BI469 BM463:BP469">
    <cfRule type="cellIs" dxfId="878" priority="17" operator="equal">
      <formula>0</formula>
    </cfRule>
    <cfRule type="containsErrors" dxfId="877" priority="18">
      <formula>ISERROR(BH463)</formula>
    </cfRule>
  </conditionalFormatting>
  <conditionalFormatting sqref="BH490:BI496 BM490:BP496">
    <cfRule type="cellIs" dxfId="876" priority="15" operator="equal">
      <formula>0</formula>
    </cfRule>
    <cfRule type="containsErrors" dxfId="875" priority="16">
      <formula>ISERROR(BH490)</formula>
    </cfRule>
  </conditionalFormatting>
  <conditionalFormatting sqref="BH517:BI523 BM517:BP523">
    <cfRule type="cellIs" dxfId="874" priority="13" operator="equal">
      <formula>0</formula>
    </cfRule>
    <cfRule type="containsErrors" dxfId="873" priority="14">
      <formula>ISERROR(BH517)</formula>
    </cfRule>
  </conditionalFormatting>
  <conditionalFormatting sqref="BH544:BI550 BM544:BP550">
    <cfRule type="cellIs" dxfId="872" priority="11" operator="equal">
      <formula>0</formula>
    </cfRule>
    <cfRule type="containsErrors" dxfId="871" priority="12">
      <formula>ISERROR(BH544)</formula>
    </cfRule>
  </conditionalFormatting>
  <conditionalFormatting sqref="BH571:BI577 BM571:BP577">
    <cfRule type="cellIs" dxfId="870" priority="9" operator="equal">
      <formula>0</formula>
    </cfRule>
    <cfRule type="containsErrors" dxfId="869" priority="10">
      <formula>ISERROR(BH571)</formula>
    </cfRule>
  </conditionalFormatting>
  <conditionalFormatting sqref="BH598:BI604 BM598:BP604">
    <cfRule type="cellIs" dxfId="868" priority="7" operator="equal">
      <formula>0</formula>
    </cfRule>
    <cfRule type="containsErrors" dxfId="867" priority="8">
      <formula>ISERROR(BH598)</formula>
    </cfRule>
  </conditionalFormatting>
  <conditionalFormatting sqref="BH625:BI631 BM625:BP631">
    <cfRule type="cellIs" dxfId="866" priority="5" operator="equal">
      <formula>0</formula>
    </cfRule>
    <cfRule type="containsErrors" dxfId="865" priority="6">
      <formula>ISERROR(BH625)</formula>
    </cfRule>
  </conditionalFormatting>
  <conditionalFormatting sqref="BH652:BI658 BM652:BP658">
    <cfRule type="cellIs" dxfId="864" priority="3" operator="equal">
      <formula>0</formula>
    </cfRule>
    <cfRule type="containsErrors" dxfId="863" priority="4">
      <formula>ISERROR(BH652)</formula>
    </cfRule>
  </conditionalFormatting>
  <conditionalFormatting sqref="BM220:BM226">
    <cfRule type="cellIs" dxfId="862" priority="1" operator="equal">
      <formula>0</formula>
    </cfRule>
    <cfRule type="containsErrors" dxfId="861" priority="2">
      <formula>ISERROR(BM220)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49</v>
      </c>
      <c r="O1" s="107">
        <v>43804</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43804</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sem.14</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43804</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sem.14</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43804</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43804</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43804</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43804</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43804</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43804</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43804</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43804</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43804</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43804</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43804</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43804</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43804</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43804</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43804</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43804</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43804</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860" priority="41">
      <formula>ISERROR(A1)</formula>
    </cfRule>
  </conditionalFormatting>
  <conditionalFormatting sqref="BH632:BP633">
    <cfRule type="cellIs" dxfId="859" priority="39" operator="equal">
      <formula>0</formula>
    </cfRule>
    <cfRule type="containsErrors" dxfId="858" priority="40">
      <formula>ISERROR(BH632)</formula>
    </cfRule>
  </conditionalFormatting>
  <conditionalFormatting sqref="BH193:BI199 BM193:BP199">
    <cfRule type="cellIs" dxfId="857" priority="37" operator="equal">
      <formula>0</formula>
    </cfRule>
    <cfRule type="containsErrors" dxfId="856" priority="38">
      <formula>ISERROR(BH193)</formula>
    </cfRule>
  </conditionalFormatting>
  <conditionalFormatting sqref="BH220:BI226 BN220:BP226">
    <cfRule type="cellIs" dxfId="855" priority="35" operator="equal">
      <formula>0</formula>
    </cfRule>
    <cfRule type="containsErrors" dxfId="854" priority="36">
      <formula>ISERROR(BH220)</formula>
    </cfRule>
  </conditionalFormatting>
  <conditionalFormatting sqref="BH247:BI253 BM247:BP253">
    <cfRule type="cellIs" dxfId="853" priority="33" operator="equal">
      <formula>0</formula>
    </cfRule>
    <cfRule type="containsErrors" dxfId="852" priority="34">
      <formula>ISERROR(BH247)</formula>
    </cfRule>
  </conditionalFormatting>
  <conditionalFormatting sqref="BH274:BI280 BM274:BP280">
    <cfRule type="cellIs" dxfId="851" priority="31" operator="equal">
      <formula>0</formula>
    </cfRule>
    <cfRule type="containsErrors" dxfId="850" priority="32">
      <formula>ISERROR(BH274)</formula>
    </cfRule>
  </conditionalFormatting>
  <conditionalFormatting sqref="BH301:BI307 BM301:BP307">
    <cfRule type="cellIs" dxfId="849" priority="29" operator="equal">
      <formula>0</formula>
    </cfRule>
    <cfRule type="containsErrors" dxfId="848" priority="30">
      <formula>ISERROR(BH301)</formula>
    </cfRule>
  </conditionalFormatting>
  <conditionalFormatting sqref="BH328:BI334 BM328:BP334">
    <cfRule type="cellIs" dxfId="847" priority="27" operator="equal">
      <formula>0</formula>
    </cfRule>
    <cfRule type="containsErrors" dxfId="846" priority="28">
      <formula>ISERROR(BH328)</formula>
    </cfRule>
  </conditionalFormatting>
  <conditionalFormatting sqref="BH355:BI361 BM355:BP361">
    <cfRule type="cellIs" dxfId="845" priority="25" operator="equal">
      <formula>0</formula>
    </cfRule>
    <cfRule type="containsErrors" dxfId="844" priority="26">
      <formula>ISERROR(BH355)</formula>
    </cfRule>
  </conditionalFormatting>
  <conditionalFormatting sqref="BH382:BI388 BM382:BP388">
    <cfRule type="cellIs" dxfId="843" priority="23" operator="equal">
      <formula>0</formula>
    </cfRule>
    <cfRule type="containsErrors" dxfId="842" priority="24">
      <formula>ISERROR(BH382)</formula>
    </cfRule>
  </conditionalFormatting>
  <conditionalFormatting sqref="BH409:BI415 BM409:BP415">
    <cfRule type="cellIs" dxfId="841" priority="21" operator="equal">
      <formula>0</formula>
    </cfRule>
    <cfRule type="containsErrors" dxfId="840" priority="22">
      <formula>ISERROR(BH409)</formula>
    </cfRule>
  </conditionalFormatting>
  <conditionalFormatting sqref="BH436:BI442 BM436:BP442">
    <cfRule type="cellIs" dxfId="839" priority="19" operator="equal">
      <formula>0</formula>
    </cfRule>
    <cfRule type="containsErrors" dxfId="838" priority="20">
      <formula>ISERROR(BH436)</formula>
    </cfRule>
  </conditionalFormatting>
  <conditionalFormatting sqref="BH463:BI469 BM463:BP469">
    <cfRule type="cellIs" dxfId="837" priority="17" operator="equal">
      <formula>0</formula>
    </cfRule>
    <cfRule type="containsErrors" dxfId="836" priority="18">
      <formula>ISERROR(BH463)</formula>
    </cfRule>
  </conditionalFormatting>
  <conditionalFormatting sqref="BH490:BI496 BM490:BP496">
    <cfRule type="cellIs" dxfId="835" priority="15" operator="equal">
      <formula>0</formula>
    </cfRule>
    <cfRule type="containsErrors" dxfId="834" priority="16">
      <formula>ISERROR(BH490)</formula>
    </cfRule>
  </conditionalFormatting>
  <conditionalFormatting sqref="BH517:BI523 BM517:BP523">
    <cfRule type="cellIs" dxfId="833" priority="13" operator="equal">
      <formula>0</formula>
    </cfRule>
    <cfRule type="containsErrors" dxfId="832" priority="14">
      <formula>ISERROR(BH517)</formula>
    </cfRule>
  </conditionalFormatting>
  <conditionalFormatting sqref="BH544:BI550 BM544:BP550">
    <cfRule type="cellIs" dxfId="831" priority="11" operator="equal">
      <formula>0</formula>
    </cfRule>
    <cfRule type="containsErrors" dxfId="830" priority="12">
      <formula>ISERROR(BH544)</formula>
    </cfRule>
  </conditionalFormatting>
  <conditionalFormatting sqref="BH571:BI577 BM571:BP577">
    <cfRule type="cellIs" dxfId="829" priority="9" operator="equal">
      <formula>0</formula>
    </cfRule>
    <cfRule type="containsErrors" dxfId="828" priority="10">
      <formula>ISERROR(BH571)</formula>
    </cfRule>
  </conditionalFormatting>
  <conditionalFormatting sqref="BH598:BI604 BM598:BP604">
    <cfRule type="cellIs" dxfId="827" priority="7" operator="equal">
      <formula>0</formula>
    </cfRule>
    <cfRule type="containsErrors" dxfId="826" priority="8">
      <formula>ISERROR(BH598)</formula>
    </cfRule>
  </conditionalFormatting>
  <conditionalFormatting sqref="BH625:BI631 BM625:BP631">
    <cfRule type="cellIs" dxfId="825" priority="5" operator="equal">
      <formula>0</formula>
    </cfRule>
    <cfRule type="containsErrors" dxfId="824" priority="6">
      <formula>ISERROR(BH625)</formula>
    </cfRule>
  </conditionalFormatting>
  <conditionalFormatting sqref="BH652:BI658 BM652:BP658">
    <cfRule type="cellIs" dxfId="823" priority="3" operator="equal">
      <formula>0</formula>
    </cfRule>
    <cfRule type="containsErrors" dxfId="822" priority="4">
      <formula>ISERROR(BH652)</formula>
    </cfRule>
  </conditionalFormatting>
  <conditionalFormatting sqref="BM220:BM226">
    <cfRule type="cellIs" dxfId="821" priority="1" operator="equal">
      <formula>0</formula>
    </cfRule>
    <cfRule type="containsErrors" dxfId="820" priority="2">
      <formula>ISERROR(BM220)</formula>
    </cfRule>
  </conditionalFormatting>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50</v>
      </c>
      <c r="O1" s="107">
        <v>43811</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43811</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sem.15</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43811</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sem.15</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43811</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43811</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43811</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43811</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43811</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43811</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43811</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43811</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43811</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43811</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43811</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43811</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43811</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43811</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43811</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43811</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43811</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819" priority="41">
      <formula>ISERROR(A1)</formula>
    </cfRule>
  </conditionalFormatting>
  <conditionalFormatting sqref="BH632:BP633">
    <cfRule type="cellIs" dxfId="818" priority="39" operator="equal">
      <formula>0</formula>
    </cfRule>
    <cfRule type="containsErrors" dxfId="817" priority="40">
      <formula>ISERROR(BH632)</formula>
    </cfRule>
  </conditionalFormatting>
  <conditionalFormatting sqref="BH193:BI199 BM193:BP199">
    <cfRule type="cellIs" dxfId="816" priority="37" operator="equal">
      <formula>0</formula>
    </cfRule>
    <cfRule type="containsErrors" dxfId="815" priority="38">
      <formula>ISERROR(BH193)</formula>
    </cfRule>
  </conditionalFormatting>
  <conditionalFormatting sqref="BH220:BI226 BN220:BP226">
    <cfRule type="cellIs" dxfId="814" priority="35" operator="equal">
      <formula>0</formula>
    </cfRule>
    <cfRule type="containsErrors" dxfId="813" priority="36">
      <formula>ISERROR(BH220)</formula>
    </cfRule>
  </conditionalFormatting>
  <conditionalFormatting sqref="BH247:BI253 BM247:BP253">
    <cfRule type="cellIs" dxfId="812" priority="33" operator="equal">
      <formula>0</formula>
    </cfRule>
    <cfRule type="containsErrors" dxfId="811" priority="34">
      <formula>ISERROR(BH247)</formula>
    </cfRule>
  </conditionalFormatting>
  <conditionalFormatting sqref="BH274:BI280 BM274:BP280">
    <cfRule type="cellIs" dxfId="810" priority="31" operator="equal">
      <formula>0</formula>
    </cfRule>
    <cfRule type="containsErrors" dxfId="809" priority="32">
      <formula>ISERROR(BH274)</formula>
    </cfRule>
  </conditionalFormatting>
  <conditionalFormatting sqref="BH301:BI307 BM301:BP307">
    <cfRule type="cellIs" dxfId="808" priority="29" operator="equal">
      <formula>0</formula>
    </cfRule>
    <cfRule type="containsErrors" dxfId="807" priority="30">
      <formula>ISERROR(BH301)</formula>
    </cfRule>
  </conditionalFormatting>
  <conditionalFormatting sqref="BH328:BI334 BM328:BP334">
    <cfRule type="cellIs" dxfId="806" priority="27" operator="equal">
      <formula>0</formula>
    </cfRule>
    <cfRule type="containsErrors" dxfId="805" priority="28">
      <formula>ISERROR(BH328)</formula>
    </cfRule>
  </conditionalFormatting>
  <conditionalFormatting sqref="BH355:BI361 BM355:BP361">
    <cfRule type="cellIs" dxfId="804" priority="25" operator="equal">
      <formula>0</formula>
    </cfRule>
    <cfRule type="containsErrors" dxfId="803" priority="26">
      <formula>ISERROR(BH355)</formula>
    </cfRule>
  </conditionalFormatting>
  <conditionalFormatting sqref="BH382:BI388 BM382:BP388">
    <cfRule type="cellIs" dxfId="802" priority="23" operator="equal">
      <formula>0</formula>
    </cfRule>
    <cfRule type="containsErrors" dxfId="801" priority="24">
      <formula>ISERROR(BH382)</formula>
    </cfRule>
  </conditionalFormatting>
  <conditionalFormatting sqref="BH409:BI415 BM409:BP415">
    <cfRule type="cellIs" dxfId="800" priority="21" operator="equal">
      <formula>0</formula>
    </cfRule>
    <cfRule type="containsErrors" dxfId="799" priority="22">
      <formula>ISERROR(BH409)</formula>
    </cfRule>
  </conditionalFormatting>
  <conditionalFormatting sqref="BH436:BI442 BM436:BP442">
    <cfRule type="cellIs" dxfId="798" priority="19" operator="equal">
      <formula>0</formula>
    </cfRule>
    <cfRule type="containsErrors" dxfId="797" priority="20">
      <formula>ISERROR(BH436)</formula>
    </cfRule>
  </conditionalFormatting>
  <conditionalFormatting sqref="BH463:BI469 BM463:BP469">
    <cfRule type="cellIs" dxfId="796" priority="17" operator="equal">
      <formula>0</formula>
    </cfRule>
    <cfRule type="containsErrors" dxfId="795" priority="18">
      <formula>ISERROR(BH463)</formula>
    </cfRule>
  </conditionalFormatting>
  <conditionalFormatting sqref="BH490:BI496 BM490:BP496">
    <cfRule type="cellIs" dxfId="794" priority="15" operator="equal">
      <formula>0</formula>
    </cfRule>
    <cfRule type="containsErrors" dxfId="793" priority="16">
      <formula>ISERROR(BH490)</formula>
    </cfRule>
  </conditionalFormatting>
  <conditionalFormatting sqref="BH517:BI523 BM517:BP523">
    <cfRule type="cellIs" dxfId="792" priority="13" operator="equal">
      <formula>0</formula>
    </cfRule>
    <cfRule type="containsErrors" dxfId="791" priority="14">
      <formula>ISERROR(BH517)</formula>
    </cfRule>
  </conditionalFormatting>
  <conditionalFormatting sqref="BH544:BI550 BM544:BP550">
    <cfRule type="cellIs" dxfId="790" priority="11" operator="equal">
      <formula>0</formula>
    </cfRule>
    <cfRule type="containsErrors" dxfId="789" priority="12">
      <formula>ISERROR(BH544)</formula>
    </cfRule>
  </conditionalFormatting>
  <conditionalFormatting sqref="BH571:BI577 BM571:BP577">
    <cfRule type="cellIs" dxfId="788" priority="9" operator="equal">
      <formula>0</formula>
    </cfRule>
    <cfRule type="containsErrors" dxfId="787" priority="10">
      <formula>ISERROR(BH571)</formula>
    </cfRule>
  </conditionalFormatting>
  <conditionalFormatting sqref="BH598:BI604 BM598:BP604">
    <cfRule type="cellIs" dxfId="786" priority="7" operator="equal">
      <formula>0</formula>
    </cfRule>
    <cfRule type="containsErrors" dxfId="785" priority="8">
      <formula>ISERROR(BH598)</formula>
    </cfRule>
  </conditionalFormatting>
  <conditionalFormatting sqref="BH625:BI631 BM625:BP631">
    <cfRule type="cellIs" dxfId="784" priority="5" operator="equal">
      <formula>0</formula>
    </cfRule>
    <cfRule type="containsErrors" dxfId="783" priority="6">
      <formula>ISERROR(BH625)</formula>
    </cfRule>
  </conditionalFormatting>
  <conditionalFormatting sqref="BH652:BI658 BM652:BP658">
    <cfRule type="cellIs" dxfId="782" priority="3" operator="equal">
      <formula>0</formula>
    </cfRule>
    <cfRule type="containsErrors" dxfId="781" priority="4">
      <formula>ISERROR(BH652)</formula>
    </cfRule>
  </conditionalFormatting>
  <conditionalFormatting sqref="BM220:BM226">
    <cfRule type="cellIs" dxfId="780" priority="1" operator="equal">
      <formula>0</formula>
    </cfRule>
    <cfRule type="containsErrors" dxfId="779" priority="2">
      <formula>ISERROR(BM220)</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51</v>
      </c>
      <c r="O1" s="107">
        <v>43818</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43818</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sem.16</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43818</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sem.16</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43818</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43818</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43818</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43818</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43818</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43818</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43818</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43818</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43818</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43818</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43818</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43818</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43818</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43818</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43818</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43818</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43818</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778" priority="41">
      <formula>ISERROR(A1)</formula>
    </cfRule>
  </conditionalFormatting>
  <conditionalFormatting sqref="BH632:BP633">
    <cfRule type="cellIs" dxfId="777" priority="39" operator="equal">
      <formula>0</formula>
    </cfRule>
    <cfRule type="containsErrors" dxfId="776" priority="40">
      <formula>ISERROR(BH632)</formula>
    </cfRule>
  </conditionalFormatting>
  <conditionalFormatting sqref="BH193:BI199 BM193:BP199">
    <cfRule type="cellIs" dxfId="775" priority="37" operator="equal">
      <formula>0</formula>
    </cfRule>
    <cfRule type="containsErrors" dxfId="774" priority="38">
      <formula>ISERROR(BH193)</formula>
    </cfRule>
  </conditionalFormatting>
  <conditionalFormatting sqref="BH220:BI226 BN220:BP226">
    <cfRule type="cellIs" dxfId="773" priority="35" operator="equal">
      <formula>0</formula>
    </cfRule>
    <cfRule type="containsErrors" dxfId="772" priority="36">
      <formula>ISERROR(BH220)</formula>
    </cfRule>
  </conditionalFormatting>
  <conditionalFormatting sqref="BH247:BI253 BM247:BP253">
    <cfRule type="cellIs" dxfId="771" priority="33" operator="equal">
      <formula>0</formula>
    </cfRule>
    <cfRule type="containsErrors" dxfId="770" priority="34">
      <formula>ISERROR(BH247)</formula>
    </cfRule>
  </conditionalFormatting>
  <conditionalFormatting sqref="BH274:BI280 BM274:BP280">
    <cfRule type="cellIs" dxfId="769" priority="31" operator="equal">
      <formula>0</formula>
    </cfRule>
    <cfRule type="containsErrors" dxfId="768" priority="32">
      <formula>ISERROR(BH274)</formula>
    </cfRule>
  </conditionalFormatting>
  <conditionalFormatting sqref="BH301:BI307 BM301:BP307">
    <cfRule type="cellIs" dxfId="767" priority="29" operator="equal">
      <formula>0</formula>
    </cfRule>
    <cfRule type="containsErrors" dxfId="766" priority="30">
      <formula>ISERROR(BH301)</formula>
    </cfRule>
  </conditionalFormatting>
  <conditionalFormatting sqref="BH328:BI334 BM328:BP334">
    <cfRule type="cellIs" dxfId="765" priority="27" operator="equal">
      <formula>0</formula>
    </cfRule>
    <cfRule type="containsErrors" dxfId="764" priority="28">
      <formula>ISERROR(BH328)</formula>
    </cfRule>
  </conditionalFormatting>
  <conditionalFormatting sqref="BH355:BI361 BM355:BP361">
    <cfRule type="cellIs" dxfId="763" priority="25" operator="equal">
      <formula>0</formula>
    </cfRule>
    <cfRule type="containsErrors" dxfId="762" priority="26">
      <formula>ISERROR(BH355)</formula>
    </cfRule>
  </conditionalFormatting>
  <conditionalFormatting sqref="BH382:BI388 BM382:BP388">
    <cfRule type="cellIs" dxfId="761" priority="23" operator="equal">
      <formula>0</formula>
    </cfRule>
    <cfRule type="containsErrors" dxfId="760" priority="24">
      <formula>ISERROR(BH382)</formula>
    </cfRule>
  </conditionalFormatting>
  <conditionalFormatting sqref="BH409:BI415 BM409:BP415">
    <cfRule type="cellIs" dxfId="759" priority="21" operator="equal">
      <formula>0</formula>
    </cfRule>
    <cfRule type="containsErrors" dxfId="758" priority="22">
      <formula>ISERROR(BH409)</formula>
    </cfRule>
  </conditionalFormatting>
  <conditionalFormatting sqref="BH436:BI442 BM436:BP442">
    <cfRule type="cellIs" dxfId="757" priority="19" operator="equal">
      <formula>0</formula>
    </cfRule>
    <cfRule type="containsErrors" dxfId="756" priority="20">
      <formula>ISERROR(BH436)</formula>
    </cfRule>
  </conditionalFormatting>
  <conditionalFormatting sqref="BH463:BI469 BM463:BP469">
    <cfRule type="cellIs" dxfId="755" priority="17" operator="equal">
      <formula>0</formula>
    </cfRule>
    <cfRule type="containsErrors" dxfId="754" priority="18">
      <formula>ISERROR(BH463)</formula>
    </cfRule>
  </conditionalFormatting>
  <conditionalFormatting sqref="BH490:BI496 BM490:BP496">
    <cfRule type="cellIs" dxfId="753" priority="15" operator="equal">
      <formula>0</formula>
    </cfRule>
    <cfRule type="containsErrors" dxfId="752" priority="16">
      <formula>ISERROR(BH490)</formula>
    </cfRule>
  </conditionalFormatting>
  <conditionalFormatting sqref="BH517:BI523 BM517:BP523">
    <cfRule type="cellIs" dxfId="751" priority="13" operator="equal">
      <formula>0</formula>
    </cfRule>
    <cfRule type="containsErrors" dxfId="750" priority="14">
      <formula>ISERROR(BH517)</formula>
    </cfRule>
  </conditionalFormatting>
  <conditionalFormatting sqref="BH544:BI550 BM544:BP550">
    <cfRule type="cellIs" dxfId="749" priority="11" operator="equal">
      <formula>0</formula>
    </cfRule>
    <cfRule type="containsErrors" dxfId="748" priority="12">
      <formula>ISERROR(BH544)</formula>
    </cfRule>
  </conditionalFormatting>
  <conditionalFormatting sqref="BH571:BI577 BM571:BP577">
    <cfRule type="cellIs" dxfId="747" priority="9" operator="equal">
      <formula>0</formula>
    </cfRule>
    <cfRule type="containsErrors" dxfId="746" priority="10">
      <formula>ISERROR(BH571)</formula>
    </cfRule>
  </conditionalFormatting>
  <conditionalFormatting sqref="BH598:BI604 BM598:BP604">
    <cfRule type="cellIs" dxfId="745" priority="7" operator="equal">
      <formula>0</formula>
    </cfRule>
    <cfRule type="containsErrors" dxfId="744" priority="8">
      <formula>ISERROR(BH598)</formula>
    </cfRule>
  </conditionalFormatting>
  <conditionalFormatting sqref="BH625:BI631 BM625:BP631">
    <cfRule type="cellIs" dxfId="743" priority="5" operator="equal">
      <formula>0</formula>
    </cfRule>
    <cfRule type="containsErrors" dxfId="742" priority="6">
      <formula>ISERROR(BH625)</formula>
    </cfRule>
  </conditionalFormatting>
  <conditionalFormatting sqref="BH652:BI658 BM652:BP658">
    <cfRule type="cellIs" dxfId="741" priority="3" operator="equal">
      <formula>0</formula>
    </cfRule>
    <cfRule type="containsErrors" dxfId="740" priority="4">
      <formula>ISERROR(BH652)</formula>
    </cfRule>
  </conditionalFormatting>
  <conditionalFormatting sqref="BM220:BM226">
    <cfRule type="cellIs" dxfId="739" priority="1" operator="equal">
      <formula>0</formula>
    </cfRule>
    <cfRule type="containsErrors" dxfId="738" priority="2">
      <formula>ISERROR(BM220)</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52</v>
      </c>
      <c r="O1" s="107">
        <v>43839</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43839</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sem.17</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43839</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sem.17</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43839</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43839</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43839</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43839</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43839</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43839</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43839</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43839</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43839</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43839</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43839</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43839</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43839</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43839</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43839</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43839</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43839</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737" priority="41">
      <formula>ISERROR(A1)</formula>
    </cfRule>
  </conditionalFormatting>
  <conditionalFormatting sqref="BH632:BP633">
    <cfRule type="cellIs" dxfId="736" priority="39" operator="equal">
      <formula>0</formula>
    </cfRule>
    <cfRule type="containsErrors" dxfId="735" priority="40">
      <formula>ISERROR(BH632)</formula>
    </cfRule>
  </conditionalFormatting>
  <conditionalFormatting sqref="BH193:BI199 BM193:BP199">
    <cfRule type="cellIs" dxfId="734" priority="37" operator="equal">
      <formula>0</formula>
    </cfRule>
    <cfRule type="containsErrors" dxfId="733" priority="38">
      <formula>ISERROR(BH193)</formula>
    </cfRule>
  </conditionalFormatting>
  <conditionalFormatting sqref="BH220:BI226 BN220:BP226">
    <cfRule type="cellIs" dxfId="732" priority="35" operator="equal">
      <formula>0</formula>
    </cfRule>
    <cfRule type="containsErrors" dxfId="731" priority="36">
      <formula>ISERROR(BH220)</formula>
    </cfRule>
  </conditionalFormatting>
  <conditionalFormatting sqref="BH247:BI253 BM247:BP253">
    <cfRule type="cellIs" dxfId="730" priority="33" operator="equal">
      <formula>0</formula>
    </cfRule>
    <cfRule type="containsErrors" dxfId="729" priority="34">
      <formula>ISERROR(BH247)</formula>
    </cfRule>
  </conditionalFormatting>
  <conditionalFormatting sqref="BH274:BI280 BM274:BP280">
    <cfRule type="cellIs" dxfId="728" priority="31" operator="equal">
      <formula>0</formula>
    </cfRule>
    <cfRule type="containsErrors" dxfId="727" priority="32">
      <formula>ISERROR(BH274)</formula>
    </cfRule>
  </conditionalFormatting>
  <conditionalFormatting sqref="BH301:BI307 BM301:BP307">
    <cfRule type="cellIs" dxfId="726" priority="29" operator="equal">
      <formula>0</formula>
    </cfRule>
    <cfRule type="containsErrors" dxfId="725" priority="30">
      <formula>ISERROR(BH301)</formula>
    </cfRule>
  </conditionalFormatting>
  <conditionalFormatting sqref="BH328:BI334 BM328:BP334">
    <cfRule type="cellIs" dxfId="724" priority="27" operator="equal">
      <formula>0</formula>
    </cfRule>
    <cfRule type="containsErrors" dxfId="723" priority="28">
      <formula>ISERROR(BH328)</formula>
    </cfRule>
  </conditionalFormatting>
  <conditionalFormatting sqref="BH355:BI361 BM355:BP361">
    <cfRule type="cellIs" dxfId="722" priority="25" operator="equal">
      <formula>0</formula>
    </cfRule>
    <cfRule type="containsErrors" dxfId="721" priority="26">
      <formula>ISERROR(BH355)</formula>
    </cfRule>
  </conditionalFormatting>
  <conditionalFormatting sqref="BH382:BI388 BM382:BP388">
    <cfRule type="cellIs" dxfId="720" priority="23" operator="equal">
      <formula>0</formula>
    </cfRule>
    <cfRule type="containsErrors" dxfId="719" priority="24">
      <formula>ISERROR(BH382)</formula>
    </cfRule>
  </conditionalFormatting>
  <conditionalFormatting sqref="BH409:BI415 BM409:BP415">
    <cfRule type="cellIs" dxfId="718" priority="21" operator="equal">
      <formula>0</formula>
    </cfRule>
    <cfRule type="containsErrors" dxfId="717" priority="22">
      <formula>ISERROR(BH409)</formula>
    </cfRule>
  </conditionalFormatting>
  <conditionalFormatting sqref="BH436:BI442 BM436:BP442">
    <cfRule type="cellIs" dxfId="716" priority="19" operator="equal">
      <formula>0</formula>
    </cfRule>
    <cfRule type="containsErrors" dxfId="715" priority="20">
      <formula>ISERROR(BH436)</formula>
    </cfRule>
  </conditionalFormatting>
  <conditionalFormatting sqref="BH463:BI469 BM463:BP469">
    <cfRule type="cellIs" dxfId="714" priority="17" operator="equal">
      <formula>0</formula>
    </cfRule>
    <cfRule type="containsErrors" dxfId="713" priority="18">
      <formula>ISERROR(BH463)</formula>
    </cfRule>
  </conditionalFormatting>
  <conditionalFormatting sqref="BH490:BI496 BM490:BP496">
    <cfRule type="cellIs" dxfId="712" priority="15" operator="equal">
      <formula>0</formula>
    </cfRule>
    <cfRule type="containsErrors" dxfId="711" priority="16">
      <formula>ISERROR(BH490)</formula>
    </cfRule>
  </conditionalFormatting>
  <conditionalFormatting sqref="BH517:BI523 BM517:BP523">
    <cfRule type="cellIs" dxfId="710" priority="13" operator="equal">
      <formula>0</formula>
    </cfRule>
    <cfRule type="containsErrors" dxfId="709" priority="14">
      <formula>ISERROR(BH517)</formula>
    </cfRule>
  </conditionalFormatting>
  <conditionalFormatting sqref="BH544:BI550 BM544:BP550">
    <cfRule type="cellIs" dxfId="708" priority="11" operator="equal">
      <formula>0</formula>
    </cfRule>
    <cfRule type="containsErrors" dxfId="707" priority="12">
      <formula>ISERROR(BH544)</formula>
    </cfRule>
  </conditionalFormatting>
  <conditionalFormatting sqref="BH571:BI577 BM571:BP577">
    <cfRule type="cellIs" dxfId="706" priority="9" operator="equal">
      <formula>0</formula>
    </cfRule>
    <cfRule type="containsErrors" dxfId="705" priority="10">
      <formula>ISERROR(BH571)</formula>
    </cfRule>
  </conditionalFormatting>
  <conditionalFormatting sqref="BH598:BI604 BM598:BP604">
    <cfRule type="cellIs" dxfId="704" priority="7" operator="equal">
      <formula>0</formula>
    </cfRule>
    <cfRule type="containsErrors" dxfId="703" priority="8">
      <formula>ISERROR(BH598)</formula>
    </cfRule>
  </conditionalFormatting>
  <conditionalFormatting sqref="BH625:BI631 BM625:BP631">
    <cfRule type="cellIs" dxfId="702" priority="5" operator="equal">
      <formula>0</formula>
    </cfRule>
    <cfRule type="containsErrors" dxfId="701" priority="6">
      <formula>ISERROR(BH625)</formula>
    </cfRule>
  </conditionalFormatting>
  <conditionalFormatting sqref="BH652:BI658 BM652:BP658">
    <cfRule type="cellIs" dxfId="700" priority="3" operator="equal">
      <formula>0</formula>
    </cfRule>
    <cfRule type="containsErrors" dxfId="699" priority="4">
      <formula>ISERROR(BH652)</formula>
    </cfRule>
  </conditionalFormatting>
  <conditionalFormatting sqref="BM220:BM226">
    <cfRule type="cellIs" dxfId="698" priority="1" operator="equal">
      <formula>0</formula>
    </cfRule>
    <cfRule type="containsErrors" dxfId="697" priority="2">
      <formula>ISERROR(BM220)</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53</v>
      </c>
      <c r="O1" s="107">
        <v>43846</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43846</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sem.18</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43846</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sem.18</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43846</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43846</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43846</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43846</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43846</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43846</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43846</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43846</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43846</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43846</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43846</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43846</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43846</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43846</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43846</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43846</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43846</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696" priority="41">
      <formula>ISERROR(A1)</formula>
    </cfRule>
  </conditionalFormatting>
  <conditionalFormatting sqref="BH632:BP633">
    <cfRule type="cellIs" dxfId="695" priority="39" operator="equal">
      <formula>0</formula>
    </cfRule>
    <cfRule type="containsErrors" dxfId="694" priority="40">
      <formula>ISERROR(BH632)</formula>
    </cfRule>
  </conditionalFormatting>
  <conditionalFormatting sqref="BH193:BI199 BM193:BP199">
    <cfRule type="cellIs" dxfId="693" priority="37" operator="equal">
      <formula>0</formula>
    </cfRule>
    <cfRule type="containsErrors" dxfId="692" priority="38">
      <formula>ISERROR(BH193)</formula>
    </cfRule>
  </conditionalFormatting>
  <conditionalFormatting sqref="BH220:BI226 BN220:BP226">
    <cfRule type="cellIs" dxfId="691" priority="35" operator="equal">
      <formula>0</formula>
    </cfRule>
    <cfRule type="containsErrors" dxfId="690" priority="36">
      <formula>ISERROR(BH220)</formula>
    </cfRule>
  </conditionalFormatting>
  <conditionalFormatting sqref="BH247:BI253 BM247:BP253">
    <cfRule type="cellIs" dxfId="689" priority="33" operator="equal">
      <formula>0</formula>
    </cfRule>
    <cfRule type="containsErrors" dxfId="688" priority="34">
      <formula>ISERROR(BH247)</formula>
    </cfRule>
  </conditionalFormatting>
  <conditionalFormatting sqref="BH274:BI280 BM274:BP280">
    <cfRule type="cellIs" dxfId="687" priority="31" operator="equal">
      <formula>0</formula>
    </cfRule>
    <cfRule type="containsErrors" dxfId="686" priority="32">
      <formula>ISERROR(BH274)</formula>
    </cfRule>
  </conditionalFormatting>
  <conditionalFormatting sqref="BH301:BI307 BM301:BP307">
    <cfRule type="cellIs" dxfId="685" priority="29" operator="equal">
      <formula>0</formula>
    </cfRule>
    <cfRule type="containsErrors" dxfId="684" priority="30">
      <formula>ISERROR(BH301)</formula>
    </cfRule>
  </conditionalFormatting>
  <conditionalFormatting sqref="BH328:BI334 BM328:BP334">
    <cfRule type="cellIs" dxfId="683" priority="27" operator="equal">
      <formula>0</formula>
    </cfRule>
    <cfRule type="containsErrors" dxfId="682" priority="28">
      <formula>ISERROR(BH328)</formula>
    </cfRule>
  </conditionalFormatting>
  <conditionalFormatting sqref="BH355:BI361 BM355:BP361">
    <cfRule type="cellIs" dxfId="681" priority="25" operator="equal">
      <formula>0</formula>
    </cfRule>
    <cfRule type="containsErrors" dxfId="680" priority="26">
      <formula>ISERROR(BH355)</formula>
    </cfRule>
  </conditionalFormatting>
  <conditionalFormatting sqref="BH382:BI388 BM382:BP388">
    <cfRule type="cellIs" dxfId="679" priority="23" operator="equal">
      <formula>0</formula>
    </cfRule>
    <cfRule type="containsErrors" dxfId="678" priority="24">
      <formula>ISERROR(BH382)</formula>
    </cfRule>
  </conditionalFormatting>
  <conditionalFormatting sqref="BH409:BI415 BM409:BP415">
    <cfRule type="cellIs" dxfId="677" priority="21" operator="equal">
      <formula>0</formula>
    </cfRule>
    <cfRule type="containsErrors" dxfId="676" priority="22">
      <formula>ISERROR(BH409)</formula>
    </cfRule>
  </conditionalFormatting>
  <conditionalFormatting sqref="BH436:BI442 BM436:BP442">
    <cfRule type="cellIs" dxfId="675" priority="19" operator="equal">
      <formula>0</formula>
    </cfRule>
    <cfRule type="containsErrors" dxfId="674" priority="20">
      <formula>ISERROR(BH436)</formula>
    </cfRule>
  </conditionalFormatting>
  <conditionalFormatting sqref="BH463:BI469 BM463:BP469">
    <cfRule type="cellIs" dxfId="673" priority="17" operator="equal">
      <formula>0</formula>
    </cfRule>
    <cfRule type="containsErrors" dxfId="672" priority="18">
      <formula>ISERROR(BH463)</formula>
    </cfRule>
  </conditionalFormatting>
  <conditionalFormatting sqref="BH490:BI496 BM490:BP496">
    <cfRule type="cellIs" dxfId="671" priority="15" operator="equal">
      <formula>0</formula>
    </cfRule>
    <cfRule type="containsErrors" dxfId="670" priority="16">
      <formula>ISERROR(BH490)</formula>
    </cfRule>
  </conditionalFormatting>
  <conditionalFormatting sqref="BH517:BI523 BM517:BP523">
    <cfRule type="cellIs" dxfId="669" priority="13" operator="equal">
      <formula>0</formula>
    </cfRule>
    <cfRule type="containsErrors" dxfId="668" priority="14">
      <formula>ISERROR(BH517)</formula>
    </cfRule>
  </conditionalFormatting>
  <conditionalFormatting sqref="BH544:BI550 BM544:BP550">
    <cfRule type="cellIs" dxfId="667" priority="11" operator="equal">
      <formula>0</formula>
    </cfRule>
    <cfRule type="containsErrors" dxfId="666" priority="12">
      <formula>ISERROR(BH544)</formula>
    </cfRule>
  </conditionalFormatting>
  <conditionalFormatting sqref="BH571:BI577 BM571:BP577">
    <cfRule type="cellIs" dxfId="665" priority="9" operator="equal">
      <formula>0</formula>
    </cfRule>
    <cfRule type="containsErrors" dxfId="664" priority="10">
      <formula>ISERROR(BH571)</formula>
    </cfRule>
  </conditionalFormatting>
  <conditionalFormatting sqref="BH598:BI604 BM598:BP604">
    <cfRule type="cellIs" dxfId="663" priority="7" operator="equal">
      <formula>0</formula>
    </cfRule>
    <cfRule type="containsErrors" dxfId="662" priority="8">
      <formula>ISERROR(BH598)</formula>
    </cfRule>
  </conditionalFormatting>
  <conditionalFormatting sqref="BH625:BI631 BM625:BP631">
    <cfRule type="cellIs" dxfId="661" priority="5" operator="equal">
      <formula>0</formula>
    </cfRule>
    <cfRule type="containsErrors" dxfId="660" priority="6">
      <formula>ISERROR(BH625)</formula>
    </cfRule>
  </conditionalFormatting>
  <conditionalFormatting sqref="BH652:BI658 BM652:BP658">
    <cfRule type="cellIs" dxfId="659" priority="3" operator="equal">
      <formula>0</formula>
    </cfRule>
    <cfRule type="containsErrors" dxfId="658" priority="4">
      <formula>ISERROR(BH652)</formula>
    </cfRule>
  </conditionalFormatting>
  <conditionalFormatting sqref="BM220:BM226">
    <cfRule type="cellIs" dxfId="657" priority="1" operator="equal">
      <formula>0</formula>
    </cfRule>
    <cfRule type="containsErrors" dxfId="656" priority="2">
      <formula>ISERROR(BM220)</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54</v>
      </c>
      <c r="O1" s="107">
        <v>43853</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43853</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sem.19</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43853</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sem.19</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43853</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43853</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43853</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43853</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43853</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43853</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43853</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43853</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43853</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43853</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43853</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43853</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43853</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43853</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43853</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43853</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43853</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655" priority="41">
      <formula>ISERROR(A1)</formula>
    </cfRule>
  </conditionalFormatting>
  <conditionalFormatting sqref="BH632:BP633">
    <cfRule type="cellIs" dxfId="654" priority="39" operator="equal">
      <formula>0</formula>
    </cfRule>
    <cfRule type="containsErrors" dxfId="653" priority="40">
      <formula>ISERROR(BH632)</formula>
    </cfRule>
  </conditionalFormatting>
  <conditionalFormatting sqref="BH193:BI199 BM193:BP199">
    <cfRule type="cellIs" dxfId="652" priority="37" operator="equal">
      <formula>0</formula>
    </cfRule>
    <cfRule type="containsErrors" dxfId="651" priority="38">
      <formula>ISERROR(BH193)</formula>
    </cfRule>
  </conditionalFormatting>
  <conditionalFormatting sqref="BH220:BI226 BN220:BP226">
    <cfRule type="cellIs" dxfId="650" priority="35" operator="equal">
      <formula>0</formula>
    </cfRule>
    <cfRule type="containsErrors" dxfId="649" priority="36">
      <formula>ISERROR(BH220)</formula>
    </cfRule>
  </conditionalFormatting>
  <conditionalFormatting sqref="BH247:BI253 BM247:BP253">
    <cfRule type="cellIs" dxfId="648" priority="33" operator="equal">
      <formula>0</formula>
    </cfRule>
    <cfRule type="containsErrors" dxfId="647" priority="34">
      <formula>ISERROR(BH247)</formula>
    </cfRule>
  </conditionalFormatting>
  <conditionalFormatting sqref="BH274:BI280 BM274:BP280">
    <cfRule type="cellIs" dxfId="646" priority="31" operator="equal">
      <formula>0</formula>
    </cfRule>
    <cfRule type="containsErrors" dxfId="645" priority="32">
      <formula>ISERROR(BH274)</formula>
    </cfRule>
  </conditionalFormatting>
  <conditionalFormatting sqref="BH301:BI307 BM301:BP307">
    <cfRule type="cellIs" dxfId="644" priority="29" operator="equal">
      <formula>0</formula>
    </cfRule>
    <cfRule type="containsErrors" dxfId="643" priority="30">
      <formula>ISERROR(BH301)</formula>
    </cfRule>
  </conditionalFormatting>
  <conditionalFormatting sqref="BH328:BI334 BM328:BP334">
    <cfRule type="cellIs" dxfId="642" priority="27" operator="equal">
      <formula>0</formula>
    </cfRule>
    <cfRule type="containsErrors" dxfId="641" priority="28">
      <formula>ISERROR(BH328)</formula>
    </cfRule>
  </conditionalFormatting>
  <conditionalFormatting sqref="BH355:BI361 BM355:BP361">
    <cfRule type="cellIs" dxfId="640" priority="25" operator="equal">
      <formula>0</formula>
    </cfRule>
    <cfRule type="containsErrors" dxfId="639" priority="26">
      <formula>ISERROR(BH355)</formula>
    </cfRule>
  </conditionalFormatting>
  <conditionalFormatting sqref="BH382:BI388 BM382:BP388">
    <cfRule type="cellIs" dxfId="638" priority="23" operator="equal">
      <formula>0</formula>
    </cfRule>
    <cfRule type="containsErrors" dxfId="637" priority="24">
      <formula>ISERROR(BH382)</formula>
    </cfRule>
  </conditionalFormatting>
  <conditionalFormatting sqref="BH409:BI415 BM409:BP415">
    <cfRule type="cellIs" dxfId="636" priority="21" operator="equal">
      <formula>0</formula>
    </cfRule>
    <cfRule type="containsErrors" dxfId="635" priority="22">
      <formula>ISERROR(BH409)</formula>
    </cfRule>
  </conditionalFormatting>
  <conditionalFormatting sqref="BH436:BI442 BM436:BP442">
    <cfRule type="cellIs" dxfId="634" priority="19" operator="equal">
      <formula>0</formula>
    </cfRule>
    <cfRule type="containsErrors" dxfId="633" priority="20">
      <formula>ISERROR(BH436)</formula>
    </cfRule>
  </conditionalFormatting>
  <conditionalFormatting sqref="BH463:BI469 BM463:BP469">
    <cfRule type="cellIs" dxfId="632" priority="17" operator="equal">
      <formula>0</formula>
    </cfRule>
    <cfRule type="containsErrors" dxfId="631" priority="18">
      <formula>ISERROR(BH463)</formula>
    </cfRule>
  </conditionalFormatting>
  <conditionalFormatting sqref="BH490:BI496 BM490:BP496">
    <cfRule type="cellIs" dxfId="630" priority="15" operator="equal">
      <formula>0</formula>
    </cfRule>
    <cfRule type="containsErrors" dxfId="629" priority="16">
      <formula>ISERROR(BH490)</formula>
    </cfRule>
  </conditionalFormatting>
  <conditionalFormatting sqref="BH517:BI523 BM517:BP523">
    <cfRule type="cellIs" dxfId="628" priority="13" operator="equal">
      <formula>0</formula>
    </cfRule>
    <cfRule type="containsErrors" dxfId="627" priority="14">
      <formula>ISERROR(BH517)</formula>
    </cfRule>
  </conditionalFormatting>
  <conditionalFormatting sqref="BH544:BI550 BM544:BP550">
    <cfRule type="cellIs" dxfId="626" priority="11" operator="equal">
      <formula>0</formula>
    </cfRule>
    <cfRule type="containsErrors" dxfId="625" priority="12">
      <formula>ISERROR(BH544)</formula>
    </cfRule>
  </conditionalFormatting>
  <conditionalFormatting sqref="BH571:BI577 BM571:BP577">
    <cfRule type="cellIs" dxfId="624" priority="9" operator="equal">
      <formula>0</formula>
    </cfRule>
    <cfRule type="containsErrors" dxfId="623" priority="10">
      <formula>ISERROR(BH571)</formula>
    </cfRule>
  </conditionalFormatting>
  <conditionalFormatting sqref="BH598:BI604 BM598:BP604">
    <cfRule type="cellIs" dxfId="622" priority="7" operator="equal">
      <formula>0</formula>
    </cfRule>
    <cfRule type="containsErrors" dxfId="621" priority="8">
      <formula>ISERROR(BH598)</formula>
    </cfRule>
  </conditionalFormatting>
  <conditionalFormatting sqref="BH625:BI631 BM625:BP631">
    <cfRule type="cellIs" dxfId="620" priority="5" operator="equal">
      <formula>0</formula>
    </cfRule>
    <cfRule type="containsErrors" dxfId="619" priority="6">
      <formula>ISERROR(BH625)</formula>
    </cfRule>
  </conditionalFormatting>
  <conditionalFormatting sqref="BH652:BI658 BM652:BP658">
    <cfRule type="cellIs" dxfId="618" priority="3" operator="equal">
      <formula>0</formula>
    </cfRule>
    <cfRule type="containsErrors" dxfId="617" priority="4">
      <formula>ISERROR(BH652)</formula>
    </cfRule>
  </conditionalFormatting>
  <conditionalFormatting sqref="BM220:BM226">
    <cfRule type="cellIs" dxfId="616" priority="1" operator="equal">
      <formula>0</formula>
    </cfRule>
    <cfRule type="containsErrors" dxfId="615" priority="2">
      <formula>ISERROR(BM220)</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55</v>
      </c>
      <c r="O1" s="107">
        <v>43860</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43860</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sem.20</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43860</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sem.20</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43860</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43860</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43860</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43860</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43860</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43860</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43860</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43860</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43860</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43860</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43860</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43860</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43860</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43860</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43860</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43860</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43860</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614" priority="41">
      <formula>ISERROR(A1)</formula>
    </cfRule>
  </conditionalFormatting>
  <conditionalFormatting sqref="BH632:BP633">
    <cfRule type="cellIs" dxfId="613" priority="39" operator="equal">
      <formula>0</formula>
    </cfRule>
    <cfRule type="containsErrors" dxfId="612" priority="40">
      <formula>ISERROR(BH632)</formula>
    </cfRule>
  </conditionalFormatting>
  <conditionalFormatting sqref="BH193:BI199 BM193:BP199">
    <cfRule type="cellIs" dxfId="611" priority="37" operator="equal">
      <formula>0</formula>
    </cfRule>
    <cfRule type="containsErrors" dxfId="610" priority="38">
      <formula>ISERROR(BH193)</formula>
    </cfRule>
  </conditionalFormatting>
  <conditionalFormatting sqref="BH220:BI226 BN220:BP226">
    <cfRule type="cellIs" dxfId="609" priority="35" operator="equal">
      <formula>0</formula>
    </cfRule>
    <cfRule type="containsErrors" dxfId="608" priority="36">
      <formula>ISERROR(BH220)</formula>
    </cfRule>
  </conditionalFormatting>
  <conditionalFormatting sqref="BH247:BI253 BM247:BP253">
    <cfRule type="cellIs" dxfId="607" priority="33" operator="equal">
      <formula>0</formula>
    </cfRule>
    <cfRule type="containsErrors" dxfId="606" priority="34">
      <formula>ISERROR(BH247)</formula>
    </cfRule>
  </conditionalFormatting>
  <conditionalFormatting sqref="BH274:BI280 BM274:BP280">
    <cfRule type="cellIs" dxfId="605" priority="31" operator="equal">
      <formula>0</formula>
    </cfRule>
    <cfRule type="containsErrors" dxfId="604" priority="32">
      <formula>ISERROR(BH274)</formula>
    </cfRule>
  </conditionalFormatting>
  <conditionalFormatting sqref="BH301:BI307 BM301:BP307">
    <cfRule type="cellIs" dxfId="603" priority="29" operator="equal">
      <formula>0</formula>
    </cfRule>
    <cfRule type="containsErrors" dxfId="602" priority="30">
      <formula>ISERROR(BH301)</formula>
    </cfRule>
  </conditionalFormatting>
  <conditionalFormatting sqref="BH328:BI334 BM328:BP334">
    <cfRule type="cellIs" dxfId="601" priority="27" operator="equal">
      <formula>0</formula>
    </cfRule>
    <cfRule type="containsErrors" dxfId="600" priority="28">
      <formula>ISERROR(BH328)</formula>
    </cfRule>
  </conditionalFormatting>
  <conditionalFormatting sqref="BH355:BI361 BM355:BP361">
    <cfRule type="cellIs" dxfId="599" priority="25" operator="equal">
      <formula>0</formula>
    </cfRule>
    <cfRule type="containsErrors" dxfId="598" priority="26">
      <formula>ISERROR(BH355)</formula>
    </cfRule>
  </conditionalFormatting>
  <conditionalFormatting sqref="BH382:BI388 BM382:BP388">
    <cfRule type="cellIs" dxfId="597" priority="23" operator="equal">
      <formula>0</formula>
    </cfRule>
    <cfRule type="containsErrors" dxfId="596" priority="24">
      <formula>ISERROR(BH382)</formula>
    </cfRule>
  </conditionalFormatting>
  <conditionalFormatting sqref="BH409:BI415 BM409:BP415">
    <cfRule type="cellIs" dxfId="595" priority="21" operator="equal">
      <formula>0</formula>
    </cfRule>
    <cfRule type="containsErrors" dxfId="594" priority="22">
      <formula>ISERROR(BH409)</formula>
    </cfRule>
  </conditionalFormatting>
  <conditionalFormatting sqref="BH436:BI442 BM436:BP442">
    <cfRule type="cellIs" dxfId="593" priority="19" operator="equal">
      <formula>0</formula>
    </cfRule>
    <cfRule type="containsErrors" dxfId="592" priority="20">
      <formula>ISERROR(BH436)</formula>
    </cfRule>
  </conditionalFormatting>
  <conditionalFormatting sqref="BH463:BI469 BM463:BP469">
    <cfRule type="cellIs" dxfId="591" priority="17" operator="equal">
      <formula>0</formula>
    </cfRule>
    <cfRule type="containsErrors" dxfId="590" priority="18">
      <formula>ISERROR(BH463)</formula>
    </cfRule>
  </conditionalFormatting>
  <conditionalFormatting sqref="BH490:BI496 BM490:BP496">
    <cfRule type="cellIs" dxfId="589" priority="15" operator="equal">
      <formula>0</formula>
    </cfRule>
    <cfRule type="containsErrors" dxfId="588" priority="16">
      <formula>ISERROR(BH490)</formula>
    </cfRule>
  </conditionalFormatting>
  <conditionalFormatting sqref="BH517:BI523 BM517:BP523">
    <cfRule type="cellIs" dxfId="587" priority="13" operator="equal">
      <formula>0</formula>
    </cfRule>
    <cfRule type="containsErrors" dxfId="586" priority="14">
      <formula>ISERROR(BH517)</formula>
    </cfRule>
  </conditionalFormatting>
  <conditionalFormatting sqref="BH544:BI550 BM544:BP550">
    <cfRule type="cellIs" dxfId="585" priority="11" operator="equal">
      <formula>0</formula>
    </cfRule>
    <cfRule type="containsErrors" dxfId="584" priority="12">
      <formula>ISERROR(BH544)</formula>
    </cfRule>
  </conditionalFormatting>
  <conditionalFormatting sqref="BH571:BI577 BM571:BP577">
    <cfRule type="cellIs" dxfId="583" priority="9" operator="equal">
      <formula>0</formula>
    </cfRule>
    <cfRule type="containsErrors" dxfId="582" priority="10">
      <formula>ISERROR(BH571)</formula>
    </cfRule>
  </conditionalFormatting>
  <conditionalFormatting sqref="BH598:BI604 BM598:BP604">
    <cfRule type="cellIs" dxfId="581" priority="7" operator="equal">
      <formula>0</formula>
    </cfRule>
    <cfRule type="containsErrors" dxfId="580" priority="8">
      <formula>ISERROR(BH598)</formula>
    </cfRule>
  </conditionalFormatting>
  <conditionalFormatting sqref="BH625:BI631 BM625:BP631">
    <cfRule type="cellIs" dxfId="579" priority="5" operator="equal">
      <formula>0</formula>
    </cfRule>
    <cfRule type="containsErrors" dxfId="578" priority="6">
      <formula>ISERROR(BH625)</formula>
    </cfRule>
  </conditionalFormatting>
  <conditionalFormatting sqref="BH652:BI658 BM652:BP658">
    <cfRule type="cellIs" dxfId="577" priority="3" operator="equal">
      <formula>0</formula>
    </cfRule>
    <cfRule type="containsErrors" dxfId="576" priority="4">
      <formula>ISERROR(BH652)</formula>
    </cfRule>
  </conditionalFormatting>
  <conditionalFormatting sqref="BM220:BM226">
    <cfRule type="cellIs" dxfId="575" priority="1" operator="equal">
      <formula>0</formula>
    </cfRule>
    <cfRule type="containsErrors" dxfId="574" priority="2">
      <formula>ISERROR(BM220)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56</v>
      </c>
      <c r="O1" s="107">
        <v>43867</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43867</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sem.21</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43867</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sem.21</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43867</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43867</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43867</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43867</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43867</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43867</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43867</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43867</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43867</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43867</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43867</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43867</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43867</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43867</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43867</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43867</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43867</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573" priority="41">
      <formula>ISERROR(A1)</formula>
    </cfRule>
  </conditionalFormatting>
  <conditionalFormatting sqref="BH632:BP633">
    <cfRule type="cellIs" dxfId="572" priority="39" operator="equal">
      <formula>0</formula>
    </cfRule>
    <cfRule type="containsErrors" dxfId="571" priority="40">
      <formula>ISERROR(BH632)</formula>
    </cfRule>
  </conditionalFormatting>
  <conditionalFormatting sqref="BH193:BI199 BM193:BP199">
    <cfRule type="cellIs" dxfId="570" priority="37" operator="equal">
      <formula>0</formula>
    </cfRule>
    <cfRule type="containsErrors" dxfId="569" priority="38">
      <formula>ISERROR(BH193)</formula>
    </cfRule>
  </conditionalFormatting>
  <conditionalFormatting sqref="BH220:BI226 BN220:BP226">
    <cfRule type="cellIs" dxfId="568" priority="35" operator="equal">
      <formula>0</formula>
    </cfRule>
    <cfRule type="containsErrors" dxfId="567" priority="36">
      <formula>ISERROR(BH220)</formula>
    </cfRule>
  </conditionalFormatting>
  <conditionalFormatting sqref="BH247:BI253 BM247:BP253">
    <cfRule type="cellIs" dxfId="566" priority="33" operator="equal">
      <formula>0</formula>
    </cfRule>
    <cfRule type="containsErrors" dxfId="565" priority="34">
      <formula>ISERROR(BH247)</formula>
    </cfRule>
  </conditionalFormatting>
  <conditionalFormatting sqref="BH274:BI280 BM274:BP280">
    <cfRule type="cellIs" dxfId="564" priority="31" operator="equal">
      <formula>0</formula>
    </cfRule>
    <cfRule type="containsErrors" dxfId="563" priority="32">
      <formula>ISERROR(BH274)</formula>
    </cfRule>
  </conditionalFormatting>
  <conditionalFormatting sqref="BH301:BI307 BM301:BP307">
    <cfRule type="cellIs" dxfId="562" priority="29" operator="equal">
      <formula>0</formula>
    </cfRule>
    <cfRule type="containsErrors" dxfId="561" priority="30">
      <formula>ISERROR(BH301)</formula>
    </cfRule>
  </conditionalFormatting>
  <conditionalFormatting sqref="BH328:BI334 BM328:BP334">
    <cfRule type="cellIs" dxfId="560" priority="27" operator="equal">
      <formula>0</formula>
    </cfRule>
    <cfRule type="containsErrors" dxfId="559" priority="28">
      <formula>ISERROR(BH328)</formula>
    </cfRule>
  </conditionalFormatting>
  <conditionalFormatting sqref="BH355:BI361 BM355:BP361">
    <cfRule type="cellIs" dxfId="558" priority="25" operator="equal">
      <formula>0</formula>
    </cfRule>
    <cfRule type="containsErrors" dxfId="557" priority="26">
      <formula>ISERROR(BH355)</formula>
    </cfRule>
  </conditionalFormatting>
  <conditionalFormatting sqref="BH382:BI388 BM382:BP388">
    <cfRule type="cellIs" dxfId="556" priority="23" operator="equal">
      <formula>0</formula>
    </cfRule>
    <cfRule type="containsErrors" dxfId="555" priority="24">
      <formula>ISERROR(BH382)</formula>
    </cfRule>
  </conditionalFormatting>
  <conditionalFormatting sqref="BH409:BI415 BM409:BP415">
    <cfRule type="cellIs" dxfId="554" priority="21" operator="equal">
      <formula>0</formula>
    </cfRule>
    <cfRule type="containsErrors" dxfId="553" priority="22">
      <formula>ISERROR(BH409)</formula>
    </cfRule>
  </conditionalFormatting>
  <conditionalFormatting sqref="BH436:BI442 BM436:BP442">
    <cfRule type="cellIs" dxfId="552" priority="19" operator="equal">
      <formula>0</formula>
    </cfRule>
    <cfRule type="containsErrors" dxfId="551" priority="20">
      <formula>ISERROR(BH436)</formula>
    </cfRule>
  </conditionalFormatting>
  <conditionalFormatting sqref="BH463:BI469 BM463:BP469">
    <cfRule type="cellIs" dxfId="550" priority="17" operator="equal">
      <formula>0</formula>
    </cfRule>
    <cfRule type="containsErrors" dxfId="549" priority="18">
      <formula>ISERROR(BH463)</formula>
    </cfRule>
  </conditionalFormatting>
  <conditionalFormatting sqref="BH490:BI496 BM490:BP496">
    <cfRule type="cellIs" dxfId="548" priority="15" operator="equal">
      <formula>0</formula>
    </cfRule>
    <cfRule type="containsErrors" dxfId="547" priority="16">
      <formula>ISERROR(BH490)</formula>
    </cfRule>
  </conditionalFormatting>
  <conditionalFormatting sqref="BH517:BI523 BM517:BP523">
    <cfRule type="cellIs" dxfId="546" priority="13" operator="equal">
      <formula>0</formula>
    </cfRule>
    <cfRule type="containsErrors" dxfId="545" priority="14">
      <formula>ISERROR(BH517)</formula>
    </cfRule>
  </conditionalFormatting>
  <conditionalFormatting sqref="BH544:BI550 BM544:BP550">
    <cfRule type="cellIs" dxfId="544" priority="11" operator="equal">
      <formula>0</formula>
    </cfRule>
    <cfRule type="containsErrors" dxfId="543" priority="12">
      <formula>ISERROR(BH544)</formula>
    </cfRule>
  </conditionalFormatting>
  <conditionalFormatting sqref="BH571:BI577 BM571:BP577">
    <cfRule type="cellIs" dxfId="542" priority="9" operator="equal">
      <formula>0</formula>
    </cfRule>
    <cfRule type="containsErrors" dxfId="541" priority="10">
      <formula>ISERROR(BH571)</formula>
    </cfRule>
  </conditionalFormatting>
  <conditionalFormatting sqref="BH598:BI604 BM598:BP604">
    <cfRule type="cellIs" dxfId="540" priority="7" operator="equal">
      <formula>0</formula>
    </cfRule>
    <cfRule type="containsErrors" dxfId="539" priority="8">
      <formula>ISERROR(BH598)</formula>
    </cfRule>
  </conditionalFormatting>
  <conditionalFormatting sqref="BH625:BI631 BM625:BP631">
    <cfRule type="cellIs" dxfId="538" priority="5" operator="equal">
      <formula>0</formula>
    </cfRule>
    <cfRule type="containsErrors" dxfId="537" priority="6">
      <formula>ISERROR(BH625)</formula>
    </cfRule>
  </conditionalFormatting>
  <conditionalFormatting sqref="BH652:BI658 BM652:BP658">
    <cfRule type="cellIs" dxfId="536" priority="3" operator="equal">
      <formula>0</formula>
    </cfRule>
    <cfRule type="containsErrors" dxfId="535" priority="4">
      <formula>ISERROR(BH652)</formula>
    </cfRule>
  </conditionalFormatting>
  <conditionalFormatting sqref="BM220:BM226">
    <cfRule type="cellIs" dxfId="534" priority="1" operator="equal">
      <formula>0</formula>
    </cfRule>
    <cfRule type="containsErrors" dxfId="533" priority="2">
      <formula>ISERROR(BM220)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57</v>
      </c>
      <c r="O1" s="107">
        <v>43874</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43874</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sem.22</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43874</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sem.22</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43874</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43874</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43874</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43874</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43874</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43874</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43874</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43874</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43874</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43874</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43874</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43874</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43874</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43874</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43874</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43874</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43874</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532" priority="41">
      <formula>ISERROR(A1)</formula>
    </cfRule>
  </conditionalFormatting>
  <conditionalFormatting sqref="BH632:BP633">
    <cfRule type="cellIs" dxfId="531" priority="39" operator="equal">
      <formula>0</formula>
    </cfRule>
    <cfRule type="containsErrors" dxfId="530" priority="40">
      <formula>ISERROR(BH632)</formula>
    </cfRule>
  </conditionalFormatting>
  <conditionalFormatting sqref="BH193:BI199 BM193:BP199">
    <cfRule type="cellIs" dxfId="529" priority="37" operator="equal">
      <formula>0</formula>
    </cfRule>
    <cfRule type="containsErrors" dxfId="528" priority="38">
      <formula>ISERROR(BH193)</formula>
    </cfRule>
  </conditionalFormatting>
  <conditionalFormatting sqref="BH220:BI226 BN220:BP226">
    <cfRule type="cellIs" dxfId="527" priority="35" operator="equal">
      <formula>0</formula>
    </cfRule>
    <cfRule type="containsErrors" dxfId="526" priority="36">
      <formula>ISERROR(BH220)</formula>
    </cfRule>
  </conditionalFormatting>
  <conditionalFormatting sqref="BH247:BI253 BM247:BP253">
    <cfRule type="cellIs" dxfId="525" priority="33" operator="equal">
      <formula>0</formula>
    </cfRule>
    <cfRule type="containsErrors" dxfId="524" priority="34">
      <formula>ISERROR(BH247)</formula>
    </cfRule>
  </conditionalFormatting>
  <conditionalFormatting sqref="BH274:BI280 BM274:BP280">
    <cfRule type="cellIs" dxfId="523" priority="31" operator="equal">
      <formula>0</formula>
    </cfRule>
    <cfRule type="containsErrors" dxfId="522" priority="32">
      <formula>ISERROR(BH274)</formula>
    </cfRule>
  </conditionalFormatting>
  <conditionalFormatting sqref="BH301:BI307 BM301:BP307">
    <cfRule type="cellIs" dxfId="521" priority="29" operator="equal">
      <formula>0</formula>
    </cfRule>
    <cfRule type="containsErrors" dxfId="520" priority="30">
      <formula>ISERROR(BH301)</formula>
    </cfRule>
  </conditionalFormatting>
  <conditionalFormatting sqref="BH328:BI334 BM328:BP334">
    <cfRule type="cellIs" dxfId="519" priority="27" operator="equal">
      <formula>0</formula>
    </cfRule>
    <cfRule type="containsErrors" dxfId="518" priority="28">
      <formula>ISERROR(BH328)</formula>
    </cfRule>
  </conditionalFormatting>
  <conditionalFormatting sqref="BH355:BI361 BM355:BP361">
    <cfRule type="cellIs" dxfId="517" priority="25" operator="equal">
      <formula>0</formula>
    </cfRule>
    <cfRule type="containsErrors" dxfId="516" priority="26">
      <formula>ISERROR(BH355)</formula>
    </cfRule>
  </conditionalFormatting>
  <conditionalFormatting sqref="BH382:BI388 BM382:BP388">
    <cfRule type="cellIs" dxfId="515" priority="23" operator="equal">
      <formula>0</formula>
    </cfRule>
    <cfRule type="containsErrors" dxfId="514" priority="24">
      <formula>ISERROR(BH382)</formula>
    </cfRule>
  </conditionalFormatting>
  <conditionalFormatting sqref="BH409:BI415 BM409:BP415">
    <cfRule type="cellIs" dxfId="513" priority="21" operator="equal">
      <formula>0</formula>
    </cfRule>
    <cfRule type="containsErrors" dxfId="512" priority="22">
      <formula>ISERROR(BH409)</formula>
    </cfRule>
  </conditionalFormatting>
  <conditionalFormatting sqref="BH436:BI442 BM436:BP442">
    <cfRule type="cellIs" dxfId="511" priority="19" operator="equal">
      <formula>0</formula>
    </cfRule>
    <cfRule type="containsErrors" dxfId="510" priority="20">
      <formula>ISERROR(BH436)</formula>
    </cfRule>
  </conditionalFormatting>
  <conditionalFormatting sqref="BH463:BI469 BM463:BP469">
    <cfRule type="cellIs" dxfId="509" priority="17" operator="equal">
      <formula>0</formula>
    </cfRule>
    <cfRule type="containsErrors" dxfId="508" priority="18">
      <formula>ISERROR(BH463)</formula>
    </cfRule>
  </conditionalFormatting>
  <conditionalFormatting sqref="BH490:BI496 BM490:BP496">
    <cfRule type="cellIs" dxfId="507" priority="15" operator="equal">
      <formula>0</formula>
    </cfRule>
    <cfRule type="containsErrors" dxfId="506" priority="16">
      <formula>ISERROR(BH490)</formula>
    </cfRule>
  </conditionalFormatting>
  <conditionalFormatting sqref="BH517:BI523 BM517:BP523">
    <cfRule type="cellIs" dxfId="505" priority="13" operator="equal">
      <formula>0</formula>
    </cfRule>
    <cfRule type="containsErrors" dxfId="504" priority="14">
      <formula>ISERROR(BH517)</formula>
    </cfRule>
  </conditionalFormatting>
  <conditionalFormatting sqref="BH544:BI550 BM544:BP550">
    <cfRule type="cellIs" dxfId="503" priority="11" operator="equal">
      <formula>0</formula>
    </cfRule>
    <cfRule type="containsErrors" dxfId="502" priority="12">
      <formula>ISERROR(BH544)</formula>
    </cfRule>
  </conditionalFormatting>
  <conditionalFormatting sqref="BH571:BI577 BM571:BP577">
    <cfRule type="cellIs" dxfId="501" priority="9" operator="equal">
      <formula>0</formula>
    </cfRule>
    <cfRule type="containsErrors" dxfId="500" priority="10">
      <formula>ISERROR(BH571)</formula>
    </cfRule>
  </conditionalFormatting>
  <conditionalFormatting sqref="BH598:BI604 BM598:BP604">
    <cfRule type="cellIs" dxfId="499" priority="7" operator="equal">
      <formula>0</formula>
    </cfRule>
    <cfRule type="containsErrors" dxfId="498" priority="8">
      <formula>ISERROR(BH598)</formula>
    </cfRule>
  </conditionalFormatting>
  <conditionalFormatting sqref="BH625:BI631 BM625:BP631">
    <cfRule type="cellIs" dxfId="497" priority="5" operator="equal">
      <formula>0</formula>
    </cfRule>
    <cfRule type="containsErrors" dxfId="496" priority="6">
      <formula>ISERROR(BH625)</formula>
    </cfRule>
  </conditionalFormatting>
  <conditionalFormatting sqref="BH652:BI658 BM652:BP658">
    <cfRule type="cellIs" dxfId="495" priority="3" operator="equal">
      <formula>0</formula>
    </cfRule>
    <cfRule type="containsErrors" dxfId="494" priority="4">
      <formula>ISERROR(BH652)</formula>
    </cfRule>
  </conditionalFormatting>
  <conditionalFormatting sqref="BM220:BM226">
    <cfRule type="cellIs" dxfId="493" priority="1" operator="equal">
      <formula>0</formula>
    </cfRule>
    <cfRule type="containsErrors" dxfId="492" priority="2">
      <formula>ISERROR(BM220)</formula>
    </cfRule>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58</v>
      </c>
      <c r="O1" s="107">
        <v>43881</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43881</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sem.23</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43881</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sem.23</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43881</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43881</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43881</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43881</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43881</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43881</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43881</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43881</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43881</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43881</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43881</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43881</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43881</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43881</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43881</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43881</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43881</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491" priority="41">
      <formula>ISERROR(A1)</formula>
    </cfRule>
  </conditionalFormatting>
  <conditionalFormatting sqref="BH632:BP633">
    <cfRule type="cellIs" dxfId="490" priority="39" operator="equal">
      <formula>0</formula>
    </cfRule>
    <cfRule type="containsErrors" dxfId="489" priority="40">
      <formula>ISERROR(BH632)</formula>
    </cfRule>
  </conditionalFormatting>
  <conditionalFormatting sqref="BH193:BI199 BM193:BP199">
    <cfRule type="cellIs" dxfId="488" priority="37" operator="equal">
      <formula>0</formula>
    </cfRule>
    <cfRule type="containsErrors" dxfId="487" priority="38">
      <formula>ISERROR(BH193)</formula>
    </cfRule>
  </conditionalFormatting>
  <conditionalFormatting sqref="BH220:BI226 BN220:BP226">
    <cfRule type="cellIs" dxfId="486" priority="35" operator="equal">
      <formula>0</formula>
    </cfRule>
    <cfRule type="containsErrors" dxfId="485" priority="36">
      <formula>ISERROR(BH220)</formula>
    </cfRule>
  </conditionalFormatting>
  <conditionalFormatting sqref="BH247:BI253 BM247:BP253">
    <cfRule type="cellIs" dxfId="484" priority="33" operator="equal">
      <formula>0</formula>
    </cfRule>
    <cfRule type="containsErrors" dxfId="483" priority="34">
      <formula>ISERROR(BH247)</formula>
    </cfRule>
  </conditionalFormatting>
  <conditionalFormatting sqref="BH274:BI280 BM274:BP280">
    <cfRule type="cellIs" dxfId="482" priority="31" operator="equal">
      <formula>0</formula>
    </cfRule>
    <cfRule type="containsErrors" dxfId="481" priority="32">
      <formula>ISERROR(BH274)</formula>
    </cfRule>
  </conditionalFormatting>
  <conditionalFormatting sqref="BH301:BI307 BM301:BP307">
    <cfRule type="cellIs" dxfId="480" priority="29" operator="equal">
      <formula>0</formula>
    </cfRule>
    <cfRule type="containsErrors" dxfId="479" priority="30">
      <formula>ISERROR(BH301)</formula>
    </cfRule>
  </conditionalFormatting>
  <conditionalFormatting sqref="BH328:BI334 BM328:BP334">
    <cfRule type="cellIs" dxfId="478" priority="27" operator="equal">
      <formula>0</formula>
    </cfRule>
    <cfRule type="containsErrors" dxfId="477" priority="28">
      <formula>ISERROR(BH328)</formula>
    </cfRule>
  </conditionalFormatting>
  <conditionalFormatting sqref="BH355:BI361 BM355:BP361">
    <cfRule type="cellIs" dxfId="476" priority="25" operator="equal">
      <formula>0</formula>
    </cfRule>
    <cfRule type="containsErrors" dxfId="475" priority="26">
      <formula>ISERROR(BH355)</formula>
    </cfRule>
  </conditionalFormatting>
  <conditionalFormatting sqref="BH382:BI388 BM382:BP388">
    <cfRule type="cellIs" dxfId="474" priority="23" operator="equal">
      <formula>0</formula>
    </cfRule>
    <cfRule type="containsErrors" dxfId="473" priority="24">
      <formula>ISERROR(BH382)</formula>
    </cfRule>
  </conditionalFormatting>
  <conditionalFormatting sqref="BH409:BI415 BM409:BP415">
    <cfRule type="cellIs" dxfId="472" priority="21" operator="equal">
      <formula>0</formula>
    </cfRule>
    <cfRule type="containsErrors" dxfId="471" priority="22">
      <formula>ISERROR(BH409)</formula>
    </cfRule>
  </conditionalFormatting>
  <conditionalFormatting sqref="BH436:BI442 BM436:BP442">
    <cfRule type="cellIs" dxfId="470" priority="19" operator="equal">
      <formula>0</formula>
    </cfRule>
    <cfRule type="containsErrors" dxfId="469" priority="20">
      <formula>ISERROR(BH436)</formula>
    </cfRule>
  </conditionalFormatting>
  <conditionalFormatting sqref="BH463:BI469 BM463:BP469">
    <cfRule type="cellIs" dxfId="468" priority="17" operator="equal">
      <formula>0</formula>
    </cfRule>
    <cfRule type="containsErrors" dxfId="467" priority="18">
      <formula>ISERROR(BH463)</formula>
    </cfRule>
  </conditionalFormatting>
  <conditionalFormatting sqref="BH490:BI496 BM490:BP496">
    <cfRule type="cellIs" dxfId="466" priority="15" operator="equal">
      <formula>0</formula>
    </cfRule>
    <cfRule type="containsErrors" dxfId="465" priority="16">
      <formula>ISERROR(BH490)</formula>
    </cfRule>
  </conditionalFormatting>
  <conditionalFormatting sqref="BH517:BI523 BM517:BP523">
    <cfRule type="cellIs" dxfId="464" priority="13" operator="equal">
      <formula>0</formula>
    </cfRule>
    <cfRule type="containsErrors" dxfId="463" priority="14">
      <formula>ISERROR(BH517)</formula>
    </cfRule>
  </conditionalFormatting>
  <conditionalFormatting sqref="BH544:BI550 BM544:BP550">
    <cfRule type="cellIs" dxfId="462" priority="11" operator="equal">
      <formula>0</formula>
    </cfRule>
    <cfRule type="containsErrors" dxfId="461" priority="12">
      <formula>ISERROR(BH544)</formula>
    </cfRule>
  </conditionalFormatting>
  <conditionalFormatting sqref="BH571:BI577 BM571:BP577">
    <cfRule type="cellIs" dxfId="460" priority="9" operator="equal">
      <formula>0</formula>
    </cfRule>
    <cfRule type="containsErrors" dxfId="459" priority="10">
      <formula>ISERROR(BH571)</formula>
    </cfRule>
  </conditionalFormatting>
  <conditionalFormatting sqref="BH598:BI604 BM598:BP604">
    <cfRule type="cellIs" dxfId="458" priority="7" operator="equal">
      <formula>0</formula>
    </cfRule>
    <cfRule type="containsErrors" dxfId="457" priority="8">
      <formula>ISERROR(BH598)</formula>
    </cfRule>
  </conditionalFormatting>
  <conditionalFormatting sqref="BH625:BI631 BM625:BP631">
    <cfRule type="cellIs" dxfId="456" priority="5" operator="equal">
      <formula>0</formula>
    </cfRule>
    <cfRule type="containsErrors" dxfId="455" priority="6">
      <formula>ISERROR(BH625)</formula>
    </cfRule>
  </conditionalFormatting>
  <conditionalFormatting sqref="BH652:BI658 BM652:BP658">
    <cfRule type="cellIs" dxfId="454" priority="3" operator="equal">
      <formula>0</formula>
    </cfRule>
    <cfRule type="containsErrors" dxfId="453" priority="4">
      <formula>ISERROR(BH652)</formula>
    </cfRule>
  </conditionalFormatting>
  <conditionalFormatting sqref="BM220:BM226">
    <cfRule type="cellIs" dxfId="452" priority="1" operator="equal">
      <formula>0</formula>
    </cfRule>
    <cfRule type="containsErrors" dxfId="451" priority="2">
      <formula>ISERROR(BM220)</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59</v>
      </c>
      <c r="O1" s="107">
        <v>43888</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43888</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sem.24</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43888</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sem.24</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43888</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43888</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43888</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43888</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43888</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43888</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43888</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43888</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43888</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43888</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43888</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43888</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43888</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43888</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43888</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43888</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43888</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450" priority="41">
      <formula>ISERROR(A1)</formula>
    </cfRule>
  </conditionalFormatting>
  <conditionalFormatting sqref="BH632:BP633">
    <cfRule type="cellIs" dxfId="449" priority="39" operator="equal">
      <formula>0</formula>
    </cfRule>
    <cfRule type="containsErrors" dxfId="448" priority="40">
      <formula>ISERROR(BH632)</formula>
    </cfRule>
  </conditionalFormatting>
  <conditionalFormatting sqref="BH193:BI199 BM193:BP199">
    <cfRule type="cellIs" dxfId="447" priority="37" operator="equal">
      <formula>0</formula>
    </cfRule>
    <cfRule type="containsErrors" dxfId="446" priority="38">
      <formula>ISERROR(BH193)</formula>
    </cfRule>
  </conditionalFormatting>
  <conditionalFormatting sqref="BH220:BI226 BN220:BP226">
    <cfRule type="cellIs" dxfId="445" priority="35" operator="equal">
      <formula>0</formula>
    </cfRule>
    <cfRule type="containsErrors" dxfId="444" priority="36">
      <formula>ISERROR(BH220)</formula>
    </cfRule>
  </conditionalFormatting>
  <conditionalFormatting sqref="BH247:BI253 BM247:BP253">
    <cfRule type="cellIs" dxfId="443" priority="33" operator="equal">
      <formula>0</formula>
    </cfRule>
    <cfRule type="containsErrors" dxfId="442" priority="34">
      <formula>ISERROR(BH247)</formula>
    </cfRule>
  </conditionalFormatting>
  <conditionalFormatting sqref="BH274:BI280 BM274:BP280">
    <cfRule type="cellIs" dxfId="441" priority="31" operator="equal">
      <formula>0</formula>
    </cfRule>
    <cfRule type="containsErrors" dxfId="440" priority="32">
      <formula>ISERROR(BH274)</formula>
    </cfRule>
  </conditionalFormatting>
  <conditionalFormatting sqref="BH301:BI307 BM301:BP307">
    <cfRule type="cellIs" dxfId="439" priority="29" operator="equal">
      <formula>0</formula>
    </cfRule>
    <cfRule type="containsErrors" dxfId="438" priority="30">
      <formula>ISERROR(BH301)</formula>
    </cfRule>
  </conditionalFormatting>
  <conditionalFormatting sqref="BH328:BI334 BM328:BP334">
    <cfRule type="cellIs" dxfId="437" priority="27" operator="equal">
      <formula>0</formula>
    </cfRule>
    <cfRule type="containsErrors" dxfId="436" priority="28">
      <formula>ISERROR(BH328)</formula>
    </cfRule>
  </conditionalFormatting>
  <conditionalFormatting sqref="BH355:BI361 BM355:BP361">
    <cfRule type="cellIs" dxfId="435" priority="25" operator="equal">
      <formula>0</formula>
    </cfRule>
    <cfRule type="containsErrors" dxfId="434" priority="26">
      <formula>ISERROR(BH355)</formula>
    </cfRule>
  </conditionalFormatting>
  <conditionalFormatting sqref="BH382:BI388 BM382:BP388">
    <cfRule type="cellIs" dxfId="433" priority="23" operator="equal">
      <formula>0</formula>
    </cfRule>
    <cfRule type="containsErrors" dxfId="432" priority="24">
      <formula>ISERROR(BH382)</formula>
    </cfRule>
  </conditionalFormatting>
  <conditionalFormatting sqref="BH409:BI415 BM409:BP415">
    <cfRule type="cellIs" dxfId="431" priority="21" operator="equal">
      <formula>0</formula>
    </cfRule>
    <cfRule type="containsErrors" dxfId="430" priority="22">
      <formula>ISERROR(BH409)</formula>
    </cfRule>
  </conditionalFormatting>
  <conditionalFormatting sqref="BH436:BI442 BM436:BP442">
    <cfRule type="cellIs" dxfId="429" priority="19" operator="equal">
      <formula>0</formula>
    </cfRule>
    <cfRule type="containsErrors" dxfId="428" priority="20">
      <formula>ISERROR(BH436)</formula>
    </cfRule>
  </conditionalFormatting>
  <conditionalFormatting sqref="BH463:BI469 BM463:BP469">
    <cfRule type="cellIs" dxfId="427" priority="17" operator="equal">
      <formula>0</formula>
    </cfRule>
    <cfRule type="containsErrors" dxfId="426" priority="18">
      <formula>ISERROR(BH463)</formula>
    </cfRule>
  </conditionalFormatting>
  <conditionalFormatting sqref="BH490:BI496 BM490:BP496">
    <cfRule type="cellIs" dxfId="425" priority="15" operator="equal">
      <formula>0</formula>
    </cfRule>
    <cfRule type="containsErrors" dxfId="424" priority="16">
      <formula>ISERROR(BH490)</formula>
    </cfRule>
  </conditionalFormatting>
  <conditionalFormatting sqref="BH517:BI523 BM517:BP523">
    <cfRule type="cellIs" dxfId="423" priority="13" operator="equal">
      <formula>0</formula>
    </cfRule>
    <cfRule type="containsErrors" dxfId="422" priority="14">
      <formula>ISERROR(BH517)</formula>
    </cfRule>
  </conditionalFormatting>
  <conditionalFormatting sqref="BH544:BI550 BM544:BP550">
    <cfRule type="cellIs" dxfId="421" priority="11" operator="equal">
      <formula>0</formula>
    </cfRule>
    <cfRule type="containsErrors" dxfId="420" priority="12">
      <formula>ISERROR(BH544)</formula>
    </cfRule>
  </conditionalFormatting>
  <conditionalFormatting sqref="BH571:BI577 BM571:BP577">
    <cfRule type="cellIs" dxfId="419" priority="9" operator="equal">
      <formula>0</formula>
    </cfRule>
    <cfRule type="containsErrors" dxfId="418" priority="10">
      <formula>ISERROR(BH571)</formula>
    </cfRule>
  </conditionalFormatting>
  <conditionalFormatting sqref="BH598:BI604 BM598:BP604">
    <cfRule type="cellIs" dxfId="417" priority="7" operator="equal">
      <formula>0</formula>
    </cfRule>
    <cfRule type="containsErrors" dxfId="416" priority="8">
      <formula>ISERROR(BH598)</formula>
    </cfRule>
  </conditionalFormatting>
  <conditionalFormatting sqref="BH625:BI631 BM625:BP631">
    <cfRule type="cellIs" dxfId="415" priority="5" operator="equal">
      <formula>0</formula>
    </cfRule>
    <cfRule type="containsErrors" dxfId="414" priority="6">
      <formula>ISERROR(BH625)</formula>
    </cfRule>
  </conditionalFormatting>
  <conditionalFormatting sqref="BH652:BI658 BM652:BP658">
    <cfRule type="cellIs" dxfId="413" priority="3" operator="equal">
      <formula>0</formula>
    </cfRule>
    <cfRule type="containsErrors" dxfId="412" priority="4">
      <formula>ISERROR(BH652)</formula>
    </cfRule>
  </conditionalFormatting>
  <conditionalFormatting sqref="BM220:BM226">
    <cfRule type="cellIs" dxfId="411" priority="1" operator="equal">
      <formula>0</formula>
    </cfRule>
    <cfRule type="containsErrors" dxfId="410" priority="2">
      <formula>ISERROR(BM220)</formula>
    </cfRule>
  </conditionalFormatting>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60</v>
      </c>
      <c r="O1" s="107">
        <v>43895</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43895</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sem.25</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43895</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sem.25</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43895</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43895</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43895</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43895</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43895</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43895</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43895</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43895</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43895</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43895</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43895</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43895</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43895</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43895</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43895</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43895</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43895</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409" priority="41">
      <formula>ISERROR(A1)</formula>
    </cfRule>
  </conditionalFormatting>
  <conditionalFormatting sqref="BH632:BP633">
    <cfRule type="cellIs" dxfId="408" priority="39" operator="equal">
      <formula>0</formula>
    </cfRule>
    <cfRule type="containsErrors" dxfId="407" priority="40">
      <formula>ISERROR(BH632)</formula>
    </cfRule>
  </conditionalFormatting>
  <conditionalFormatting sqref="BH193:BI199 BM193:BP199">
    <cfRule type="cellIs" dxfId="406" priority="37" operator="equal">
      <formula>0</formula>
    </cfRule>
    <cfRule type="containsErrors" dxfId="405" priority="38">
      <formula>ISERROR(BH193)</formula>
    </cfRule>
  </conditionalFormatting>
  <conditionalFormatting sqref="BH220:BI226 BN220:BP226">
    <cfRule type="cellIs" dxfId="404" priority="35" operator="equal">
      <formula>0</formula>
    </cfRule>
    <cfRule type="containsErrors" dxfId="403" priority="36">
      <formula>ISERROR(BH220)</formula>
    </cfRule>
  </conditionalFormatting>
  <conditionalFormatting sqref="BH247:BI253 BM247:BP253">
    <cfRule type="cellIs" dxfId="402" priority="33" operator="equal">
      <formula>0</formula>
    </cfRule>
    <cfRule type="containsErrors" dxfId="401" priority="34">
      <formula>ISERROR(BH247)</formula>
    </cfRule>
  </conditionalFormatting>
  <conditionalFormatting sqref="BH274:BI280 BM274:BP280">
    <cfRule type="cellIs" dxfId="400" priority="31" operator="equal">
      <formula>0</formula>
    </cfRule>
    <cfRule type="containsErrors" dxfId="399" priority="32">
      <formula>ISERROR(BH274)</formula>
    </cfRule>
  </conditionalFormatting>
  <conditionalFormatting sqref="BH301:BI307 BM301:BP307">
    <cfRule type="cellIs" dxfId="398" priority="29" operator="equal">
      <formula>0</formula>
    </cfRule>
    <cfRule type="containsErrors" dxfId="397" priority="30">
      <formula>ISERROR(BH301)</formula>
    </cfRule>
  </conditionalFormatting>
  <conditionalFormatting sqref="BH328:BI334 BM328:BP334">
    <cfRule type="cellIs" dxfId="396" priority="27" operator="equal">
      <formula>0</formula>
    </cfRule>
    <cfRule type="containsErrors" dxfId="395" priority="28">
      <formula>ISERROR(BH328)</formula>
    </cfRule>
  </conditionalFormatting>
  <conditionalFormatting sqref="BH355:BI361 BM355:BP361">
    <cfRule type="cellIs" dxfId="394" priority="25" operator="equal">
      <formula>0</formula>
    </cfRule>
    <cfRule type="containsErrors" dxfId="393" priority="26">
      <formula>ISERROR(BH355)</formula>
    </cfRule>
  </conditionalFormatting>
  <conditionalFormatting sqref="BH382:BI388 BM382:BP388">
    <cfRule type="cellIs" dxfId="392" priority="23" operator="equal">
      <formula>0</formula>
    </cfRule>
    <cfRule type="containsErrors" dxfId="391" priority="24">
      <formula>ISERROR(BH382)</formula>
    </cfRule>
  </conditionalFormatting>
  <conditionalFormatting sqref="BH409:BI415 BM409:BP415">
    <cfRule type="cellIs" dxfId="390" priority="21" operator="equal">
      <formula>0</formula>
    </cfRule>
    <cfRule type="containsErrors" dxfId="389" priority="22">
      <formula>ISERROR(BH409)</formula>
    </cfRule>
  </conditionalFormatting>
  <conditionalFormatting sqref="BH436:BI442 BM436:BP442">
    <cfRule type="cellIs" dxfId="388" priority="19" operator="equal">
      <formula>0</formula>
    </cfRule>
    <cfRule type="containsErrors" dxfId="387" priority="20">
      <formula>ISERROR(BH436)</formula>
    </cfRule>
  </conditionalFormatting>
  <conditionalFormatting sqref="BH463:BI469 BM463:BP469">
    <cfRule type="cellIs" dxfId="386" priority="17" operator="equal">
      <formula>0</formula>
    </cfRule>
    <cfRule type="containsErrors" dxfId="385" priority="18">
      <formula>ISERROR(BH463)</formula>
    </cfRule>
  </conditionalFormatting>
  <conditionalFormatting sqref="BH490:BI496 BM490:BP496">
    <cfRule type="cellIs" dxfId="384" priority="15" operator="equal">
      <formula>0</formula>
    </cfRule>
    <cfRule type="containsErrors" dxfId="383" priority="16">
      <formula>ISERROR(BH490)</formula>
    </cfRule>
  </conditionalFormatting>
  <conditionalFormatting sqref="BH517:BI523 BM517:BP523">
    <cfRule type="cellIs" dxfId="382" priority="13" operator="equal">
      <formula>0</formula>
    </cfRule>
    <cfRule type="containsErrors" dxfId="381" priority="14">
      <formula>ISERROR(BH517)</formula>
    </cfRule>
  </conditionalFormatting>
  <conditionalFormatting sqref="BH544:BI550 BM544:BP550">
    <cfRule type="cellIs" dxfId="380" priority="11" operator="equal">
      <formula>0</formula>
    </cfRule>
    <cfRule type="containsErrors" dxfId="379" priority="12">
      <formula>ISERROR(BH544)</formula>
    </cfRule>
  </conditionalFormatting>
  <conditionalFormatting sqref="BH571:BI577 BM571:BP577">
    <cfRule type="cellIs" dxfId="378" priority="9" operator="equal">
      <formula>0</formula>
    </cfRule>
    <cfRule type="containsErrors" dxfId="377" priority="10">
      <formula>ISERROR(BH571)</formula>
    </cfRule>
  </conditionalFormatting>
  <conditionalFormatting sqref="BH598:BI604 BM598:BP604">
    <cfRule type="cellIs" dxfId="376" priority="7" operator="equal">
      <formula>0</formula>
    </cfRule>
    <cfRule type="containsErrors" dxfId="375" priority="8">
      <formula>ISERROR(BH598)</formula>
    </cfRule>
  </conditionalFormatting>
  <conditionalFormatting sqref="BH625:BI631 BM625:BP631">
    <cfRule type="cellIs" dxfId="374" priority="5" operator="equal">
      <formula>0</formula>
    </cfRule>
    <cfRule type="containsErrors" dxfId="373" priority="6">
      <formula>ISERROR(BH625)</formula>
    </cfRule>
  </conditionalFormatting>
  <conditionalFormatting sqref="BH652:BI658 BM652:BP658">
    <cfRule type="cellIs" dxfId="372" priority="3" operator="equal">
      <formula>0</formula>
    </cfRule>
    <cfRule type="containsErrors" dxfId="371" priority="4">
      <formula>ISERROR(BH652)</formula>
    </cfRule>
  </conditionalFormatting>
  <conditionalFormatting sqref="BM220:BM226">
    <cfRule type="cellIs" dxfId="370" priority="1" operator="equal">
      <formula>0</formula>
    </cfRule>
    <cfRule type="containsErrors" dxfId="369" priority="2">
      <formula>ISERROR(BM220)</formula>
    </cfRule>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61</v>
      </c>
      <c r="O1" s="107">
        <v>43902</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43902</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sem.26</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43902</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sem.26</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43902</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43902</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43902</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43902</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43902</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43902</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43902</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43902</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43902</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43902</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43902</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43902</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43902</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43902</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43902</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43902</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43902</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368" priority="41">
      <formula>ISERROR(A1)</formula>
    </cfRule>
  </conditionalFormatting>
  <conditionalFormatting sqref="BH632:BP633">
    <cfRule type="cellIs" dxfId="367" priority="39" operator="equal">
      <formula>0</formula>
    </cfRule>
    <cfRule type="containsErrors" dxfId="366" priority="40">
      <formula>ISERROR(BH632)</formula>
    </cfRule>
  </conditionalFormatting>
  <conditionalFormatting sqref="BH193:BI199 BM193:BP199">
    <cfRule type="cellIs" dxfId="365" priority="37" operator="equal">
      <formula>0</formula>
    </cfRule>
    <cfRule type="containsErrors" dxfId="364" priority="38">
      <formula>ISERROR(BH193)</formula>
    </cfRule>
  </conditionalFormatting>
  <conditionalFormatting sqref="BH220:BI226 BN220:BP226">
    <cfRule type="cellIs" dxfId="363" priority="35" operator="equal">
      <formula>0</formula>
    </cfRule>
    <cfRule type="containsErrors" dxfId="362" priority="36">
      <formula>ISERROR(BH220)</formula>
    </cfRule>
  </conditionalFormatting>
  <conditionalFormatting sqref="BH247:BI253 BM247:BP253">
    <cfRule type="cellIs" dxfId="361" priority="33" operator="equal">
      <formula>0</formula>
    </cfRule>
    <cfRule type="containsErrors" dxfId="360" priority="34">
      <formula>ISERROR(BH247)</formula>
    </cfRule>
  </conditionalFormatting>
  <conditionalFormatting sqref="BH274:BI280 BM274:BP280">
    <cfRule type="cellIs" dxfId="359" priority="31" operator="equal">
      <formula>0</formula>
    </cfRule>
    <cfRule type="containsErrors" dxfId="358" priority="32">
      <formula>ISERROR(BH274)</formula>
    </cfRule>
  </conditionalFormatting>
  <conditionalFormatting sqref="BH301:BI307 BM301:BP307">
    <cfRule type="cellIs" dxfId="357" priority="29" operator="equal">
      <formula>0</formula>
    </cfRule>
    <cfRule type="containsErrors" dxfId="356" priority="30">
      <formula>ISERROR(BH301)</formula>
    </cfRule>
  </conditionalFormatting>
  <conditionalFormatting sqref="BH328:BI334 BM328:BP334">
    <cfRule type="cellIs" dxfId="355" priority="27" operator="equal">
      <formula>0</formula>
    </cfRule>
    <cfRule type="containsErrors" dxfId="354" priority="28">
      <formula>ISERROR(BH328)</formula>
    </cfRule>
  </conditionalFormatting>
  <conditionalFormatting sqref="BH355:BI361 BM355:BP361">
    <cfRule type="cellIs" dxfId="353" priority="25" operator="equal">
      <formula>0</formula>
    </cfRule>
    <cfRule type="containsErrors" dxfId="352" priority="26">
      <formula>ISERROR(BH355)</formula>
    </cfRule>
  </conditionalFormatting>
  <conditionalFormatting sqref="BH382:BI388 BM382:BP388">
    <cfRule type="cellIs" dxfId="351" priority="23" operator="equal">
      <formula>0</formula>
    </cfRule>
    <cfRule type="containsErrors" dxfId="350" priority="24">
      <formula>ISERROR(BH382)</formula>
    </cfRule>
  </conditionalFormatting>
  <conditionalFormatting sqref="BH409:BI415 BM409:BP415">
    <cfRule type="cellIs" dxfId="349" priority="21" operator="equal">
      <formula>0</formula>
    </cfRule>
    <cfRule type="containsErrors" dxfId="348" priority="22">
      <formula>ISERROR(BH409)</formula>
    </cfRule>
  </conditionalFormatting>
  <conditionalFormatting sqref="BH436:BI442 BM436:BP442">
    <cfRule type="cellIs" dxfId="347" priority="19" operator="equal">
      <formula>0</formula>
    </cfRule>
    <cfRule type="containsErrors" dxfId="346" priority="20">
      <formula>ISERROR(BH436)</formula>
    </cfRule>
  </conditionalFormatting>
  <conditionalFormatting sqref="BH463:BI469 BM463:BP469">
    <cfRule type="cellIs" dxfId="345" priority="17" operator="equal">
      <formula>0</formula>
    </cfRule>
    <cfRule type="containsErrors" dxfId="344" priority="18">
      <formula>ISERROR(BH463)</formula>
    </cfRule>
  </conditionalFormatting>
  <conditionalFormatting sqref="BH490:BI496 BM490:BP496">
    <cfRule type="cellIs" dxfId="343" priority="15" operator="equal">
      <formula>0</formula>
    </cfRule>
    <cfRule type="containsErrors" dxfId="342" priority="16">
      <formula>ISERROR(BH490)</formula>
    </cfRule>
  </conditionalFormatting>
  <conditionalFormatting sqref="BH517:BI523 BM517:BP523">
    <cfRule type="cellIs" dxfId="341" priority="13" operator="equal">
      <formula>0</formula>
    </cfRule>
    <cfRule type="containsErrors" dxfId="340" priority="14">
      <formula>ISERROR(BH517)</formula>
    </cfRule>
  </conditionalFormatting>
  <conditionalFormatting sqref="BH544:BI550 BM544:BP550">
    <cfRule type="cellIs" dxfId="339" priority="11" operator="equal">
      <formula>0</formula>
    </cfRule>
    <cfRule type="containsErrors" dxfId="338" priority="12">
      <formula>ISERROR(BH544)</formula>
    </cfRule>
  </conditionalFormatting>
  <conditionalFormatting sqref="BH571:BI577 BM571:BP577">
    <cfRule type="cellIs" dxfId="337" priority="9" operator="equal">
      <formula>0</formula>
    </cfRule>
    <cfRule type="containsErrors" dxfId="336" priority="10">
      <formula>ISERROR(BH571)</formula>
    </cfRule>
  </conditionalFormatting>
  <conditionalFormatting sqref="BH598:BI604 BM598:BP604">
    <cfRule type="cellIs" dxfId="335" priority="7" operator="equal">
      <formula>0</formula>
    </cfRule>
    <cfRule type="containsErrors" dxfId="334" priority="8">
      <formula>ISERROR(BH598)</formula>
    </cfRule>
  </conditionalFormatting>
  <conditionalFormatting sqref="BH625:BI631 BM625:BP631">
    <cfRule type="cellIs" dxfId="333" priority="5" operator="equal">
      <formula>0</formula>
    </cfRule>
    <cfRule type="containsErrors" dxfId="332" priority="6">
      <formula>ISERROR(BH625)</formula>
    </cfRule>
  </conditionalFormatting>
  <conditionalFormatting sqref="BH652:BI658 BM652:BP658">
    <cfRule type="cellIs" dxfId="331" priority="3" operator="equal">
      <formula>0</formula>
    </cfRule>
    <cfRule type="containsErrors" dxfId="330" priority="4">
      <formula>ISERROR(BH652)</formula>
    </cfRule>
  </conditionalFormatting>
  <conditionalFormatting sqref="BM220:BM226">
    <cfRule type="cellIs" dxfId="329" priority="1" operator="equal">
      <formula>0</formula>
    </cfRule>
    <cfRule type="containsErrors" dxfId="328" priority="2">
      <formula>ISERROR(BM220)</formula>
    </cfRule>
  </conditionalFormatting>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62</v>
      </c>
      <c r="O1" s="107">
        <v>43909</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43909</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sem.27</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43909</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sem.27</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43909</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43909</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43909</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43909</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43909</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43909</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43909</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43909</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43909</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43909</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43909</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43909</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43909</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43909</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43909</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43909</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43909</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327" priority="41">
      <formula>ISERROR(A1)</formula>
    </cfRule>
  </conditionalFormatting>
  <conditionalFormatting sqref="BH632:BP633">
    <cfRule type="cellIs" dxfId="326" priority="39" operator="equal">
      <formula>0</formula>
    </cfRule>
    <cfRule type="containsErrors" dxfId="325" priority="40">
      <formula>ISERROR(BH632)</formula>
    </cfRule>
  </conditionalFormatting>
  <conditionalFormatting sqref="BH193:BI199 BM193:BP199">
    <cfRule type="cellIs" dxfId="324" priority="37" operator="equal">
      <formula>0</formula>
    </cfRule>
    <cfRule type="containsErrors" dxfId="323" priority="38">
      <formula>ISERROR(BH193)</formula>
    </cfRule>
  </conditionalFormatting>
  <conditionalFormatting sqref="BH220:BI226 BN220:BP226">
    <cfRule type="cellIs" dxfId="322" priority="35" operator="equal">
      <formula>0</formula>
    </cfRule>
    <cfRule type="containsErrors" dxfId="321" priority="36">
      <formula>ISERROR(BH220)</formula>
    </cfRule>
  </conditionalFormatting>
  <conditionalFormatting sqref="BH247:BI253 BM247:BP253">
    <cfRule type="cellIs" dxfId="320" priority="33" operator="equal">
      <formula>0</formula>
    </cfRule>
    <cfRule type="containsErrors" dxfId="319" priority="34">
      <formula>ISERROR(BH247)</formula>
    </cfRule>
  </conditionalFormatting>
  <conditionalFormatting sqref="BH274:BI280 BM274:BP280">
    <cfRule type="cellIs" dxfId="318" priority="31" operator="equal">
      <formula>0</formula>
    </cfRule>
    <cfRule type="containsErrors" dxfId="317" priority="32">
      <formula>ISERROR(BH274)</formula>
    </cfRule>
  </conditionalFormatting>
  <conditionalFormatting sqref="BH301:BI307 BM301:BP307">
    <cfRule type="cellIs" dxfId="316" priority="29" operator="equal">
      <formula>0</formula>
    </cfRule>
    <cfRule type="containsErrors" dxfId="315" priority="30">
      <formula>ISERROR(BH301)</formula>
    </cfRule>
  </conditionalFormatting>
  <conditionalFormatting sqref="BH328:BI334 BM328:BP334">
    <cfRule type="cellIs" dxfId="314" priority="27" operator="equal">
      <formula>0</formula>
    </cfRule>
    <cfRule type="containsErrors" dxfId="313" priority="28">
      <formula>ISERROR(BH328)</formula>
    </cfRule>
  </conditionalFormatting>
  <conditionalFormatting sqref="BH355:BI361 BM355:BP361">
    <cfRule type="cellIs" dxfId="312" priority="25" operator="equal">
      <formula>0</formula>
    </cfRule>
    <cfRule type="containsErrors" dxfId="311" priority="26">
      <formula>ISERROR(BH355)</formula>
    </cfRule>
  </conditionalFormatting>
  <conditionalFormatting sqref="BH382:BI388 BM382:BP388">
    <cfRule type="cellIs" dxfId="310" priority="23" operator="equal">
      <formula>0</formula>
    </cfRule>
    <cfRule type="containsErrors" dxfId="309" priority="24">
      <formula>ISERROR(BH382)</formula>
    </cfRule>
  </conditionalFormatting>
  <conditionalFormatting sqref="BH409:BI415 BM409:BP415">
    <cfRule type="cellIs" dxfId="308" priority="21" operator="equal">
      <formula>0</formula>
    </cfRule>
    <cfRule type="containsErrors" dxfId="307" priority="22">
      <formula>ISERROR(BH409)</formula>
    </cfRule>
  </conditionalFormatting>
  <conditionalFormatting sqref="BH436:BI442 BM436:BP442">
    <cfRule type="cellIs" dxfId="306" priority="19" operator="equal">
      <formula>0</formula>
    </cfRule>
    <cfRule type="containsErrors" dxfId="305" priority="20">
      <formula>ISERROR(BH436)</formula>
    </cfRule>
  </conditionalFormatting>
  <conditionalFormatting sqref="BH463:BI469 BM463:BP469">
    <cfRule type="cellIs" dxfId="304" priority="17" operator="equal">
      <formula>0</formula>
    </cfRule>
    <cfRule type="containsErrors" dxfId="303" priority="18">
      <formula>ISERROR(BH463)</formula>
    </cfRule>
  </conditionalFormatting>
  <conditionalFormatting sqref="BH490:BI496 BM490:BP496">
    <cfRule type="cellIs" dxfId="302" priority="15" operator="equal">
      <formula>0</formula>
    </cfRule>
    <cfRule type="containsErrors" dxfId="301" priority="16">
      <formula>ISERROR(BH490)</formula>
    </cfRule>
  </conditionalFormatting>
  <conditionalFormatting sqref="BH517:BI523 BM517:BP523">
    <cfRule type="cellIs" dxfId="300" priority="13" operator="equal">
      <formula>0</formula>
    </cfRule>
    <cfRule type="containsErrors" dxfId="299" priority="14">
      <formula>ISERROR(BH517)</formula>
    </cfRule>
  </conditionalFormatting>
  <conditionalFormatting sqref="BH544:BI550 BM544:BP550">
    <cfRule type="cellIs" dxfId="298" priority="11" operator="equal">
      <formula>0</formula>
    </cfRule>
    <cfRule type="containsErrors" dxfId="297" priority="12">
      <formula>ISERROR(BH544)</formula>
    </cfRule>
  </conditionalFormatting>
  <conditionalFormatting sqref="BH571:BI577 BM571:BP577">
    <cfRule type="cellIs" dxfId="296" priority="9" operator="equal">
      <formula>0</formula>
    </cfRule>
    <cfRule type="containsErrors" dxfId="295" priority="10">
      <formula>ISERROR(BH571)</formula>
    </cfRule>
  </conditionalFormatting>
  <conditionalFormatting sqref="BH598:BI604 BM598:BP604">
    <cfRule type="cellIs" dxfId="294" priority="7" operator="equal">
      <formula>0</formula>
    </cfRule>
    <cfRule type="containsErrors" dxfId="293" priority="8">
      <formula>ISERROR(BH598)</formula>
    </cfRule>
  </conditionalFormatting>
  <conditionalFormatting sqref="BH625:BI631 BM625:BP631">
    <cfRule type="cellIs" dxfId="292" priority="5" operator="equal">
      <formula>0</formula>
    </cfRule>
    <cfRule type="containsErrors" dxfId="291" priority="6">
      <formula>ISERROR(BH625)</formula>
    </cfRule>
  </conditionalFormatting>
  <conditionalFormatting sqref="BH652:BI658 BM652:BP658">
    <cfRule type="cellIs" dxfId="290" priority="3" operator="equal">
      <formula>0</formula>
    </cfRule>
    <cfRule type="containsErrors" dxfId="289" priority="4">
      <formula>ISERROR(BH652)</formula>
    </cfRule>
  </conditionalFormatting>
  <conditionalFormatting sqref="BM220:BM226">
    <cfRule type="cellIs" dxfId="288" priority="1" operator="equal">
      <formula>0</formula>
    </cfRule>
    <cfRule type="containsErrors" dxfId="287" priority="2">
      <formula>ISERROR(BM220)</formula>
    </cfRule>
  </conditionalFormatting>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63</v>
      </c>
      <c r="O1" s="107">
        <v>43916</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43916</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sem.28</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43916</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sem.28</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43916</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43916</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43916</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43916</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43916</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43916</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43916</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43916</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43916</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43916</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43916</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43916</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43916</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43916</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43916</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43916</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43916</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286" priority="41">
      <formula>ISERROR(A1)</formula>
    </cfRule>
  </conditionalFormatting>
  <conditionalFormatting sqref="BH632:BP633">
    <cfRule type="cellIs" dxfId="285" priority="39" operator="equal">
      <formula>0</formula>
    </cfRule>
    <cfRule type="containsErrors" dxfId="284" priority="40">
      <formula>ISERROR(BH632)</formula>
    </cfRule>
  </conditionalFormatting>
  <conditionalFormatting sqref="BH193:BI199 BM193:BP199">
    <cfRule type="cellIs" dxfId="283" priority="37" operator="equal">
      <formula>0</formula>
    </cfRule>
    <cfRule type="containsErrors" dxfId="282" priority="38">
      <formula>ISERROR(BH193)</formula>
    </cfRule>
  </conditionalFormatting>
  <conditionalFormatting sqref="BH220:BI226 BN220:BP226">
    <cfRule type="cellIs" dxfId="281" priority="35" operator="equal">
      <formula>0</formula>
    </cfRule>
    <cfRule type="containsErrors" dxfId="280" priority="36">
      <formula>ISERROR(BH220)</formula>
    </cfRule>
  </conditionalFormatting>
  <conditionalFormatting sqref="BH247:BI253 BM247:BP253">
    <cfRule type="cellIs" dxfId="279" priority="33" operator="equal">
      <formula>0</formula>
    </cfRule>
    <cfRule type="containsErrors" dxfId="278" priority="34">
      <formula>ISERROR(BH247)</formula>
    </cfRule>
  </conditionalFormatting>
  <conditionalFormatting sqref="BH274:BI280 BM274:BP280">
    <cfRule type="cellIs" dxfId="277" priority="31" operator="equal">
      <formula>0</formula>
    </cfRule>
    <cfRule type="containsErrors" dxfId="276" priority="32">
      <formula>ISERROR(BH274)</formula>
    </cfRule>
  </conditionalFormatting>
  <conditionalFormatting sqref="BH301:BI307 BM301:BP307">
    <cfRule type="cellIs" dxfId="275" priority="29" operator="equal">
      <formula>0</formula>
    </cfRule>
    <cfRule type="containsErrors" dxfId="274" priority="30">
      <formula>ISERROR(BH301)</formula>
    </cfRule>
  </conditionalFormatting>
  <conditionalFormatting sqref="BH328:BI334 BM328:BP334">
    <cfRule type="cellIs" dxfId="273" priority="27" operator="equal">
      <formula>0</formula>
    </cfRule>
    <cfRule type="containsErrors" dxfId="272" priority="28">
      <formula>ISERROR(BH328)</formula>
    </cfRule>
  </conditionalFormatting>
  <conditionalFormatting sqref="BH355:BI361 BM355:BP361">
    <cfRule type="cellIs" dxfId="271" priority="25" operator="equal">
      <formula>0</formula>
    </cfRule>
    <cfRule type="containsErrors" dxfId="270" priority="26">
      <formula>ISERROR(BH355)</formula>
    </cfRule>
  </conditionalFormatting>
  <conditionalFormatting sqref="BH382:BI388 BM382:BP388">
    <cfRule type="cellIs" dxfId="269" priority="23" operator="equal">
      <formula>0</formula>
    </cfRule>
    <cfRule type="containsErrors" dxfId="268" priority="24">
      <formula>ISERROR(BH382)</formula>
    </cfRule>
  </conditionalFormatting>
  <conditionalFormatting sqref="BH409:BI415 BM409:BP415">
    <cfRule type="cellIs" dxfId="267" priority="21" operator="equal">
      <formula>0</formula>
    </cfRule>
    <cfRule type="containsErrors" dxfId="266" priority="22">
      <formula>ISERROR(BH409)</formula>
    </cfRule>
  </conditionalFormatting>
  <conditionalFormatting sqref="BH436:BI442 BM436:BP442">
    <cfRule type="cellIs" dxfId="265" priority="19" operator="equal">
      <formula>0</formula>
    </cfRule>
    <cfRule type="containsErrors" dxfId="264" priority="20">
      <formula>ISERROR(BH436)</formula>
    </cfRule>
  </conditionalFormatting>
  <conditionalFormatting sqref="BH463:BI469 BM463:BP469">
    <cfRule type="cellIs" dxfId="263" priority="17" operator="equal">
      <formula>0</formula>
    </cfRule>
    <cfRule type="containsErrors" dxfId="262" priority="18">
      <formula>ISERROR(BH463)</formula>
    </cfRule>
  </conditionalFormatting>
  <conditionalFormatting sqref="BH490:BI496 BM490:BP496">
    <cfRule type="cellIs" dxfId="261" priority="15" operator="equal">
      <formula>0</formula>
    </cfRule>
    <cfRule type="containsErrors" dxfId="260" priority="16">
      <formula>ISERROR(BH490)</formula>
    </cfRule>
  </conditionalFormatting>
  <conditionalFormatting sqref="BH517:BI523 BM517:BP523">
    <cfRule type="cellIs" dxfId="259" priority="13" operator="equal">
      <formula>0</formula>
    </cfRule>
    <cfRule type="containsErrors" dxfId="258" priority="14">
      <formula>ISERROR(BH517)</formula>
    </cfRule>
  </conditionalFormatting>
  <conditionalFormatting sqref="BH544:BI550 BM544:BP550">
    <cfRule type="cellIs" dxfId="257" priority="11" operator="equal">
      <formula>0</formula>
    </cfRule>
    <cfRule type="containsErrors" dxfId="256" priority="12">
      <formula>ISERROR(BH544)</formula>
    </cfRule>
  </conditionalFormatting>
  <conditionalFormatting sqref="BH571:BI577 BM571:BP577">
    <cfRule type="cellIs" dxfId="255" priority="9" operator="equal">
      <formula>0</formula>
    </cfRule>
    <cfRule type="containsErrors" dxfId="254" priority="10">
      <formula>ISERROR(BH571)</formula>
    </cfRule>
  </conditionalFormatting>
  <conditionalFormatting sqref="BH598:BI604 BM598:BP604">
    <cfRule type="cellIs" dxfId="253" priority="7" operator="equal">
      <formula>0</formula>
    </cfRule>
    <cfRule type="containsErrors" dxfId="252" priority="8">
      <formula>ISERROR(BH598)</formula>
    </cfRule>
  </conditionalFormatting>
  <conditionalFormatting sqref="BH625:BI631 BM625:BP631">
    <cfRule type="cellIs" dxfId="251" priority="5" operator="equal">
      <formula>0</formula>
    </cfRule>
    <cfRule type="containsErrors" dxfId="250" priority="6">
      <formula>ISERROR(BH625)</formula>
    </cfRule>
  </conditionalFormatting>
  <conditionalFormatting sqref="BH652:BI658 BM652:BP658">
    <cfRule type="cellIs" dxfId="249" priority="3" operator="equal">
      <formula>0</formula>
    </cfRule>
    <cfRule type="containsErrors" dxfId="248" priority="4">
      <formula>ISERROR(BH652)</formula>
    </cfRule>
  </conditionalFormatting>
  <conditionalFormatting sqref="BM220:BM226">
    <cfRule type="cellIs" dxfId="247" priority="1" operator="equal">
      <formula>0</formula>
    </cfRule>
    <cfRule type="containsErrors" dxfId="246" priority="2">
      <formula>ISERROR(BM220)</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64</v>
      </c>
      <c r="O1" s="107">
        <v>43923</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43923</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sem.29</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43923</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sem.29</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43923</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43923</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43923</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43923</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43923</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43923</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43923</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43923</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43923</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43923</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43923</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43923</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43923</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43923</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43923</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43923</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43923</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245" priority="41">
      <formula>ISERROR(A1)</formula>
    </cfRule>
  </conditionalFormatting>
  <conditionalFormatting sqref="BH632:BP633">
    <cfRule type="cellIs" dxfId="244" priority="39" operator="equal">
      <formula>0</formula>
    </cfRule>
    <cfRule type="containsErrors" dxfId="243" priority="40">
      <formula>ISERROR(BH632)</formula>
    </cfRule>
  </conditionalFormatting>
  <conditionalFormatting sqref="BH193:BI199 BM193:BP199">
    <cfRule type="cellIs" dxfId="242" priority="37" operator="equal">
      <formula>0</formula>
    </cfRule>
    <cfRule type="containsErrors" dxfId="241" priority="38">
      <formula>ISERROR(BH193)</formula>
    </cfRule>
  </conditionalFormatting>
  <conditionalFormatting sqref="BH220:BI226 BN220:BP226">
    <cfRule type="cellIs" dxfId="240" priority="35" operator="equal">
      <formula>0</formula>
    </cfRule>
    <cfRule type="containsErrors" dxfId="239" priority="36">
      <formula>ISERROR(BH220)</formula>
    </cfRule>
  </conditionalFormatting>
  <conditionalFormatting sqref="BH247:BI253 BM247:BP253">
    <cfRule type="cellIs" dxfId="238" priority="33" operator="equal">
      <formula>0</formula>
    </cfRule>
    <cfRule type="containsErrors" dxfId="237" priority="34">
      <formula>ISERROR(BH247)</formula>
    </cfRule>
  </conditionalFormatting>
  <conditionalFormatting sqref="BH274:BI280 BM274:BP280">
    <cfRule type="cellIs" dxfId="236" priority="31" operator="equal">
      <formula>0</formula>
    </cfRule>
    <cfRule type="containsErrors" dxfId="235" priority="32">
      <formula>ISERROR(BH274)</formula>
    </cfRule>
  </conditionalFormatting>
  <conditionalFormatting sqref="BH301:BI307 BM301:BP307">
    <cfRule type="cellIs" dxfId="234" priority="29" operator="equal">
      <formula>0</formula>
    </cfRule>
    <cfRule type="containsErrors" dxfId="233" priority="30">
      <formula>ISERROR(BH301)</formula>
    </cfRule>
  </conditionalFormatting>
  <conditionalFormatting sqref="BH328:BI334 BM328:BP334">
    <cfRule type="cellIs" dxfId="232" priority="27" operator="equal">
      <formula>0</formula>
    </cfRule>
    <cfRule type="containsErrors" dxfId="231" priority="28">
      <formula>ISERROR(BH328)</formula>
    </cfRule>
  </conditionalFormatting>
  <conditionalFormatting sqref="BH355:BI361 BM355:BP361">
    <cfRule type="cellIs" dxfId="230" priority="25" operator="equal">
      <formula>0</formula>
    </cfRule>
    <cfRule type="containsErrors" dxfId="229" priority="26">
      <formula>ISERROR(BH355)</formula>
    </cfRule>
  </conditionalFormatting>
  <conditionalFormatting sqref="BH382:BI388 BM382:BP388">
    <cfRule type="cellIs" dxfId="228" priority="23" operator="equal">
      <formula>0</formula>
    </cfRule>
    <cfRule type="containsErrors" dxfId="227" priority="24">
      <formula>ISERROR(BH382)</formula>
    </cfRule>
  </conditionalFormatting>
  <conditionalFormatting sqref="BH409:BI415 BM409:BP415">
    <cfRule type="cellIs" dxfId="226" priority="21" operator="equal">
      <formula>0</formula>
    </cfRule>
    <cfRule type="containsErrors" dxfId="225" priority="22">
      <formula>ISERROR(BH409)</formula>
    </cfRule>
  </conditionalFormatting>
  <conditionalFormatting sqref="BH436:BI442 BM436:BP442">
    <cfRule type="cellIs" dxfId="224" priority="19" operator="equal">
      <formula>0</formula>
    </cfRule>
    <cfRule type="containsErrors" dxfId="223" priority="20">
      <formula>ISERROR(BH436)</formula>
    </cfRule>
  </conditionalFormatting>
  <conditionalFormatting sqref="BH463:BI469 BM463:BP469">
    <cfRule type="cellIs" dxfId="222" priority="17" operator="equal">
      <formula>0</formula>
    </cfRule>
    <cfRule type="containsErrors" dxfId="221" priority="18">
      <formula>ISERROR(BH463)</formula>
    </cfRule>
  </conditionalFormatting>
  <conditionalFormatting sqref="BH490:BI496 BM490:BP496">
    <cfRule type="cellIs" dxfId="220" priority="15" operator="equal">
      <formula>0</formula>
    </cfRule>
    <cfRule type="containsErrors" dxfId="219" priority="16">
      <formula>ISERROR(BH490)</formula>
    </cfRule>
  </conditionalFormatting>
  <conditionalFormatting sqref="BH517:BI523 BM517:BP523">
    <cfRule type="cellIs" dxfId="218" priority="13" operator="equal">
      <formula>0</formula>
    </cfRule>
    <cfRule type="containsErrors" dxfId="217" priority="14">
      <formula>ISERROR(BH517)</formula>
    </cfRule>
  </conditionalFormatting>
  <conditionalFormatting sqref="BH544:BI550 BM544:BP550">
    <cfRule type="cellIs" dxfId="216" priority="11" operator="equal">
      <formula>0</formula>
    </cfRule>
    <cfRule type="containsErrors" dxfId="215" priority="12">
      <formula>ISERROR(BH544)</formula>
    </cfRule>
  </conditionalFormatting>
  <conditionalFormatting sqref="BH571:BI577 BM571:BP577">
    <cfRule type="cellIs" dxfId="214" priority="9" operator="equal">
      <formula>0</formula>
    </cfRule>
    <cfRule type="containsErrors" dxfId="213" priority="10">
      <formula>ISERROR(BH571)</formula>
    </cfRule>
  </conditionalFormatting>
  <conditionalFormatting sqref="BH598:BI604 BM598:BP604">
    <cfRule type="cellIs" dxfId="212" priority="7" operator="equal">
      <formula>0</formula>
    </cfRule>
    <cfRule type="containsErrors" dxfId="211" priority="8">
      <formula>ISERROR(BH598)</formula>
    </cfRule>
  </conditionalFormatting>
  <conditionalFormatting sqref="BH625:BI631 BM625:BP631">
    <cfRule type="cellIs" dxfId="210" priority="5" operator="equal">
      <formula>0</formula>
    </cfRule>
    <cfRule type="containsErrors" dxfId="209" priority="6">
      <formula>ISERROR(BH625)</formula>
    </cfRule>
  </conditionalFormatting>
  <conditionalFormatting sqref="BH652:BI658 BM652:BP658">
    <cfRule type="cellIs" dxfId="208" priority="3" operator="equal">
      <formula>0</formula>
    </cfRule>
    <cfRule type="containsErrors" dxfId="207" priority="4">
      <formula>ISERROR(BH652)</formula>
    </cfRule>
  </conditionalFormatting>
  <conditionalFormatting sqref="BM220:BM226">
    <cfRule type="cellIs" dxfId="206" priority="1" operator="equal">
      <formula>0</formula>
    </cfRule>
    <cfRule type="containsErrors" dxfId="205" priority="2">
      <formula>ISERROR(BM220)</formula>
    </cfRule>
  </conditionalFormatting>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65</v>
      </c>
      <c r="O1" s="107">
        <v>43930</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43930</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sem.30</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43930</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sem.30</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43930</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43930</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43930</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43930</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43930</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43930</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43930</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43930</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43930</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43930</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43930</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43930</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43930</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43930</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43930</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43930</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43930</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204" priority="41">
      <formula>ISERROR(A1)</formula>
    </cfRule>
  </conditionalFormatting>
  <conditionalFormatting sqref="BH632:BP633">
    <cfRule type="cellIs" dxfId="203" priority="39" operator="equal">
      <formula>0</formula>
    </cfRule>
    <cfRule type="containsErrors" dxfId="202" priority="40">
      <formula>ISERROR(BH632)</formula>
    </cfRule>
  </conditionalFormatting>
  <conditionalFormatting sqref="BH193:BI199 BM193:BP199">
    <cfRule type="cellIs" dxfId="201" priority="37" operator="equal">
      <formula>0</formula>
    </cfRule>
    <cfRule type="containsErrors" dxfId="200" priority="38">
      <formula>ISERROR(BH193)</formula>
    </cfRule>
  </conditionalFormatting>
  <conditionalFormatting sqref="BH220:BI226 BN220:BP226">
    <cfRule type="cellIs" dxfId="199" priority="35" operator="equal">
      <formula>0</formula>
    </cfRule>
    <cfRule type="containsErrors" dxfId="198" priority="36">
      <formula>ISERROR(BH220)</formula>
    </cfRule>
  </conditionalFormatting>
  <conditionalFormatting sqref="BH247:BI253 BM247:BP253">
    <cfRule type="cellIs" dxfId="197" priority="33" operator="equal">
      <formula>0</formula>
    </cfRule>
    <cfRule type="containsErrors" dxfId="196" priority="34">
      <formula>ISERROR(BH247)</formula>
    </cfRule>
  </conditionalFormatting>
  <conditionalFormatting sqref="BH274:BI280 BM274:BP280">
    <cfRule type="cellIs" dxfId="195" priority="31" operator="equal">
      <formula>0</formula>
    </cfRule>
    <cfRule type="containsErrors" dxfId="194" priority="32">
      <formula>ISERROR(BH274)</formula>
    </cfRule>
  </conditionalFormatting>
  <conditionalFormatting sqref="BH301:BI307 BM301:BP307">
    <cfRule type="cellIs" dxfId="193" priority="29" operator="equal">
      <formula>0</formula>
    </cfRule>
    <cfRule type="containsErrors" dxfId="192" priority="30">
      <formula>ISERROR(BH301)</formula>
    </cfRule>
  </conditionalFormatting>
  <conditionalFormatting sqref="BH328:BI334 BM328:BP334">
    <cfRule type="cellIs" dxfId="191" priority="27" operator="equal">
      <formula>0</formula>
    </cfRule>
    <cfRule type="containsErrors" dxfId="190" priority="28">
      <formula>ISERROR(BH328)</formula>
    </cfRule>
  </conditionalFormatting>
  <conditionalFormatting sqref="BH355:BI361 BM355:BP361">
    <cfRule type="cellIs" dxfId="189" priority="25" operator="equal">
      <formula>0</formula>
    </cfRule>
    <cfRule type="containsErrors" dxfId="188" priority="26">
      <formula>ISERROR(BH355)</formula>
    </cfRule>
  </conditionalFormatting>
  <conditionalFormatting sqref="BH382:BI388 BM382:BP388">
    <cfRule type="cellIs" dxfId="187" priority="23" operator="equal">
      <formula>0</formula>
    </cfRule>
    <cfRule type="containsErrors" dxfId="186" priority="24">
      <formula>ISERROR(BH382)</formula>
    </cfRule>
  </conditionalFormatting>
  <conditionalFormatting sqref="BH409:BI415 BM409:BP415">
    <cfRule type="cellIs" dxfId="185" priority="21" operator="equal">
      <formula>0</formula>
    </cfRule>
    <cfRule type="containsErrors" dxfId="184" priority="22">
      <formula>ISERROR(BH409)</formula>
    </cfRule>
  </conditionalFormatting>
  <conditionalFormatting sqref="BH436:BI442 BM436:BP442">
    <cfRule type="cellIs" dxfId="183" priority="19" operator="equal">
      <formula>0</formula>
    </cfRule>
    <cfRule type="containsErrors" dxfId="182" priority="20">
      <formula>ISERROR(BH436)</formula>
    </cfRule>
  </conditionalFormatting>
  <conditionalFormatting sqref="BH463:BI469 BM463:BP469">
    <cfRule type="cellIs" dxfId="181" priority="17" operator="equal">
      <formula>0</formula>
    </cfRule>
    <cfRule type="containsErrors" dxfId="180" priority="18">
      <formula>ISERROR(BH463)</formula>
    </cfRule>
  </conditionalFormatting>
  <conditionalFormatting sqref="BH490:BI496 BM490:BP496">
    <cfRule type="cellIs" dxfId="179" priority="15" operator="equal">
      <formula>0</formula>
    </cfRule>
    <cfRule type="containsErrors" dxfId="178" priority="16">
      <formula>ISERROR(BH490)</formula>
    </cfRule>
  </conditionalFormatting>
  <conditionalFormatting sqref="BH517:BI523 BM517:BP523">
    <cfRule type="cellIs" dxfId="177" priority="13" operator="equal">
      <formula>0</formula>
    </cfRule>
    <cfRule type="containsErrors" dxfId="176" priority="14">
      <formula>ISERROR(BH517)</formula>
    </cfRule>
  </conditionalFormatting>
  <conditionalFormatting sqref="BH544:BI550 BM544:BP550">
    <cfRule type="cellIs" dxfId="175" priority="11" operator="equal">
      <formula>0</formula>
    </cfRule>
    <cfRule type="containsErrors" dxfId="174" priority="12">
      <formula>ISERROR(BH544)</formula>
    </cfRule>
  </conditionalFormatting>
  <conditionalFormatting sqref="BH571:BI577 BM571:BP577">
    <cfRule type="cellIs" dxfId="173" priority="9" operator="equal">
      <formula>0</formula>
    </cfRule>
    <cfRule type="containsErrors" dxfId="172" priority="10">
      <formula>ISERROR(BH571)</formula>
    </cfRule>
  </conditionalFormatting>
  <conditionalFormatting sqref="BH598:BI604 BM598:BP604">
    <cfRule type="cellIs" dxfId="171" priority="7" operator="equal">
      <formula>0</formula>
    </cfRule>
    <cfRule type="containsErrors" dxfId="170" priority="8">
      <formula>ISERROR(BH598)</formula>
    </cfRule>
  </conditionalFormatting>
  <conditionalFormatting sqref="BH625:BI631 BM625:BP631">
    <cfRule type="cellIs" dxfId="169" priority="5" operator="equal">
      <formula>0</formula>
    </cfRule>
    <cfRule type="containsErrors" dxfId="168" priority="6">
      <formula>ISERROR(BH625)</formula>
    </cfRule>
  </conditionalFormatting>
  <conditionalFormatting sqref="BH652:BI658 BM652:BP658">
    <cfRule type="cellIs" dxfId="167" priority="3" operator="equal">
      <formula>0</formula>
    </cfRule>
    <cfRule type="containsErrors" dxfId="166" priority="4">
      <formula>ISERROR(BH652)</formula>
    </cfRule>
  </conditionalFormatting>
  <conditionalFormatting sqref="BM220:BM226">
    <cfRule type="cellIs" dxfId="165" priority="1" operator="equal">
      <formula>0</formula>
    </cfRule>
    <cfRule type="containsErrors" dxfId="164" priority="2">
      <formula>ISERROR(BM220)</formula>
    </cfRule>
  </conditionalFormatting>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66</v>
      </c>
      <c r="O1" s="107"/>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0</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sem.31</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0</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sem.31</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0</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0</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0</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0</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0</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0</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0</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0</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0</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0</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0</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0</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0</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0</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0</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0</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0</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63" priority="41">
      <formula>ISERROR(A1)</formula>
    </cfRule>
  </conditionalFormatting>
  <conditionalFormatting sqref="BH632:BP633">
    <cfRule type="cellIs" dxfId="162" priority="39" operator="equal">
      <formula>0</formula>
    </cfRule>
    <cfRule type="containsErrors" dxfId="161" priority="40">
      <formula>ISERROR(BH632)</formula>
    </cfRule>
  </conditionalFormatting>
  <conditionalFormatting sqref="BH193:BI199 BM193:BP199">
    <cfRule type="cellIs" dxfId="160" priority="37" operator="equal">
      <formula>0</formula>
    </cfRule>
    <cfRule type="containsErrors" dxfId="159" priority="38">
      <formula>ISERROR(BH193)</formula>
    </cfRule>
  </conditionalFormatting>
  <conditionalFormatting sqref="BH220:BI226 BN220:BP226">
    <cfRule type="cellIs" dxfId="158" priority="35" operator="equal">
      <formula>0</formula>
    </cfRule>
    <cfRule type="containsErrors" dxfId="157" priority="36">
      <formula>ISERROR(BH220)</formula>
    </cfRule>
  </conditionalFormatting>
  <conditionalFormatting sqref="BH247:BI253 BM247:BP253">
    <cfRule type="cellIs" dxfId="156" priority="33" operator="equal">
      <formula>0</formula>
    </cfRule>
    <cfRule type="containsErrors" dxfId="155" priority="34">
      <formula>ISERROR(BH247)</formula>
    </cfRule>
  </conditionalFormatting>
  <conditionalFormatting sqref="BH274:BI280 BM274:BP280">
    <cfRule type="cellIs" dxfId="154" priority="31" operator="equal">
      <formula>0</formula>
    </cfRule>
    <cfRule type="containsErrors" dxfId="153" priority="32">
      <formula>ISERROR(BH274)</formula>
    </cfRule>
  </conditionalFormatting>
  <conditionalFormatting sqref="BH301:BI307 BM301:BP307">
    <cfRule type="cellIs" dxfId="152" priority="29" operator="equal">
      <formula>0</formula>
    </cfRule>
    <cfRule type="containsErrors" dxfId="151" priority="30">
      <formula>ISERROR(BH301)</formula>
    </cfRule>
  </conditionalFormatting>
  <conditionalFormatting sqref="BH328:BI334 BM328:BP334">
    <cfRule type="cellIs" dxfId="150" priority="27" operator="equal">
      <formula>0</formula>
    </cfRule>
    <cfRule type="containsErrors" dxfId="149" priority="28">
      <formula>ISERROR(BH328)</formula>
    </cfRule>
  </conditionalFormatting>
  <conditionalFormatting sqref="BH355:BI361 BM355:BP361">
    <cfRule type="cellIs" dxfId="148" priority="25" operator="equal">
      <formula>0</formula>
    </cfRule>
    <cfRule type="containsErrors" dxfId="147" priority="26">
      <formula>ISERROR(BH355)</formula>
    </cfRule>
  </conditionalFormatting>
  <conditionalFormatting sqref="BH382:BI388 BM382:BP388">
    <cfRule type="cellIs" dxfId="146" priority="23" operator="equal">
      <formula>0</formula>
    </cfRule>
    <cfRule type="containsErrors" dxfId="145" priority="24">
      <formula>ISERROR(BH382)</formula>
    </cfRule>
  </conditionalFormatting>
  <conditionalFormatting sqref="BH409:BI415 BM409:BP415">
    <cfRule type="cellIs" dxfId="144" priority="21" operator="equal">
      <formula>0</formula>
    </cfRule>
    <cfRule type="containsErrors" dxfId="143" priority="22">
      <formula>ISERROR(BH409)</formula>
    </cfRule>
  </conditionalFormatting>
  <conditionalFormatting sqref="BH436:BI442 BM436:BP442">
    <cfRule type="cellIs" dxfId="142" priority="19" operator="equal">
      <formula>0</formula>
    </cfRule>
    <cfRule type="containsErrors" dxfId="141" priority="20">
      <formula>ISERROR(BH436)</formula>
    </cfRule>
  </conditionalFormatting>
  <conditionalFormatting sqref="BH463:BI469 BM463:BP469">
    <cfRule type="cellIs" dxfId="140" priority="17" operator="equal">
      <formula>0</formula>
    </cfRule>
    <cfRule type="containsErrors" dxfId="139" priority="18">
      <formula>ISERROR(BH463)</formula>
    </cfRule>
  </conditionalFormatting>
  <conditionalFormatting sqref="BH490:BI496 BM490:BP496">
    <cfRule type="cellIs" dxfId="138" priority="15" operator="equal">
      <formula>0</formula>
    </cfRule>
    <cfRule type="containsErrors" dxfId="137" priority="16">
      <formula>ISERROR(BH490)</formula>
    </cfRule>
  </conditionalFormatting>
  <conditionalFormatting sqref="BH517:BI523 BM517:BP523">
    <cfRule type="cellIs" dxfId="136" priority="13" operator="equal">
      <formula>0</formula>
    </cfRule>
    <cfRule type="containsErrors" dxfId="135" priority="14">
      <formula>ISERROR(BH517)</formula>
    </cfRule>
  </conditionalFormatting>
  <conditionalFormatting sqref="BH544:BI550 BM544:BP550">
    <cfRule type="cellIs" dxfId="134" priority="11" operator="equal">
      <formula>0</formula>
    </cfRule>
    <cfRule type="containsErrors" dxfId="133" priority="12">
      <formula>ISERROR(BH544)</formula>
    </cfRule>
  </conditionalFormatting>
  <conditionalFormatting sqref="BH571:BI577 BM571:BP577">
    <cfRule type="cellIs" dxfId="132" priority="9" operator="equal">
      <formula>0</formula>
    </cfRule>
    <cfRule type="containsErrors" dxfId="131" priority="10">
      <formula>ISERROR(BH571)</formula>
    </cfRule>
  </conditionalFormatting>
  <conditionalFormatting sqref="BH598:BI604 BM598:BP604">
    <cfRule type="cellIs" dxfId="130" priority="7" operator="equal">
      <formula>0</formula>
    </cfRule>
    <cfRule type="containsErrors" dxfId="129" priority="8">
      <formula>ISERROR(BH598)</formula>
    </cfRule>
  </conditionalFormatting>
  <conditionalFormatting sqref="BH625:BI631 BM625:BP631">
    <cfRule type="cellIs" dxfId="128" priority="5" operator="equal">
      <formula>0</formula>
    </cfRule>
    <cfRule type="containsErrors" dxfId="127" priority="6">
      <formula>ISERROR(BH625)</formula>
    </cfRule>
  </conditionalFormatting>
  <conditionalFormatting sqref="BH652:BI658 BM652:BP658">
    <cfRule type="cellIs" dxfId="126" priority="3" operator="equal">
      <formula>0</formula>
    </cfRule>
    <cfRule type="containsErrors" dxfId="125" priority="4">
      <formula>ISERROR(BH652)</formula>
    </cfRule>
  </conditionalFormatting>
  <conditionalFormatting sqref="BM220:BM226">
    <cfRule type="cellIs" dxfId="124" priority="1" operator="equal">
      <formula>0</formula>
    </cfRule>
    <cfRule type="containsErrors" dxfId="123" priority="2">
      <formula>ISERROR(BM220)</formula>
    </cfRule>
  </conditionalFormatting>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67</v>
      </c>
      <c r="O1" s="107">
        <v>43937</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43937</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sem.32</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43937</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sem.32</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43937</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43937</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43937</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43937</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43937</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43937</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43937</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43937</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43937</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43937</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43937</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43937</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43937</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43937</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43937</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43937</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43937</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122" priority="41">
      <formula>ISERROR(A1)</formula>
    </cfRule>
  </conditionalFormatting>
  <conditionalFormatting sqref="BH632:BP633">
    <cfRule type="cellIs" dxfId="121" priority="39" operator="equal">
      <formula>0</formula>
    </cfRule>
    <cfRule type="containsErrors" dxfId="120" priority="40">
      <formula>ISERROR(BH632)</formula>
    </cfRule>
  </conditionalFormatting>
  <conditionalFormatting sqref="BH193:BI199 BM193:BP199">
    <cfRule type="cellIs" dxfId="119" priority="37" operator="equal">
      <formula>0</formula>
    </cfRule>
    <cfRule type="containsErrors" dxfId="118" priority="38">
      <formula>ISERROR(BH193)</formula>
    </cfRule>
  </conditionalFormatting>
  <conditionalFormatting sqref="BH220:BI226 BN220:BP226">
    <cfRule type="cellIs" dxfId="117" priority="35" operator="equal">
      <formula>0</formula>
    </cfRule>
    <cfRule type="containsErrors" dxfId="116" priority="36">
      <formula>ISERROR(BH220)</formula>
    </cfRule>
  </conditionalFormatting>
  <conditionalFormatting sqref="BH247:BI253 BM247:BP253">
    <cfRule type="cellIs" dxfId="115" priority="33" operator="equal">
      <formula>0</formula>
    </cfRule>
    <cfRule type="containsErrors" dxfId="114" priority="34">
      <formula>ISERROR(BH247)</formula>
    </cfRule>
  </conditionalFormatting>
  <conditionalFormatting sqref="BH274:BI280 BM274:BP280">
    <cfRule type="cellIs" dxfId="113" priority="31" operator="equal">
      <formula>0</formula>
    </cfRule>
    <cfRule type="containsErrors" dxfId="112" priority="32">
      <formula>ISERROR(BH274)</formula>
    </cfRule>
  </conditionalFormatting>
  <conditionalFormatting sqref="BH301:BI307 BM301:BP307">
    <cfRule type="cellIs" dxfId="111" priority="29" operator="equal">
      <formula>0</formula>
    </cfRule>
    <cfRule type="containsErrors" dxfId="110" priority="30">
      <formula>ISERROR(BH301)</formula>
    </cfRule>
  </conditionalFormatting>
  <conditionalFormatting sqref="BH328:BI334 BM328:BP334">
    <cfRule type="cellIs" dxfId="109" priority="27" operator="equal">
      <formula>0</formula>
    </cfRule>
    <cfRule type="containsErrors" dxfId="108" priority="28">
      <formula>ISERROR(BH328)</formula>
    </cfRule>
  </conditionalFormatting>
  <conditionalFormatting sqref="BH355:BI361 BM355:BP361">
    <cfRule type="cellIs" dxfId="107" priority="25" operator="equal">
      <formula>0</formula>
    </cfRule>
    <cfRule type="containsErrors" dxfId="106" priority="26">
      <formula>ISERROR(BH355)</formula>
    </cfRule>
  </conditionalFormatting>
  <conditionalFormatting sqref="BH382:BI388 BM382:BP388">
    <cfRule type="cellIs" dxfId="105" priority="23" operator="equal">
      <formula>0</formula>
    </cfRule>
    <cfRule type="containsErrors" dxfId="104" priority="24">
      <formula>ISERROR(BH382)</formula>
    </cfRule>
  </conditionalFormatting>
  <conditionalFormatting sqref="BH409:BI415 BM409:BP415">
    <cfRule type="cellIs" dxfId="103" priority="21" operator="equal">
      <formula>0</formula>
    </cfRule>
    <cfRule type="containsErrors" dxfId="102" priority="22">
      <formula>ISERROR(BH409)</formula>
    </cfRule>
  </conditionalFormatting>
  <conditionalFormatting sqref="BH436:BI442 BM436:BP442">
    <cfRule type="cellIs" dxfId="101" priority="19" operator="equal">
      <formula>0</formula>
    </cfRule>
    <cfRule type="containsErrors" dxfId="100" priority="20">
      <formula>ISERROR(BH436)</formula>
    </cfRule>
  </conditionalFormatting>
  <conditionalFormatting sqref="BH463:BI469 BM463:BP469">
    <cfRule type="cellIs" dxfId="99" priority="17" operator="equal">
      <formula>0</formula>
    </cfRule>
    <cfRule type="containsErrors" dxfId="98" priority="18">
      <formula>ISERROR(BH463)</formula>
    </cfRule>
  </conditionalFormatting>
  <conditionalFormatting sqref="BH490:BI496 BM490:BP496">
    <cfRule type="cellIs" dxfId="97" priority="15" operator="equal">
      <formula>0</formula>
    </cfRule>
    <cfRule type="containsErrors" dxfId="96" priority="16">
      <formula>ISERROR(BH490)</formula>
    </cfRule>
  </conditionalFormatting>
  <conditionalFormatting sqref="BH517:BI523 BM517:BP523">
    <cfRule type="cellIs" dxfId="95" priority="13" operator="equal">
      <formula>0</formula>
    </cfRule>
    <cfRule type="containsErrors" dxfId="94" priority="14">
      <formula>ISERROR(BH517)</formula>
    </cfRule>
  </conditionalFormatting>
  <conditionalFormatting sqref="BH544:BI550 BM544:BP550">
    <cfRule type="cellIs" dxfId="93" priority="11" operator="equal">
      <formula>0</formula>
    </cfRule>
    <cfRule type="containsErrors" dxfId="92" priority="12">
      <formula>ISERROR(BH544)</formula>
    </cfRule>
  </conditionalFormatting>
  <conditionalFormatting sqref="BH571:BI577 BM571:BP577">
    <cfRule type="cellIs" dxfId="91" priority="9" operator="equal">
      <formula>0</formula>
    </cfRule>
    <cfRule type="containsErrors" dxfId="90" priority="10">
      <formula>ISERROR(BH571)</formula>
    </cfRule>
  </conditionalFormatting>
  <conditionalFormatting sqref="BH598:BI604 BM598:BP604">
    <cfRule type="cellIs" dxfId="89" priority="7" operator="equal">
      <formula>0</formula>
    </cfRule>
    <cfRule type="containsErrors" dxfId="88" priority="8">
      <formula>ISERROR(BH598)</formula>
    </cfRule>
  </conditionalFormatting>
  <conditionalFormatting sqref="BH625:BI631 BM625:BP631">
    <cfRule type="cellIs" dxfId="87" priority="5" operator="equal">
      <formula>0</formula>
    </cfRule>
    <cfRule type="containsErrors" dxfId="86" priority="6">
      <formula>ISERROR(BH625)</formula>
    </cfRule>
  </conditionalFormatting>
  <conditionalFormatting sqref="BH652:BI658 BM652:BP658">
    <cfRule type="cellIs" dxfId="85" priority="3" operator="equal">
      <formula>0</formula>
    </cfRule>
    <cfRule type="containsErrors" dxfId="84" priority="4">
      <formula>ISERROR(BH652)</formula>
    </cfRule>
  </conditionalFormatting>
  <conditionalFormatting sqref="BM220:BM226">
    <cfRule type="cellIs" dxfId="83" priority="1" operator="equal">
      <formula>0</formula>
    </cfRule>
    <cfRule type="containsErrors" dxfId="82" priority="2">
      <formula>ISERROR(BM220)</formula>
    </cfRule>
  </conditionalFormatting>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68</v>
      </c>
      <c r="O1" s="107">
        <v>43944</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43944</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sem.33</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43944</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sem.33</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43944</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43944</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43944</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43944</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43944</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43944</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43944</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43944</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43944</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43944</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43944</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43944</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43944</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43944</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43944</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43944</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43944</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81" priority="41">
      <formula>ISERROR(A1)</formula>
    </cfRule>
  </conditionalFormatting>
  <conditionalFormatting sqref="BH632:BP633">
    <cfRule type="cellIs" dxfId="80" priority="39" operator="equal">
      <formula>0</formula>
    </cfRule>
    <cfRule type="containsErrors" dxfId="79" priority="40">
      <formula>ISERROR(BH632)</formula>
    </cfRule>
  </conditionalFormatting>
  <conditionalFormatting sqref="BH193:BI199 BM193:BP199">
    <cfRule type="cellIs" dxfId="78" priority="37" operator="equal">
      <formula>0</formula>
    </cfRule>
    <cfRule type="containsErrors" dxfId="77" priority="38">
      <formula>ISERROR(BH193)</formula>
    </cfRule>
  </conditionalFormatting>
  <conditionalFormatting sqref="BH220:BI226 BN220:BP226">
    <cfRule type="cellIs" dxfId="76" priority="35" operator="equal">
      <formula>0</formula>
    </cfRule>
    <cfRule type="containsErrors" dxfId="75" priority="36">
      <formula>ISERROR(BH220)</formula>
    </cfRule>
  </conditionalFormatting>
  <conditionalFormatting sqref="BH247:BI253 BM247:BP253">
    <cfRule type="cellIs" dxfId="74" priority="33" operator="equal">
      <formula>0</formula>
    </cfRule>
    <cfRule type="containsErrors" dxfId="73" priority="34">
      <formula>ISERROR(BH247)</formula>
    </cfRule>
  </conditionalFormatting>
  <conditionalFormatting sqref="BH274:BI280 BM274:BP280">
    <cfRule type="cellIs" dxfId="72" priority="31" operator="equal">
      <formula>0</formula>
    </cfRule>
    <cfRule type="containsErrors" dxfId="71" priority="32">
      <formula>ISERROR(BH274)</formula>
    </cfRule>
  </conditionalFormatting>
  <conditionalFormatting sqref="BH301:BI307 BM301:BP307">
    <cfRule type="cellIs" dxfId="70" priority="29" operator="equal">
      <formula>0</formula>
    </cfRule>
    <cfRule type="containsErrors" dxfId="69" priority="30">
      <formula>ISERROR(BH301)</formula>
    </cfRule>
  </conditionalFormatting>
  <conditionalFormatting sqref="BH328:BI334 BM328:BP334">
    <cfRule type="cellIs" dxfId="68" priority="27" operator="equal">
      <formula>0</formula>
    </cfRule>
    <cfRule type="containsErrors" dxfId="67" priority="28">
      <formula>ISERROR(BH328)</formula>
    </cfRule>
  </conditionalFormatting>
  <conditionalFormatting sqref="BH355:BI361 BM355:BP361">
    <cfRule type="cellIs" dxfId="66" priority="25" operator="equal">
      <formula>0</formula>
    </cfRule>
    <cfRule type="containsErrors" dxfId="65" priority="26">
      <formula>ISERROR(BH355)</formula>
    </cfRule>
  </conditionalFormatting>
  <conditionalFormatting sqref="BH382:BI388 BM382:BP388">
    <cfRule type="cellIs" dxfId="64" priority="23" operator="equal">
      <formula>0</formula>
    </cfRule>
    <cfRule type="containsErrors" dxfId="63" priority="24">
      <formula>ISERROR(BH382)</formula>
    </cfRule>
  </conditionalFormatting>
  <conditionalFormatting sqref="BH409:BI415 BM409:BP415">
    <cfRule type="cellIs" dxfId="62" priority="21" operator="equal">
      <formula>0</formula>
    </cfRule>
    <cfRule type="containsErrors" dxfId="61" priority="22">
      <formula>ISERROR(BH409)</formula>
    </cfRule>
  </conditionalFormatting>
  <conditionalFormatting sqref="BH436:BI442 BM436:BP442">
    <cfRule type="cellIs" dxfId="60" priority="19" operator="equal">
      <formula>0</formula>
    </cfRule>
    <cfRule type="containsErrors" dxfId="59" priority="20">
      <formula>ISERROR(BH436)</formula>
    </cfRule>
  </conditionalFormatting>
  <conditionalFormatting sqref="BH463:BI469 BM463:BP469">
    <cfRule type="cellIs" dxfId="58" priority="17" operator="equal">
      <formula>0</formula>
    </cfRule>
    <cfRule type="containsErrors" dxfId="57" priority="18">
      <formula>ISERROR(BH463)</formula>
    </cfRule>
  </conditionalFormatting>
  <conditionalFormatting sqref="BH490:BI496 BM490:BP496">
    <cfRule type="cellIs" dxfId="56" priority="15" operator="equal">
      <formula>0</formula>
    </cfRule>
    <cfRule type="containsErrors" dxfId="55" priority="16">
      <formula>ISERROR(BH490)</formula>
    </cfRule>
  </conditionalFormatting>
  <conditionalFormatting sqref="BH517:BI523 BM517:BP523">
    <cfRule type="cellIs" dxfId="54" priority="13" operator="equal">
      <formula>0</formula>
    </cfRule>
    <cfRule type="containsErrors" dxfId="53" priority="14">
      <formula>ISERROR(BH517)</formula>
    </cfRule>
  </conditionalFormatting>
  <conditionalFormatting sqref="BH544:BI550 BM544:BP550">
    <cfRule type="cellIs" dxfId="52" priority="11" operator="equal">
      <formula>0</formula>
    </cfRule>
    <cfRule type="containsErrors" dxfId="51" priority="12">
      <formula>ISERROR(BH544)</formula>
    </cfRule>
  </conditionalFormatting>
  <conditionalFormatting sqref="BH571:BI577 BM571:BP577">
    <cfRule type="cellIs" dxfId="50" priority="9" operator="equal">
      <formula>0</formula>
    </cfRule>
    <cfRule type="containsErrors" dxfId="49" priority="10">
      <formula>ISERROR(BH571)</formula>
    </cfRule>
  </conditionalFormatting>
  <conditionalFormatting sqref="BH598:BI604 BM598:BP604">
    <cfRule type="cellIs" dxfId="48" priority="7" operator="equal">
      <formula>0</formula>
    </cfRule>
    <cfRule type="containsErrors" dxfId="47" priority="8">
      <formula>ISERROR(BH598)</formula>
    </cfRule>
  </conditionalFormatting>
  <conditionalFormatting sqref="BH625:BI631 BM625:BP631">
    <cfRule type="cellIs" dxfId="46" priority="5" operator="equal">
      <formula>0</formula>
    </cfRule>
    <cfRule type="containsErrors" dxfId="45" priority="6">
      <formula>ISERROR(BH625)</formula>
    </cfRule>
  </conditionalFormatting>
  <conditionalFormatting sqref="BH652:BI658 BM652:BP658">
    <cfRule type="cellIs" dxfId="44" priority="3" operator="equal">
      <formula>0</formula>
    </cfRule>
    <cfRule type="containsErrors" dxfId="43" priority="4">
      <formula>ISERROR(BH652)</formula>
    </cfRule>
  </conditionalFormatting>
  <conditionalFormatting sqref="BM220:BM226">
    <cfRule type="cellIs" dxfId="42" priority="1" operator="equal">
      <formula>0</formula>
    </cfRule>
    <cfRule type="containsErrors" dxfId="41" priority="2">
      <formula>ISERROR(BM220)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BP658"/>
  <sheetViews>
    <sheetView zoomScale="85" zoomScaleNormal="85" workbookViewId="0">
      <selection activeCell="A175" sqref="A175"/>
    </sheetView>
  </sheetViews>
  <sheetFormatPr baseColWidth="10" defaultRowHeight="15" x14ac:dyDescent="0.25"/>
  <cols>
    <col min="2" max="14" width="0.85546875" customWidth="1"/>
    <col min="16" max="59" width="0.85546875" customWidth="1"/>
  </cols>
  <sheetData>
    <row r="1" spans="1:15" ht="36" customHeight="1" thickBot="1" x14ac:dyDescent="0.3">
      <c r="A1" s="106" t="s">
        <v>69</v>
      </c>
      <c r="O1" s="107">
        <v>43951</v>
      </c>
    </row>
    <row r="2" spans="1:15" ht="15.75" thickBot="1" x14ac:dyDescent="0.3"/>
    <row r="3" spans="1:15" ht="0.2" customHeight="1" thickBot="1" x14ac:dyDescent="0.3"/>
    <row r="4" spans="1:15" ht="0.2" customHeight="1" thickBot="1" x14ac:dyDescent="0.3"/>
    <row r="5" spans="1:15" ht="0.2" customHeight="1" thickBot="1" x14ac:dyDescent="0.3"/>
    <row r="6" spans="1:15" ht="0.2" customHeight="1" thickBot="1" x14ac:dyDescent="0.3"/>
    <row r="7" spans="1:15" ht="0.2" customHeight="1" thickBot="1" x14ac:dyDescent="0.3"/>
    <row r="8" spans="1:15" ht="0.2" customHeight="1" thickBot="1" x14ac:dyDescent="0.3"/>
    <row r="9" spans="1:15" ht="0.2" customHeight="1" thickBot="1" x14ac:dyDescent="0.3"/>
    <row r="10" spans="1:15" ht="0.2" customHeight="1" thickBot="1" x14ac:dyDescent="0.3"/>
    <row r="11" spans="1:15" ht="0.2" customHeight="1" thickBot="1" x14ac:dyDescent="0.3"/>
    <row r="12" spans="1:15" ht="0.2" customHeight="1" thickBot="1" x14ac:dyDescent="0.3"/>
    <row r="13" spans="1:15" ht="0.2" customHeight="1" thickBot="1" x14ac:dyDescent="0.3"/>
    <row r="14" spans="1:15" ht="0.2" customHeight="1" thickBot="1" x14ac:dyDescent="0.3"/>
    <row r="15" spans="1:15" ht="0.2" customHeight="1" thickBot="1" x14ac:dyDescent="0.3"/>
    <row r="16" spans="1:15" ht="0.2" customHeight="1" thickBot="1" x14ac:dyDescent="0.3"/>
    <row r="17" ht="0.2" customHeight="1" thickBot="1" x14ac:dyDescent="0.3"/>
    <row r="18" ht="0.2" customHeight="1" thickBot="1" x14ac:dyDescent="0.3"/>
    <row r="19" ht="0.2" customHeight="1" thickBot="1" x14ac:dyDescent="0.3"/>
    <row r="20" ht="0.2" customHeight="1" thickBot="1" x14ac:dyDescent="0.3"/>
    <row r="21" ht="0.2" customHeight="1" thickBot="1" x14ac:dyDescent="0.3"/>
    <row r="22" ht="0.2" customHeight="1" thickBot="1" x14ac:dyDescent="0.3"/>
    <row r="23" ht="0.2" customHeight="1" thickBot="1" x14ac:dyDescent="0.3"/>
    <row r="24" ht="0.2" customHeight="1" thickBot="1" x14ac:dyDescent="0.3"/>
    <row r="25" ht="0.2" customHeight="1" thickBot="1" x14ac:dyDescent="0.3"/>
    <row r="26" ht="0.2" customHeight="1" thickBot="1" x14ac:dyDescent="0.3"/>
    <row r="27" ht="0.2" customHeight="1" thickBot="1" x14ac:dyDescent="0.3"/>
    <row r="28" ht="0.2" customHeight="1" thickBot="1" x14ac:dyDescent="0.3"/>
    <row r="29" ht="0.2" customHeight="1" thickBot="1" x14ac:dyDescent="0.3"/>
    <row r="30" ht="0.2" customHeight="1" thickBot="1" x14ac:dyDescent="0.3"/>
    <row r="31" ht="0.2" customHeight="1" thickBot="1" x14ac:dyDescent="0.3"/>
    <row r="32" ht="0.2" customHeight="1" thickBot="1" x14ac:dyDescent="0.3"/>
    <row r="33" ht="0.2" customHeight="1" thickBot="1" x14ac:dyDescent="0.3"/>
    <row r="34" ht="0.2" customHeight="1" thickBot="1" x14ac:dyDescent="0.3"/>
    <row r="35" ht="0.2" customHeight="1" thickBot="1" x14ac:dyDescent="0.3"/>
    <row r="36" ht="0.2" customHeight="1" thickBot="1" x14ac:dyDescent="0.3"/>
    <row r="37" ht="0.2" customHeight="1" thickBot="1" x14ac:dyDescent="0.3"/>
    <row r="38" ht="0.2" customHeight="1" thickBot="1" x14ac:dyDescent="0.3"/>
    <row r="39" ht="0.2" customHeight="1" thickBot="1" x14ac:dyDescent="0.3"/>
    <row r="40" ht="0.2" customHeight="1" thickBot="1" x14ac:dyDescent="0.3"/>
    <row r="41" ht="0.2" customHeight="1" thickBot="1" x14ac:dyDescent="0.3"/>
    <row r="42" ht="0.2" customHeight="1" thickBot="1" x14ac:dyDescent="0.3"/>
    <row r="43" ht="0.2" customHeight="1" thickBot="1" x14ac:dyDescent="0.3"/>
    <row r="44" ht="0.2" customHeight="1" thickBot="1" x14ac:dyDescent="0.3"/>
    <row r="45" ht="0.2" customHeight="1" thickBot="1" x14ac:dyDescent="0.3"/>
    <row r="46" ht="0.2" customHeight="1" thickBot="1" x14ac:dyDescent="0.3"/>
    <row r="47" ht="0.2" customHeight="1" thickBot="1" x14ac:dyDescent="0.3"/>
    <row r="48" ht="0.2" customHeight="1" thickBot="1" x14ac:dyDescent="0.3"/>
    <row r="49" ht="0.2" customHeight="1" thickBot="1" x14ac:dyDescent="0.3"/>
    <row r="50" ht="0.2" customHeight="1" thickBot="1" x14ac:dyDescent="0.3"/>
    <row r="51" ht="0.2" customHeight="1" thickBot="1" x14ac:dyDescent="0.3"/>
    <row r="52" ht="0.2" customHeight="1" thickBot="1" x14ac:dyDescent="0.3"/>
    <row r="53" ht="0.2" customHeight="1" thickBot="1" x14ac:dyDescent="0.3"/>
    <row r="54" ht="0.2" customHeight="1" thickBot="1" x14ac:dyDescent="0.3"/>
    <row r="55" ht="0.2" customHeight="1" thickBot="1" x14ac:dyDescent="0.3"/>
    <row r="56" ht="0.2" customHeight="1" thickBot="1" x14ac:dyDescent="0.3"/>
    <row r="57" ht="0.2" customHeight="1" thickBot="1" x14ac:dyDescent="0.3"/>
    <row r="58" ht="0.2" customHeight="1" thickBot="1" x14ac:dyDescent="0.3"/>
    <row r="59" ht="0.2" customHeight="1" thickBot="1" x14ac:dyDescent="0.3"/>
    <row r="60" ht="0.2" customHeight="1" thickBot="1" x14ac:dyDescent="0.3"/>
    <row r="61" ht="0.2" customHeight="1" thickBot="1" x14ac:dyDescent="0.3"/>
    <row r="62" ht="0.2" customHeight="1" thickBot="1" x14ac:dyDescent="0.3"/>
    <row r="63" ht="0.2" customHeight="1" thickBot="1" x14ac:dyDescent="0.3"/>
    <row r="64" ht="0.2" customHeight="1" thickBot="1" x14ac:dyDescent="0.3"/>
    <row r="65" ht="0.2" customHeight="1" thickBot="1" x14ac:dyDescent="0.3"/>
    <row r="66" ht="0.2" customHeight="1" thickBot="1" x14ac:dyDescent="0.3"/>
    <row r="67" ht="0.2" customHeight="1" thickBot="1" x14ac:dyDescent="0.3"/>
    <row r="68" ht="0.2" customHeight="1" thickBot="1" x14ac:dyDescent="0.3"/>
    <row r="69" ht="0.2" customHeight="1" thickBot="1" x14ac:dyDescent="0.3"/>
    <row r="70" ht="0.2" customHeight="1" thickBot="1" x14ac:dyDescent="0.3"/>
    <row r="71" ht="0.2" customHeight="1" thickBot="1" x14ac:dyDescent="0.3"/>
    <row r="72" ht="0.2" customHeight="1" thickBot="1" x14ac:dyDescent="0.3"/>
    <row r="73" ht="0.2" customHeight="1" thickBot="1" x14ac:dyDescent="0.3"/>
    <row r="74" ht="0.2" customHeight="1" thickBot="1" x14ac:dyDescent="0.3"/>
    <row r="75" ht="0.2" customHeight="1" thickBot="1" x14ac:dyDescent="0.3"/>
    <row r="76" ht="0.2" customHeight="1" thickBot="1" x14ac:dyDescent="0.3"/>
    <row r="77" ht="0.2" customHeight="1" thickBot="1" x14ac:dyDescent="0.3"/>
    <row r="78" ht="0.2" customHeight="1" thickBot="1" x14ac:dyDescent="0.3"/>
    <row r="79" ht="0.2" customHeight="1" thickBot="1" x14ac:dyDescent="0.3"/>
    <row r="80" ht="0.2" customHeight="1" thickBot="1" x14ac:dyDescent="0.3"/>
    <row r="81" ht="0.2" customHeight="1" thickBot="1" x14ac:dyDescent="0.3"/>
    <row r="82" ht="0.2" customHeight="1" thickBot="1" x14ac:dyDescent="0.3"/>
    <row r="83" ht="0.2" customHeight="1" thickBot="1" x14ac:dyDescent="0.3"/>
    <row r="84" ht="0.2" customHeight="1" thickBot="1" x14ac:dyDescent="0.3"/>
    <row r="85" ht="0.2" customHeight="1" thickBot="1" x14ac:dyDescent="0.3"/>
    <row r="86" ht="0.2" customHeight="1" thickBot="1" x14ac:dyDescent="0.3"/>
    <row r="87" ht="0.2" customHeight="1" thickBot="1" x14ac:dyDescent="0.3"/>
    <row r="88" ht="0.2" customHeight="1" thickBot="1" x14ac:dyDescent="0.3"/>
    <row r="89" ht="0.2" customHeight="1" thickBot="1" x14ac:dyDescent="0.3"/>
    <row r="90" ht="0.2" customHeight="1" thickBot="1" x14ac:dyDescent="0.3"/>
    <row r="91" ht="0.2" customHeight="1" thickBot="1" x14ac:dyDescent="0.3"/>
    <row r="92" ht="0.2" customHeight="1" thickBot="1" x14ac:dyDescent="0.3"/>
    <row r="93" ht="0.2" customHeight="1" thickBot="1" x14ac:dyDescent="0.3"/>
    <row r="94" ht="0.2" customHeight="1" thickBot="1" x14ac:dyDescent="0.3"/>
    <row r="95" ht="0.2" customHeight="1" thickBot="1" x14ac:dyDescent="0.3"/>
    <row r="96" ht="0.2" customHeight="1" thickBot="1" x14ac:dyDescent="0.3"/>
    <row r="97" ht="0.2" customHeight="1" thickBot="1" x14ac:dyDescent="0.3"/>
    <row r="98" ht="0.2" customHeight="1" thickBot="1" x14ac:dyDescent="0.3"/>
    <row r="99" ht="0.2" customHeight="1" thickBot="1" x14ac:dyDescent="0.3"/>
    <row r="100" ht="0.2" customHeight="1" thickBot="1" x14ac:dyDescent="0.3"/>
    <row r="101" ht="0.2" customHeight="1" thickBot="1" x14ac:dyDescent="0.3"/>
    <row r="102" ht="0.2" customHeight="1" thickBot="1" x14ac:dyDescent="0.3"/>
    <row r="103" ht="0.2" customHeight="1" thickBot="1" x14ac:dyDescent="0.3"/>
    <row r="104" ht="0.2" customHeight="1" thickBot="1" x14ac:dyDescent="0.3"/>
    <row r="105" ht="0.2" customHeight="1" thickBot="1" x14ac:dyDescent="0.3"/>
    <row r="106" ht="0.2" customHeight="1" thickBot="1" x14ac:dyDescent="0.3"/>
    <row r="107" ht="0.2" customHeight="1" thickBot="1" x14ac:dyDescent="0.3"/>
    <row r="108" ht="0.2" customHeight="1" thickBot="1" x14ac:dyDescent="0.3"/>
    <row r="109" ht="0.2" customHeight="1" thickBot="1" x14ac:dyDescent="0.3"/>
    <row r="110" ht="0.2" customHeight="1" thickBot="1" x14ac:dyDescent="0.3"/>
    <row r="111" ht="0.2" customHeight="1" thickBot="1" x14ac:dyDescent="0.3"/>
    <row r="112" ht="0.2" customHeight="1" thickBot="1" x14ac:dyDescent="0.3"/>
    <row r="113" ht="0.2" customHeight="1" thickBot="1" x14ac:dyDescent="0.3"/>
    <row r="114" ht="0.2" customHeight="1" thickBot="1" x14ac:dyDescent="0.3"/>
    <row r="115" ht="0.2" customHeight="1" thickBot="1" x14ac:dyDescent="0.3"/>
    <row r="116" ht="0.2" customHeight="1" thickBot="1" x14ac:dyDescent="0.3"/>
    <row r="117" ht="0.2" customHeight="1" thickBot="1" x14ac:dyDescent="0.3"/>
    <row r="118" ht="0.2" customHeight="1" thickBot="1" x14ac:dyDescent="0.3"/>
    <row r="119" ht="0.2" customHeight="1" thickBot="1" x14ac:dyDescent="0.3"/>
    <row r="120" ht="0.2" customHeight="1" thickBot="1" x14ac:dyDescent="0.3"/>
    <row r="121" ht="0.2" customHeight="1" thickBot="1" x14ac:dyDescent="0.3"/>
    <row r="122" ht="0.2" customHeight="1" thickBot="1" x14ac:dyDescent="0.3"/>
    <row r="123" ht="0.2" customHeight="1" thickBot="1" x14ac:dyDescent="0.3"/>
    <row r="124" ht="0.2" customHeight="1" thickBot="1" x14ac:dyDescent="0.3"/>
    <row r="125" ht="0.2" customHeight="1" thickBot="1" x14ac:dyDescent="0.3"/>
    <row r="126" ht="0.2" customHeight="1" thickBot="1" x14ac:dyDescent="0.3"/>
    <row r="127" ht="0.2" customHeight="1" thickBot="1" x14ac:dyDescent="0.3"/>
    <row r="128" ht="0.2" customHeight="1" thickBot="1" x14ac:dyDescent="0.3"/>
    <row r="129" ht="0.2" customHeight="1" thickBot="1" x14ac:dyDescent="0.3"/>
    <row r="130" ht="0.2" customHeight="1" thickBot="1" x14ac:dyDescent="0.3"/>
    <row r="131" ht="0.2" customHeight="1" thickBot="1" x14ac:dyDescent="0.3"/>
    <row r="132" ht="0.2" customHeight="1" thickBot="1" x14ac:dyDescent="0.3"/>
    <row r="133" ht="0.2" customHeight="1" thickBot="1" x14ac:dyDescent="0.3"/>
    <row r="134" ht="0.2" customHeight="1" thickBot="1" x14ac:dyDescent="0.3"/>
    <row r="135" ht="0.2" customHeight="1" thickBot="1" x14ac:dyDescent="0.3"/>
    <row r="136" ht="0.2" customHeight="1" thickBot="1" x14ac:dyDescent="0.3"/>
    <row r="137" ht="0.2" customHeight="1" thickBot="1" x14ac:dyDescent="0.3"/>
    <row r="138" ht="0.2" customHeight="1" thickBot="1" x14ac:dyDescent="0.3"/>
    <row r="139" ht="0.2" customHeight="1" thickBot="1" x14ac:dyDescent="0.3"/>
    <row r="140" ht="0.2" customHeight="1" thickBot="1" x14ac:dyDescent="0.3"/>
    <row r="141" ht="0.2" customHeight="1" thickBot="1" x14ac:dyDescent="0.3"/>
    <row r="142" ht="0.2" customHeight="1" thickBot="1" x14ac:dyDescent="0.3"/>
    <row r="143" ht="0.2" customHeight="1" thickBot="1" x14ac:dyDescent="0.3"/>
    <row r="144" ht="0.2" customHeight="1" thickBot="1" x14ac:dyDescent="0.3"/>
    <row r="145" ht="0.2" customHeight="1" thickBot="1" x14ac:dyDescent="0.3"/>
    <row r="146" ht="0.2" customHeight="1" thickBot="1" x14ac:dyDescent="0.3"/>
    <row r="147" ht="0.2" customHeight="1" thickBot="1" x14ac:dyDescent="0.3"/>
    <row r="148" ht="0.2" customHeight="1" thickBot="1" x14ac:dyDescent="0.3"/>
    <row r="149" ht="0.2" customHeight="1" thickBot="1" x14ac:dyDescent="0.3"/>
    <row r="150" ht="0.2" customHeight="1" thickBot="1" x14ac:dyDescent="0.3"/>
    <row r="151" ht="0.2" customHeight="1" thickBot="1" x14ac:dyDescent="0.3"/>
    <row r="152" ht="0.2" customHeight="1" thickBot="1" x14ac:dyDescent="0.3"/>
    <row r="153" ht="0.2" customHeight="1" thickBot="1" x14ac:dyDescent="0.3"/>
    <row r="154" ht="0.2" customHeight="1" thickBot="1" x14ac:dyDescent="0.3"/>
    <row r="155" ht="0.2" customHeight="1" thickBot="1" x14ac:dyDescent="0.3"/>
    <row r="156" ht="0.2" customHeight="1" thickBot="1" x14ac:dyDescent="0.3"/>
    <row r="157" ht="0.2" customHeight="1" thickBot="1" x14ac:dyDescent="0.3"/>
    <row r="158" ht="0.2" customHeight="1" thickBot="1" x14ac:dyDescent="0.3"/>
    <row r="159" ht="0.2" customHeight="1" thickBot="1" x14ac:dyDescent="0.3"/>
    <row r="160" ht="0.2" customHeight="1" thickBot="1" x14ac:dyDescent="0.3"/>
    <row r="161" spans="60:68" ht="0.2" customHeight="1" thickBot="1" x14ac:dyDescent="0.3"/>
    <row r="162" spans="60:68" ht="0.2" customHeight="1" thickBot="1" x14ac:dyDescent="0.3"/>
    <row r="163" spans="60:68" ht="0.2" customHeight="1" thickBot="1" x14ac:dyDescent="0.3"/>
    <row r="164" spans="60:68" ht="0.2" customHeight="1" thickBot="1" x14ac:dyDescent="0.3"/>
    <row r="165" spans="60:68" ht="0.2" customHeight="1" thickBot="1" x14ac:dyDescent="0.3"/>
    <row r="166" spans="60:68" ht="0.2" customHeight="1" thickBot="1" x14ac:dyDescent="0.3"/>
    <row r="167" spans="60:68" ht="0.2" customHeight="1" thickBot="1" x14ac:dyDescent="0.3"/>
    <row r="168" spans="60:68" ht="0.2" customHeight="1" thickBot="1" x14ac:dyDescent="0.3"/>
    <row r="169" spans="60:68" ht="0.2" customHeight="1" thickBot="1" x14ac:dyDescent="0.3"/>
    <row r="170" spans="60:68" ht="0.2" customHeight="1" thickBot="1" x14ac:dyDescent="0.3"/>
    <row r="171" spans="60:68" ht="0.2" customHeight="1" thickBot="1" x14ac:dyDescent="0.3"/>
    <row r="172" spans="60:68" ht="0.2" customHeight="1" thickBot="1" x14ac:dyDescent="0.3"/>
    <row r="173" spans="60:68" ht="0.2" customHeight="1" thickBot="1" x14ac:dyDescent="0.3"/>
    <row r="174" spans="60:68" ht="0.2" customHeight="1" thickBot="1" x14ac:dyDescent="0.3"/>
    <row r="175" spans="60:68" ht="15.75" x14ac:dyDescent="0.25">
      <c r="BH175" s="108"/>
      <c r="BI175" s="109"/>
      <c r="BJ175" s="110"/>
      <c r="BK175" s="110"/>
      <c r="BL175" s="110"/>
      <c r="BM175" s="110"/>
      <c r="BN175" s="110"/>
      <c r="BO175" s="110"/>
      <c r="BP175" s="111"/>
    </row>
    <row r="176" spans="60:68" ht="15.75" x14ac:dyDescent="0.25">
      <c r="BH176" s="112"/>
      <c r="BI176" s="113"/>
      <c r="BJ176" s="114"/>
      <c r="BK176" s="114"/>
      <c r="BL176" s="114"/>
      <c r="BM176" s="114"/>
      <c r="BN176" s="114"/>
      <c r="BO176" s="115" t="s">
        <v>33</v>
      </c>
      <c r="BP176" s="238"/>
    </row>
    <row r="177" spans="60:68" ht="15.75" x14ac:dyDescent="0.25">
      <c r="BH177" s="117"/>
      <c r="BI177" s="118"/>
      <c r="BJ177" s="119"/>
      <c r="BK177" s="119"/>
      <c r="BL177" s="119"/>
      <c r="BM177" s="119"/>
      <c r="BN177" s="119"/>
      <c r="BO177" s="115"/>
      <c r="BP177" s="116"/>
    </row>
    <row r="178" spans="60:68" ht="15.75" x14ac:dyDescent="0.25">
      <c r="BH178" s="120" t="s">
        <v>34</v>
      </c>
      <c r="BI178" s="121">
        <v>1</v>
      </c>
      <c r="BJ178" s="114"/>
      <c r="BK178" s="114"/>
      <c r="BL178" s="114" t="s">
        <v>35</v>
      </c>
      <c r="BM178" s="122">
        <f>$O$1</f>
        <v>43951</v>
      </c>
      <c r="BN178" s="123"/>
      <c r="BO178" s="124"/>
      <c r="BP178" s="125"/>
    </row>
    <row r="179" spans="60:68" ht="15.75" x14ac:dyDescent="0.25">
      <c r="BH179" s="126"/>
      <c r="BI179" s="118"/>
      <c r="BJ179" s="119"/>
      <c r="BK179" s="119"/>
      <c r="BL179" s="119"/>
      <c r="BM179" s="118"/>
      <c r="BN179" s="119"/>
      <c r="BO179" s="115"/>
      <c r="BP179" s="116"/>
    </row>
    <row r="180" spans="60:68" ht="16.5" thickBot="1" x14ac:dyDescent="0.3">
      <c r="BH180" s="120"/>
      <c r="BI180" s="127"/>
      <c r="BJ180" s="113"/>
      <c r="BK180" s="118"/>
      <c r="BL180" s="128"/>
      <c r="BM180" s="115" t="str">
        <f>$A$1</f>
        <v>sem.34</v>
      </c>
      <c r="BN180" s="129"/>
      <c r="BO180" s="128"/>
      <c r="BP180" s="130"/>
    </row>
    <row r="181" spans="60:68" ht="16.5" thickBot="1" x14ac:dyDescent="0.3">
      <c r="BH181" s="131"/>
      <c r="BI181" s="132"/>
      <c r="BJ181" s="133"/>
      <c r="BK181" s="134"/>
      <c r="BL181" s="134"/>
      <c r="BM181" s="135"/>
      <c r="BN181" s="136"/>
      <c r="BO181" s="137"/>
      <c r="BP181" s="138"/>
    </row>
    <row r="182" spans="60:68" ht="15.75" x14ac:dyDescent="0.25">
      <c r="BH182" s="139"/>
      <c r="BI182" s="140"/>
      <c r="BJ182" s="141"/>
      <c r="BK182" s="141"/>
      <c r="BL182" s="141"/>
      <c r="BM182" s="141"/>
      <c r="BN182" s="141"/>
      <c r="BO182" s="142"/>
      <c r="BP182" s="143"/>
    </row>
    <row r="183" spans="60:68" ht="15.75" x14ac:dyDescent="0.25">
      <c r="BH183" s="144"/>
      <c r="BI183" s="145"/>
      <c r="BJ183" s="146"/>
      <c r="BK183" s="146"/>
      <c r="BL183" s="146"/>
      <c r="BM183" s="146"/>
      <c r="BN183" s="147"/>
      <c r="BO183" s="148"/>
      <c r="BP183" s="149"/>
    </row>
    <row r="184" spans="60:68" ht="15.75" x14ac:dyDescent="0.25">
      <c r="BH184" s="144"/>
      <c r="BI184" s="145"/>
      <c r="BJ184" s="146"/>
      <c r="BK184" s="146"/>
      <c r="BL184" s="146"/>
      <c r="BM184" s="146"/>
      <c r="BN184" s="147"/>
      <c r="BO184" s="148"/>
      <c r="BP184" s="149"/>
    </row>
    <row r="185" spans="60:68" ht="15.75" x14ac:dyDescent="0.25">
      <c r="BH185" s="144"/>
      <c r="BI185" s="145"/>
      <c r="BJ185" s="146"/>
      <c r="BK185" s="146"/>
      <c r="BL185" s="146"/>
      <c r="BM185" s="146"/>
      <c r="BN185" s="147"/>
      <c r="BO185" s="148"/>
      <c r="BP185" s="149"/>
    </row>
    <row r="186" spans="60:68" ht="15.75" x14ac:dyDescent="0.25">
      <c r="BH186" s="144"/>
      <c r="BI186" s="145"/>
      <c r="BJ186" s="146"/>
      <c r="BK186" s="146"/>
      <c r="BL186" s="146"/>
      <c r="BM186" s="146"/>
      <c r="BN186" s="147"/>
      <c r="BO186" s="148"/>
      <c r="BP186" s="149"/>
    </row>
    <row r="187" spans="60:68" ht="16.5" thickBot="1" x14ac:dyDescent="0.3">
      <c r="BH187" s="150"/>
      <c r="BI187" s="151"/>
      <c r="BJ187" s="152"/>
      <c r="BK187" s="152"/>
      <c r="BL187" s="152"/>
      <c r="BM187" s="152"/>
      <c r="BN187" s="153"/>
      <c r="BO187" s="154"/>
      <c r="BP187" s="155"/>
    </row>
    <row r="188" spans="60:68" ht="15.75" x14ac:dyDescent="0.25">
      <c r="BH188" s="156"/>
      <c r="BI188" s="157"/>
      <c r="BJ188" s="158"/>
      <c r="BK188" s="158"/>
      <c r="BL188" s="158"/>
      <c r="BM188" s="158"/>
      <c r="BN188" s="159"/>
      <c r="BO188" s="142"/>
      <c r="BP188" s="143"/>
    </row>
    <row r="189" spans="60:68" ht="15.75" x14ac:dyDescent="0.25">
      <c r="BH189" s="160"/>
      <c r="BI189" s="161"/>
      <c r="BJ189" s="162"/>
      <c r="BK189" s="162"/>
      <c r="BL189" s="162"/>
      <c r="BM189" s="162"/>
      <c r="BN189" s="163"/>
      <c r="BO189" s="148"/>
      <c r="BP189" s="149"/>
    </row>
    <row r="190" spans="60:68" ht="16.5" thickBot="1" x14ac:dyDescent="0.3">
      <c r="BH190" s="164"/>
      <c r="BI190" s="165"/>
      <c r="BJ190" s="166"/>
      <c r="BK190" s="166"/>
      <c r="BL190" s="166"/>
      <c r="BM190" s="166"/>
      <c r="BN190" s="167"/>
      <c r="BO190" s="168"/>
      <c r="BP190" s="169"/>
    </row>
    <row r="191" spans="60:68" ht="16.5" thickBot="1" x14ac:dyDescent="0.3">
      <c r="BH191" s="170"/>
      <c r="BI191" s="171"/>
      <c r="BJ191" s="172"/>
      <c r="BK191" s="173"/>
      <c r="BL191" s="174"/>
      <c r="BM191" s="175"/>
      <c r="BN191" s="176"/>
      <c r="BO191" s="177"/>
      <c r="BP191" s="178"/>
    </row>
    <row r="192" spans="60:68" ht="16.5" thickBot="1" x14ac:dyDescent="0.3">
      <c r="BH192" s="179"/>
      <c r="BI192" s="180"/>
      <c r="BJ192" s="181"/>
      <c r="BK192" s="182"/>
      <c r="BL192" s="182"/>
      <c r="BM192" s="134"/>
      <c r="BN192" s="183"/>
      <c r="BO192" s="183"/>
      <c r="BP192" s="184"/>
    </row>
    <row r="193" spans="60:68" ht="15.75" x14ac:dyDescent="0.25">
      <c r="BH193" s="185"/>
      <c r="BI193" s="186"/>
      <c r="BJ193" s="141"/>
      <c r="BK193" s="141"/>
      <c r="BL193" s="141"/>
      <c r="BM193" s="140"/>
      <c r="BN193" s="187"/>
      <c r="BO193" s="188"/>
      <c r="BP193" s="189"/>
    </row>
    <row r="194" spans="60:68" ht="15.75" x14ac:dyDescent="0.25">
      <c r="BH194" s="190"/>
      <c r="BI194" s="191"/>
      <c r="BJ194" s="192"/>
      <c r="BK194" s="193"/>
      <c r="BL194" s="193"/>
      <c r="BM194" s="194"/>
      <c r="BN194" s="195"/>
      <c r="BO194" s="148"/>
      <c r="BP194" s="149"/>
    </row>
    <row r="195" spans="60:68" ht="16.5" thickBot="1" x14ac:dyDescent="0.3">
      <c r="BH195" s="196"/>
      <c r="BI195" s="197"/>
      <c r="BJ195" s="198"/>
      <c r="BK195" s="199"/>
      <c r="BL195" s="199"/>
      <c r="BM195" s="200"/>
      <c r="BN195" s="201"/>
      <c r="BO195" s="154"/>
      <c r="BP195" s="155"/>
    </row>
    <row r="196" spans="60:68" ht="15.75" x14ac:dyDescent="0.25">
      <c r="BH196" s="202"/>
      <c r="BI196" s="197"/>
      <c r="BJ196" s="203"/>
      <c r="BK196" s="148"/>
      <c r="BL196" s="148"/>
      <c r="BM196" s="140"/>
      <c r="BN196" s="204"/>
      <c r="BO196" s="205"/>
      <c r="BP196" s="206"/>
    </row>
    <row r="197" spans="60:68" ht="16.5" thickBot="1" x14ac:dyDescent="0.3">
      <c r="BH197" s="207"/>
      <c r="BI197" s="208"/>
      <c r="BJ197" s="209"/>
      <c r="BK197" s="210"/>
      <c r="BL197" s="210"/>
      <c r="BM197" s="200"/>
      <c r="BN197" s="126"/>
      <c r="BO197" s="115"/>
      <c r="BP197" s="116"/>
    </row>
    <row r="198" spans="60:68" ht="16.5" thickBot="1" x14ac:dyDescent="0.3">
      <c r="BH198" s="211"/>
      <c r="BI198" s="209"/>
      <c r="BJ198" s="209"/>
      <c r="BK198" s="210"/>
      <c r="BL198" s="212"/>
      <c r="BM198" s="213"/>
      <c r="BN198" s="214"/>
      <c r="BO198" s="215"/>
      <c r="BP198" s="216"/>
    </row>
    <row r="199" spans="60:68" ht="16.5" thickBot="1" x14ac:dyDescent="0.3">
      <c r="BH199" s="217"/>
      <c r="BI199" s="136"/>
      <c r="BJ199" s="218"/>
      <c r="BK199" s="218"/>
      <c r="BL199" s="218"/>
      <c r="BM199" s="219"/>
      <c r="BN199" s="220"/>
      <c r="BO199" s="183"/>
      <c r="BP199" s="184"/>
    </row>
    <row r="200" spans="60:68" ht="15.75" x14ac:dyDescent="0.25">
      <c r="BH200" s="221"/>
      <c r="BI200" s="222"/>
      <c r="BJ200" s="221"/>
      <c r="BK200" s="221"/>
      <c r="BL200" s="221"/>
      <c r="BM200" s="221"/>
      <c r="BN200" s="221"/>
      <c r="BO200" s="223"/>
      <c r="BP200" s="223"/>
    </row>
    <row r="201" spans="60:68" ht="15.75" thickBot="1" x14ac:dyDescent="0.3">
      <c r="BH201" s="224"/>
      <c r="BI201" s="224"/>
      <c r="BJ201" s="224"/>
      <c r="BK201" s="224"/>
      <c r="BL201" s="224"/>
      <c r="BM201" s="224"/>
      <c r="BN201" s="224"/>
      <c r="BO201" s="224"/>
      <c r="BP201" s="224"/>
    </row>
    <row r="202" spans="60:68" ht="15.75" x14ac:dyDescent="0.25">
      <c r="BH202" s="108"/>
      <c r="BI202" s="109"/>
      <c r="BJ202" s="110"/>
      <c r="BK202" s="110"/>
      <c r="BL202" s="110"/>
      <c r="BM202" s="110"/>
      <c r="BN202" s="110"/>
      <c r="BO202" s="110"/>
      <c r="BP202" s="111"/>
    </row>
    <row r="203" spans="60:68" ht="15.75" x14ac:dyDescent="0.25">
      <c r="BH203" s="112"/>
      <c r="BI203" s="113"/>
      <c r="BJ203" s="114"/>
      <c r="BK203" s="114"/>
      <c r="BL203" s="114"/>
      <c r="BM203" s="114"/>
      <c r="BN203" s="114"/>
      <c r="BO203" s="115" t="s">
        <v>33</v>
      </c>
      <c r="BP203" s="238"/>
    </row>
    <row r="204" spans="60:68" ht="15.75" x14ac:dyDescent="0.25">
      <c r="BH204" s="117"/>
      <c r="BI204" s="118"/>
      <c r="BJ204" s="119"/>
      <c r="BK204" s="119"/>
      <c r="BL204" s="119"/>
      <c r="BM204" s="119"/>
      <c r="BN204" s="119"/>
      <c r="BO204" s="115"/>
      <c r="BP204" s="116"/>
    </row>
    <row r="205" spans="60:68" ht="15.75" x14ac:dyDescent="0.25">
      <c r="BH205" s="120" t="s">
        <v>34</v>
      </c>
      <c r="BI205" s="121">
        <v>2</v>
      </c>
      <c r="BJ205" s="114"/>
      <c r="BK205" s="114"/>
      <c r="BL205" s="114" t="s">
        <v>35</v>
      </c>
      <c r="BM205" s="122">
        <f>$O$1</f>
        <v>43951</v>
      </c>
      <c r="BN205" s="123"/>
      <c r="BO205" s="124"/>
      <c r="BP205" s="125"/>
    </row>
    <row r="206" spans="60:68" ht="15.75" x14ac:dyDescent="0.25">
      <c r="BH206" s="126"/>
      <c r="BI206" s="118"/>
      <c r="BJ206" s="119"/>
      <c r="BK206" s="119"/>
      <c r="BL206" s="119"/>
      <c r="BM206" s="118"/>
      <c r="BN206" s="119"/>
      <c r="BO206" s="115"/>
      <c r="BP206" s="116"/>
    </row>
    <row r="207" spans="60:68" ht="16.5" thickBot="1" x14ac:dyDescent="0.3">
      <c r="BH207" s="120"/>
      <c r="BI207" s="127"/>
      <c r="BJ207" s="113"/>
      <c r="BK207" s="118"/>
      <c r="BL207" s="128"/>
      <c r="BM207" s="115" t="str">
        <f>$A$1</f>
        <v>sem.34</v>
      </c>
      <c r="BN207" s="129"/>
      <c r="BO207" s="128"/>
      <c r="BP207" s="130"/>
    </row>
    <row r="208" spans="60:68" ht="16.5" thickBot="1" x14ac:dyDescent="0.3">
      <c r="BH208" s="131"/>
      <c r="BI208" s="132"/>
      <c r="BJ208" s="133"/>
      <c r="BK208" s="134"/>
      <c r="BL208" s="134"/>
      <c r="BM208" s="135"/>
      <c r="BN208" s="136"/>
      <c r="BO208" s="137"/>
      <c r="BP208" s="138"/>
    </row>
    <row r="209" spans="60:68" ht="15.75" x14ac:dyDescent="0.25">
      <c r="BH209" s="139"/>
      <c r="BI209" s="140"/>
      <c r="BJ209" s="141"/>
      <c r="BK209" s="141"/>
      <c r="BL209" s="141"/>
      <c r="BM209" s="141"/>
      <c r="BN209" s="141"/>
      <c r="BO209" s="142"/>
      <c r="BP209" s="143"/>
    </row>
    <row r="210" spans="60:68" ht="15.75" x14ac:dyDescent="0.25">
      <c r="BH210" s="144"/>
      <c r="BI210" s="145"/>
      <c r="BJ210" s="146"/>
      <c r="BK210" s="146"/>
      <c r="BL210" s="146"/>
      <c r="BM210" s="146"/>
      <c r="BN210" s="147"/>
      <c r="BO210" s="148"/>
      <c r="BP210" s="149"/>
    </row>
    <row r="211" spans="60:68" ht="15.75" x14ac:dyDescent="0.25">
      <c r="BH211" s="144"/>
      <c r="BI211" s="145"/>
      <c r="BJ211" s="146"/>
      <c r="BK211" s="146"/>
      <c r="BL211" s="146"/>
      <c r="BM211" s="146"/>
      <c r="BN211" s="147"/>
      <c r="BO211" s="148"/>
      <c r="BP211" s="149"/>
    </row>
    <row r="212" spans="60:68" ht="15.75" x14ac:dyDescent="0.25">
      <c r="BH212" s="144"/>
      <c r="BI212" s="145"/>
      <c r="BJ212" s="146"/>
      <c r="BK212" s="146"/>
      <c r="BL212" s="146"/>
      <c r="BM212" s="146"/>
      <c r="BN212" s="147"/>
      <c r="BO212" s="148"/>
      <c r="BP212" s="149"/>
    </row>
    <row r="213" spans="60:68" ht="15.75" x14ac:dyDescent="0.25">
      <c r="BH213" s="144"/>
      <c r="BI213" s="145"/>
      <c r="BJ213" s="146"/>
      <c r="BK213" s="146"/>
      <c r="BL213" s="146"/>
      <c r="BM213" s="146"/>
      <c r="BN213" s="147"/>
      <c r="BO213" s="148"/>
      <c r="BP213" s="149"/>
    </row>
    <row r="214" spans="60:68" ht="16.5" thickBot="1" x14ac:dyDescent="0.3">
      <c r="BH214" s="150"/>
      <c r="BI214" s="151"/>
      <c r="BJ214" s="152"/>
      <c r="BK214" s="152"/>
      <c r="BL214" s="152"/>
      <c r="BM214" s="152"/>
      <c r="BN214" s="153"/>
      <c r="BO214" s="154"/>
      <c r="BP214" s="155"/>
    </row>
    <row r="215" spans="60:68" ht="15.75" x14ac:dyDescent="0.25">
      <c r="BH215" s="156"/>
      <c r="BI215" s="157"/>
      <c r="BJ215" s="158"/>
      <c r="BK215" s="158"/>
      <c r="BL215" s="158"/>
      <c r="BM215" s="158"/>
      <c r="BN215" s="159"/>
      <c r="BO215" s="142"/>
      <c r="BP215" s="143"/>
    </row>
    <row r="216" spans="60:68" ht="15.75" x14ac:dyDescent="0.25">
      <c r="BH216" s="160"/>
      <c r="BI216" s="161"/>
      <c r="BJ216" s="162"/>
      <c r="BK216" s="162"/>
      <c r="BL216" s="162"/>
      <c r="BM216" s="162"/>
      <c r="BN216" s="163"/>
      <c r="BO216" s="148"/>
      <c r="BP216" s="149"/>
    </row>
    <row r="217" spans="60:68" ht="16.5" thickBot="1" x14ac:dyDescent="0.3">
      <c r="BH217" s="164"/>
      <c r="BI217" s="165"/>
      <c r="BJ217" s="166"/>
      <c r="BK217" s="166"/>
      <c r="BL217" s="166"/>
      <c r="BM217" s="166"/>
      <c r="BN217" s="167"/>
      <c r="BO217" s="168"/>
      <c r="BP217" s="169"/>
    </row>
    <row r="218" spans="60:68" ht="16.5" thickBot="1" x14ac:dyDescent="0.3">
      <c r="BH218" s="170"/>
      <c r="BI218" s="171"/>
      <c r="BJ218" s="172"/>
      <c r="BK218" s="173"/>
      <c r="BL218" s="174"/>
      <c r="BM218" s="175"/>
      <c r="BN218" s="176"/>
      <c r="BO218" s="177"/>
      <c r="BP218" s="178"/>
    </row>
    <row r="219" spans="60:68" ht="16.5" thickBot="1" x14ac:dyDescent="0.3">
      <c r="BH219" s="179"/>
      <c r="BI219" s="180"/>
      <c r="BJ219" s="181"/>
      <c r="BK219" s="182"/>
      <c r="BL219" s="182"/>
      <c r="BM219" s="134"/>
      <c r="BN219" s="183"/>
      <c r="BO219" s="183"/>
      <c r="BP219" s="184"/>
    </row>
    <row r="220" spans="60:68" ht="15.75" x14ac:dyDescent="0.25">
      <c r="BH220" s="185"/>
      <c r="BI220" s="186"/>
      <c r="BJ220" s="141"/>
      <c r="BK220" s="141"/>
      <c r="BL220" s="141"/>
      <c r="BM220" s="140"/>
      <c r="BN220" s="187"/>
      <c r="BO220" s="188"/>
      <c r="BP220" s="189"/>
    </row>
    <row r="221" spans="60:68" ht="15.75" x14ac:dyDescent="0.25">
      <c r="BH221" s="190"/>
      <c r="BI221" s="191"/>
      <c r="BJ221" s="192"/>
      <c r="BK221" s="193"/>
      <c r="BL221" s="193"/>
      <c r="BM221" s="194"/>
      <c r="BN221" s="195"/>
      <c r="BO221" s="148"/>
      <c r="BP221" s="149"/>
    </row>
    <row r="222" spans="60:68" ht="16.5" thickBot="1" x14ac:dyDescent="0.3">
      <c r="BH222" s="196"/>
      <c r="BI222" s="197"/>
      <c r="BJ222" s="198"/>
      <c r="BK222" s="199"/>
      <c r="BL222" s="199"/>
      <c r="BM222" s="200"/>
      <c r="BN222" s="201"/>
      <c r="BO222" s="154"/>
      <c r="BP222" s="155"/>
    </row>
    <row r="223" spans="60:68" ht="15.75" x14ac:dyDescent="0.25">
      <c r="BH223" s="202"/>
      <c r="BI223" s="197"/>
      <c r="BJ223" s="203"/>
      <c r="BK223" s="148"/>
      <c r="BL223" s="148"/>
      <c r="BM223" s="140"/>
      <c r="BN223" s="204"/>
      <c r="BO223" s="205"/>
      <c r="BP223" s="206"/>
    </row>
    <row r="224" spans="60:68" ht="16.5" thickBot="1" x14ac:dyDescent="0.3">
      <c r="BH224" s="207"/>
      <c r="BI224" s="208"/>
      <c r="BJ224" s="209"/>
      <c r="BK224" s="210"/>
      <c r="BL224" s="210"/>
      <c r="BM224" s="200"/>
      <c r="BN224" s="126"/>
      <c r="BO224" s="115"/>
      <c r="BP224" s="116"/>
    </row>
    <row r="225" spans="60:68" ht="16.5" thickBot="1" x14ac:dyDescent="0.3">
      <c r="BH225" s="211"/>
      <c r="BI225" s="209"/>
      <c r="BJ225" s="209"/>
      <c r="BK225" s="210"/>
      <c r="BL225" s="212"/>
      <c r="BM225" s="213"/>
      <c r="BN225" s="214"/>
      <c r="BO225" s="215"/>
      <c r="BP225" s="216"/>
    </row>
    <row r="226" spans="60:68" ht="16.5" thickBot="1" x14ac:dyDescent="0.3">
      <c r="BH226" s="217"/>
      <c r="BI226" s="136"/>
      <c r="BJ226" s="218"/>
      <c r="BK226" s="218"/>
      <c r="BL226" s="218"/>
      <c r="BM226" s="219"/>
      <c r="BN226" s="220"/>
      <c r="BO226" s="183"/>
      <c r="BP226" s="184"/>
    </row>
    <row r="227" spans="60:68" ht="15.75" x14ac:dyDescent="0.25">
      <c r="BM227" s="221"/>
    </row>
    <row r="228" spans="60:68" ht="15.75" thickBot="1" x14ac:dyDescent="0.3">
      <c r="BM228" s="224"/>
    </row>
    <row r="229" spans="60:68" ht="15.75" x14ac:dyDescent="0.25">
      <c r="BH229" s="108"/>
      <c r="BI229" s="109"/>
      <c r="BJ229" s="110"/>
      <c r="BK229" s="110"/>
      <c r="BL229" s="110"/>
      <c r="BM229" s="110"/>
      <c r="BN229" s="110"/>
      <c r="BO229" s="110"/>
      <c r="BP229" s="111"/>
    </row>
    <row r="230" spans="60:68" ht="15.75" x14ac:dyDescent="0.25">
      <c r="BH230" s="112"/>
      <c r="BI230" s="113"/>
      <c r="BJ230" s="114"/>
      <c r="BK230" s="114"/>
      <c r="BL230" s="114"/>
      <c r="BM230" s="114"/>
      <c r="BN230" s="114"/>
      <c r="BO230" s="115" t="s">
        <v>33</v>
      </c>
      <c r="BP230" s="238"/>
    </row>
    <row r="231" spans="60:68" ht="15.75" x14ac:dyDescent="0.25">
      <c r="BH231" s="117"/>
      <c r="BI231" s="118"/>
      <c r="BJ231" s="119"/>
      <c r="BK231" s="119"/>
      <c r="BL231" s="119"/>
      <c r="BM231" s="119"/>
      <c r="BN231" s="119"/>
      <c r="BO231" s="115"/>
      <c r="BP231" s="116"/>
    </row>
    <row r="232" spans="60:68" ht="15.75" x14ac:dyDescent="0.25">
      <c r="BH232" s="120" t="s">
        <v>34</v>
      </c>
      <c r="BI232" s="121">
        <v>3</v>
      </c>
      <c r="BJ232" s="114"/>
      <c r="BK232" s="114"/>
      <c r="BL232" s="114" t="s">
        <v>35</v>
      </c>
      <c r="BM232" s="122">
        <f>$O$1</f>
        <v>43951</v>
      </c>
      <c r="BN232" s="123"/>
      <c r="BO232" s="124"/>
      <c r="BP232" s="125"/>
    </row>
    <row r="233" spans="60:68" ht="15.75" x14ac:dyDescent="0.25">
      <c r="BH233" s="126"/>
      <c r="BI233" s="118"/>
      <c r="BJ233" s="119"/>
      <c r="BK233" s="119"/>
      <c r="BL233" s="119"/>
      <c r="BM233" s="118"/>
      <c r="BN233" s="119"/>
      <c r="BO233" s="115"/>
      <c r="BP233" s="116"/>
    </row>
    <row r="234" spans="60:68" ht="16.5" thickBot="1" x14ac:dyDescent="0.3">
      <c r="BH234" s="120"/>
      <c r="BI234" s="127"/>
      <c r="BJ234" s="113"/>
      <c r="BK234" s="118"/>
      <c r="BL234" s="128"/>
      <c r="BM234" s="115" t="str">
        <f>Horaire!$B$6</f>
        <v>Sem.02</v>
      </c>
      <c r="BN234" s="129"/>
      <c r="BO234" s="128"/>
      <c r="BP234" s="130"/>
    </row>
    <row r="235" spans="60:68" ht="16.5" thickBot="1" x14ac:dyDescent="0.3">
      <c r="BH235" s="131"/>
      <c r="BI235" s="132"/>
      <c r="BJ235" s="133"/>
      <c r="BK235" s="134"/>
      <c r="BL235" s="134"/>
      <c r="BM235" s="135"/>
      <c r="BN235" s="136"/>
      <c r="BO235" s="137"/>
      <c r="BP235" s="138"/>
    </row>
    <row r="236" spans="60:68" ht="15.75" x14ac:dyDescent="0.25">
      <c r="BH236" s="139"/>
      <c r="BI236" s="140"/>
      <c r="BJ236" s="141"/>
      <c r="BK236" s="141"/>
      <c r="BL236" s="141"/>
      <c r="BM236" s="141"/>
      <c r="BN236" s="141"/>
      <c r="BO236" s="142"/>
      <c r="BP236" s="143"/>
    </row>
    <row r="237" spans="60:68" ht="15.75" x14ac:dyDescent="0.25">
      <c r="BH237" s="144"/>
      <c r="BI237" s="145"/>
      <c r="BJ237" s="146"/>
      <c r="BK237" s="146"/>
      <c r="BL237" s="146"/>
      <c r="BM237" s="146"/>
      <c r="BN237" s="147"/>
      <c r="BO237" s="148"/>
      <c r="BP237" s="149"/>
    </row>
    <row r="238" spans="60:68" ht="15.75" x14ac:dyDescent="0.25">
      <c r="BH238" s="144"/>
      <c r="BI238" s="145"/>
      <c r="BJ238" s="146"/>
      <c r="BK238" s="146"/>
      <c r="BL238" s="146"/>
      <c r="BM238" s="146"/>
      <c r="BN238" s="147"/>
      <c r="BO238" s="148"/>
      <c r="BP238" s="149"/>
    </row>
    <row r="239" spans="60:68" ht="15.75" x14ac:dyDescent="0.25">
      <c r="BH239" s="144"/>
      <c r="BI239" s="145"/>
      <c r="BJ239" s="146"/>
      <c r="BK239" s="146"/>
      <c r="BL239" s="146"/>
      <c r="BM239" s="146"/>
      <c r="BN239" s="147"/>
      <c r="BO239" s="148"/>
      <c r="BP239" s="149"/>
    </row>
    <row r="240" spans="60:68" ht="15.75" x14ac:dyDescent="0.25">
      <c r="BH240" s="144"/>
      <c r="BI240" s="145"/>
      <c r="BJ240" s="146"/>
      <c r="BK240" s="146"/>
      <c r="BL240" s="146"/>
      <c r="BM240" s="146"/>
      <c r="BN240" s="147"/>
      <c r="BO240" s="148"/>
      <c r="BP240" s="149"/>
    </row>
    <row r="241" spans="60:68" ht="16.5" thickBot="1" x14ac:dyDescent="0.3">
      <c r="BH241" s="150"/>
      <c r="BI241" s="151"/>
      <c r="BJ241" s="152"/>
      <c r="BK241" s="152"/>
      <c r="BL241" s="152"/>
      <c r="BM241" s="152"/>
      <c r="BN241" s="153"/>
      <c r="BO241" s="154"/>
      <c r="BP241" s="155"/>
    </row>
    <row r="242" spans="60:68" ht="15.75" x14ac:dyDescent="0.25">
      <c r="BH242" s="156"/>
      <c r="BI242" s="157"/>
      <c r="BJ242" s="158"/>
      <c r="BK242" s="158"/>
      <c r="BL242" s="158"/>
      <c r="BM242" s="158"/>
      <c r="BN242" s="159"/>
      <c r="BO242" s="142"/>
      <c r="BP242" s="143"/>
    </row>
    <row r="243" spans="60:68" ht="15.75" x14ac:dyDescent="0.25">
      <c r="BH243" s="160"/>
      <c r="BI243" s="161"/>
      <c r="BJ243" s="162"/>
      <c r="BK243" s="162"/>
      <c r="BL243" s="162"/>
      <c r="BM243" s="162"/>
      <c r="BN243" s="163"/>
      <c r="BO243" s="148"/>
      <c r="BP243" s="149"/>
    </row>
    <row r="244" spans="60:68" ht="16.5" thickBot="1" x14ac:dyDescent="0.3">
      <c r="BH244" s="164"/>
      <c r="BI244" s="165"/>
      <c r="BJ244" s="166"/>
      <c r="BK244" s="166"/>
      <c r="BL244" s="166"/>
      <c r="BM244" s="166"/>
      <c r="BN244" s="167"/>
      <c r="BO244" s="168"/>
      <c r="BP244" s="169"/>
    </row>
    <row r="245" spans="60:68" ht="16.5" thickBot="1" x14ac:dyDescent="0.3">
      <c r="BH245" s="170"/>
      <c r="BI245" s="171"/>
      <c r="BJ245" s="172"/>
      <c r="BK245" s="173"/>
      <c r="BL245" s="174"/>
      <c r="BM245" s="175"/>
      <c r="BN245" s="176"/>
      <c r="BO245" s="177"/>
      <c r="BP245" s="178"/>
    </row>
    <row r="246" spans="60:68" ht="16.5" thickBot="1" x14ac:dyDescent="0.3">
      <c r="BH246" s="179"/>
      <c r="BI246" s="180"/>
      <c r="BJ246" s="181"/>
      <c r="BK246" s="182"/>
      <c r="BL246" s="182"/>
      <c r="BM246" s="134"/>
      <c r="BN246" s="183"/>
      <c r="BO246" s="183"/>
      <c r="BP246" s="184"/>
    </row>
    <row r="247" spans="60:68" ht="15.75" x14ac:dyDescent="0.25">
      <c r="BH247" s="185"/>
      <c r="BI247" s="186"/>
      <c r="BJ247" s="141"/>
      <c r="BK247" s="141"/>
      <c r="BL247" s="141"/>
      <c r="BM247" s="140"/>
      <c r="BN247" s="187"/>
      <c r="BO247" s="188"/>
      <c r="BP247" s="189"/>
    </row>
    <row r="248" spans="60:68" ht="15.75" x14ac:dyDescent="0.25">
      <c r="BH248" s="190"/>
      <c r="BI248" s="191"/>
      <c r="BJ248" s="192"/>
      <c r="BK248" s="193"/>
      <c r="BL248" s="193"/>
      <c r="BM248" s="194"/>
      <c r="BN248" s="195"/>
      <c r="BO248" s="148"/>
      <c r="BP248" s="149"/>
    </row>
    <row r="249" spans="60:68" ht="16.5" thickBot="1" x14ac:dyDescent="0.3">
      <c r="BH249" s="196"/>
      <c r="BI249" s="197"/>
      <c r="BJ249" s="198"/>
      <c r="BK249" s="199"/>
      <c r="BL249" s="199"/>
      <c r="BM249" s="200"/>
      <c r="BN249" s="201"/>
      <c r="BO249" s="154"/>
      <c r="BP249" s="155"/>
    </row>
    <row r="250" spans="60:68" ht="15.75" x14ac:dyDescent="0.25">
      <c r="BH250" s="202"/>
      <c r="BI250" s="197"/>
      <c r="BJ250" s="203"/>
      <c r="BK250" s="148"/>
      <c r="BL250" s="148"/>
      <c r="BM250" s="140"/>
      <c r="BN250" s="204"/>
      <c r="BO250" s="205"/>
      <c r="BP250" s="206"/>
    </row>
    <row r="251" spans="60:68" ht="16.5" thickBot="1" x14ac:dyDescent="0.3">
      <c r="BH251" s="207"/>
      <c r="BI251" s="208"/>
      <c r="BJ251" s="209"/>
      <c r="BK251" s="210"/>
      <c r="BL251" s="210"/>
      <c r="BM251" s="200"/>
      <c r="BN251" s="126"/>
      <c r="BO251" s="115"/>
      <c r="BP251" s="116"/>
    </row>
    <row r="252" spans="60:68" ht="16.5" thickBot="1" x14ac:dyDescent="0.3">
      <c r="BH252" s="211"/>
      <c r="BI252" s="209"/>
      <c r="BJ252" s="209"/>
      <c r="BK252" s="210"/>
      <c r="BL252" s="212"/>
      <c r="BM252" s="213"/>
      <c r="BN252" s="214"/>
      <c r="BO252" s="215"/>
      <c r="BP252" s="216"/>
    </row>
    <row r="253" spans="60:68" ht="16.5" thickBot="1" x14ac:dyDescent="0.3">
      <c r="BH253" s="217"/>
      <c r="BI253" s="136"/>
      <c r="BJ253" s="218"/>
      <c r="BK253" s="218"/>
      <c r="BL253" s="218"/>
      <c r="BM253" s="219"/>
      <c r="BN253" s="220"/>
      <c r="BO253" s="183"/>
      <c r="BP253" s="184"/>
    </row>
    <row r="254" spans="60:68" ht="15.75" x14ac:dyDescent="0.25">
      <c r="BH254" s="221"/>
      <c r="BI254" s="222"/>
      <c r="BJ254" s="221"/>
      <c r="BK254" s="221"/>
      <c r="BL254" s="221"/>
      <c r="BM254" s="221"/>
      <c r="BN254" s="221"/>
      <c r="BO254" s="223"/>
      <c r="BP254" s="223"/>
    </row>
    <row r="255" spans="60:68" ht="15.75" thickBot="1" x14ac:dyDescent="0.3">
      <c r="BH255" s="224"/>
      <c r="BI255" s="224"/>
      <c r="BJ255" s="224"/>
      <c r="BK255" s="224"/>
      <c r="BL255" s="224"/>
      <c r="BM255" s="224"/>
      <c r="BN255" s="224"/>
      <c r="BO255" s="224"/>
      <c r="BP255" s="224"/>
    </row>
    <row r="256" spans="60:68" ht="15.75" x14ac:dyDescent="0.25">
      <c r="BH256" s="108"/>
      <c r="BI256" s="109"/>
      <c r="BJ256" s="110"/>
      <c r="BK256" s="110"/>
      <c r="BL256" s="110"/>
      <c r="BM256" s="110"/>
      <c r="BN256" s="110"/>
      <c r="BO256" s="110"/>
      <c r="BP256" s="111"/>
    </row>
    <row r="257" spans="60:68" ht="15.75" x14ac:dyDescent="0.25">
      <c r="BH257" s="112"/>
      <c r="BI257" s="113"/>
      <c r="BJ257" s="114"/>
      <c r="BK257" s="114"/>
      <c r="BL257" s="114"/>
      <c r="BM257" s="114"/>
      <c r="BN257" s="114"/>
      <c r="BO257" s="115" t="s">
        <v>33</v>
      </c>
      <c r="BP257" s="238"/>
    </row>
    <row r="258" spans="60:68" ht="15.75" x14ac:dyDescent="0.25">
      <c r="BH258" s="117"/>
      <c r="BI258" s="118"/>
      <c r="BJ258" s="119"/>
      <c r="BK258" s="119"/>
      <c r="BL258" s="119"/>
      <c r="BM258" s="119"/>
      <c r="BN258" s="119"/>
      <c r="BO258" s="115"/>
      <c r="BP258" s="116"/>
    </row>
    <row r="259" spans="60:68" ht="15.75" x14ac:dyDescent="0.25">
      <c r="BH259" s="120" t="s">
        <v>34</v>
      </c>
      <c r="BI259" s="121">
        <v>4</v>
      </c>
      <c r="BJ259" s="114"/>
      <c r="BK259" s="114"/>
      <c r="BL259" s="114" t="s">
        <v>35</v>
      </c>
      <c r="BM259" s="122">
        <f>$O$1</f>
        <v>43951</v>
      </c>
      <c r="BN259" s="123"/>
      <c r="BO259" s="124"/>
      <c r="BP259" s="125"/>
    </row>
    <row r="260" spans="60:68" ht="15.75" x14ac:dyDescent="0.25">
      <c r="BH260" s="126"/>
      <c r="BI260" s="118"/>
      <c r="BJ260" s="119"/>
      <c r="BK260" s="119"/>
      <c r="BL260" s="119"/>
      <c r="BM260" s="118"/>
      <c r="BN260" s="119"/>
      <c r="BO260" s="115"/>
      <c r="BP260" s="116"/>
    </row>
    <row r="261" spans="60:68" ht="16.5" thickBot="1" x14ac:dyDescent="0.3">
      <c r="BH261" s="120"/>
      <c r="BI261" s="127"/>
      <c r="BJ261" s="113"/>
      <c r="BK261" s="118"/>
      <c r="BL261" s="128"/>
      <c r="BM261" s="115" t="str">
        <f>Horaire!$B$6</f>
        <v>Sem.02</v>
      </c>
      <c r="BN261" s="129"/>
      <c r="BO261" s="128"/>
      <c r="BP261" s="130"/>
    </row>
    <row r="262" spans="60:68" ht="16.5" thickBot="1" x14ac:dyDescent="0.3">
      <c r="BH262" s="131"/>
      <c r="BI262" s="132"/>
      <c r="BJ262" s="133"/>
      <c r="BK262" s="134"/>
      <c r="BL262" s="134"/>
      <c r="BM262" s="135"/>
      <c r="BN262" s="136"/>
      <c r="BO262" s="137"/>
      <c r="BP262" s="138"/>
    </row>
    <row r="263" spans="60:68" ht="15.75" x14ac:dyDescent="0.25">
      <c r="BH263" s="139"/>
      <c r="BI263" s="140"/>
      <c r="BJ263" s="141"/>
      <c r="BK263" s="141"/>
      <c r="BL263" s="141"/>
      <c r="BM263" s="141"/>
      <c r="BN263" s="141"/>
      <c r="BO263" s="142"/>
      <c r="BP263" s="143"/>
    </row>
    <row r="264" spans="60:68" ht="15.75" x14ac:dyDescent="0.25">
      <c r="BH264" s="144"/>
      <c r="BI264" s="145"/>
      <c r="BJ264" s="146"/>
      <c r="BK264" s="146"/>
      <c r="BL264" s="146"/>
      <c r="BM264" s="146"/>
      <c r="BN264" s="147"/>
      <c r="BO264" s="148"/>
      <c r="BP264" s="149"/>
    </row>
    <row r="265" spans="60:68" ht="15.75" x14ac:dyDescent="0.25">
      <c r="BH265" s="144"/>
      <c r="BI265" s="145"/>
      <c r="BJ265" s="146"/>
      <c r="BK265" s="146"/>
      <c r="BL265" s="146"/>
      <c r="BM265" s="146"/>
      <c r="BN265" s="147"/>
      <c r="BO265" s="148"/>
      <c r="BP265" s="149"/>
    </row>
    <row r="266" spans="60:68" ht="15.75" x14ac:dyDescent="0.25">
      <c r="BH266" s="144"/>
      <c r="BI266" s="145"/>
      <c r="BJ266" s="146"/>
      <c r="BK266" s="146"/>
      <c r="BL266" s="146"/>
      <c r="BM266" s="146"/>
      <c r="BN266" s="147"/>
      <c r="BO266" s="148"/>
      <c r="BP266" s="149"/>
    </row>
    <row r="267" spans="60:68" ht="15.75" x14ac:dyDescent="0.25">
      <c r="BH267" s="144"/>
      <c r="BI267" s="145"/>
      <c r="BJ267" s="146"/>
      <c r="BK267" s="146"/>
      <c r="BL267" s="146"/>
      <c r="BM267" s="146"/>
      <c r="BN267" s="147"/>
      <c r="BO267" s="148"/>
      <c r="BP267" s="149"/>
    </row>
    <row r="268" spans="60:68" ht="16.5" thickBot="1" x14ac:dyDescent="0.3">
      <c r="BH268" s="150"/>
      <c r="BI268" s="151"/>
      <c r="BJ268" s="152"/>
      <c r="BK268" s="152"/>
      <c r="BL268" s="152"/>
      <c r="BM268" s="152"/>
      <c r="BN268" s="153"/>
      <c r="BO268" s="154"/>
      <c r="BP268" s="155"/>
    </row>
    <row r="269" spans="60:68" ht="15.75" x14ac:dyDescent="0.25">
      <c r="BH269" s="156"/>
      <c r="BI269" s="157"/>
      <c r="BJ269" s="158"/>
      <c r="BK269" s="158"/>
      <c r="BL269" s="158"/>
      <c r="BM269" s="158"/>
      <c r="BN269" s="159"/>
      <c r="BO269" s="142"/>
      <c r="BP269" s="143"/>
    </row>
    <row r="270" spans="60:68" ht="15.75" x14ac:dyDescent="0.25">
      <c r="BH270" s="160"/>
      <c r="BI270" s="161"/>
      <c r="BJ270" s="162"/>
      <c r="BK270" s="162"/>
      <c r="BL270" s="162"/>
      <c r="BM270" s="162"/>
      <c r="BN270" s="163"/>
      <c r="BO270" s="148"/>
      <c r="BP270" s="149"/>
    </row>
    <row r="271" spans="60:68" ht="16.5" thickBot="1" x14ac:dyDescent="0.3">
      <c r="BH271" s="164"/>
      <c r="BI271" s="165"/>
      <c r="BJ271" s="166"/>
      <c r="BK271" s="166"/>
      <c r="BL271" s="166"/>
      <c r="BM271" s="166"/>
      <c r="BN271" s="167"/>
      <c r="BO271" s="168"/>
      <c r="BP271" s="169"/>
    </row>
    <row r="272" spans="60:68" ht="16.5" thickBot="1" x14ac:dyDescent="0.3">
      <c r="BH272" s="170"/>
      <c r="BI272" s="171"/>
      <c r="BJ272" s="172"/>
      <c r="BK272" s="173"/>
      <c r="BL272" s="174"/>
      <c r="BM272" s="175"/>
      <c r="BN272" s="176"/>
      <c r="BO272" s="177"/>
      <c r="BP272" s="178"/>
    </row>
    <row r="273" spans="60:68" ht="16.5" thickBot="1" x14ac:dyDescent="0.3">
      <c r="BH273" s="179"/>
      <c r="BI273" s="180"/>
      <c r="BJ273" s="181"/>
      <c r="BK273" s="182"/>
      <c r="BL273" s="182"/>
      <c r="BM273" s="134"/>
      <c r="BN273" s="183"/>
      <c r="BO273" s="183"/>
      <c r="BP273" s="184"/>
    </row>
    <row r="274" spans="60:68" ht="15.75" x14ac:dyDescent="0.25">
      <c r="BH274" s="185"/>
      <c r="BI274" s="186"/>
      <c r="BJ274" s="141"/>
      <c r="BK274" s="141"/>
      <c r="BL274" s="141"/>
      <c r="BM274" s="140"/>
      <c r="BN274" s="187"/>
      <c r="BO274" s="188"/>
      <c r="BP274" s="189"/>
    </row>
    <row r="275" spans="60:68" ht="15.75" x14ac:dyDescent="0.25">
      <c r="BH275" s="190"/>
      <c r="BI275" s="191"/>
      <c r="BJ275" s="192"/>
      <c r="BK275" s="193"/>
      <c r="BL275" s="193"/>
      <c r="BM275" s="194"/>
      <c r="BN275" s="195"/>
      <c r="BO275" s="148"/>
      <c r="BP275" s="149"/>
    </row>
    <row r="276" spans="60:68" ht="16.5" thickBot="1" x14ac:dyDescent="0.3">
      <c r="BH276" s="196"/>
      <c r="BI276" s="197"/>
      <c r="BJ276" s="198"/>
      <c r="BK276" s="199"/>
      <c r="BL276" s="199"/>
      <c r="BM276" s="200"/>
      <c r="BN276" s="201"/>
      <c r="BO276" s="154"/>
      <c r="BP276" s="155"/>
    </row>
    <row r="277" spans="60:68" ht="15.75" x14ac:dyDescent="0.25">
      <c r="BH277" s="202"/>
      <c r="BI277" s="197"/>
      <c r="BJ277" s="203"/>
      <c r="BK277" s="148"/>
      <c r="BL277" s="148"/>
      <c r="BM277" s="140"/>
      <c r="BN277" s="204"/>
      <c r="BO277" s="205"/>
      <c r="BP277" s="206"/>
    </row>
    <row r="278" spans="60:68" ht="16.5" thickBot="1" x14ac:dyDescent="0.3">
      <c r="BH278" s="207"/>
      <c r="BI278" s="208"/>
      <c r="BJ278" s="209"/>
      <c r="BK278" s="210"/>
      <c r="BL278" s="210"/>
      <c r="BM278" s="200"/>
      <c r="BN278" s="126"/>
      <c r="BO278" s="115"/>
      <c r="BP278" s="116"/>
    </row>
    <row r="279" spans="60:68" ht="16.5" thickBot="1" x14ac:dyDescent="0.3">
      <c r="BH279" s="211"/>
      <c r="BI279" s="209"/>
      <c r="BJ279" s="209"/>
      <c r="BK279" s="210"/>
      <c r="BL279" s="212"/>
      <c r="BM279" s="213"/>
      <c r="BN279" s="214"/>
      <c r="BO279" s="215"/>
      <c r="BP279" s="216"/>
    </row>
    <row r="280" spans="60:68" ht="16.5" thickBot="1" x14ac:dyDescent="0.3">
      <c r="BH280" s="217"/>
      <c r="BI280" s="136"/>
      <c r="BJ280" s="218"/>
      <c r="BK280" s="218"/>
      <c r="BL280" s="218"/>
      <c r="BM280" s="219"/>
      <c r="BN280" s="220"/>
      <c r="BO280" s="183"/>
      <c r="BP280" s="184"/>
    </row>
    <row r="282" spans="60:68" ht="15.75" thickBot="1" x14ac:dyDescent="0.3"/>
    <row r="283" spans="60:68" ht="15.75" x14ac:dyDescent="0.25">
      <c r="BH283" s="108"/>
      <c r="BI283" s="109"/>
      <c r="BJ283" s="110"/>
      <c r="BK283" s="110"/>
      <c r="BL283" s="110"/>
      <c r="BM283" s="110"/>
      <c r="BN283" s="110"/>
      <c r="BO283" s="110"/>
      <c r="BP283" s="111"/>
    </row>
    <row r="284" spans="60:68" ht="15.75" x14ac:dyDescent="0.25">
      <c r="BH284" s="112"/>
      <c r="BI284" s="113"/>
      <c r="BJ284" s="114"/>
      <c r="BK284" s="114"/>
      <c r="BL284" s="114"/>
      <c r="BM284" s="114"/>
      <c r="BN284" s="114"/>
      <c r="BO284" s="115" t="s">
        <v>33</v>
      </c>
      <c r="BP284" s="238"/>
    </row>
    <row r="285" spans="60:68" ht="15.75" x14ac:dyDescent="0.25">
      <c r="BH285" s="117"/>
      <c r="BI285" s="118"/>
      <c r="BJ285" s="119"/>
      <c r="BK285" s="119"/>
      <c r="BL285" s="119"/>
      <c r="BM285" s="119"/>
      <c r="BN285" s="119"/>
      <c r="BO285" s="115"/>
      <c r="BP285" s="116"/>
    </row>
    <row r="286" spans="60:68" ht="15.75" x14ac:dyDescent="0.25">
      <c r="BH286" s="120" t="s">
        <v>34</v>
      </c>
      <c r="BI286" s="121">
        <v>5</v>
      </c>
      <c r="BJ286" s="114"/>
      <c r="BK286" s="114"/>
      <c r="BL286" s="114" t="s">
        <v>35</v>
      </c>
      <c r="BM286" s="122">
        <f>$O$1</f>
        <v>43951</v>
      </c>
      <c r="BN286" s="123"/>
      <c r="BO286" s="124"/>
      <c r="BP286" s="125"/>
    </row>
    <row r="287" spans="60:68" ht="15.75" x14ac:dyDescent="0.25">
      <c r="BH287" s="126"/>
      <c r="BI287" s="118"/>
      <c r="BJ287" s="119"/>
      <c r="BK287" s="119"/>
      <c r="BL287" s="119"/>
      <c r="BM287" s="118"/>
      <c r="BN287" s="119"/>
      <c r="BO287" s="115"/>
      <c r="BP287" s="116"/>
    </row>
    <row r="288" spans="60:68" ht="16.5" thickBot="1" x14ac:dyDescent="0.3">
      <c r="BH288" s="120"/>
      <c r="BI288" s="127"/>
      <c r="BJ288" s="113"/>
      <c r="BK288" s="118"/>
      <c r="BL288" s="128"/>
      <c r="BM288" s="115" t="str">
        <f>Horaire!$B$6</f>
        <v>Sem.02</v>
      </c>
      <c r="BN288" s="129"/>
      <c r="BO288" s="128"/>
      <c r="BP288" s="130"/>
    </row>
    <row r="289" spans="60:68" ht="16.5" thickBot="1" x14ac:dyDescent="0.3">
      <c r="BH289" s="131"/>
      <c r="BI289" s="132"/>
      <c r="BJ289" s="133"/>
      <c r="BK289" s="134"/>
      <c r="BL289" s="134"/>
      <c r="BM289" s="135"/>
      <c r="BN289" s="136"/>
      <c r="BO289" s="137"/>
      <c r="BP289" s="138"/>
    </row>
    <row r="290" spans="60:68" ht="15.75" x14ac:dyDescent="0.25">
      <c r="BH290" s="139"/>
      <c r="BI290" s="140"/>
      <c r="BJ290" s="141"/>
      <c r="BK290" s="141"/>
      <c r="BL290" s="141"/>
      <c r="BM290" s="141"/>
      <c r="BN290" s="141"/>
      <c r="BO290" s="142"/>
      <c r="BP290" s="143"/>
    </row>
    <row r="291" spans="60:68" ht="15.75" x14ac:dyDescent="0.25">
      <c r="BH291" s="144"/>
      <c r="BI291" s="145"/>
      <c r="BJ291" s="146"/>
      <c r="BK291" s="146"/>
      <c r="BL291" s="146"/>
      <c r="BM291" s="146"/>
      <c r="BN291" s="147"/>
      <c r="BO291" s="148"/>
      <c r="BP291" s="149"/>
    </row>
    <row r="292" spans="60:68" ht="15.75" x14ac:dyDescent="0.25">
      <c r="BH292" s="144"/>
      <c r="BI292" s="145"/>
      <c r="BJ292" s="146"/>
      <c r="BK292" s="146"/>
      <c r="BL292" s="146"/>
      <c r="BM292" s="146"/>
      <c r="BN292" s="147"/>
      <c r="BO292" s="148"/>
      <c r="BP292" s="149"/>
    </row>
    <row r="293" spans="60:68" ht="15.75" x14ac:dyDescent="0.25">
      <c r="BH293" s="144"/>
      <c r="BI293" s="145"/>
      <c r="BJ293" s="146"/>
      <c r="BK293" s="146"/>
      <c r="BL293" s="146"/>
      <c r="BM293" s="146"/>
      <c r="BN293" s="147"/>
      <c r="BO293" s="148"/>
      <c r="BP293" s="149"/>
    </row>
    <row r="294" spans="60:68" ht="15.75" x14ac:dyDescent="0.25">
      <c r="BH294" s="144"/>
      <c r="BI294" s="145"/>
      <c r="BJ294" s="146"/>
      <c r="BK294" s="146"/>
      <c r="BL294" s="146"/>
      <c r="BM294" s="146"/>
      <c r="BN294" s="147"/>
      <c r="BO294" s="148"/>
      <c r="BP294" s="149"/>
    </row>
    <row r="295" spans="60:68" ht="16.5" thickBot="1" x14ac:dyDescent="0.3">
      <c r="BH295" s="150"/>
      <c r="BI295" s="151"/>
      <c r="BJ295" s="152"/>
      <c r="BK295" s="152"/>
      <c r="BL295" s="152"/>
      <c r="BM295" s="152"/>
      <c r="BN295" s="153"/>
      <c r="BO295" s="154"/>
      <c r="BP295" s="155"/>
    </row>
    <row r="296" spans="60:68" ht="15.75" x14ac:dyDescent="0.25">
      <c r="BH296" s="156"/>
      <c r="BI296" s="157"/>
      <c r="BJ296" s="158"/>
      <c r="BK296" s="158"/>
      <c r="BL296" s="158"/>
      <c r="BM296" s="158"/>
      <c r="BN296" s="159"/>
      <c r="BO296" s="142"/>
      <c r="BP296" s="143"/>
    </row>
    <row r="297" spans="60:68" ht="15.75" x14ac:dyDescent="0.25">
      <c r="BH297" s="160"/>
      <c r="BI297" s="161"/>
      <c r="BJ297" s="162"/>
      <c r="BK297" s="162"/>
      <c r="BL297" s="162"/>
      <c r="BM297" s="162"/>
      <c r="BN297" s="163"/>
      <c r="BO297" s="148"/>
      <c r="BP297" s="149"/>
    </row>
    <row r="298" spans="60:68" ht="16.5" thickBot="1" x14ac:dyDescent="0.3">
      <c r="BH298" s="164"/>
      <c r="BI298" s="165"/>
      <c r="BJ298" s="166"/>
      <c r="BK298" s="166"/>
      <c r="BL298" s="166"/>
      <c r="BM298" s="166"/>
      <c r="BN298" s="167"/>
      <c r="BO298" s="168"/>
      <c r="BP298" s="169"/>
    </row>
    <row r="299" spans="60:68" ht="16.5" thickBot="1" x14ac:dyDescent="0.3">
      <c r="BH299" s="170"/>
      <c r="BI299" s="171"/>
      <c r="BJ299" s="172"/>
      <c r="BK299" s="173"/>
      <c r="BL299" s="174"/>
      <c r="BM299" s="175"/>
      <c r="BN299" s="176"/>
      <c r="BO299" s="177"/>
      <c r="BP299" s="178"/>
    </row>
    <row r="300" spans="60:68" ht="16.5" thickBot="1" x14ac:dyDescent="0.3">
      <c r="BH300" s="179"/>
      <c r="BI300" s="180"/>
      <c r="BJ300" s="181"/>
      <c r="BK300" s="182"/>
      <c r="BL300" s="182"/>
      <c r="BM300" s="134"/>
      <c r="BN300" s="183"/>
      <c r="BO300" s="183"/>
      <c r="BP300" s="184"/>
    </row>
    <row r="301" spans="60:68" ht="15.75" x14ac:dyDescent="0.25">
      <c r="BH301" s="185"/>
      <c r="BI301" s="186"/>
      <c r="BJ301" s="141"/>
      <c r="BK301" s="141"/>
      <c r="BL301" s="141"/>
      <c r="BM301" s="140"/>
      <c r="BN301" s="187"/>
      <c r="BO301" s="188"/>
      <c r="BP301" s="189"/>
    </row>
    <row r="302" spans="60:68" ht="15.75" x14ac:dyDescent="0.25">
      <c r="BH302" s="190"/>
      <c r="BI302" s="191"/>
      <c r="BJ302" s="192"/>
      <c r="BK302" s="193"/>
      <c r="BL302" s="193"/>
      <c r="BM302" s="194"/>
      <c r="BN302" s="195"/>
      <c r="BO302" s="148"/>
      <c r="BP302" s="149"/>
    </row>
    <row r="303" spans="60:68" ht="16.5" thickBot="1" x14ac:dyDescent="0.3">
      <c r="BH303" s="196"/>
      <c r="BI303" s="197"/>
      <c r="BJ303" s="198"/>
      <c r="BK303" s="199"/>
      <c r="BL303" s="199"/>
      <c r="BM303" s="200"/>
      <c r="BN303" s="201"/>
      <c r="BO303" s="154"/>
      <c r="BP303" s="155"/>
    </row>
    <row r="304" spans="60:68" ht="15.75" x14ac:dyDescent="0.25">
      <c r="BH304" s="202"/>
      <c r="BI304" s="197"/>
      <c r="BJ304" s="203"/>
      <c r="BK304" s="148"/>
      <c r="BL304" s="148"/>
      <c r="BM304" s="140"/>
      <c r="BN304" s="204"/>
      <c r="BO304" s="205"/>
      <c r="BP304" s="206"/>
    </row>
    <row r="305" spans="60:68" ht="16.5" thickBot="1" x14ac:dyDescent="0.3">
      <c r="BH305" s="207"/>
      <c r="BI305" s="208"/>
      <c r="BJ305" s="209"/>
      <c r="BK305" s="210"/>
      <c r="BL305" s="210"/>
      <c r="BM305" s="200"/>
      <c r="BN305" s="126"/>
      <c r="BO305" s="115"/>
      <c r="BP305" s="116"/>
    </row>
    <row r="306" spans="60:68" ht="16.5" thickBot="1" x14ac:dyDescent="0.3">
      <c r="BH306" s="211"/>
      <c r="BI306" s="209"/>
      <c r="BJ306" s="209"/>
      <c r="BK306" s="210"/>
      <c r="BL306" s="212"/>
      <c r="BM306" s="213"/>
      <c r="BN306" s="214"/>
      <c r="BO306" s="215"/>
      <c r="BP306" s="216"/>
    </row>
    <row r="307" spans="60:68" ht="16.5" thickBot="1" x14ac:dyDescent="0.3">
      <c r="BH307" s="217"/>
      <c r="BI307" s="136"/>
      <c r="BJ307" s="218"/>
      <c r="BK307" s="218"/>
      <c r="BL307" s="218"/>
      <c r="BM307" s="219"/>
      <c r="BN307" s="220"/>
      <c r="BO307" s="183"/>
      <c r="BP307" s="184"/>
    </row>
    <row r="308" spans="60:68" ht="15.75" x14ac:dyDescent="0.25">
      <c r="BH308" s="221"/>
      <c r="BI308" s="222"/>
      <c r="BJ308" s="221"/>
      <c r="BK308" s="221"/>
      <c r="BL308" s="221"/>
      <c r="BM308" s="221"/>
      <c r="BN308" s="221"/>
      <c r="BO308" s="223"/>
      <c r="BP308" s="223"/>
    </row>
    <row r="309" spans="60:68" ht="15.75" thickBot="1" x14ac:dyDescent="0.3">
      <c r="BH309" s="224"/>
      <c r="BI309" s="224"/>
      <c r="BJ309" s="224"/>
      <c r="BK309" s="224"/>
      <c r="BL309" s="224"/>
      <c r="BM309" s="224"/>
      <c r="BN309" s="224"/>
      <c r="BO309" s="224"/>
      <c r="BP309" s="224"/>
    </row>
    <row r="310" spans="60:68" ht="15.75" x14ac:dyDescent="0.25">
      <c r="BH310" s="108"/>
      <c r="BI310" s="109"/>
      <c r="BJ310" s="110"/>
      <c r="BK310" s="110"/>
      <c r="BL310" s="110"/>
      <c r="BM310" s="110"/>
      <c r="BN310" s="110"/>
      <c r="BO310" s="110"/>
      <c r="BP310" s="111"/>
    </row>
    <row r="311" spans="60:68" ht="15.75" x14ac:dyDescent="0.25">
      <c r="BH311" s="112"/>
      <c r="BI311" s="113"/>
      <c r="BJ311" s="114"/>
      <c r="BK311" s="114"/>
      <c r="BL311" s="114"/>
      <c r="BM311" s="114"/>
      <c r="BN311" s="114"/>
      <c r="BO311" s="115" t="s">
        <v>33</v>
      </c>
      <c r="BP311" s="238"/>
    </row>
    <row r="312" spans="60:68" ht="15.75" x14ac:dyDescent="0.25">
      <c r="BH312" s="117"/>
      <c r="BI312" s="118"/>
      <c r="BJ312" s="119"/>
      <c r="BK312" s="119"/>
      <c r="BL312" s="119"/>
      <c r="BM312" s="119"/>
      <c r="BN312" s="119"/>
      <c r="BO312" s="115"/>
      <c r="BP312" s="116"/>
    </row>
    <row r="313" spans="60:68" ht="15.75" x14ac:dyDescent="0.25">
      <c r="BH313" s="120" t="s">
        <v>34</v>
      </c>
      <c r="BI313" s="121">
        <v>6</v>
      </c>
      <c r="BJ313" s="114"/>
      <c r="BK313" s="114"/>
      <c r="BL313" s="114" t="s">
        <v>35</v>
      </c>
      <c r="BM313" s="122">
        <f>$O$1</f>
        <v>43951</v>
      </c>
      <c r="BN313" s="123"/>
      <c r="BO313" s="124"/>
      <c r="BP313" s="125"/>
    </row>
    <row r="314" spans="60:68" ht="15.75" x14ac:dyDescent="0.25">
      <c r="BH314" s="126"/>
      <c r="BI314" s="118"/>
      <c r="BJ314" s="119"/>
      <c r="BK314" s="119"/>
      <c r="BL314" s="119"/>
      <c r="BM314" s="118"/>
      <c r="BN314" s="119"/>
      <c r="BO314" s="115"/>
      <c r="BP314" s="116"/>
    </row>
    <row r="315" spans="60:68" ht="16.5" thickBot="1" x14ac:dyDescent="0.3">
      <c r="BH315" s="120"/>
      <c r="BI315" s="127"/>
      <c r="BJ315" s="113"/>
      <c r="BK315" s="118"/>
      <c r="BL315" s="128"/>
      <c r="BM315" s="115" t="str">
        <f>Horaire!$B$6</f>
        <v>Sem.02</v>
      </c>
      <c r="BN315" s="129"/>
      <c r="BO315" s="128"/>
      <c r="BP315" s="130"/>
    </row>
    <row r="316" spans="60:68" ht="16.5" thickBot="1" x14ac:dyDescent="0.3">
      <c r="BH316" s="131"/>
      <c r="BI316" s="132"/>
      <c r="BJ316" s="133"/>
      <c r="BK316" s="134"/>
      <c r="BL316" s="134"/>
      <c r="BM316" s="135"/>
      <c r="BN316" s="136"/>
      <c r="BO316" s="137"/>
      <c r="BP316" s="138"/>
    </row>
    <row r="317" spans="60:68" ht="15.75" x14ac:dyDescent="0.25">
      <c r="BH317" s="139"/>
      <c r="BI317" s="140"/>
      <c r="BJ317" s="141"/>
      <c r="BK317" s="141"/>
      <c r="BL317" s="141"/>
      <c r="BM317" s="141"/>
      <c r="BN317" s="141"/>
      <c r="BO317" s="142"/>
      <c r="BP317" s="143"/>
    </row>
    <row r="318" spans="60:68" ht="15.75" x14ac:dyDescent="0.25">
      <c r="BH318" s="144"/>
      <c r="BI318" s="145"/>
      <c r="BJ318" s="146"/>
      <c r="BK318" s="146"/>
      <c r="BL318" s="146"/>
      <c r="BM318" s="146"/>
      <c r="BN318" s="147"/>
      <c r="BO318" s="148"/>
      <c r="BP318" s="149"/>
    </row>
    <row r="319" spans="60:68" ht="15.75" x14ac:dyDescent="0.25">
      <c r="BH319" s="144"/>
      <c r="BI319" s="145"/>
      <c r="BJ319" s="146"/>
      <c r="BK319" s="146"/>
      <c r="BL319" s="146"/>
      <c r="BM319" s="146"/>
      <c r="BN319" s="147"/>
      <c r="BO319" s="148"/>
      <c r="BP319" s="149"/>
    </row>
    <row r="320" spans="60:68" ht="15.75" x14ac:dyDescent="0.25">
      <c r="BH320" s="144"/>
      <c r="BI320" s="145"/>
      <c r="BJ320" s="146"/>
      <c r="BK320" s="146"/>
      <c r="BL320" s="146"/>
      <c r="BM320" s="146"/>
      <c r="BN320" s="147"/>
      <c r="BO320" s="148"/>
      <c r="BP320" s="149"/>
    </row>
    <row r="321" spans="60:68" ht="15.75" x14ac:dyDescent="0.25">
      <c r="BH321" s="144"/>
      <c r="BI321" s="145"/>
      <c r="BJ321" s="146"/>
      <c r="BK321" s="146"/>
      <c r="BL321" s="146"/>
      <c r="BM321" s="146"/>
      <c r="BN321" s="147"/>
      <c r="BO321" s="148"/>
      <c r="BP321" s="149"/>
    </row>
    <row r="322" spans="60:68" ht="16.5" thickBot="1" x14ac:dyDescent="0.3">
      <c r="BH322" s="150"/>
      <c r="BI322" s="151"/>
      <c r="BJ322" s="152"/>
      <c r="BK322" s="152"/>
      <c r="BL322" s="152"/>
      <c r="BM322" s="152"/>
      <c r="BN322" s="153"/>
      <c r="BO322" s="154"/>
      <c r="BP322" s="155"/>
    </row>
    <row r="323" spans="60:68" ht="15.75" x14ac:dyDescent="0.25">
      <c r="BH323" s="156"/>
      <c r="BI323" s="157"/>
      <c r="BJ323" s="158"/>
      <c r="BK323" s="158"/>
      <c r="BL323" s="158"/>
      <c r="BM323" s="158"/>
      <c r="BN323" s="159"/>
      <c r="BO323" s="142"/>
      <c r="BP323" s="143"/>
    </row>
    <row r="324" spans="60:68" ht="15.75" x14ac:dyDescent="0.25">
      <c r="BH324" s="160"/>
      <c r="BI324" s="161"/>
      <c r="BJ324" s="162"/>
      <c r="BK324" s="162"/>
      <c r="BL324" s="162"/>
      <c r="BM324" s="162"/>
      <c r="BN324" s="163"/>
      <c r="BO324" s="148"/>
      <c r="BP324" s="149"/>
    </row>
    <row r="325" spans="60:68" ht="16.5" thickBot="1" x14ac:dyDescent="0.3">
      <c r="BH325" s="164"/>
      <c r="BI325" s="165"/>
      <c r="BJ325" s="166"/>
      <c r="BK325" s="166"/>
      <c r="BL325" s="166"/>
      <c r="BM325" s="166"/>
      <c r="BN325" s="167"/>
      <c r="BO325" s="168"/>
      <c r="BP325" s="169"/>
    </row>
    <row r="326" spans="60:68" ht="16.5" thickBot="1" x14ac:dyDescent="0.3">
      <c r="BH326" s="170"/>
      <c r="BI326" s="171"/>
      <c r="BJ326" s="172"/>
      <c r="BK326" s="173"/>
      <c r="BL326" s="174"/>
      <c r="BM326" s="175"/>
      <c r="BN326" s="176"/>
      <c r="BO326" s="177"/>
      <c r="BP326" s="178"/>
    </row>
    <row r="327" spans="60:68" ht="16.5" thickBot="1" x14ac:dyDescent="0.3">
      <c r="BH327" s="179"/>
      <c r="BI327" s="180"/>
      <c r="BJ327" s="181"/>
      <c r="BK327" s="182"/>
      <c r="BL327" s="182"/>
      <c r="BM327" s="134"/>
      <c r="BN327" s="183"/>
      <c r="BO327" s="183"/>
      <c r="BP327" s="184"/>
    </row>
    <row r="328" spans="60:68" ht="15.75" x14ac:dyDescent="0.25">
      <c r="BH328" s="185"/>
      <c r="BI328" s="186"/>
      <c r="BJ328" s="141"/>
      <c r="BK328" s="141"/>
      <c r="BL328" s="141"/>
      <c r="BM328" s="140"/>
      <c r="BN328" s="187"/>
      <c r="BO328" s="188"/>
      <c r="BP328" s="189"/>
    </row>
    <row r="329" spans="60:68" ht="15.75" x14ac:dyDescent="0.25">
      <c r="BH329" s="190"/>
      <c r="BI329" s="191"/>
      <c r="BJ329" s="192"/>
      <c r="BK329" s="193"/>
      <c r="BL329" s="193"/>
      <c r="BM329" s="194"/>
      <c r="BN329" s="195"/>
      <c r="BO329" s="148"/>
      <c r="BP329" s="149"/>
    </row>
    <row r="330" spans="60:68" ht="16.5" thickBot="1" x14ac:dyDescent="0.3">
      <c r="BH330" s="196"/>
      <c r="BI330" s="197"/>
      <c r="BJ330" s="198"/>
      <c r="BK330" s="199"/>
      <c r="BL330" s="199"/>
      <c r="BM330" s="200"/>
      <c r="BN330" s="201"/>
      <c r="BO330" s="154"/>
      <c r="BP330" s="155"/>
    </row>
    <row r="331" spans="60:68" ht="15.75" x14ac:dyDescent="0.25">
      <c r="BH331" s="202"/>
      <c r="BI331" s="197"/>
      <c r="BJ331" s="203"/>
      <c r="BK331" s="148"/>
      <c r="BL331" s="148"/>
      <c r="BM331" s="140"/>
      <c r="BN331" s="204"/>
      <c r="BO331" s="205"/>
      <c r="BP331" s="206"/>
    </row>
    <row r="332" spans="60:68" ht="16.5" thickBot="1" x14ac:dyDescent="0.3">
      <c r="BH332" s="207"/>
      <c r="BI332" s="208"/>
      <c r="BJ332" s="209"/>
      <c r="BK332" s="210"/>
      <c r="BL332" s="210"/>
      <c r="BM332" s="200"/>
      <c r="BN332" s="126"/>
      <c r="BO332" s="115"/>
      <c r="BP332" s="116"/>
    </row>
    <row r="333" spans="60:68" ht="16.5" thickBot="1" x14ac:dyDescent="0.3">
      <c r="BH333" s="211"/>
      <c r="BI333" s="209"/>
      <c r="BJ333" s="209"/>
      <c r="BK333" s="210"/>
      <c r="BL333" s="212"/>
      <c r="BM333" s="213"/>
      <c r="BN333" s="214"/>
      <c r="BO333" s="215"/>
      <c r="BP333" s="216"/>
    </row>
    <row r="334" spans="60:68" ht="16.5" thickBot="1" x14ac:dyDescent="0.3">
      <c r="BH334" s="217"/>
      <c r="BI334" s="136"/>
      <c r="BJ334" s="218"/>
      <c r="BK334" s="218"/>
      <c r="BL334" s="218"/>
      <c r="BM334" s="219"/>
      <c r="BN334" s="220"/>
      <c r="BO334" s="183"/>
      <c r="BP334" s="184"/>
    </row>
    <row r="336" spans="60:68" ht="15.75" thickBot="1" x14ac:dyDescent="0.3"/>
    <row r="337" spans="60:68" ht="15.75" x14ac:dyDescent="0.25">
      <c r="BH337" s="108"/>
      <c r="BI337" s="109"/>
      <c r="BJ337" s="110"/>
      <c r="BK337" s="110"/>
      <c r="BL337" s="110"/>
      <c r="BM337" s="110"/>
      <c r="BN337" s="110"/>
      <c r="BO337" s="110"/>
      <c r="BP337" s="111"/>
    </row>
    <row r="338" spans="60:68" ht="15.75" x14ac:dyDescent="0.25">
      <c r="BH338" s="112"/>
      <c r="BI338" s="113"/>
      <c r="BJ338" s="114"/>
      <c r="BK338" s="114"/>
      <c r="BL338" s="114"/>
      <c r="BM338" s="114"/>
      <c r="BN338" s="114"/>
      <c r="BO338" s="115" t="s">
        <v>33</v>
      </c>
      <c r="BP338" s="238"/>
    </row>
    <row r="339" spans="60:68" ht="15.75" x14ac:dyDescent="0.25">
      <c r="BH339" s="117"/>
      <c r="BI339" s="118"/>
      <c r="BJ339" s="119"/>
      <c r="BK339" s="119"/>
      <c r="BL339" s="119"/>
      <c r="BM339" s="119"/>
      <c r="BN339" s="119"/>
      <c r="BO339" s="115"/>
      <c r="BP339" s="116"/>
    </row>
    <row r="340" spans="60:68" ht="15.75" x14ac:dyDescent="0.25">
      <c r="BH340" s="120" t="s">
        <v>34</v>
      </c>
      <c r="BI340" s="121">
        <v>7</v>
      </c>
      <c r="BJ340" s="114"/>
      <c r="BK340" s="114"/>
      <c r="BL340" s="114" t="s">
        <v>35</v>
      </c>
      <c r="BM340" s="122">
        <f>$O$1</f>
        <v>43951</v>
      </c>
      <c r="BN340" s="123"/>
      <c r="BO340" s="124"/>
      <c r="BP340" s="125"/>
    </row>
    <row r="341" spans="60:68" ht="15.75" x14ac:dyDescent="0.25">
      <c r="BH341" s="126"/>
      <c r="BI341" s="118"/>
      <c r="BJ341" s="119"/>
      <c r="BK341" s="119"/>
      <c r="BL341" s="119"/>
      <c r="BM341" s="118"/>
      <c r="BN341" s="119"/>
      <c r="BO341" s="115"/>
      <c r="BP341" s="116"/>
    </row>
    <row r="342" spans="60:68" ht="16.5" thickBot="1" x14ac:dyDescent="0.3">
      <c r="BH342" s="120"/>
      <c r="BI342" s="127"/>
      <c r="BJ342" s="113"/>
      <c r="BK342" s="118"/>
      <c r="BL342" s="128"/>
      <c r="BM342" s="115" t="str">
        <f>Horaire!$B$6</f>
        <v>Sem.02</v>
      </c>
      <c r="BN342" s="129"/>
      <c r="BO342" s="128"/>
      <c r="BP342" s="130"/>
    </row>
    <row r="343" spans="60:68" ht="16.5" thickBot="1" x14ac:dyDescent="0.3">
      <c r="BH343" s="131"/>
      <c r="BI343" s="132"/>
      <c r="BJ343" s="133"/>
      <c r="BK343" s="134"/>
      <c r="BL343" s="134"/>
      <c r="BM343" s="135"/>
      <c r="BN343" s="136"/>
      <c r="BO343" s="137"/>
      <c r="BP343" s="138"/>
    </row>
    <row r="344" spans="60:68" ht="15.75" x14ac:dyDescent="0.25">
      <c r="BH344" s="139"/>
      <c r="BI344" s="140"/>
      <c r="BJ344" s="141"/>
      <c r="BK344" s="141"/>
      <c r="BL344" s="141"/>
      <c r="BM344" s="141"/>
      <c r="BN344" s="141"/>
      <c r="BO344" s="142"/>
      <c r="BP344" s="143"/>
    </row>
    <row r="345" spans="60:68" ht="15.75" x14ac:dyDescent="0.25">
      <c r="BH345" s="144"/>
      <c r="BI345" s="145"/>
      <c r="BJ345" s="146"/>
      <c r="BK345" s="146"/>
      <c r="BL345" s="146"/>
      <c r="BM345" s="146"/>
      <c r="BN345" s="147"/>
      <c r="BO345" s="148"/>
      <c r="BP345" s="149"/>
    </row>
    <row r="346" spans="60:68" ht="15.75" x14ac:dyDescent="0.25">
      <c r="BH346" s="144"/>
      <c r="BI346" s="145"/>
      <c r="BJ346" s="146"/>
      <c r="BK346" s="146"/>
      <c r="BL346" s="146"/>
      <c r="BM346" s="146"/>
      <c r="BN346" s="147"/>
      <c r="BO346" s="148"/>
      <c r="BP346" s="149"/>
    </row>
    <row r="347" spans="60:68" ht="15.75" x14ac:dyDescent="0.25">
      <c r="BH347" s="144"/>
      <c r="BI347" s="145"/>
      <c r="BJ347" s="146"/>
      <c r="BK347" s="146"/>
      <c r="BL347" s="146"/>
      <c r="BM347" s="146"/>
      <c r="BN347" s="147"/>
      <c r="BO347" s="148"/>
      <c r="BP347" s="149"/>
    </row>
    <row r="348" spans="60:68" ht="15.75" x14ac:dyDescent="0.25">
      <c r="BH348" s="144"/>
      <c r="BI348" s="145"/>
      <c r="BJ348" s="146"/>
      <c r="BK348" s="146"/>
      <c r="BL348" s="146"/>
      <c r="BM348" s="146"/>
      <c r="BN348" s="147"/>
      <c r="BO348" s="148"/>
      <c r="BP348" s="149"/>
    </row>
    <row r="349" spans="60:68" ht="16.5" thickBot="1" x14ac:dyDescent="0.3">
      <c r="BH349" s="150"/>
      <c r="BI349" s="151"/>
      <c r="BJ349" s="152"/>
      <c r="BK349" s="152"/>
      <c r="BL349" s="152"/>
      <c r="BM349" s="152"/>
      <c r="BN349" s="153"/>
      <c r="BO349" s="154"/>
      <c r="BP349" s="155"/>
    </row>
    <row r="350" spans="60:68" ht="15.75" x14ac:dyDescent="0.25">
      <c r="BH350" s="156"/>
      <c r="BI350" s="157"/>
      <c r="BJ350" s="158"/>
      <c r="BK350" s="158"/>
      <c r="BL350" s="158"/>
      <c r="BM350" s="158"/>
      <c r="BN350" s="159"/>
      <c r="BO350" s="142"/>
      <c r="BP350" s="143"/>
    </row>
    <row r="351" spans="60:68" ht="15.75" x14ac:dyDescent="0.25">
      <c r="BH351" s="160"/>
      <c r="BI351" s="161"/>
      <c r="BJ351" s="162"/>
      <c r="BK351" s="162"/>
      <c r="BL351" s="162"/>
      <c r="BM351" s="162"/>
      <c r="BN351" s="163"/>
      <c r="BO351" s="148"/>
      <c r="BP351" s="149"/>
    </row>
    <row r="352" spans="60:68" ht="16.5" thickBot="1" x14ac:dyDescent="0.3">
      <c r="BH352" s="164"/>
      <c r="BI352" s="165"/>
      <c r="BJ352" s="166"/>
      <c r="BK352" s="166"/>
      <c r="BL352" s="166"/>
      <c r="BM352" s="166"/>
      <c r="BN352" s="167"/>
      <c r="BO352" s="168"/>
      <c r="BP352" s="169"/>
    </row>
    <row r="353" spans="60:68" ht="16.5" thickBot="1" x14ac:dyDescent="0.3">
      <c r="BH353" s="170"/>
      <c r="BI353" s="171"/>
      <c r="BJ353" s="172"/>
      <c r="BK353" s="173"/>
      <c r="BL353" s="174"/>
      <c r="BM353" s="175"/>
      <c r="BN353" s="176"/>
      <c r="BO353" s="177"/>
      <c r="BP353" s="178"/>
    </row>
    <row r="354" spans="60:68" ht="16.5" thickBot="1" x14ac:dyDescent="0.3">
      <c r="BH354" s="179"/>
      <c r="BI354" s="180"/>
      <c r="BJ354" s="181"/>
      <c r="BK354" s="182"/>
      <c r="BL354" s="182"/>
      <c r="BM354" s="134"/>
      <c r="BN354" s="183"/>
      <c r="BO354" s="183"/>
      <c r="BP354" s="184"/>
    </row>
    <row r="355" spans="60:68" ht="15.75" x14ac:dyDescent="0.25">
      <c r="BH355" s="185"/>
      <c r="BI355" s="186"/>
      <c r="BJ355" s="141"/>
      <c r="BK355" s="141"/>
      <c r="BL355" s="141"/>
      <c r="BM355" s="140"/>
      <c r="BN355" s="187"/>
      <c r="BO355" s="188"/>
      <c r="BP355" s="189"/>
    </row>
    <row r="356" spans="60:68" ht="15.75" x14ac:dyDescent="0.25">
      <c r="BH356" s="190"/>
      <c r="BI356" s="191"/>
      <c r="BJ356" s="192"/>
      <c r="BK356" s="193"/>
      <c r="BL356" s="193"/>
      <c r="BM356" s="194"/>
      <c r="BN356" s="195"/>
      <c r="BO356" s="148"/>
      <c r="BP356" s="149"/>
    </row>
    <row r="357" spans="60:68" ht="16.5" thickBot="1" x14ac:dyDescent="0.3">
      <c r="BH357" s="196"/>
      <c r="BI357" s="197"/>
      <c r="BJ357" s="198"/>
      <c r="BK357" s="199"/>
      <c r="BL357" s="199"/>
      <c r="BM357" s="200"/>
      <c r="BN357" s="201"/>
      <c r="BO357" s="154"/>
      <c r="BP357" s="155"/>
    </row>
    <row r="358" spans="60:68" ht="15.75" x14ac:dyDescent="0.25">
      <c r="BH358" s="202"/>
      <c r="BI358" s="197"/>
      <c r="BJ358" s="203"/>
      <c r="BK358" s="148"/>
      <c r="BL358" s="148"/>
      <c r="BM358" s="140"/>
      <c r="BN358" s="204"/>
      <c r="BO358" s="205"/>
      <c r="BP358" s="206"/>
    </row>
    <row r="359" spans="60:68" ht="16.5" thickBot="1" x14ac:dyDescent="0.3">
      <c r="BH359" s="207"/>
      <c r="BI359" s="208"/>
      <c r="BJ359" s="209"/>
      <c r="BK359" s="210"/>
      <c r="BL359" s="210"/>
      <c r="BM359" s="200"/>
      <c r="BN359" s="126"/>
      <c r="BO359" s="115"/>
      <c r="BP359" s="116"/>
    </row>
    <row r="360" spans="60:68" ht="16.5" thickBot="1" x14ac:dyDescent="0.3">
      <c r="BH360" s="211"/>
      <c r="BI360" s="209"/>
      <c r="BJ360" s="209"/>
      <c r="BK360" s="210"/>
      <c r="BL360" s="212"/>
      <c r="BM360" s="213"/>
      <c r="BN360" s="214"/>
      <c r="BO360" s="215"/>
      <c r="BP360" s="216"/>
    </row>
    <row r="361" spans="60:68" ht="16.5" thickBot="1" x14ac:dyDescent="0.3">
      <c r="BH361" s="217"/>
      <c r="BI361" s="136"/>
      <c r="BJ361" s="218"/>
      <c r="BK361" s="218"/>
      <c r="BL361" s="218"/>
      <c r="BM361" s="219"/>
      <c r="BN361" s="220"/>
      <c r="BO361" s="183"/>
      <c r="BP361" s="184"/>
    </row>
    <row r="362" spans="60:68" ht="15.75" x14ac:dyDescent="0.25">
      <c r="BH362" s="221"/>
      <c r="BI362" s="222"/>
      <c r="BJ362" s="221"/>
      <c r="BK362" s="221"/>
      <c r="BL362" s="221"/>
      <c r="BM362" s="221"/>
      <c r="BN362" s="221"/>
      <c r="BO362" s="223"/>
      <c r="BP362" s="223"/>
    </row>
    <row r="363" spans="60:68" ht="15.75" thickBot="1" x14ac:dyDescent="0.3">
      <c r="BH363" s="224"/>
      <c r="BI363" s="224"/>
      <c r="BJ363" s="224"/>
      <c r="BK363" s="224"/>
      <c r="BL363" s="224"/>
      <c r="BM363" s="224"/>
      <c r="BN363" s="224"/>
      <c r="BO363" s="224"/>
      <c r="BP363" s="224"/>
    </row>
    <row r="364" spans="60:68" ht="15.75" x14ac:dyDescent="0.25">
      <c r="BH364" s="108"/>
      <c r="BI364" s="109"/>
      <c r="BJ364" s="110"/>
      <c r="BK364" s="110"/>
      <c r="BL364" s="110"/>
      <c r="BM364" s="110"/>
      <c r="BN364" s="110"/>
      <c r="BO364" s="110"/>
      <c r="BP364" s="111"/>
    </row>
    <row r="365" spans="60:68" ht="15.75" x14ac:dyDescent="0.25">
      <c r="BH365" s="112"/>
      <c r="BI365" s="113"/>
      <c r="BJ365" s="114"/>
      <c r="BK365" s="114"/>
      <c r="BL365" s="114"/>
      <c r="BM365" s="114"/>
      <c r="BN365" s="114"/>
      <c r="BO365" s="115" t="s">
        <v>33</v>
      </c>
      <c r="BP365" s="238"/>
    </row>
    <row r="366" spans="60:68" ht="15.75" x14ac:dyDescent="0.25">
      <c r="BH366" s="117"/>
      <c r="BI366" s="118"/>
      <c r="BJ366" s="119"/>
      <c r="BK366" s="119"/>
      <c r="BL366" s="119"/>
      <c r="BM366" s="119"/>
      <c r="BN366" s="119"/>
      <c r="BO366" s="115"/>
      <c r="BP366" s="116"/>
    </row>
    <row r="367" spans="60:68" ht="15.75" x14ac:dyDescent="0.25">
      <c r="BH367" s="120" t="s">
        <v>34</v>
      </c>
      <c r="BI367" s="121">
        <v>8</v>
      </c>
      <c r="BJ367" s="114"/>
      <c r="BK367" s="114"/>
      <c r="BL367" s="114" t="s">
        <v>35</v>
      </c>
      <c r="BM367" s="122">
        <f>$O$1</f>
        <v>43951</v>
      </c>
      <c r="BN367" s="123"/>
      <c r="BO367" s="124"/>
      <c r="BP367" s="125"/>
    </row>
    <row r="368" spans="60:68" ht="15.75" x14ac:dyDescent="0.25">
      <c r="BH368" s="126"/>
      <c r="BI368" s="118"/>
      <c r="BJ368" s="119"/>
      <c r="BK368" s="119"/>
      <c r="BL368" s="119"/>
      <c r="BM368" s="118"/>
      <c r="BN368" s="119"/>
      <c r="BO368" s="115"/>
      <c r="BP368" s="116"/>
    </row>
    <row r="369" spans="60:68" ht="16.5" thickBot="1" x14ac:dyDescent="0.3">
      <c r="BH369" s="120"/>
      <c r="BI369" s="127"/>
      <c r="BJ369" s="113"/>
      <c r="BK369" s="118"/>
      <c r="BL369" s="128"/>
      <c r="BM369" s="115" t="str">
        <f>Horaire!$B$6</f>
        <v>Sem.02</v>
      </c>
      <c r="BN369" s="129"/>
      <c r="BO369" s="128"/>
      <c r="BP369" s="130"/>
    </row>
    <row r="370" spans="60:68" ht="16.5" thickBot="1" x14ac:dyDescent="0.3">
      <c r="BH370" s="131"/>
      <c r="BI370" s="132"/>
      <c r="BJ370" s="133"/>
      <c r="BK370" s="134"/>
      <c r="BL370" s="134"/>
      <c r="BM370" s="135"/>
      <c r="BN370" s="136"/>
      <c r="BO370" s="137"/>
      <c r="BP370" s="138"/>
    </row>
    <row r="371" spans="60:68" ht="15.75" x14ac:dyDescent="0.25">
      <c r="BH371" s="139"/>
      <c r="BI371" s="140"/>
      <c r="BJ371" s="141"/>
      <c r="BK371" s="141"/>
      <c r="BL371" s="141"/>
      <c r="BM371" s="141"/>
      <c r="BN371" s="141"/>
      <c r="BO371" s="142"/>
      <c r="BP371" s="143"/>
    </row>
    <row r="372" spans="60:68" ht="15.75" x14ac:dyDescent="0.25">
      <c r="BH372" s="144"/>
      <c r="BI372" s="145"/>
      <c r="BJ372" s="146"/>
      <c r="BK372" s="146"/>
      <c r="BL372" s="146"/>
      <c r="BM372" s="146"/>
      <c r="BN372" s="147"/>
      <c r="BO372" s="148"/>
      <c r="BP372" s="149"/>
    </row>
    <row r="373" spans="60:68" ht="15.75" x14ac:dyDescent="0.25">
      <c r="BH373" s="144"/>
      <c r="BI373" s="145"/>
      <c r="BJ373" s="146"/>
      <c r="BK373" s="146"/>
      <c r="BL373" s="146"/>
      <c r="BM373" s="146"/>
      <c r="BN373" s="147"/>
      <c r="BO373" s="148"/>
      <c r="BP373" s="149"/>
    </row>
    <row r="374" spans="60:68" ht="15.75" x14ac:dyDescent="0.25">
      <c r="BH374" s="144"/>
      <c r="BI374" s="145"/>
      <c r="BJ374" s="146"/>
      <c r="BK374" s="146"/>
      <c r="BL374" s="146"/>
      <c r="BM374" s="146"/>
      <c r="BN374" s="147"/>
      <c r="BO374" s="148"/>
      <c r="BP374" s="149"/>
    </row>
    <row r="375" spans="60:68" ht="15.75" x14ac:dyDescent="0.25">
      <c r="BH375" s="144"/>
      <c r="BI375" s="145"/>
      <c r="BJ375" s="146"/>
      <c r="BK375" s="146"/>
      <c r="BL375" s="146"/>
      <c r="BM375" s="146"/>
      <c r="BN375" s="147"/>
      <c r="BO375" s="148"/>
      <c r="BP375" s="149"/>
    </row>
    <row r="376" spans="60:68" ht="16.5" thickBot="1" x14ac:dyDescent="0.3">
      <c r="BH376" s="150"/>
      <c r="BI376" s="151"/>
      <c r="BJ376" s="152"/>
      <c r="BK376" s="152"/>
      <c r="BL376" s="152"/>
      <c r="BM376" s="152"/>
      <c r="BN376" s="153"/>
      <c r="BO376" s="154"/>
      <c r="BP376" s="155"/>
    </row>
    <row r="377" spans="60:68" ht="15.75" x14ac:dyDescent="0.25">
      <c r="BH377" s="156"/>
      <c r="BI377" s="157"/>
      <c r="BJ377" s="158"/>
      <c r="BK377" s="158"/>
      <c r="BL377" s="158"/>
      <c r="BM377" s="158"/>
      <c r="BN377" s="159"/>
      <c r="BO377" s="142"/>
      <c r="BP377" s="143"/>
    </row>
    <row r="378" spans="60:68" ht="15.75" x14ac:dyDescent="0.25">
      <c r="BH378" s="160"/>
      <c r="BI378" s="161"/>
      <c r="BJ378" s="162"/>
      <c r="BK378" s="162"/>
      <c r="BL378" s="162"/>
      <c r="BM378" s="162"/>
      <c r="BN378" s="163"/>
      <c r="BO378" s="148"/>
      <c r="BP378" s="149"/>
    </row>
    <row r="379" spans="60:68" ht="16.5" thickBot="1" x14ac:dyDescent="0.3">
      <c r="BH379" s="164"/>
      <c r="BI379" s="165"/>
      <c r="BJ379" s="166"/>
      <c r="BK379" s="166"/>
      <c r="BL379" s="166"/>
      <c r="BM379" s="166"/>
      <c r="BN379" s="167"/>
      <c r="BO379" s="168"/>
      <c r="BP379" s="169"/>
    </row>
    <row r="380" spans="60:68" ht="16.5" thickBot="1" x14ac:dyDescent="0.3">
      <c r="BH380" s="170"/>
      <c r="BI380" s="171"/>
      <c r="BJ380" s="172"/>
      <c r="BK380" s="173"/>
      <c r="BL380" s="174"/>
      <c r="BM380" s="175"/>
      <c r="BN380" s="176"/>
      <c r="BO380" s="177"/>
      <c r="BP380" s="178"/>
    </row>
    <row r="381" spans="60:68" ht="16.5" thickBot="1" x14ac:dyDescent="0.3">
      <c r="BH381" s="179"/>
      <c r="BI381" s="180"/>
      <c r="BJ381" s="181"/>
      <c r="BK381" s="182"/>
      <c r="BL381" s="182"/>
      <c r="BM381" s="134"/>
      <c r="BN381" s="183"/>
      <c r="BO381" s="183"/>
      <c r="BP381" s="184"/>
    </row>
    <row r="382" spans="60:68" ht="15.75" x14ac:dyDescent="0.25">
      <c r="BH382" s="185"/>
      <c r="BI382" s="186"/>
      <c r="BJ382" s="141"/>
      <c r="BK382" s="141"/>
      <c r="BL382" s="141"/>
      <c r="BM382" s="140"/>
      <c r="BN382" s="187"/>
      <c r="BO382" s="188"/>
      <c r="BP382" s="189"/>
    </row>
    <row r="383" spans="60:68" ht="15.75" x14ac:dyDescent="0.25">
      <c r="BH383" s="190"/>
      <c r="BI383" s="191"/>
      <c r="BJ383" s="192"/>
      <c r="BK383" s="193"/>
      <c r="BL383" s="193"/>
      <c r="BM383" s="194"/>
      <c r="BN383" s="195"/>
      <c r="BO383" s="148"/>
      <c r="BP383" s="149"/>
    </row>
    <row r="384" spans="60:68" ht="16.5" thickBot="1" x14ac:dyDescent="0.3">
      <c r="BH384" s="196"/>
      <c r="BI384" s="197"/>
      <c r="BJ384" s="198"/>
      <c r="BK384" s="199"/>
      <c r="BL384" s="199"/>
      <c r="BM384" s="200"/>
      <c r="BN384" s="201"/>
      <c r="BO384" s="154"/>
      <c r="BP384" s="155"/>
    </row>
    <row r="385" spans="60:68" ht="15.75" x14ac:dyDescent="0.25">
      <c r="BH385" s="202"/>
      <c r="BI385" s="197"/>
      <c r="BJ385" s="203"/>
      <c r="BK385" s="148"/>
      <c r="BL385" s="148"/>
      <c r="BM385" s="140"/>
      <c r="BN385" s="204"/>
      <c r="BO385" s="205"/>
      <c r="BP385" s="206"/>
    </row>
    <row r="386" spans="60:68" ht="16.5" thickBot="1" x14ac:dyDescent="0.3">
      <c r="BH386" s="207"/>
      <c r="BI386" s="208"/>
      <c r="BJ386" s="209"/>
      <c r="BK386" s="210"/>
      <c r="BL386" s="210"/>
      <c r="BM386" s="200"/>
      <c r="BN386" s="126"/>
      <c r="BO386" s="115"/>
      <c r="BP386" s="116"/>
    </row>
    <row r="387" spans="60:68" ht="16.5" thickBot="1" x14ac:dyDescent="0.3">
      <c r="BH387" s="211"/>
      <c r="BI387" s="209"/>
      <c r="BJ387" s="209"/>
      <c r="BK387" s="210"/>
      <c r="BL387" s="212"/>
      <c r="BM387" s="213"/>
      <c r="BN387" s="214"/>
      <c r="BO387" s="215"/>
      <c r="BP387" s="216"/>
    </row>
    <row r="388" spans="60:68" ht="16.5" thickBot="1" x14ac:dyDescent="0.3">
      <c r="BH388" s="217"/>
      <c r="BI388" s="136"/>
      <c r="BJ388" s="218"/>
      <c r="BK388" s="218"/>
      <c r="BL388" s="218"/>
      <c r="BM388" s="219"/>
      <c r="BN388" s="220"/>
      <c r="BO388" s="183"/>
      <c r="BP388" s="184"/>
    </row>
    <row r="390" spans="60:68" ht="15.75" thickBot="1" x14ac:dyDescent="0.3"/>
    <row r="391" spans="60:68" ht="15.75" x14ac:dyDescent="0.25">
      <c r="BH391" s="108"/>
      <c r="BI391" s="109"/>
      <c r="BJ391" s="110"/>
      <c r="BK391" s="110"/>
      <c r="BL391" s="110"/>
      <c r="BM391" s="110"/>
      <c r="BN391" s="110"/>
      <c r="BO391" s="110"/>
      <c r="BP391" s="111"/>
    </row>
    <row r="392" spans="60:68" ht="15.75" x14ac:dyDescent="0.25">
      <c r="BH392" s="112"/>
      <c r="BI392" s="113"/>
      <c r="BJ392" s="114"/>
      <c r="BK392" s="114"/>
      <c r="BL392" s="114"/>
      <c r="BM392" s="114"/>
      <c r="BN392" s="114"/>
      <c r="BO392" s="115" t="s">
        <v>33</v>
      </c>
      <c r="BP392" s="238"/>
    </row>
    <row r="393" spans="60:68" ht="15.75" x14ac:dyDescent="0.25">
      <c r="BH393" s="117"/>
      <c r="BI393" s="118"/>
      <c r="BJ393" s="119"/>
      <c r="BK393" s="119"/>
      <c r="BL393" s="119"/>
      <c r="BM393" s="119"/>
      <c r="BN393" s="119"/>
      <c r="BO393" s="115"/>
      <c r="BP393" s="116"/>
    </row>
    <row r="394" spans="60:68" ht="15.75" x14ac:dyDescent="0.25">
      <c r="BH394" s="120" t="s">
        <v>34</v>
      </c>
      <c r="BI394" s="121">
        <v>9</v>
      </c>
      <c r="BJ394" s="114"/>
      <c r="BK394" s="114"/>
      <c r="BL394" s="114" t="s">
        <v>35</v>
      </c>
      <c r="BM394" s="122">
        <f>$O$1</f>
        <v>43951</v>
      </c>
      <c r="BN394" s="123"/>
      <c r="BO394" s="124"/>
      <c r="BP394" s="125"/>
    </row>
    <row r="395" spans="60:68" ht="15.75" x14ac:dyDescent="0.25">
      <c r="BH395" s="126"/>
      <c r="BI395" s="118"/>
      <c r="BJ395" s="119"/>
      <c r="BK395" s="119"/>
      <c r="BL395" s="119"/>
      <c r="BM395" s="118"/>
      <c r="BN395" s="119"/>
      <c r="BO395" s="115"/>
      <c r="BP395" s="116"/>
    </row>
    <row r="396" spans="60:68" ht="16.5" thickBot="1" x14ac:dyDescent="0.3">
      <c r="BH396" s="120"/>
      <c r="BI396" s="127"/>
      <c r="BJ396" s="113"/>
      <c r="BK396" s="118"/>
      <c r="BL396" s="128"/>
      <c r="BM396" s="115" t="str">
        <f>Horaire!$B$6</f>
        <v>Sem.02</v>
      </c>
      <c r="BN396" s="129"/>
      <c r="BO396" s="128"/>
      <c r="BP396" s="130"/>
    </row>
    <row r="397" spans="60:68" ht="16.5" thickBot="1" x14ac:dyDescent="0.3">
      <c r="BH397" s="131"/>
      <c r="BI397" s="132"/>
      <c r="BJ397" s="133"/>
      <c r="BK397" s="134"/>
      <c r="BL397" s="134"/>
      <c r="BM397" s="135"/>
      <c r="BN397" s="136"/>
      <c r="BO397" s="137"/>
      <c r="BP397" s="138"/>
    </row>
    <row r="398" spans="60:68" ht="15.75" x14ac:dyDescent="0.25">
      <c r="BH398" s="139"/>
      <c r="BI398" s="140"/>
      <c r="BJ398" s="141"/>
      <c r="BK398" s="141"/>
      <c r="BL398" s="141"/>
      <c r="BM398" s="141"/>
      <c r="BN398" s="141"/>
      <c r="BO398" s="142"/>
      <c r="BP398" s="143"/>
    </row>
    <row r="399" spans="60:68" ht="15.75" x14ac:dyDescent="0.25">
      <c r="BH399" s="144"/>
      <c r="BI399" s="145"/>
      <c r="BJ399" s="146"/>
      <c r="BK399" s="146"/>
      <c r="BL399" s="146"/>
      <c r="BM399" s="146"/>
      <c r="BN399" s="147"/>
      <c r="BO399" s="148"/>
      <c r="BP399" s="149"/>
    </row>
    <row r="400" spans="60:68" ht="15.75" x14ac:dyDescent="0.25">
      <c r="BH400" s="144"/>
      <c r="BI400" s="145"/>
      <c r="BJ400" s="146"/>
      <c r="BK400" s="146"/>
      <c r="BL400" s="146"/>
      <c r="BM400" s="146"/>
      <c r="BN400" s="147"/>
      <c r="BO400" s="148"/>
      <c r="BP400" s="149"/>
    </row>
    <row r="401" spans="60:68" ht="15.75" x14ac:dyDescent="0.25">
      <c r="BH401" s="144"/>
      <c r="BI401" s="145"/>
      <c r="BJ401" s="146"/>
      <c r="BK401" s="146"/>
      <c r="BL401" s="146"/>
      <c r="BM401" s="146"/>
      <c r="BN401" s="147"/>
      <c r="BO401" s="148"/>
      <c r="BP401" s="149"/>
    </row>
    <row r="402" spans="60:68" ht="15.75" x14ac:dyDescent="0.25">
      <c r="BH402" s="144"/>
      <c r="BI402" s="145"/>
      <c r="BJ402" s="146"/>
      <c r="BK402" s="146"/>
      <c r="BL402" s="146"/>
      <c r="BM402" s="146"/>
      <c r="BN402" s="147"/>
      <c r="BO402" s="148"/>
      <c r="BP402" s="149"/>
    </row>
    <row r="403" spans="60:68" ht="16.5" thickBot="1" x14ac:dyDescent="0.3">
      <c r="BH403" s="150"/>
      <c r="BI403" s="151"/>
      <c r="BJ403" s="152"/>
      <c r="BK403" s="152"/>
      <c r="BL403" s="152"/>
      <c r="BM403" s="152"/>
      <c r="BN403" s="153"/>
      <c r="BO403" s="154"/>
      <c r="BP403" s="155"/>
    </row>
    <row r="404" spans="60:68" ht="15.75" x14ac:dyDescent="0.25">
      <c r="BH404" s="156"/>
      <c r="BI404" s="157"/>
      <c r="BJ404" s="158"/>
      <c r="BK404" s="158"/>
      <c r="BL404" s="158"/>
      <c r="BM404" s="158"/>
      <c r="BN404" s="159"/>
      <c r="BO404" s="142"/>
      <c r="BP404" s="143"/>
    </row>
    <row r="405" spans="60:68" ht="15.75" x14ac:dyDescent="0.25">
      <c r="BH405" s="160"/>
      <c r="BI405" s="161"/>
      <c r="BJ405" s="162"/>
      <c r="BK405" s="162"/>
      <c r="BL405" s="162"/>
      <c r="BM405" s="162"/>
      <c r="BN405" s="163"/>
      <c r="BO405" s="148"/>
      <c r="BP405" s="149"/>
    </row>
    <row r="406" spans="60:68" ht="16.5" thickBot="1" x14ac:dyDescent="0.3">
      <c r="BH406" s="164"/>
      <c r="BI406" s="165"/>
      <c r="BJ406" s="166"/>
      <c r="BK406" s="166"/>
      <c r="BL406" s="166"/>
      <c r="BM406" s="166"/>
      <c r="BN406" s="167"/>
      <c r="BO406" s="168"/>
      <c r="BP406" s="169"/>
    </row>
    <row r="407" spans="60:68" ht="16.5" thickBot="1" x14ac:dyDescent="0.3">
      <c r="BH407" s="170"/>
      <c r="BI407" s="171"/>
      <c r="BJ407" s="172"/>
      <c r="BK407" s="173"/>
      <c r="BL407" s="174"/>
      <c r="BM407" s="175"/>
      <c r="BN407" s="176"/>
      <c r="BO407" s="177"/>
      <c r="BP407" s="178"/>
    </row>
    <row r="408" spans="60:68" ht="16.5" thickBot="1" x14ac:dyDescent="0.3">
      <c r="BH408" s="179"/>
      <c r="BI408" s="180"/>
      <c r="BJ408" s="181"/>
      <c r="BK408" s="182"/>
      <c r="BL408" s="182"/>
      <c r="BM408" s="134"/>
      <c r="BN408" s="183"/>
      <c r="BO408" s="183"/>
      <c r="BP408" s="184"/>
    </row>
    <row r="409" spans="60:68" ht="15.75" x14ac:dyDescent="0.25">
      <c r="BH409" s="185"/>
      <c r="BI409" s="186"/>
      <c r="BJ409" s="141"/>
      <c r="BK409" s="141"/>
      <c r="BL409" s="141"/>
      <c r="BM409" s="140"/>
      <c r="BN409" s="187"/>
      <c r="BO409" s="188"/>
      <c r="BP409" s="189"/>
    </row>
    <row r="410" spans="60:68" ht="15.75" x14ac:dyDescent="0.25">
      <c r="BH410" s="190"/>
      <c r="BI410" s="191"/>
      <c r="BJ410" s="192"/>
      <c r="BK410" s="193"/>
      <c r="BL410" s="193"/>
      <c r="BM410" s="194"/>
      <c r="BN410" s="195"/>
      <c r="BO410" s="148"/>
      <c r="BP410" s="149"/>
    </row>
    <row r="411" spans="60:68" ht="16.5" thickBot="1" x14ac:dyDescent="0.3">
      <c r="BH411" s="196"/>
      <c r="BI411" s="197"/>
      <c r="BJ411" s="198"/>
      <c r="BK411" s="199"/>
      <c r="BL411" s="199"/>
      <c r="BM411" s="200"/>
      <c r="BN411" s="201"/>
      <c r="BO411" s="154"/>
      <c r="BP411" s="155"/>
    </row>
    <row r="412" spans="60:68" ht="15.75" x14ac:dyDescent="0.25">
      <c r="BH412" s="202"/>
      <c r="BI412" s="197"/>
      <c r="BJ412" s="203"/>
      <c r="BK412" s="148"/>
      <c r="BL412" s="148"/>
      <c r="BM412" s="140"/>
      <c r="BN412" s="204"/>
      <c r="BO412" s="205"/>
      <c r="BP412" s="206"/>
    </row>
    <row r="413" spans="60:68" ht="16.5" thickBot="1" x14ac:dyDescent="0.3">
      <c r="BH413" s="207"/>
      <c r="BI413" s="208"/>
      <c r="BJ413" s="209"/>
      <c r="BK413" s="210"/>
      <c r="BL413" s="210"/>
      <c r="BM413" s="200"/>
      <c r="BN413" s="126"/>
      <c r="BO413" s="115"/>
      <c r="BP413" s="116"/>
    </row>
    <row r="414" spans="60:68" ht="16.5" thickBot="1" x14ac:dyDescent="0.3">
      <c r="BH414" s="211"/>
      <c r="BI414" s="209"/>
      <c r="BJ414" s="209"/>
      <c r="BK414" s="210"/>
      <c r="BL414" s="212"/>
      <c r="BM414" s="213"/>
      <c r="BN414" s="214"/>
      <c r="BO414" s="215"/>
      <c r="BP414" s="216"/>
    </row>
    <row r="415" spans="60:68" ht="16.5" thickBot="1" x14ac:dyDescent="0.3">
      <c r="BH415" s="217"/>
      <c r="BI415" s="136"/>
      <c r="BJ415" s="218"/>
      <c r="BK415" s="218"/>
      <c r="BL415" s="218"/>
      <c r="BM415" s="219"/>
      <c r="BN415" s="220"/>
      <c r="BO415" s="183"/>
      <c r="BP415" s="184"/>
    </row>
    <row r="416" spans="60:68" ht="15.75" x14ac:dyDescent="0.25">
      <c r="BH416" s="221"/>
      <c r="BI416" s="222"/>
      <c r="BJ416" s="221"/>
      <c r="BK416" s="221"/>
      <c r="BL416" s="221"/>
      <c r="BM416" s="221"/>
      <c r="BN416" s="221"/>
      <c r="BO416" s="223"/>
      <c r="BP416" s="223"/>
    </row>
    <row r="417" spans="60:68" ht="15.75" thickBot="1" x14ac:dyDescent="0.3">
      <c r="BH417" s="224"/>
      <c r="BI417" s="224"/>
      <c r="BJ417" s="224"/>
      <c r="BK417" s="224"/>
      <c r="BL417" s="224"/>
      <c r="BM417" s="224"/>
      <c r="BN417" s="224"/>
      <c r="BO417" s="224"/>
      <c r="BP417" s="224"/>
    </row>
    <row r="418" spans="60:68" ht="15.75" x14ac:dyDescent="0.25">
      <c r="BH418" s="108"/>
      <c r="BI418" s="109"/>
      <c r="BJ418" s="110"/>
      <c r="BK418" s="110"/>
      <c r="BL418" s="110"/>
      <c r="BM418" s="110"/>
      <c r="BN418" s="110"/>
      <c r="BO418" s="110"/>
      <c r="BP418" s="111"/>
    </row>
    <row r="419" spans="60:68" ht="15.75" x14ac:dyDescent="0.25">
      <c r="BH419" s="112"/>
      <c r="BI419" s="113"/>
      <c r="BJ419" s="114"/>
      <c r="BK419" s="114"/>
      <c r="BL419" s="114"/>
      <c r="BM419" s="114"/>
      <c r="BN419" s="114"/>
      <c r="BO419" s="115" t="s">
        <v>33</v>
      </c>
      <c r="BP419" s="238"/>
    </row>
    <row r="420" spans="60:68" ht="15.75" x14ac:dyDescent="0.25">
      <c r="BH420" s="117"/>
      <c r="BI420" s="118"/>
      <c r="BJ420" s="119"/>
      <c r="BK420" s="119"/>
      <c r="BL420" s="119"/>
      <c r="BM420" s="119"/>
      <c r="BN420" s="119"/>
      <c r="BO420" s="115"/>
      <c r="BP420" s="116"/>
    </row>
    <row r="421" spans="60:68" ht="15.75" x14ac:dyDescent="0.25">
      <c r="BH421" s="120" t="s">
        <v>34</v>
      </c>
      <c r="BI421" s="121">
        <v>10</v>
      </c>
      <c r="BJ421" s="114"/>
      <c r="BK421" s="114"/>
      <c r="BL421" s="114" t="s">
        <v>35</v>
      </c>
      <c r="BM421" s="122">
        <f>$O$1</f>
        <v>43951</v>
      </c>
      <c r="BN421" s="123"/>
      <c r="BO421" s="124"/>
      <c r="BP421" s="125"/>
    </row>
    <row r="422" spans="60:68" ht="15.75" x14ac:dyDescent="0.25">
      <c r="BH422" s="126"/>
      <c r="BI422" s="118"/>
      <c r="BJ422" s="119"/>
      <c r="BK422" s="119"/>
      <c r="BL422" s="119"/>
      <c r="BM422" s="118"/>
      <c r="BN422" s="119"/>
      <c r="BO422" s="115"/>
      <c r="BP422" s="116"/>
    </row>
    <row r="423" spans="60:68" ht="16.5" thickBot="1" x14ac:dyDescent="0.3">
      <c r="BH423" s="120"/>
      <c r="BI423" s="127"/>
      <c r="BJ423" s="113"/>
      <c r="BK423" s="118"/>
      <c r="BL423" s="128"/>
      <c r="BM423" s="115" t="str">
        <f>Horaire!$B$6</f>
        <v>Sem.02</v>
      </c>
      <c r="BN423" s="129"/>
      <c r="BO423" s="128"/>
      <c r="BP423" s="130"/>
    </row>
    <row r="424" spans="60:68" ht="16.5" thickBot="1" x14ac:dyDescent="0.3">
      <c r="BH424" s="131"/>
      <c r="BI424" s="132"/>
      <c r="BJ424" s="133"/>
      <c r="BK424" s="134"/>
      <c r="BL424" s="134"/>
      <c r="BM424" s="135"/>
      <c r="BN424" s="136"/>
      <c r="BO424" s="137"/>
      <c r="BP424" s="138"/>
    </row>
    <row r="425" spans="60:68" ht="15.75" x14ac:dyDescent="0.25">
      <c r="BH425" s="139"/>
      <c r="BI425" s="140"/>
      <c r="BJ425" s="141"/>
      <c r="BK425" s="141"/>
      <c r="BL425" s="141"/>
      <c r="BM425" s="141"/>
      <c r="BN425" s="141"/>
      <c r="BO425" s="142"/>
      <c r="BP425" s="143"/>
    </row>
    <row r="426" spans="60:68" ht="15.75" x14ac:dyDescent="0.25">
      <c r="BH426" s="144"/>
      <c r="BI426" s="145"/>
      <c r="BJ426" s="146"/>
      <c r="BK426" s="146"/>
      <c r="BL426" s="146"/>
      <c r="BM426" s="146"/>
      <c r="BN426" s="147"/>
      <c r="BO426" s="148"/>
      <c r="BP426" s="149"/>
    </row>
    <row r="427" spans="60:68" ht="15.75" x14ac:dyDescent="0.25">
      <c r="BH427" s="144"/>
      <c r="BI427" s="145"/>
      <c r="BJ427" s="146"/>
      <c r="BK427" s="146"/>
      <c r="BL427" s="146"/>
      <c r="BM427" s="146"/>
      <c r="BN427" s="147"/>
      <c r="BO427" s="148"/>
      <c r="BP427" s="149"/>
    </row>
    <row r="428" spans="60:68" ht="15.75" x14ac:dyDescent="0.25">
      <c r="BH428" s="144"/>
      <c r="BI428" s="145"/>
      <c r="BJ428" s="146"/>
      <c r="BK428" s="146"/>
      <c r="BL428" s="146"/>
      <c r="BM428" s="146"/>
      <c r="BN428" s="147"/>
      <c r="BO428" s="148"/>
      <c r="BP428" s="149"/>
    </row>
    <row r="429" spans="60:68" ht="15.75" x14ac:dyDescent="0.25">
      <c r="BH429" s="144"/>
      <c r="BI429" s="145"/>
      <c r="BJ429" s="146"/>
      <c r="BK429" s="146"/>
      <c r="BL429" s="146"/>
      <c r="BM429" s="146"/>
      <c r="BN429" s="147"/>
      <c r="BO429" s="148"/>
      <c r="BP429" s="149"/>
    </row>
    <row r="430" spans="60:68" ht="16.5" thickBot="1" x14ac:dyDescent="0.3">
      <c r="BH430" s="150"/>
      <c r="BI430" s="151"/>
      <c r="BJ430" s="152"/>
      <c r="BK430" s="152"/>
      <c r="BL430" s="152"/>
      <c r="BM430" s="152"/>
      <c r="BN430" s="153"/>
      <c r="BO430" s="154"/>
      <c r="BP430" s="155"/>
    </row>
    <row r="431" spans="60:68" ht="15.75" x14ac:dyDescent="0.25">
      <c r="BH431" s="156"/>
      <c r="BI431" s="157"/>
      <c r="BJ431" s="158"/>
      <c r="BK431" s="158"/>
      <c r="BL431" s="158"/>
      <c r="BM431" s="158"/>
      <c r="BN431" s="159"/>
      <c r="BO431" s="142"/>
      <c r="BP431" s="143"/>
    </row>
    <row r="432" spans="60:68" ht="15.75" x14ac:dyDescent="0.25">
      <c r="BH432" s="160"/>
      <c r="BI432" s="161"/>
      <c r="BJ432" s="162"/>
      <c r="BK432" s="162"/>
      <c r="BL432" s="162"/>
      <c r="BM432" s="162"/>
      <c r="BN432" s="163"/>
      <c r="BO432" s="148"/>
      <c r="BP432" s="149"/>
    </row>
    <row r="433" spans="60:68" ht="16.5" thickBot="1" x14ac:dyDescent="0.3">
      <c r="BH433" s="164"/>
      <c r="BI433" s="165"/>
      <c r="BJ433" s="166"/>
      <c r="BK433" s="166"/>
      <c r="BL433" s="166"/>
      <c r="BM433" s="166"/>
      <c r="BN433" s="167"/>
      <c r="BO433" s="168"/>
      <c r="BP433" s="169"/>
    </row>
    <row r="434" spans="60:68" ht="16.5" thickBot="1" x14ac:dyDescent="0.3">
      <c r="BH434" s="170"/>
      <c r="BI434" s="171"/>
      <c r="BJ434" s="172"/>
      <c r="BK434" s="173"/>
      <c r="BL434" s="174"/>
      <c r="BM434" s="175"/>
      <c r="BN434" s="176"/>
      <c r="BO434" s="177"/>
      <c r="BP434" s="178"/>
    </row>
    <row r="435" spans="60:68" ht="16.5" thickBot="1" x14ac:dyDescent="0.3">
      <c r="BH435" s="179"/>
      <c r="BI435" s="180"/>
      <c r="BJ435" s="181"/>
      <c r="BK435" s="182"/>
      <c r="BL435" s="182"/>
      <c r="BM435" s="134"/>
      <c r="BN435" s="183"/>
      <c r="BO435" s="183"/>
      <c r="BP435" s="184"/>
    </row>
    <row r="436" spans="60:68" ht="15.75" x14ac:dyDescent="0.25">
      <c r="BH436" s="185"/>
      <c r="BI436" s="186"/>
      <c r="BJ436" s="141"/>
      <c r="BK436" s="141"/>
      <c r="BL436" s="141"/>
      <c r="BM436" s="140"/>
      <c r="BN436" s="187"/>
      <c r="BO436" s="188"/>
      <c r="BP436" s="189"/>
    </row>
    <row r="437" spans="60:68" ht="15.75" x14ac:dyDescent="0.25">
      <c r="BH437" s="190"/>
      <c r="BI437" s="191"/>
      <c r="BJ437" s="192"/>
      <c r="BK437" s="193"/>
      <c r="BL437" s="193"/>
      <c r="BM437" s="194"/>
      <c r="BN437" s="195"/>
      <c r="BO437" s="148"/>
      <c r="BP437" s="149"/>
    </row>
    <row r="438" spans="60:68" ht="16.5" thickBot="1" x14ac:dyDescent="0.3">
      <c r="BH438" s="196"/>
      <c r="BI438" s="197"/>
      <c r="BJ438" s="198"/>
      <c r="BK438" s="199"/>
      <c r="BL438" s="199"/>
      <c r="BM438" s="200"/>
      <c r="BN438" s="201"/>
      <c r="BO438" s="154"/>
      <c r="BP438" s="155"/>
    </row>
    <row r="439" spans="60:68" ht="15.75" x14ac:dyDescent="0.25">
      <c r="BH439" s="202"/>
      <c r="BI439" s="197"/>
      <c r="BJ439" s="203"/>
      <c r="BK439" s="148"/>
      <c r="BL439" s="148"/>
      <c r="BM439" s="140"/>
      <c r="BN439" s="204"/>
      <c r="BO439" s="205"/>
      <c r="BP439" s="206"/>
    </row>
    <row r="440" spans="60:68" ht="16.5" thickBot="1" x14ac:dyDescent="0.3">
      <c r="BH440" s="207"/>
      <c r="BI440" s="208"/>
      <c r="BJ440" s="209"/>
      <c r="BK440" s="210"/>
      <c r="BL440" s="210"/>
      <c r="BM440" s="200"/>
      <c r="BN440" s="126"/>
      <c r="BO440" s="115"/>
      <c r="BP440" s="116"/>
    </row>
    <row r="441" spans="60:68" ht="16.5" thickBot="1" x14ac:dyDescent="0.3">
      <c r="BH441" s="211"/>
      <c r="BI441" s="209"/>
      <c r="BJ441" s="209"/>
      <c r="BK441" s="210"/>
      <c r="BL441" s="212"/>
      <c r="BM441" s="213"/>
      <c r="BN441" s="214"/>
      <c r="BO441" s="215"/>
      <c r="BP441" s="216"/>
    </row>
    <row r="442" spans="60:68" ht="16.5" thickBot="1" x14ac:dyDescent="0.3">
      <c r="BH442" s="217"/>
      <c r="BI442" s="136"/>
      <c r="BJ442" s="218"/>
      <c r="BK442" s="218"/>
      <c r="BL442" s="218"/>
      <c r="BM442" s="219"/>
      <c r="BN442" s="220"/>
      <c r="BO442" s="183"/>
      <c r="BP442" s="184"/>
    </row>
    <row r="444" spans="60:68" ht="15.75" thickBot="1" x14ac:dyDescent="0.3"/>
    <row r="445" spans="60:68" ht="15.75" x14ac:dyDescent="0.25">
      <c r="BH445" s="108"/>
      <c r="BI445" s="109"/>
      <c r="BJ445" s="110"/>
      <c r="BK445" s="110"/>
      <c r="BL445" s="110"/>
      <c r="BM445" s="110"/>
      <c r="BN445" s="110"/>
      <c r="BO445" s="110"/>
      <c r="BP445" s="111"/>
    </row>
    <row r="446" spans="60:68" ht="15.75" x14ac:dyDescent="0.25">
      <c r="BH446" s="112"/>
      <c r="BI446" s="113"/>
      <c r="BJ446" s="114"/>
      <c r="BK446" s="114"/>
      <c r="BL446" s="114"/>
      <c r="BM446" s="114"/>
      <c r="BN446" s="114"/>
      <c r="BO446" s="115" t="s">
        <v>33</v>
      </c>
      <c r="BP446" s="238"/>
    </row>
    <row r="447" spans="60:68" ht="15.75" x14ac:dyDescent="0.25">
      <c r="BH447" s="117"/>
      <c r="BI447" s="118"/>
      <c r="BJ447" s="119"/>
      <c r="BK447" s="119"/>
      <c r="BL447" s="119"/>
      <c r="BM447" s="119"/>
      <c r="BN447" s="119"/>
      <c r="BO447" s="115"/>
      <c r="BP447" s="116"/>
    </row>
    <row r="448" spans="60:68" ht="15.75" x14ac:dyDescent="0.25">
      <c r="BH448" s="120" t="s">
        <v>34</v>
      </c>
      <c r="BI448" s="121">
        <v>11</v>
      </c>
      <c r="BJ448" s="114"/>
      <c r="BK448" s="114"/>
      <c r="BL448" s="114" t="s">
        <v>35</v>
      </c>
      <c r="BM448" s="122">
        <f>$O$1</f>
        <v>43951</v>
      </c>
      <c r="BN448" s="123"/>
      <c r="BO448" s="124"/>
      <c r="BP448" s="125"/>
    </row>
    <row r="449" spans="60:68" ht="15.75" x14ac:dyDescent="0.25">
      <c r="BH449" s="126"/>
      <c r="BI449" s="118"/>
      <c r="BJ449" s="119"/>
      <c r="BK449" s="119"/>
      <c r="BL449" s="119"/>
      <c r="BM449" s="118"/>
      <c r="BN449" s="119"/>
      <c r="BO449" s="115"/>
      <c r="BP449" s="116"/>
    </row>
    <row r="450" spans="60:68" ht="16.5" thickBot="1" x14ac:dyDescent="0.3">
      <c r="BH450" s="120"/>
      <c r="BI450" s="127"/>
      <c r="BJ450" s="113"/>
      <c r="BK450" s="118"/>
      <c r="BL450" s="128"/>
      <c r="BM450" s="115" t="str">
        <f>Horaire!$B$6</f>
        <v>Sem.02</v>
      </c>
      <c r="BN450" s="129"/>
      <c r="BO450" s="128"/>
      <c r="BP450" s="130"/>
    </row>
    <row r="451" spans="60:68" ht="16.5" thickBot="1" x14ac:dyDescent="0.3">
      <c r="BH451" s="131"/>
      <c r="BI451" s="132"/>
      <c r="BJ451" s="133"/>
      <c r="BK451" s="134"/>
      <c r="BL451" s="134"/>
      <c r="BM451" s="135"/>
      <c r="BN451" s="136"/>
      <c r="BO451" s="137"/>
      <c r="BP451" s="138"/>
    </row>
    <row r="452" spans="60:68" ht="15.75" x14ac:dyDescent="0.25">
      <c r="BH452" s="139"/>
      <c r="BI452" s="140"/>
      <c r="BJ452" s="141"/>
      <c r="BK452" s="141"/>
      <c r="BL452" s="141"/>
      <c r="BM452" s="141"/>
      <c r="BN452" s="141"/>
      <c r="BO452" s="142"/>
      <c r="BP452" s="143"/>
    </row>
    <row r="453" spans="60:68" ht="15.75" x14ac:dyDescent="0.25">
      <c r="BH453" s="144"/>
      <c r="BI453" s="145"/>
      <c r="BJ453" s="146"/>
      <c r="BK453" s="146"/>
      <c r="BL453" s="146"/>
      <c r="BM453" s="146"/>
      <c r="BN453" s="147"/>
      <c r="BO453" s="148"/>
      <c r="BP453" s="149"/>
    </row>
    <row r="454" spans="60:68" ht="15.75" x14ac:dyDescent="0.25">
      <c r="BH454" s="144"/>
      <c r="BI454" s="145"/>
      <c r="BJ454" s="146"/>
      <c r="BK454" s="146"/>
      <c r="BL454" s="146"/>
      <c r="BM454" s="146"/>
      <c r="BN454" s="147"/>
      <c r="BO454" s="148"/>
      <c r="BP454" s="149"/>
    </row>
    <row r="455" spans="60:68" ht="15.75" x14ac:dyDescent="0.25">
      <c r="BH455" s="144"/>
      <c r="BI455" s="145"/>
      <c r="BJ455" s="146"/>
      <c r="BK455" s="146"/>
      <c r="BL455" s="146"/>
      <c r="BM455" s="146"/>
      <c r="BN455" s="147"/>
      <c r="BO455" s="148"/>
      <c r="BP455" s="149"/>
    </row>
    <row r="456" spans="60:68" ht="15.75" x14ac:dyDescent="0.25">
      <c r="BH456" s="144"/>
      <c r="BI456" s="145"/>
      <c r="BJ456" s="146"/>
      <c r="BK456" s="146"/>
      <c r="BL456" s="146"/>
      <c r="BM456" s="146"/>
      <c r="BN456" s="147"/>
      <c r="BO456" s="148"/>
      <c r="BP456" s="149"/>
    </row>
    <row r="457" spans="60:68" ht="16.5" thickBot="1" x14ac:dyDescent="0.3">
      <c r="BH457" s="150"/>
      <c r="BI457" s="151"/>
      <c r="BJ457" s="152"/>
      <c r="BK457" s="152"/>
      <c r="BL457" s="152"/>
      <c r="BM457" s="152"/>
      <c r="BN457" s="153"/>
      <c r="BO457" s="154"/>
      <c r="BP457" s="155"/>
    </row>
    <row r="458" spans="60:68" ht="15.75" x14ac:dyDescent="0.25">
      <c r="BH458" s="156"/>
      <c r="BI458" s="157"/>
      <c r="BJ458" s="158"/>
      <c r="BK458" s="158"/>
      <c r="BL458" s="158"/>
      <c r="BM458" s="158"/>
      <c r="BN458" s="159"/>
      <c r="BO458" s="142"/>
      <c r="BP458" s="143"/>
    </row>
    <row r="459" spans="60:68" ht="15.75" x14ac:dyDescent="0.25">
      <c r="BH459" s="160"/>
      <c r="BI459" s="161"/>
      <c r="BJ459" s="162"/>
      <c r="BK459" s="162"/>
      <c r="BL459" s="162"/>
      <c r="BM459" s="162"/>
      <c r="BN459" s="163"/>
      <c r="BO459" s="148"/>
      <c r="BP459" s="149"/>
    </row>
    <row r="460" spans="60:68" ht="16.5" thickBot="1" x14ac:dyDescent="0.3">
      <c r="BH460" s="164"/>
      <c r="BI460" s="165"/>
      <c r="BJ460" s="166"/>
      <c r="BK460" s="166"/>
      <c r="BL460" s="166"/>
      <c r="BM460" s="166"/>
      <c r="BN460" s="167"/>
      <c r="BO460" s="168"/>
      <c r="BP460" s="169"/>
    </row>
    <row r="461" spans="60:68" ht="16.5" thickBot="1" x14ac:dyDescent="0.3">
      <c r="BH461" s="170"/>
      <c r="BI461" s="171"/>
      <c r="BJ461" s="172"/>
      <c r="BK461" s="173"/>
      <c r="BL461" s="174"/>
      <c r="BM461" s="175"/>
      <c r="BN461" s="176"/>
      <c r="BO461" s="177"/>
      <c r="BP461" s="178"/>
    </row>
    <row r="462" spans="60:68" ht="16.5" thickBot="1" x14ac:dyDescent="0.3">
      <c r="BH462" s="179"/>
      <c r="BI462" s="180"/>
      <c r="BJ462" s="181"/>
      <c r="BK462" s="182"/>
      <c r="BL462" s="182"/>
      <c r="BM462" s="134"/>
      <c r="BN462" s="183"/>
      <c r="BO462" s="183"/>
      <c r="BP462" s="184"/>
    </row>
    <row r="463" spans="60:68" ht="15.75" x14ac:dyDescent="0.25">
      <c r="BH463" s="185"/>
      <c r="BI463" s="186"/>
      <c r="BJ463" s="141"/>
      <c r="BK463" s="141"/>
      <c r="BL463" s="141"/>
      <c r="BM463" s="140"/>
      <c r="BN463" s="187"/>
      <c r="BO463" s="188"/>
      <c r="BP463" s="189"/>
    </row>
    <row r="464" spans="60:68" ht="15.75" x14ac:dyDescent="0.25">
      <c r="BH464" s="190"/>
      <c r="BI464" s="191"/>
      <c r="BJ464" s="192"/>
      <c r="BK464" s="193"/>
      <c r="BL464" s="193"/>
      <c r="BM464" s="194"/>
      <c r="BN464" s="195"/>
      <c r="BO464" s="148"/>
      <c r="BP464" s="149"/>
    </row>
    <row r="465" spans="60:68" ht="16.5" thickBot="1" x14ac:dyDescent="0.3">
      <c r="BH465" s="196"/>
      <c r="BI465" s="197"/>
      <c r="BJ465" s="198"/>
      <c r="BK465" s="199"/>
      <c r="BL465" s="199"/>
      <c r="BM465" s="200"/>
      <c r="BN465" s="201"/>
      <c r="BO465" s="154"/>
      <c r="BP465" s="155"/>
    </row>
    <row r="466" spans="60:68" ht="15.75" x14ac:dyDescent="0.25">
      <c r="BH466" s="202"/>
      <c r="BI466" s="197"/>
      <c r="BJ466" s="203"/>
      <c r="BK466" s="148"/>
      <c r="BL466" s="148"/>
      <c r="BM466" s="140"/>
      <c r="BN466" s="204"/>
      <c r="BO466" s="205"/>
      <c r="BP466" s="206"/>
    </row>
    <row r="467" spans="60:68" ht="16.5" thickBot="1" x14ac:dyDescent="0.3">
      <c r="BH467" s="207"/>
      <c r="BI467" s="208"/>
      <c r="BJ467" s="209"/>
      <c r="BK467" s="210"/>
      <c r="BL467" s="210"/>
      <c r="BM467" s="200"/>
      <c r="BN467" s="126"/>
      <c r="BO467" s="115"/>
      <c r="BP467" s="116"/>
    </row>
    <row r="468" spans="60:68" ht="16.5" thickBot="1" x14ac:dyDescent="0.3">
      <c r="BH468" s="211"/>
      <c r="BI468" s="209"/>
      <c r="BJ468" s="209"/>
      <c r="BK468" s="210"/>
      <c r="BL468" s="212"/>
      <c r="BM468" s="213"/>
      <c r="BN468" s="214"/>
      <c r="BO468" s="215"/>
      <c r="BP468" s="216"/>
    </row>
    <row r="469" spans="60:68" ht="16.5" thickBot="1" x14ac:dyDescent="0.3">
      <c r="BH469" s="217"/>
      <c r="BI469" s="136"/>
      <c r="BJ469" s="218"/>
      <c r="BK469" s="218"/>
      <c r="BL469" s="218"/>
      <c r="BM469" s="219"/>
      <c r="BN469" s="220"/>
      <c r="BO469" s="183"/>
      <c r="BP469" s="184"/>
    </row>
    <row r="470" spans="60:68" ht="15.75" x14ac:dyDescent="0.25">
      <c r="BH470" s="221"/>
      <c r="BI470" s="222"/>
      <c r="BJ470" s="221"/>
      <c r="BK470" s="221"/>
      <c r="BL470" s="221"/>
      <c r="BM470" s="221"/>
      <c r="BN470" s="221"/>
      <c r="BO470" s="223"/>
      <c r="BP470" s="223"/>
    </row>
    <row r="471" spans="60:68" ht="15.75" thickBot="1" x14ac:dyDescent="0.3">
      <c r="BH471" s="224"/>
      <c r="BI471" s="224"/>
      <c r="BJ471" s="224"/>
      <c r="BK471" s="224"/>
      <c r="BL471" s="224"/>
      <c r="BM471" s="224"/>
      <c r="BN471" s="224"/>
      <c r="BO471" s="224"/>
      <c r="BP471" s="224"/>
    </row>
    <row r="472" spans="60:68" ht="15.75" x14ac:dyDescent="0.25">
      <c r="BH472" s="108"/>
      <c r="BI472" s="109"/>
      <c r="BJ472" s="110"/>
      <c r="BK472" s="110"/>
      <c r="BL472" s="110"/>
      <c r="BM472" s="110"/>
      <c r="BN472" s="110"/>
      <c r="BO472" s="110"/>
      <c r="BP472" s="111"/>
    </row>
    <row r="473" spans="60:68" ht="15.75" x14ac:dyDescent="0.25">
      <c r="BH473" s="112"/>
      <c r="BI473" s="113"/>
      <c r="BJ473" s="114"/>
      <c r="BK473" s="114"/>
      <c r="BL473" s="114"/>
      <c r="BM473" s="114"/>
      <c r="BN473" s="114"/>
      <c r="BO473" s="115" t="s">
        <v>33</v>
      </c>
      <c r="BP473" s="238"/>
    </row>
    <row r="474" spans="60:68" ht="15.75" x14ac:dyDescent="0.25">
      <c r="BH474" s="117"/>
      <c r="BI474" s="118"/>
      <c r="BJ474" s="119"/>
      <c r="BK474" s="119"/>
      <c r="BL474" s="119"/>
      <c r="BM474" s="119"/>
      <c r="BN474" s="119"/>
      <c r="BO474" s="115"/>
      <c r="BP474" s="116"/>
    </row>
    <row r="475" spans="60:68" ht="15.75" x14ac:dyDescent="0.25">
      <c r="BH475" s="120" t="s">
        <v>34</v>
      </c>
      <c r="BI475" s="121">
        <v>12</v>
      </c>
      <c r="BJ475" s="114"/>
      <c r="BK475" s="114"/>
      <c r="BL475" s="114" t="s">
        <v>35</v>
      </c>
      <c r="BM475" s="122">
        <f>$O$1</f>
        <v>43951</v>
      </c>
      <c r="BN475" s="123"/>
      <c r="BO475" s="124"/>
      <c r="BP475" s="125"/>
    </row>
    <row r="476" spans="60:68" ht="15.75" x14ac:dyDescent="0.25">
      <c r="BH476" s="126"/>
      <c r="BI476" s="118"/>
      <c r="BJ476" s="119"/>
      <c r="BK476" s="119"/>
      <c r="BL476" s="119"/>
      <c r="BM476" s="118"/>
      <c r="BN476" s="119"/>
      <c r="BO476" s="115"/>
      <c r="BP476" s="116"/>
    </row>
    <row r="477" spans="60:68" ht="16.5" thickBot="1" x14ac:dyDescent="0.3">
      <c r="BH477" s="120"/>
      <c r="BI477" s="127"/>
      <c r="BJ477" s="113"/>
      <c r="BK477" s="118"/>
      <c r="BL477" s="128"/>
      <c r="BM477" s="115" t="str">
        <f>Horaire!$B$6</f>
        <v>Sem.02</v>
      </c>
      <c r="BN477" s="129"/>
      <c r="BO477" s="128"/>
      <c r="BP477" s="130"/>
    </row>
    <row r="478" spans="60:68" ht="16.5" thickBot="1" x14ac:dyDescent="0.3">
      <c r="BH478" s="131"/>
      <c r="BI478" s="132"/>
      <c r="BJ478" s="133"/>
      <c r="BK478" s="134"/>
      <c r="BL478" s="134"/>
      <c r="BM478" s="135"/>
      <c r="BN478" s="136"/>
      <c r="BO478" s="137"/>
      <c r="BP478" s="138"/>
    </row>
    <row r="479" spans="60:68" ht="15.75" x14ac:dyDescent="0.25">
      <c r="BH479" s="139"/>
      <c r="BI479" s="140"/>
      <c r="BJ479" s="141"/>
      <c r="BK479" s="141"/>
      <c r="BL479" s="141"/>
      <c r="BM479" s="141"/>
      <c r="BN479" s="141"/>
      <c r="BO479" s="142"/>
      <c r="BP479" s="143"/>
    </row>
    <row r="480" spans="60:68" ht="15.75" x14ac:dyDescent="0.25">
      <c r="BH480" s="144"/>
      <c r="BI480" s="145"/>
      <c r="BJ480" s="146"/>
      <c r="BK480" s="146"/>
      <c r="BL480" s="146"/>
      <c r="BM480" s="146"/>
      <c r="BN480" s="147"/>
      <c r="BO480" s="148"/>
      <c r="BP480" s="149"/>
    </row>
    <row r="481" spans="60:68" ht="15.75" x14ac:dyDescent="0.25">
      <c r="BH481" s="144"/>
      <c r="BI481" s="145"/>
      <c r="BJ481" s="146"/>
      <c r="BK481" s="146"/>
      <c r="BL481" s="146"/>
      <c r="BM481" s="146"/>
      <c r="BN481" s="147"/>
      <c r="BO481" s="148"/>
      <c r="BP481" s="149"/>
    </row>
    <row r="482" spans="60:68" ht="15.75" x14ac:dyDescent="0.25">
      <c r="BH482" s="144"/>
      <c r="BI482" s="145"/>
      <c r="BJ482" s="146"/>
      <c r="BK482" s="146"/>
      <c r="BL482" s="146"/>
      <c r="BM482" s="146"/>
      <c r="BN482" s="147"/>
      <c r="BO482" s="148"/>
      <c r="BP482" s="149"/>
    </row>
    <row r="483" spans="60:68" ht="15.75" x14ac:dyDescent="0.25">
      <c r="BH483" s="144"/>
      <c r="BI483" s="145"/>
      <c r="BJ483" s="146"/>
      <c r="BK483" s="146"/>
      <c r="BL483" s="146"/>
      <c r="BM483" s="146"/>
      <c r="BN483" s="147"/>
      <c r="BO483" s="148"/>
      <c r="BP483" s="149"/>
    </row>
    <row r="484" spans="60:68" ht="16.5" thickBot="1" x14ac:dyDescent="0.3">
      <c r="BH484" s="150"/>
      <c r="BI484" s="151"/>
      <c r="BJ484" s="152"/>
      <c r="BK484" s="152"/>
      <c r="BL484" s="152"/>
      <c r="BM484" s="152"/>
      <c r="BN484" s="153"/>
      <c r="BO484" s="154"/>
      <c r="BP484" s="155"/>
    </row>
    <row r="485" spans="60:68" ht="15.75" x14ac:dyDescent="0.25">
      <c r="BH485" s="156"/>
      <c r="BI485" s="157"/>
      <c r="BJ485" s="158"/>
      <c r="BK485" s="158"/>
      <c r="BL485" s="158"/>
      <c r="BM485" s="158"/>
      <c r="BN485" s="159"/>
      <c r="BO485" s="142"/>
      <c r="BP485" s="143"/>
    </row>
    <row r="486" spans="60:68" ht="15.75" x14ac:dyDescent="0.25">
      <c r="BH486" s="160"/>
      <c r="BI486" s="161"/>
      <c r="BJ486" s="162"/>
      <c r="BK486" s="162"/>
      <c r="BL486" s="162"/>
      <c r="BM486" s="162"/>
      <c r="BN486" s="163"/>
      <c r="BO486" s="148"/>
      <c r="BP486" s="149"/>
    </row>
    <row r="487" spans="60:68" ht="16.5" thickBot="1" x14ac:dyDescent="0.3">
      <c r="BH487" s="164"/>
      <c r="BI487" s="165"/>
      <c r="BJ487" s="166"/>
      <c r="BK487" s="166"/>
      <c r="BL487" s="166"/>
      <c r="BM487" s="166"/>
      <c r="BN487" s="167"/>
      <c r="BO487" s="168"/>
      <c r="BP487" s="169"/>
    </row>
    <row r="488" spans="60:68" ht="16.5" thickBot="1" x14ac:dyDescent="0.3">
      <c r="BH488" s="170"/>
      <c r="BI488" s="171"/>
      <c r="BJ488" s="172"/>
      <c r="BK488" s="173"/>
      <c r="BL488" s="174"/>
      <c r="BM488" s="175"/>
      <c r="BN488" s="176"/>
      <c r="BO488" s="177"/>
      <c r="BP488" s="178"/>
    </row>
    <row r="489" spans="60:68" ht="16.5" thickBot="1" x14ac:dyDescent="0.3">
      <c r="BH489" s="179"/>
      <c r="BI489" s="180"/>
      <c r="BJ489" s="181"/>
      <c r="BK489" s="182"/>
      <c r="BL489" s="182"/>
      <c r="BM489" s="134"/>
      <c r="BN489" s="183"/>
      <c r="BO489" s="183"/>
      <c r="BP489" s="184"/>
    </row>
    <row r="490" spans="60:68" ht="15.75" x14ac:dyDescent="0.25">
      <c r="BH490" s="185"/>
      <c r="BI490" s="186"/>
      <c r="BJ490" s="141"/>
      <c r="BK490" s="141"/>
      <c r="BL490" s="141"/>
      <c r="BM490" s="140"/>
      <c r="BN490" s="187"/>
      <c r="BO490" s="188"/>
      <c r="BP490" s="189"/>
    </row>
    <row r="491" spans="60:68" ht="15.75" x14ac:dyDescent="0.25">
      <c r="BH491" s="190"/>
      <c r="BI491" s="191"/>
      <c r="BJ491" s="192"/>
      <c r="BK491" s="193"/>
      <c r="BL491" s="193"/>
      <c r="BM491" s="194"/>
      <c r="BN491" s="195"/>
      <c r="BO491" s="148"/>
      <c r="BP491" s="149"/>
    </row>
    <row r="492" spans="60:68" ht="16.5" thickBot="1" x14ac:dyDescent="0.3">
      <c r="BH492" s="196"/>
      <c r="BI492" s="197"/>
      <c r="BJ492" s="198"/>
      <c r="BK492" s="199"/>
      <c r="BL492" s="199"/>
      <c r="BM492" s="200"/>
      <c r="BN492" s="201"/>
      <c r="BO492" s="154"/>
      <c r="BP492" s="155"/>
    </row>
    <row r="493" spans="60:68" ht="15.75" x14ac:dyDescent="0.25">
      <c r="BH493" s="202"/>
      <c r="BI493" s="197"/>
      <c r="BJ493" s="203"/>
      <c r="BK493" s="148"/>
      <c r="BL493" s="148"/>
      <c r="BM493" s="140"/>
      <c r="BN493" s="204"/>
      <c r="BO493" s="205"/>
      <c r="BP493" s="206"/>
    </row>
    <row r="494" spans="60:68" ht="16.5" thickBot="1" x14ac:dyDescent="0.3">
      <c r="BH494" s="207"/>
      <c r="BI494" s="208"/>
      <c r="BJ494" s="209"/>
      <c r="BK494" s="210"/>
      <c r="BL494" s="210"/>
      <c r="BM494" s="200"/>
      <c r="BN494" s="126"/>
      <c r="BO494" s="115"/>
      <c r="BP494" s="116"/>
    </row>
    <row r="495" spans="60:68" ht="16.5" thickBot="1" x14ac:dyDescent="0.3">
      <c r="BH495" s="211"/>
      <c r="BI495" s="209"/>
      <c r="BJ495" s="209"/>
      <c r="BK495" s="210"/>
      <c r="BL495" s="212"/>
      <c r="BM495" s="213"/>
      <c r="BN495" s="214"/>
      <c r="BO495" s="215"/>
      <c r="BP495" s="216"/>
    </row>
    <row r="496" spans="60:68" ht="16.5" thickBot="1" x14ac:dyDescent="0.3">
      <c r="BH496" s="217"/>
      <c r="BI496" s="136"/>
      <c r="BJ496" s="218"/>
      <c r="BK496" s="218"/>
      <c r="BL496" s="218"/>
      <c r="BM496" s="219"/>
      <c r="BN496" s="220"/>
      <c r="BO496" s="183"/>
      <c r="BP496" s="184"/>
    </row>
    <row r="498" spans="60:68" ht="15.75" thickBot="1" x14ac:dyDescent="0.3"/>
    <row r="499" spans="60:68" ht="15.75" x14ac:dyDescent="0.25">
      <c r="BH499" s="108"/>
      <c r="BI499" s="109"/>
      <c r="BJ499" s="110"/>
      <c r="BK499" s="110"/>
      <c r="BL499" s="110"/>
      <c r="BM499" s="110"/>
      <c r="BN499" s="110"/>
      <c r="BO499" s="110"/>
      <c r="BP499" s="111"/>
    </row>
    <row r="500" spans="60:68" ht="15.75" x14ac:dyDescent="0.25">
      <c r="BH500" s="112"/>
      <c r="BI500" s="113"/>
      <c r="BJ500" s="114"/>
      <c r="BK500" s="114"/>
      <c r="BL500" s="114"/>
      <c r="BM500" s="114"/>
      <c r="BN500" s="114"/>
      <c r="BO500" s="115" t="s">
        <v>33</v>
      </c>
      <c r="BP500" s="238"/>
    </row>
    <row r="501" spans="60:68" ht="15.75" x14ac:dyDescent="0.25">
      <c r="BH501" s="117"/>
      <c r="BI501" s="118"/>
      <c r="BJ501" s="119"/>
      <c r="BK501" s="119"/>
      <c r="BL501" s="119"/>
      <c r="BM501" s="119"/>
      <c r="BN501" s="119"/>
      <c r="BO501" s="115"/>
      <c r="BP501" s="116"/>
    </row>
    <row r="502" spans="60:68" ht="15.75" x14ac:dyDescent="0.25">
      <c r="BH502" s="120" t="s">
        <v>34</v>
      </c>
      <c r="BI502" s="121">
        <v>13</v>
      </c>
      <c r="BJ502" s="114"/>
      <c r="BK502" s="114"/>
      <c r="BL502" s="114" t="s">
        <v>35</v>
      </c>
      <c r="BM502" s="122">
        <f>$O$1</f>
        <v>43951</v>
      </c>
      <c r="BN502" s="123"/>
      <c r="BO502" s="124"/>
      <c r="BP502" s="125"/>
    </row>
    <row r="503" spans="60:68" ht="15.75" x14ac:dyDescent="0.25">
      <c r="BH503" s="126"/>
      <c r="BI503" s="118"/>
      <c r="BJ503" s="119"/>
      <c r="BK503" s="119"/>
      <c r="BL503" s="119"/>
      <c r="BM503" s="118"/>
      <c r="BN503" s="119"/>
      <c r="BO503" s="115"/>
      <c r="BP503" s="116"/>
    </row>
    <row r="504" spans="60:68" ht="16.5" thickBot="1" x14ac:dyDescent="0.3">
      <c r="BH504" s="120"/>
      <c r="BI504" s="127"/>
      <c r="BJ504" s="113"/>
      <c r="BK504" s="118"/>
      <c r="BL504" s="128"/>
      <c r="BM504" s="115" t="str">
        <f>Horaire!$B$6</f>
        <v>Sem.02</v>
      </c>
      <c r="BN504" s="129"/>
      <c r="BO504" s="128"/>
      <c r="BP504" s="130"/>
    </row>
    <row r="505" spans="60:68" ht="16.5" thickBot="1" x14ac:dyDescent="0.3">
      <c r="BH505" s="131"/>
      <c r="BI505" s="132"/>
      <c r="BJ505" s="133"/>
      <c r="BK505" s="134"/>
      <c r="BL505" s="134"/>
      <c r="BM505" s="135"/>
      <c r="BN505" s="136"/>
      <c r="BO505" s="137"/>
      <c r="BP505" s="138"/>
    </row>
    <row r="506" spans="60:68" ht="15.75" x14ac:dyDescent="0.25">
      <c r="BH506" s="139"/>
      <c r="BI506" s="140"/>
      <c r="BJ506" s="141"/>
      <c r="BK506" s="141"/>
      <c r="BL506" s="141"/>
      <c r="BM506" s="141"/>
      <c r="BN506" s="141"/>
      <c r="BO506" s="142"/>
      <c r="BP506" s="143"/>
    </row>
    <row r="507" spans="60:68" ht="15.75" x14ac:dyDescent="0.25">
      <c r="BH507" s="144"/>
      <c r="BI507" s="145"/>
      <c r="BJ507" s="146"/>
      <c r="BK507" s="146"/>
      <c r="BL507" s="146"/>
      <c r="BM507" s="146"/>
      <c r="BN507" s="147"/>
      <c r="BO507" s="148"/>
      <c r="BP507" s="149"/>
    </row>
    <row r="508" spans="60:68" ht="15.75" x14ac:dyDescent="0.25">
      <c r="BH508" s="144"/>
      <c r="BI508" s="145"/>
      <c r="BJ508" s="146"/>
      <c r="BK508" s="146"/>
      <c r="BL508" s="146"/>
      <c r="BM508" s="146"/>
      <c r="BN508" s="147"/>
      <c r="BO508" s="148"/>
      <c r="BP508" s="149"/>
    </row>
    <row r="509" spans="60:68" ht="15.75" x14ac:dyDescent="0.25">
      <c r="BH509" s="144"/>
      <c r="BI509" s="145"/>
      <c r="BJ509" s="146"/>
      <c r="BK509" s="146"/>
      <c r="BL509" s="146"/>
      <c r="BM509" s="146"/>
      <c r="BN509" s="147"/>
      <c r="BO509" s="148"/>
      <c r="BP509" s="149"/>
    </row>
    <row r="510" spans="60:68" ht="15.75" x14ac:dyDescent="0.25">
      <c r="BH510" s="144"/>
      <c r="BI510" s="145"/>
      <c r="BJ510" s="146"/>
      <c r="BK510" s="146"/>
      <c r="BL510" s="146"/>
      <c r="BM510" s="146"/>
      <c r="BN510" s="147"/>
      <c r="BO510" s="148"/>
      <c r="BP510" s="149"/>
    </row>
    <row r="511" spans="60:68" ht="16.5" thickBot="1" x14ac:dyDescent="0.3">
      <c r="BH511" s="150"/>
      <c r="BI511" s="151"/>
      <c r="BJ511" s="152"/>
      <c r="BK511" s="152"/>
      <c r="BL511" s="152"/>
      <c r="BM511" s="152"/>
      <c r="BN511" s="153"/>
      <c r="BO511" s="154"/>
      <c r="BP511" s="155"/>
    </row>
    <row r="512" spans="60:68" ht="15.75" x14ac:dyDescent="0.25">
      <c r="BH512" s="156"/>
      <c r="BI512" s="157"/>
      <c r="BJ512" s="158"/>
      <c r="BK512" s="158"/>
      <c r="BL512" s="158"/>
      <c r="BM512" s="158"/>
      <c r="BN512" s="159"/>
      <c r="BO512" s="142"/>
      <c r="BP512" s="143"/>
    </row>
    <row r="513" spans="60:68" ht="15.75" x14ac:dyDescent="0.25">
      <c r="BH513" s="160"/>
      <c r="BI513" s="161"/>
      <c r="BJ513" s="162"/>
      <c r="BK513" s="162"/>
      <c r="BL513" s="162"/>
      <c r="BM513" s="162"/>
      <c r="BN513" s="163"/>
      <c r="BO513" s="148"/>
      <c r="BP513" s="149"/>
    </row>
    <row r="514" spans="60:68" ht="16.5" thickBot="1" x14ac:dyDescent="0.3">
      <c r="BH514" s="164"/>
      <c r="BI514" s="165"/>
      <c r="BJ514" s="166"/>
      <c r="BK514" s="166"/>
      <c r="BL514" s="166"/>
      <c r="BM514" s="166"/>
      <c r="BN514" s="167"/>
      <c r="BO514" s="168"/>
      <c r="BP514" s="169"/>
    </row>
    <row r="515" spans="60:68" ht="16.5" thickBot="1" x14ac:dyDescent="0.3">
      <c r="BH515" s="170"/>
      <c r="BI515" s="171"/>
      <c r="BJ515" s="172"/>
      <c r="BK515" s="173"/>
      <c r="BL515" s="174"/>
      <c r="BM515" s="175"/>
      <c r="BN515" s="176"/>
      <c r="BO515" s="177"/>
      <c r="BP515" s="178"/>
    </row>
    <row r="516" spans="60:68" ht="16.5" thickBot="1" x14ac:dyDescent="0.3">
      <c r="BH516" s="179"/>
      <c r="BI516" s="180"/>
      <c r="BJ516" s="181"/>
      <c r="BK516" s="182"/>
      <c r="BL516" s="182"/>
      <c r="BM516" s="134"/>
      <c r="BN516" s="183"/>
      <c r="BO516" s="183"/>
      <c r="BP516" s="184"/>
    </row>
    <row r="517" spans="60:68" ht="15.75" x14ac:dyDescent="0.25">
      <c r="BH517" s="185"/>
      <c r="BI517" s="186"/>
      <c r="BJ517" s="141"/>
      <c r="BK517" s="141"/>
      <c r="BL517" s="141"/>
      <c r="BM517" s="140"/>
      <c r="BN517" s="187"/>
      <c r="BO517" s="188"/>
      <c r="BP517" s="189"/>
    </row>
    <row r="518" spans="60:68" ht="15.75" x14ac:dyDescent="0.25">
      <c r="BH518" s="190"/>
      <c r="BI518" s="191"/>
      <c r="BJ518" s="192"/>
      <c r="BK518" s="193"/>
      <c r="BL518" s="193"/>
      <c r="BM518" s="194"/>
      <c r="BN518" s="195"/>
      <c r="BO518" s="148"/>
      <c r="BP518" s="149"/>
    </row>
    <row r="519" spans="60:68" ht="16.5" thickBot="1" x14ac:dyDescent="0.3">
      <c r="BH519" s="196"/>
      <c r="BI519" s="197"/>
      <c r="BJ519" s="198"/>
      <c r="BK519" s="199"/>
      <c r="BL519" s="199"/>
      <c r="BM519" s="200"/>
      <c r="BN519" s="201"/>
      <c r="BO519" s="154"/>
      <c r="BP519" s="155"/>
    </row>
    <row r="520" spans="60:68" ht="15.75" x14ac:dyDescent="0.25">
      <c r="BH520" s="202"/>
      <c r="BI520" s="197"/>
      <c r="BJ520" s="203"/>
      <c r="BK520" s="148"/>
      <c r="BL520" s="148"/>
      <c r="BM520" s="140"/>
      <c r="BN520" s="204"/>
      <c r="BO520" s="205"/>
      <c r="BP520" s="206"/>
    </row>
    <row r="521" spans="60:68" ht="16.5" thickBot="1" x14ac:dyDescent="0.3">
      <c r="BH521" s="207"/>
      <c r="BI521" s="208"/>
      <c r="BJ521" s="209"/>
      <c r="BK521" s="210"/>
      <c r="BL521" s="210"/>
      <c r="BM521" s="200"/>
      <c r="BN521" s="126"/>
      <c r="BO521" s="115"/>
      <c r="BP521" s="116"/>
    </row>
    <row r="522" spans="60:68" ht="16.5" thickBot="1" x14ac:dyDescent="0.3">
      <c r="BH522" s="211"/>
      <c r="BI522" s="209"/>
      <c r="BJ522" s="209"/>
      <c r="BK522" s="210"/>
      <c r="BL522" s="212"/>
      <c r="BM522" s="213"/>
      <c r="BN522" s="214"/>
      <c r="BO522" s="215"/>
      <c r="BP522" s="216"/>
    </row>
    <row r="523" spans="60:68" ht="16.5" thickBot="1" x14ac:dyDescent="0.3">
      <c r="BH523" s="217"/>
      <c r="BI523" s="136"/>
      <c r="BJ523" s="218"/>
      <c r="BK523" s="218"/>
      <c r="BL523" s="218"/>
      <c r="BM523" s="219"/>
      <c r="BN523" s="220"/>
      <c r="BO523" s="183"/>
      <c r="BP523" s="184"/>
    </row>
    <row r="524" spans="60:68" ht="15.75" x14ac:dyDescent="0.25">
      <c r="BH524" s="221"/>
      <c r="BI524" s="222"/>
      <c r="BJ524" s="221"/>
      <c r="BK524" s="221"/>
      <c r="BL524" s="221"/>
      <c r="BM524" s="221"/>
      <c r="BN524" s="221"/>
      <c r="BO524" s="223"/>
      <c r="BP524" s="223"/>
    </row>
    <row r="525" spans="60:68" ht="15.75" thickBot="1" x14ac:dyDescent="0.3">
      <c r="BH525" s="224"/>
      <c r="BI525" s="224"/>
      <c r="BJ525" s="224"/>
      <c r="BK525" s="224"/>
      <c r="BL525" s="224"/>
      <c r="BM525" s="224"/>
      <c r="BN525" s="224"/>
      <c r="BO525" s="224"/>
      <c r="BP525" s="224"/>
    </row>
    <row r="526" spans="60:68" ht="15.75" x14ac:dyDescent="0.25">
      <c r="BH526" s="108"/>
      <c r="BI526" s="109"/>
      <c r="BJ526" s="110"/>
      <c r="BK526" s="110"/>
      <c r="BL526" s="110"/>
      <c r="BM526" s="110"/>
      <c r="BN526" s="110"/>
      <c r="BO526" s="110"/>
      <c r="BP526" s="111"/>
    </row>
    <row r="527" spans="60:68" ht="15.75" x14ac:dyDescent="0.25">
      <c r="BH527" s="112"/>
      <c r="BI527" s="113"/>
      <c r="BJ527" s="114"/>
      <c r="BK527" s="114"/>
      <c r="BL527" s="114"/>
      <c r="BM527" s="114"/>
      <c r="BN527" s="114"/>
      <c r="BO527" s="115" t="s">
        <v>33</v>
      </c>
      <c r="BP527" s="238"/>
    </row>
    <row r="528" spans="60:68" ht="15.75" x14ac:dyDescent="0.25">
      <c r="BH528" s="117"/>
      <c r="BI528" s="118"/>
      <c r="BJ528" s="119"/>
      <c r="BK528" s="119"/>
      <c r="BL528" s="119"/>
      <c r="BM528" s="119"/>
      <c r="BN528" s="119"/>
      <c r="BO528" s="115"/>
      <c r="BP528" s="116"/>
    </row>
    <row r="529" spans="60:68" ht="15.75" x14ac:dyDescent="0.25">
      <c r="BH529" s="120" t="s">
        <v>34</v>
      </c>
      <c r="BI529" s="121">
        <v>14</v>
      </c>
      <c r="BJ529" s="114"/>
      <c r="BK529" s="114"/>
      <c r="BL529" s="114" t="s">
        <v>35</v>
      </c>
      <c r="BM529" s="122">
        <f>$O$1</f>
        <v>43951</v>
      </c>
      <c r="BN529" s="123"/>
      <c r="BO529" s="124"/>
      <c r="BP529" s="125"/>
    </row>
    <row r="530" spans="60:68" ht="15.75" x14ac:dyDescent="0.25">
      <c r="BH530" s="126"/>
      <c r="BI530" s="118"/>
      <c r="BJ530" s="119"/>
      <c r="BK530" s="119"/>
      <c r="BL530" s="119"/>
      <c r="BM530" s="118"/>
      <c r="BN530" s="119"/>
      <c r="BO530" s="115"/>
      <c r="BP530" s="116"/>
    </row>
    <row r="531" spans="60:68" ht="16.5" thickBot="1" x14ac:dyDescent="0.3">
      <c r="BH531" s="120"/>
      <c r="BI531" s="127"/>
      <c r="BJ531" s="113"/>
      <c r="BK531" s="118"/>
      <c r="BL531" s="128"/>
      <c r="BM531" s="115" t="str">
        <f>Horaire!$B$6</f>
        <v>Sem.02</v>
      </c>
      <c r="BN531" s="129"/>
      <c r="BO531" s="128"/>
      <c r="BP531" s="130"/>
    </row>
    <row r="532" spans="60:68" ht="16.5" thickBot="1" x14ac:dyDescent="0.3">
      <c r="BH532" s="131"/>
      <c r="BI532" s="132"/>
      <c r="BJ532" s="133"/>
      <c r="BK532" s="134"/>
      <c r="BL532" s="134"/>
      <c r="BM532" s="135"/>
      <c r="BN532" s="136"/>
      <c r="BO532" s="137"/>
      <c r="BP532" s="138"/>
    </row>
    <row r="533" spans="60:68" ht="15.75" x14ac:dyDescent="0.25">
      <c r="BH533" s="139"/>
      <c r="BI533" s="140"/>
      <c r="BJ533" s="141"/>
      <c r="BK533" s="141"/>
      <c r="BL533" s="141"/>
      <c r="BM533" s="141"/>
      <c r="BN533" s="141"/>
      <c r="BO533" s="142"/>
      <c r="BP533" s="143"/>
    </row>
    <row r="534" spans="60:68" ht="15.75" x14ac:dyDescent="0.25">
      <c r="BH534" s="144"/>
      <c r="BI534" s="145"/>
      <c r="BJ534" s="146"/>
      <c r="BK534" s="146"/>
      <c r="BL534" s="146"/>
      <c r="BM534" s="146"/>
      <c r="BN534" s="147"/>
      <c r="BO534" s="148"/>
      <c r="BP534" s="149"/>
    </row>
    <row r="535" spans="60:68" ht="15.75" x14ac:dyDescent="0.25">
      <c r="BH535" s="144"/>
      <c r="BI535" s="145"/>
      <c r="BJ535" s="146"/>
      <c r="BK535" s="146"/>
      <c r="BL535" s="146"/>
      <c r="BM535" s="146"/>
      <c r="BN535" s="147"/>
      <c r="BO535" s="148"/>
      <c r="BP535" s="149"/>
    </row>
    <row r="536" spans="60:68" ht="15.75" x14ac:dyDescent="0.25">
      <c r="BH536" s="144"/>
      <c r="BI536" s="145"/>
      <c r="BJ536" s="146"/>
      <c r="BK536" s="146"/>
      <c r="BL536" s="146"/>
      <c r="BM536" s="146"/>
      <c r="BN536" s="147"/>
      <c r="BO536" s="148"/>
      <c r="BP536" s="149"/>
    </row>
    <row r="537" spans="60:68" ht="15.75" x14ac:dyDescent="0.25">
      <c r="BH537" s="144"/>
      <c r="BI537" s="145"/>
      <c r="BJ537" s="146"/>
      <c r="BK537" s="146"/>
      <c r="BL537" s="146"/>
      <c r="BM537" s="146"/>
      <c r="BN537" s="147"/>
      <c r="BO537" s="148"/>
      <c r="BP537" s="149"/>
    </row>
    <row r="538" spans="60:68" ht="16.5" thickBot="1" x14ac:dyDescent="0.3">
      <c r="BH538" s="150"/>
      <c r="BI538" s="151"/>
      <c r="BJ538" s="152"/>
      <c r="BK538" s="152"/>
      <c r="BL538" s="152"/>
      <c r="BM538" s="152"/>
      <c r="BN538" s="153"/>
      <c r="BO538" s="154"/>
      <c r="BP538" s="155"/>
    </row>
    <row r="539" spans="60:68" ht="15.75" x14ac:dyDescent="0.25">
      <c r="BH539" s="156"/>
      <c r="BI539" s="157"/>
      <c r="BJ539" s="158"/>
      <c r="BK539" s="158"/>
      <c r="BL539" s="158"/>
      <c r="BM539" s="158"/>
      <c r="BN539" s="159"/>
      <c r="BO539" s="142"/>
      <c r="BP539" s="143"/>
    </row>
    <row r="540" spans="60:68" ht="15.75" x14ac:dyDescent="0.25">
      <c r="BH540" s="160"/>
      <c r="BI540" s="161"/>
      <c r="BJ540" s="162"/>
      <c r="BK540" s="162"/>
      <c r="BL540" s="162"/>
      <c r="BM540" s="162"/>
      <c r="BN540" s="163"/>
      <c r="BO540" s="148"/>
      <c r="BP540" s="149"/>
    </row>
    <row r="541" spans="60:68" ht="16.5" thickBot="1" x14ac:dyDescent="0.3">
      <c r="BH541" s="164"/>
      <c r="BI541" s="165"/>
      <c r="BJ541" s="166"/>
      <c r="BK541" s="166"/>
      <c r="BL541" s="166"/>
      <c r="BM541" s="166"/>
      <c r="BN541" s="167"/>
      <c r="BO541" s="168"/>
      <c r="BP541" s="169"/>
    </row>
    <row r="542" spans="60:68" ht="16.5" thickBot="1" x14ac:dyDescent="0.3">
      <c r="BH542" s="170"/>
      <c r="BI542" s="171"/>
      <c r="BJ542" s="172"/>
      <c r="BK542" s="173"/>
      <c r="BL542" s="174"/>
      <c r="BM542" s="175"/>
      <c r="BN542" s="176"/>
      <c r="BO542" s="177"/>
      <c r="BP542" s="178"/>
    </row>
    <row r="543" spans="60:68" ht="16.5" thickBot="1" x14ac:dyDescent="0.3">
      <c r="BH543" s="179"/>
      <c r="BI543" s="180"/>
      <c r="BJ543" s="181"/>
      <c r="BK543" s="182"/>
      <c r="BL543" s="182"/>
      <c r="BM543" s="134"/>
      <c r="BN543" s="183"/>
      <c r="BO543" s="183"/>
      <c r="BP543" s="184"/>
    </row>
    <row r="544" spans="60:68" ht="15.75" x14ac:dyDescent="0.25">
      <c r="BH544" s="185"/>
      <c r="BI544" s="186"/>
      <c r="BJ544" s="141"/>
      <c r="BK544" s="141"/>
      <c r="BL544" s="141"/>
      <c r="BM544" s="140"/>
      <c r="BN544" s="187"/>
      <c r="BO544" s="188"/>
      <c r="BP544" s="189"/>
    </row>
    <row r="545" spans="60:68" ht="15.75" x14ac:dyDescent="0.25">
      <c r="BH545" s="190"/>
      <c r="BI545" s="191"/>
      <c r="BJ545" s="192"/>
      <c r="BK545" s="193"/>
      <c r="BL545" s="193"/>
      <c r="BM545" s="194"/>
      <c r="BN545" s="195"/>
      <c r="BO545" s="148"/>
      <c r="BP545" s="149"/>
    </row>
    <row r="546" spans="60:68" ht="16.5" thickBot="1" x14ac:dyDescent="0.3">
      <c r="BH546" s="196"/>
      <c r="BI546" s="197"/>
      <c r="BJ546" s="198"/>
      <c r="BK546" s="199"/>
      <c r="BL546" s="199"/>
      <c r="BM546" s="200"/>
      <c r="BN546" s="201"/>
      <c r="BO546" s="154"/>
      <c r="BP546" s="155"/>
    </row>
    <row r="547" spans="60:68" ht="15.75" x14ac:dyDescent="0.25">
      <c r="BH547" s="202"/>
      <c r="BI547" s="197"/>
      <c r="BJ547" s="203"/>
      <c r="BK547" s="148"/>
      <c r="BL547" s="148"/>
      <c r="BM547" s="140"/>
      <c r="BN547" s="204"/>
      <c r="BO547" s="205"/>
      <c r="BP547" s="206"/>
    </row>
    <row r="548" spans="60:68" ht="16.5" thickBot="1" x14ac:dyDescent="0.3">
      <c r="BH548" s="207"/>
      <c r="BI548" s="208"/>
      <c r="BJ548" s="209"/>
      <c r="BK548" s="210"/>
      <c r="BL548" s="210"/>
      <c r="BM548" s="200"/>
      <c r="BN548" s="126"/>
      <c r="BO548" s="115"/>
      <c r="BP548" s="116"/>
    </row>
    <row r="549" spans="60:68" ht="16.5" thickBot="1" x14ac:dyDescent="0.3">
      <c r="BH549" s="211"/>
      <c r="BI549" s="209"/>
      <c r="BJ549" s="209"/>
      <c r="BK549" s="210"/>
      <c r="BL549" s="212"/>
      <c r="BM549" s="213"/>
      <c r="BN549" s="214"/>
      <c r="BO549" s="215"/>
      <c r="BP549" s="216"/>
    </row>
    <row r="550" spans="60:68" ht="16.5" thickBot="1" x14ac:dyDescent="0.3">
      <c r="BH550" s="217"/>
      <c r="BI550" s="136"/>
      <c r="BJ550" s="218"/>
      <c r="BK550" s="218"/>
      <c r="BL550" s="218"/>
      <c r="BM550" s="219"/>
      <c r="BN550" s="220"/>
      <c r="BO550" s="183"/>
      <c r="BP550" s="184"/>
    </row>
    <row r="552" spans="60:68" ht="15.75" thickBot="1" x14ac:dyDescent="0.3"/>
    <row r="553" spans="60:68" ht="15.75" x14ac:dyDescent="0.25">
      <c r="BH553" s="108"/>
      <c r="BI553" s="109"/>
      <c r="BJ553" s="110"/>
      <c r="BK553" s="110"/>
      <c r="BL553" s="110"/>
      <c r="BM553" s="110"/>
      <c r="BN553" s="110"/>
      <c r="BO553" s="110"/>
      <c r="BP553" s="111"/>
    </row>
    <row r="554" spans="60:68" ht="15.75" x14ac:dyDescent="0.25">
      <c r="BH554" s="112"/>
      <c r="BI554" s="113"/>
      <c r="BJ554" s="114"/>
      <c r="BK554" s="114"/>
      <c r="BL554" s="114"/>
      <c r="BM554" s="114"/>
      <c r="BN554" s="114"/>
      <c r="BO554" s="115" t="s">
        <v>33</v>
      </c>
      <c r="BP554" s="238"/>
    </row>
    <row r="555" spans="60:68" ht="15.75" x14ac:dyDescent="0.25">
      <c r="BH555" s="117"/>
      <c r="BI555" s="118"/>
      <c r="BJ555" s="119"/>
      <c r="BK555" s="119"/>
      <c r="BL555" s="119"/>
      <c r="BM555" s="119"/>
      <c r="BN555" s="119"/>
      <c r="BO555" s="115"/>
      <c r="BP555" s="116"/>
    </row>
    <row r="556" spans="60:68" ht="15.75" x14ac:dyDescent="0.25">
      <c r="BH556" s="120" t="s">
        <v>34</v>
      </c>
      <c r="BI556" s="121">
        <v>15</v>
      </c>
      <c r="BJ556" s="114"/>
      <c r="BK556" s="114"/>
      <c r="BL556" s="114" t="s">
        <v>35</v>
      </c>
      <c r="BM556" s="122">
        <f>$O$1</f>
        <v>43951</v>
      </c>
      <c r="BN556" s="123"/>
      <c r="BO556" s="124"/>
      <c r="BP556" s="125"/>
    </row>
    <row r="557" spans="60:68" ht="15.75" x14ac:dyDescent="0.25">
      <c r="BH557" s="126"/>
      <c r="BI557" s="118"/>
      <c r="BJ557" s="119"/>
      <c r="BK557" s="119"/>
      <c r="BL557" s="119"/>
      <c r="BM557" s="118"/>
      <c r="BN557" s="119"/>
      <c r="BO557" s="115"/>
      <c r="BP557" s="116"/>
    </row>
    <row r="558" spans="60:68" ht="16.5" thickBot="1" x14ac:dyDescent="0.3">
      <c r="BH558" s="120"/>
      <c r="BI558" s="127"/>
      <c r="BJ558" s="113"/>
      <c r="BK558" s="118"/>
      <c r="BL558" s="128"/>
      <c r="BM558" s="115" t="str">
        <f>Horaire!$B$6</f>
        <v>Sem.02</v>
      </c>
      <c r="BN558" s="129"/>
      <c r="BO558" s="128"/>
      <c r="BP558" s="130"/>
    </row>
    <row r="559" spans="60:68" ht="16.5" thickBot="1" x14ac:dyDescent="0.3">
      <c r="BH559" s="131"/>
      <c r="BI559" s="132"/>
      <c r="BJ559" s="133"/>
      <c r="BK559" s="134"/>
      <c r="BL559" s="134"/>
      <c r="BM559" s="135"/>
      <c r="BN559" s="136"/>
      <c r="BO559" s="137"/>
      <c r="BP559" s="138"/>
    </row>
    <row r="560" spans="60:68" ht="15.75" x14ac:dyDescent="0.25">
      <c r="BH560" s="139"/>
      <c r="BI560" s="140"/>
      <c r="BJ560" s="141"/>
      <c r="BK560" s="141"/>
      <c r="BL560" s="141"/>
      <c r="BM560" s="141"/>
      <c r="BN560" s="141"/>
      <c r="BO560" s="142"/>
      <c r="BP560" s="143"/>
    </row>
    <row r="561" spans="60:68" ht="15.75" x14ac:dyDescent="0.25">
      <c r="BH561" s="144"/>
      <c r="BI561" s="145"/>
      <c r="BJ561" s="146"/>
      <c r="BK561" s="146"/>
      <c r="BL561" s="146"/>
      <c r="BM561" s="146"/>
      <c r="BN561" s="147"/>
      <c r="BO561" s="148"/>
      <c r="BP561" s="149"/>
    </row>
    <row r="562" spans="60:68" ht="15.75" x14ac:dyDescent="0.25">
      <c r="BH562" s="144"/>
      <c r="BI562" s="145"/>
      <c r="BJ562" s="146"/>
      <c r="BK562" s="146"/>
      <c r="BL562" s="146"/>
      <c r="BM562" s="146"/>
      <c r="BN562" s="147"/>
      <c r="BO562" s="148"/>
      <c r="BP562" s="149"/>
    </row>
    <row r="563" spans="60:68" ht="15.75" x14ac:dyDescent="0.25">
      <c r="BH563" s="144"/>
      <c r="BI563" s="145"/>
      <c r="BJ563" s="146"/>
      <c r="BK563" s="146"/>
      <c r="BL563" s="146"/>
      <c r="BM563" s="146"/>
      <c r="BN563" s="147"/>
      <c r="BO563" s="148"/>
      <c r="BP563" s="149"/>
    </row>
    <row r="564" spans="60:68" ht="15.75" x14ac:dyDescent="0.25">
      <c r="BH564" s="144"/>
      <c r="BI564" s="145"/>
      <c r="BJ564" s="146"/>
      <c r="BK564" s="146"/>
      <c r="BL564" s="146"/>
      <c r="BM564" s="146"/>
      <c r="BN564" s="147"/>
      <c r="BO564" s="148"/>
      <c r="BP564" s="149"/>
    </row>
    <row r="565" spans="60:68" ht="16.5" thickBot="1" x14ac:dyDescent="0.3">
      <c r="BH565" s="150"/>
      <c r="BI565" s="151"/>
      <c r="BJ565" s="152"/>
      <c r="BK565" s="152"/>
      <c r="BL565" s="152"/>
      <c r="BM565" s="152"/>
      <c r="BN565" s="153"/>
      <c r="BO565" s="154"/>
      <c r="BP565" s="155"/>
    </row>
    <row r="566" spans="60:68" ht="15.75" x14ac:dyDescent="0.25">
      <c r="BH566" s="156"/>
      <c r="BI566" s="157"/>
      <c r="BJ566" s="158"/>
      <c r="BK566" s="158"/>
      <c r="BL566" s="158"/>
      <c r="BM566" s="158"/>
      <c r="BN566" s="159"/>
      <c r="BO566" s="142"/>
      <c r="BP566" s="143"/>
    </row>
    <row r="567" spans="60:68" ht="15.75" x14ac:dyDescent="0.25">
      <c r="BH567" s="160"/>
      <c r="BI567" s="161"/>
      <c r="BJ567" s="162"/>
      <c r="BK567" s="162"/>
      <c r="BL567" s="162"/>
      <c r="BM567" s="162"/>
      <c r="BN567" s="163"/>
      <c r="BO567" s="148"/>
      <c r="BP567" s="149"/>
    </row>
    <row r="568" spans="60:68" ht="16.5" thickBot="1" x14ac:dyDescent="0.3">
      <c r="BH568" s="164"/>
      <c r="BI568" s="165"/>
      <c r="BJ568" s="166"/>
      <c r="BK568" s="166"/>
      <c r="BL568" s="166"/>
      <c r="BM568" s="166"/>
      <c r="BN568" s="167"/>
      <c r="BO568" s="168"/>
      <c r="BP568" s="169"/>
    </row>
    <row r="569" spans="60:68" ht="16.5" thickBot="1" x14ac:dyDescent="0.3">
      <c r="BH569" s="170"/>
      <c r="BI569" s="171"/>
      <c r="BJ569" s="172"/>
      <c r="BK569" s="173"/>
      <c r="BL569" s="174"/>
      <c r="BM569" s="175"/>
      <c r="BN569" s="176"/>
      <c r="BO569" s="177"/>
      <c r="BP569" s="178"/>
    </row>
    <row r="570" spans="60:68" ht="16.5" thickBot="1" x14ac:dyDescent="0.3">
      <c r="BH570" s="179"/>
      <c r="BI570" s="180"/>
      <c r="BJ570" s="181"/>
      <c r="BK570" s="182"/>
      <c r="BL570" s="182"/>
      <c r="BM570" s="134"/>
      <c r="BN570" s="183"/>
      <c r="BO570" s="183"/>
      <c r="BP570" s="184"/>
    </row>
    <row r="571" spans="60:68" ht="15.75" x14ac:dyDescent="0.25">
      <c r="BH571" s="185"/>
      <c r="BI571" s="186"/>
      <c r="BJ571" s="141"/>
      <c r="BK571" s="141"/>
      <c r="BL571" s="141"/>
      <c r="BM571" s="140"/>
      <c r="BN571" s="187"/>
      <c r="BO571" s="188"/>
      <c r="BP571" s="189"/>
    </row>
    <row r="572" spans="60:68" ht="15.75" x14ac:dyDescent="0.25">
      <c r="BH572" s="190"/>
      <c r="BI572" s="191"/>
      <c r="BJ572" s="192"/>
      <c r="BK572" s="193"/>
      <c r="BL572" s="193"/>
      <c r="BM572" s="194"/>
      <c r="BN572" s="195"/>
      <c r="BO572" s="148"/>
      <c r="BP572" s="149"/>
    </row>
    <row r="573" spans="60:68" ht="16.5" thickBot="1" x14ac:dyDescent="0.3">
      <c r="BH573" s="196"/>
      <c r="BI573" s="197"/>
      <c r="BJ573" s="198"/>
      <c r="BK573" s="199"/>
      <c r="BL573" s="199"/>
      <c r="BM573" s="200"/>
      <c r="BN573" s="201"/>
      <c r="BO573" s="154"/>
      <c r="BP573" s="155"/>
    </row>
    <row r="574" spans="60:68" ht="15.75" x14ac:dyDescent="0.25">
      <c r="BH574" s="202"/>
      <c r="BI574" s="197"/>
      <c r="BJ574" s="203"/>
      <c r="BK574" s="148"/>
      <c r="BL574" s="148"/>
      <c r="BM574" s="140"/>
      <c r="BN574" s="204"/>
      <c r="BO574" s="205"/>
      <c r="BP574" s="206"/>
    </row>
    <row r="575" spans="60:68" ht="16.5" thickBot="1" x14ac:dyDescent="0.3">
      <c r="BH575" s="207"/>
      <c r="BI575" s="208"/>
      <c r="BJ575" s="209"/>
      <c r="BK575" s="210"/>
      <c r="BL575" s="210"/>
      <c r="BM575" s="200"/>
      <c r="BN575" s="126"/>
      <c r="BO575" s="115"/>
      <c r="BP575" s="116"/>
    </row>
    <row r="576" spans="60:68" ht="16.5" thickBot="1" x14ac:dyDescent="0.3">
      <c r="BH576" s="211"/>
      <c r="BI576" s="209"/>
      <c r="BJ576" s="209"/>
      <c r="BK576" s="210"/>
      <c r="BL576" s="212"/>
      <c r="BM576" s="213"/>
      <c r="BN576" s="214"/>
      <c r="BO576" s="215"/>
      <c r="BP576" s="216"/>
    </row>
    <row r="577" spans="60:68" ht="16.5" thickBot="1" x14ac:dyDescent="0.3">
      <c r="BH577" s="217"/>
      <c r="BI577" s="136"/>
      <c r="BJ577" s="218"/>
      <c r="BK577" s="218"/>
      <c r="BL577" s="218"/>
      <c r="BM577" s="219"/>
      <c r="BN577" s="220"/>
      <c r="BO577" s="183"/>
      <c r="BP577" s="184"/>
    </row>
    <row r="578" spans="60:68" ht="15.75" x14ac:dyDescent="0.25">
      <c r="BH578" s="221"/>
      <c r="BI578" s="222"/>
      <c r="BJ578" s="221"/>
      <c r="BK578" s="221"/>
      <c r="BL578" s="221"/>
      <c r="BM578" s="221"/>
      <c r="BN578" s="221"/>
      <c r="BO578" s="223"/>
      <c r="BP578" s="223"/>
    </row>
    <row r="579" spans="60:68" ht="15.75" thickBot="1" x14ac:dyDescent="0.3">
      <c r="BH579" s="224"/>
      <c r="BI579" s="224"/>
      <c r="BJ579" s="224"/>
      <c r="BK579" s="224"/>
      <c r="BL579" s="224"/>
      <c r="BM579" s="224"/>
      <c r="BN579" s="224"/>
      <c r="BO579" s="224"/>
      <c r="BP579" s="224"/>
    </row>
    <row r="580" spans="60:68" ht="15.75" x14ac:dyDescent="0.25">
      <c r="BH580" s="108"/>
      <c r="BI580" s="109"/>
      <c r="BJ580" s="110"/>
      <c r="BK580" s="110"/>
      <c r="BL580" s="110"/>
      <c r="BM580" s="110"/>
      <c r="BN580" s="110"/>
      <c r="BO580" s="110"/>
      <c r="BP580" s="111"/>
    </row>
    <row r="581" spans="60:68" ht="15.75" x14ac:dyDescent="0.25">
      <c r="BH581" s="112"/>
      <c r="BI581" s="113"/>
      <c r="BJ581" s="114"/>
      <c r="BK581" s="114"/>
      <c r="BL581" s="114"/>
      <c r="BM581" s="114"/>
      <c r="BN581" s="114"/>
      <c r="BO581" s="115" t="s">
        <v>33</v>
      </c>
      <c r="BP581" s="238"/>
    </row>
    <row r="582" spans="60:68" ht="15.75" x14ac:dyDescent="0.25">
      <c r="BH582" s="117"/>
      <c r="BI582" s="118"/>
      <c r="BJ582" s="119"/>
      <c r="BK582" s="119"/>
      <c r="BL582" s="119"/>
      <c r="BM582" s="119"/>
      <c r="BN582" s="119"/>
      <c r="BO582" s="115"/>
      <c r="BP582" s="116"/>
    </row>
    <row r="583" spans="60:68" ht="15.75" x14ac:dyDescent="0.25">
      <c r="BH583" s="120" t="s">
        <v>34</v>
      </c>
      <c r="BI583" s="121">
        <v>16</v>
      </c>
      <c r="BJ583" s="114"/>
      <c r="BK583" s="114"/>
      <c r="BL583" s="114" t="s">
        <v>35</v>
      </c>
      <c r="BM583" s="122">
        <f>$O$1</f>
        <v>43951</v>
      </c>
      <c r="BN583" s="123"/>
      <c r="BO583" s="124"/>
      <c r="BP583" s="125"/>
    </row>
    <row r="584" spans="60:68" ht="15.75" x14ac:dyDescent="0.25">
      <c r="BH584" s="126"/>
      <c r="BI584" s="118"/>
      <c r="BJ584" s="119"/>
      <c r="BK584" s="119"/>
      <c r="BL584" s="119"/>
      <c r="BM584" s="118"/>
      <c r="BN584" s="119"/>
      <c r="BO584" s="115"/>
      <c r="BP584" s="116"/>
    </row>
    <row r="585" spans="60:68" ht="16.5" thickBot="1" x14ac:dyDescent="0.3">
      <c r="BH585" s="120"/>
      <c r="BI585" s="127"/>
      <c r="BJ585" s="113"/>
      <c r="BK585" s="118"/>
      <c r="BL585" s="128"/>
      <c r="BM585" s="115" t="str">
        <f>Horaire!$B$6</f>
        <v>Sem.02</v>
      </c>
      <c r="BN585" s="129"/>
      <c r="BO585" s="128"/>
      <c r="BP585" s="130"/>
    </row>
    <row r="586" spans="60:68" ht="16.5" thickBot="1" x14ac:dyDescent="0.3">
      <c r="BH586" s="131"/>
      <c r="BI586" s="132"/>
      <c r="BJ586" s="133"/>
      <c r="BK586" s="134"/>
      <c r="BL586" s="134"/>
      <c r="BM586" s="135"/>
      <c r="BN586" s="136"/>
      <c r="BO586" s="137"/>
      <c r="BP586" s="138"/>
    </row>
    <row r="587" spans="60:68" ht="15.75" x14ac:dyDescent="0.25">
      <c r="BH587" s="139"/>
      <c r="BI587" s="140"/>
      <c r="BJ587" s="141"/>
      <c r="BK587" s="141"/>
      <c r="BL587" s="141"/>
      <c r="BM587" s="141"/>
      <c r="BN587" s="141"/>
      <c r="BO587" s="142"/>
      <c r="BP587" s="143"/>
    </row>
    <row r="588" spans="60:68" ht="15.75" x14ac:dyDescent="0.25">
      <c r="BH588" s="144"/>
      <c r="BI588" s="145"/>
      <c r="BJ588" s="146"/>
      <c r="BK588" s="146"/>
      <c r="BL588" s="146"/>
      <c r="BM588" s="146"/>
      <c r="BN588" s="147"/>
      <c r="BO588" s="148"/>
      <c r="BP588" s="149"/>
    </row>
    <row r="589" spans="60:68" ht="15.75" x14ac:dyDescent="0.25">
      <c r="BH589" s="144"/>
      <c r="BI589" s="145"/>
      <c r="BJ589" s="146"/>
      <c r="BK589" s="146"/>
      <c r="BL589" s="146"/>
      <c r="BM589" s="146"/>
      <c r="BN589" s="147"/>
      <c r="BO589" s="148"/>
      <c r="BP589" s="149"/>
    </row>
    <row r="590" spans="60:68" ht="15.75" x14ac:dyDescent="0.25">
      <c r="BH590" s="144"/>
      <c r="BI590" s="145"/>
      <c r="BJ590" s="146"/>
      <c r="BK590" s="146"/>
      <c r="BL590" s="146"/>
      <c r="BM590" s="146"/>
      <c r="BN590" s="147"/>
      <c r="BO590" s="148"/>
      <c r="BP590" s="149"/>
    </row>
    <row r="591" spans="60:68" ht="15.75" x14ac:dyDescent="0.25">
      <c r="BH591" s="144"/>
      <c r="BI591" s="145"/>
      <c r="BJ591" s="146"/>
      <c r="BK591" s="146"/>
      <c r="BL591" s="146"/>
      <c r="BM591" s="146"/>
      <c r="BN591" s="147"/>
      <c r="BO591" s="148"/>
      <c r="BP591" s="149"/>
    </row>
    <row r="592" spans="60:68" ht="16.5" thickBot="1" x14ac:dyDescent="0.3">
      <c r="BH592" s="150"/>
      <c r="BI592" s="151"/>
      <c r="BJ592" s="152"/>
      <c r="BK592" s="152"/>
      <c r="BL592" s="152"/>
      <c r="BM592" s="152"/>
      <c r="BN592" s="153"/>
      <c r="BO592" s="154"/>
      <c r="BP592" s="155"/>
    </row>
    <row r="593" spans="60:68" ht="15.75" x14ac:dyDescent="0.25">
      <c r="BH593" s="156"/>
      <c r="BI593" s="157"/>
      <c r="BJ593" s="158"/>
      <c r="BK593" s="158"/>
      <c r="BL593" s="158"/>
      <c r="BM593" s="158"/>
      <c r="BN593" s="159"/>
      <c r="BO593" s="142"/>
      <c r="BP593" s="143"/>
    </row>
    <row r="594" spans="60:68" ht="15.75" x14ac:dyDescent="0.25">
      <c r="BH594" s="160"/>
      <c r="BI594" s="161"/>
      <c r="BJ594" s="162"/>
      <c r="BK594" s="162"/>
      <c r="BL594" s="162"/>
      <c r="BM594" s="162"/>
      <c r="BN594" s="163"/>
      <c r="BO594" s="148"/>
      <c r="BP594" s="149"/>
    </row>
    <row r="595" spans="60:68" ht="16.5" thickBot="1" x14ac:dyDescent="0.3">
      <c r="BH595" s="164"/>
      <c r="BI595" s="165"/>
      <c r="BJ595" s="166"/>
      <c r="BK595" s="166"/>
      <c r="BL595" s="166"/>
      <c r="BM595" s="166"/>
      <c r="BN595" s="167"/>
      <c r="BO595" s="168"/>
      <c r="BP595" s="169"/>
    </row>
    <row r="596" spans="60:68" ht="16.5" thickBot="1" x14ac:dyDescent="0.3">
      <c r="BH596" s="170"/>
      <c r="BI596" s="171"/>
      <c r="BJ596" s="172"/>
      <c r="BK596" s="173"/>
      <c r="BL596" s="174"/>
      <c r="BM596" s="175"/>
      <c r="BN596" s="176"/>
      <c r="BO596" s="177"/>
      <c r="BP596" s="178"/>
    </row>
    <row r="597" spans="60:68" ht="16.5" thickBot="1" x14ac:dyDescent="0.3">
      <c r="BH597" s="179"/>
      <c r="BI597" s="180"/>
      <c r="BJ597" s="181"/>
      <c r="BK597" s="182"/>
      <c r="BL597" s="182"/>
      <c r="BM597" s="134"/>
      <c r="BN597" s="183"/>
      <c r="BO597" s="183"/>
      <c r="BP597" s="184"/>
    </row>
    <row r="598" spans="60:68" ht="15.75" x14ac:dyDescent="0.25">
      <c r="BH598" s="185"/>
      <c r="BI598" s="186"/>
      <c r="BJ598" s="141"/>
      <c r="BK598" s="141"/>
      <c r="BL598" s="141"/>
      <c r="BM598" s="140"/>
      <c r="BN598" s="187"/>
      <c r="BO598" s="188"/>
      <c r="BP598" s="189"/>
    </row>
    <row r="599" spans="60:68" ht="15.75" x14ac:dyDescent="0.25">
      <c r="BH599" s="190"/>
      <c r="BI599" s="191"/>
      <c r="BJ599" s="192"/>
      <c r="BK599" s="193"/>
      <c r="BL599" s="193"/>
      <c r="BM599" s="194"/>
      <c r="BN599" s="195"/>
      <c r="BO599" s="148"/>
      <c r="BP599" s="149"/>
    </row>
    <row r="600" spans="60:68" ht="16.5" thickBot="1" x14ac:dyDescent="0.3">
      <c r="BH600" s="196"/>
      <c r="BI600" s="197"/>
      <c r="BJ600" s="198"/>
      <c r="BK600" s="199"/>
      <c r="BL600" s="199"/>
      <c r="BM600" s="200"/>
      <c r="BN600" s="201"/>
      <c r="BO600" s="154"/>
      <c r="BP600" s="155"/>
    </row>
    <row r="601" spans="60:68" ht="15.75" x14ac:dyDescent="0.25">
      <c r="BH601" s="202"/>
      <c r="BI601" s="197"/>
      <c r="BJ601" s="203"/>
      <c r="BK601" s="148"/>
      <c r="BL601" s="148"/>
      <c r="BM601" s="140"/>
      <c r="BN601" s="204"/>
      <c r="BO601" s="205"/>
      <c r="BP601" s="206"/>
    </row>
    <row r="602" spans="60:68" ht="16.5" thickBot="1" x14ac:dyDescent="0.3">
      <c r="BH602" s="207"/>
      <c r="BI602" s="208"/>
      <c r="BJ602" s="209"/>
      <c r="BK602" s="210"/>
      <c r="BL602" s="210"/>
      <c r="BM602" s="200"/>
      <c r="BN602" s="126"/>
      <c r="BO602" s="115"/>
      <c r="BP602" s="116"/>
    </row>
    <row r="603" spans="60:68" ht="16.5" thickBot="1" x14ac:dyDescent="0.3">
      <c r="BH603" s="211"/>
      <c r="BI603" s="209"/>
      <c r="BJ603" s="209"/>
      <c r="BK603" s="210"/>
      <c r="BL603" s="212"/>
      <c r="BM603" s="213"/>
      <c r="BN603" s="214"/>
      <c r="BO603" s="215"/>
      <c r="BP603" s="216"/>
    </row>
    <row r="604" spans="60:68" ht="16.5" thickBot="1" x14ac:dyDescent="0.3">
      <c r="BH604" s="217"/>
      <c r="BI604" s="136"/>
      <c r="BJ604" s="218"/>
      <c r="BK604" s="218"/>
      <c r="BL604" s="218"/>
      <c r="BM604" s="219"/>
      <c r="BN604" s="220"/>
      <c r="BO604" s="183"/>
      <c r="BP604" s="184"/>
    </row>
    <row r="606" spans="60:68" ht="15.75" thickBot="1" x14ac:dyDescent="0.3"/>
    <row r="607" spans="60:68" ht="15.75" x14ac:dyDescent="0.25">
      <c r="BH607" s="108"/>
      <c r="BI607" s="109"/>
      <c r="BJ607" s="110"/>
      <c r="BK607" s="110"/>
      <c r="BL607" s="110"/>
      <c r="BM607" s="110"/>
      <c r="BN607" s="110"/>
      <c r="BO607" s="110"/>
      <c r="BP607" s="111"/>
    </row>
    <row r="608" spans="60:68" ht="15.75" x14ac:dyDescent="0.25">
      <c r="BH608" s="112"/>
      <c r="BI608" s="113"/>
      <c r="BJ608" s="114"/>
      <c r="BK608" s="114"/>
      <c r="BL608" s="114"/>
      <c r="BM608" s="114"/>
      <c r="BN608" s="114"/>
      <c r="BO608" s="115" t="s">
        <v>33</v>
      </c>
      <c r="BP608" s="238"/>
    </row>
    <row r="609" spans="60:68" ht="15.75" x14ac:dyDescent="0.25">
      <c r="BH609" s="117"/>
      <c r="BI609" s="118"/>
      <c r="BJ609" s="119"/>
      <c r="BK609" s="119"/>
      <c r="BL609" s="119"/>
      <c r="BM609" s="119"/>
      <c r="BN609" s="119"/>
      <c r="BO609" s="115"/>
      <c r="BP609" s="116"/>
    </row>
    <row r="610" spans="60:68" ht="15.75" x14ac:dyDescent="0.25">
      <c r="BH610" s="120" t="s">
        <v>34</v>
      </c>
      <c r="BI610" s="121">
        <v>17</v>
      </c>
      <c r="BJ610" s="114"/>
      <c r="BK610" s="114"/>
      <c r="BL610" s="114" t="s">
        <v>35</v>
      </c>
      <c r="BM610" s="122">
        <f>$O$1</f>
        <v>43951</v>
      </c>
      <c r="BN610" s="123"/>
      <c r="BO610" s="124"/>
      <c r="BP610" s="125"/>
    </row>
    <row r="611" spans="60:68" ht="15.75" x14ac:dyDescent="0.25">
      <c r="BH611" s="126"/>
      <c r="BI611" s="118"/>
      <c r="BJ611" s="119"/>
      <c r="BK611" s="119"/>
      <c r="BL611" s="119"/>
      <c r="BM611" s="118"/>
      <c r="BN611" s="119"/>
      <c r="BO611" s="115"/>
      <c r="BP611" s="116"/>
    </row>
    <row r="612" spans="60:68" ht="16.5" thickBot="1" x14ac:dyDescent="0.3">
      <c r="BH612" s="120"/>
      <c r="BI612" s="127"/>
      <c r="BJ612" s="113"/>
      <c r="BK612" s="118"/>
      <c r="BL612" s="128"/>
      <c r="BM612" s="122">
        <f>$O$1</f>
        <v>43951</v>
      </c>
      <c r="BN612" s="129"/>
      <c r="BO612" s="128"/>
      <c r="BP612" s="130"/>
    </row>
    <row r="613" spans="60:68" ht="16.5" thickBot="1" x14ac:dyDescent="0.3">
      <c r="BH613" s="131"/>
      <c r="BI613" s="132"/>
      <c r="BJ613" s="133"/>
      <c r="BK613" s="134"/>
      <c r="BL613" s="134"/>
      <c r="BM613" s="135"/>
      <c r="BN613" s="136"/>
      <c r="BO613" s="137"/>
      <c r="BP613" s="138"/>
    </row>
    <row r="614" spans="60:68" ht="15.75" x14ac:dyDescent="0.25">
      <c r="BH614" s="139"/>
      <c r="BI614" s="140"/>
      <c r="BJ614" s="141"/>
      <c r="BK614" s="141"/>
      <c r="BL614" s="141"/>
      <c r="BM614" s="141"/>
      <c r="BN614" s="141"/>
      <c r="BO614" s="142"/>
      <c r="BP614" s="143"/>
    </row>
    <row r="615" spans="60:68" ht="15.75" x14ac:dyDescent="0.25">
      <c r="BH615" s="144"/>
      <c r="BI615" s="145"/>
      <c r="BJ615" s="146"/>
      <c r="BK615" s="146"/>
      <c r="BL615" s="146"/>
      <c r="BM615" s="146"/>
      <c r="BN615" s="147"/>
      <c r="BO615" s="148"/>
      <c r="BP615" s="149"/>
    </row>
    <row r="616" spans="60:68" ht="15.75" x14ac:dyDescent="0.25">
      <c r="BH616" s="144"/>
      <c r="BI616" s="145"/>
      <c r="BJ616" s="146"/>
      <c r="BK616" s="146"/>
      <c r="BL616" s="146"/>
      <c r="BM616" s="146"/>
      <c r="BN616" s="147"/>
      <c r="BO616" s="148"/>
      <c r="BP616" s="149"/>
    </row>
    <row r="617" spans="60:68" ht="15.75" x14ac:dyDescent="0.25">
      <c r="BH617" s="144"/>
      <c r="BI617" s="145"/>
      <c r="BJ617" s="146"/>
      <c r="BK617" s="146"/>
      <c r="BL617" s="146"/>
      <c r="BM617" s="146"/>
      <c r="BN617" s="147"/>
      <c r="BO617" s="148"/>
      <c r="BP617" s="149"/>
    </row>
    <row r="618" spans="60:68" ht="15.75" x14ac:dyDescent="0.25">
      <c r="BH618" s="144"/>
      <c r="BI618" s="145"/>
      <c r="BJ618" s="146"/>
      <c r="BK618" s="146"/>
      <c r="BL618" s="146"/>
      <c r="BM618" s="146"/>
      <c r="BN618" s="147"/>
      <c r="BO618" s="148"/>
      <c r="BP618" s="149"/>
    </row>
    <row r="619" spans="60:68" ht="16.5" thickBot="1" x14ac:dyDescent="0.3">
      <c r="BH619" s="150"/>
      <c r="BI619" s="151"/>
      <c r="BJ619" s="152"/>
      <c r="BK619" s="152"/>
      <c r="BL619" s="152"/>
      <c r="BM619" s="152"/>
      <c r="BN619" s="153"/>
      <c r="BO619" s="154"/>
      <c r="BP619" s="155"/>
    </row>
    <row r="620" spans="60:68" ht="15.75" x14ac:dyDescent="0.25">
      <c r="BH620" s="156"/>
      <c r="BI620" s="157"/>
      <c r="BJ620" s="158"/>
      <c r="BK620" s="158"/>
      <c r="BL620" s="158"/>
      <c r="BM620" s="158"/>
      <c r="BN620" s="159"/>
      <c r="BO620" s="142"/>
      <c r="BP620" s="143"/>
    </row>
    <row r="621" spans="60:68" ht="15.75" x14ac:dyDescent="0.25">
      <c r="BH621" s="160"/>
      <c r="BI621" s="161"/>
      <c r="BJ621" s="162"/>
      <c r="BK621" s="162"/>
      <c r="BL621" s="162"/>
      <c r="BM621" s="162"/>
      <c r="BN621" s="163"/>
      <c r="BO621" s="148"/>
      <c r="BP621" s="149"/>
    </row>
    <row r="622" spans="60:68" ht="16.5" thickBot="1" x14ac:dyDescent="0.3">
      <c r="BH622" s="164"/>
      <c r="BI622" s="165"/>
      <c r="BJ622" s="166"/>
      <c r="BK622" s="166"/>
      <c r="BL622" s="166"/>
      <c r="BM622" s="166"/>
      <c r="BN622" s="167"/>
      <c r="BO622" s="168"/>
      <c r="BP622" s="169"/>
    </row>
    <row r="623" spans="60:68" ht="16.5" thickBot="1" x14ac:dyDescent="0.3">
      <c r="BH623" s="170"/>
      <c r="BI623" s="171"/>
      <c r="BJ623" s="172"/>
      <c r="BK623" s="173"/>
      <c r="BL623" s="174"/>
      <c r="BM623" s="175"/>
      <c r="BN623" s="176"/>
      <c r="BO623" s="177"/>
      <c r="BP623" s="178"/>
    </row>
    <row r="624" spans="60:68" ht="16.5" thickBot="1" x14ac:dyDescent="0.3">
      <c r="BH624" s="179"/>
      <c r="BI624" s="180"/>
      <c r="BJ624" s="181"/>
      <c r="BK624" s="182"/>
      <c r="BL624" s="182"/>
      <c r="BM624" s="134"/>
      <c r="BN624" s="183"/>
      <c r="BO624" s="183"/>
      <c r="BP624" s="184"/>
    </row>
    <row r="625" spans="60:68" ht="15.75" x14ac:dyDescent="0.25">
      <c r="BH625" s="185"/>
      <c r="BI625" s="186"/>
      <c r="BJ625" s="141"/>
      <c r="BK625" s="141"/>
      <c r="BL625" s="141"/>
      <c r="BM625" s="140"/>
      <c r="BN625" s="187"/>
      <c r="BO625" s="188"/>
      <c r="BP625" s="189"/>
    </row>
    <row r="626" spans="60:68" ht="15.75" x14ac:dyDescent="0.25">
      <c r="BH626" s="190"/>
      <c r="BI626" s="191"/>
      <c r="BJ626" s="192"/>
      <c r="BK626" s="193"/>
      <c r="BL626" s="193"/>
      <c r="BM626" s="194"/>
      <c r="BN626" s="195"/>
      <c r="BO626" s="148"/>
      <c r="BP626" s="149"/>
    </row>
    <row r="627" spans="60:68" ht="16.5" thickBot="1" x14ac:dyDescent="0.3">
      <c r="BH627" s="196"/>
      <c r="BI627" s="197"/>
      <c r="BJ627" s="198"/>
      <c r="BK627" s="199"/>
      <c r="BL627" s="199"/>
      <c r="BM627" s="200"/>
      <c r="BN627" s="201"/>
      <c r="BO627" s="154"/>
      <c r="BP627" s="155"/>
    </row>
    <row r="628" spans="60:68" ht="15.75" x14ac:dyDescent="0.25">
      <c r="BH628" s="202"/>
      <c r="BI628" s="197"/>
      <c r="BJ628" s="203"/>
      <c r="BK628" s="148"/>
      <c r="BL628" s="148"/>
      <c r="BM628" s="140"/>
      <c r="BN628" s="204"/>
      <c r="BO628" s="205"/>
      <c r="BP628" s="206"/>
    </row>
    <row r="629" spans="60:68" ht="16.5" thickBot="1" x14ac:dyDescent="0.3">
      <c r="BH629" s="207"/>
      <c r="BI629" s="208"/>
      <c r="BJ629" s="209"/>
      <c r="BK629" s="210"/>
      <c r="BL629" s="210"/>
      <c r="BM629" s="200"/>
      <c r="BN629" s="126"/>
      <c r="BO629" s="115"/>
      <c r="BP629" s="116"/>
    </row>
    <row r="630" spans="60:68" ht="16.5" thickBot="1" x14ac:dyDescent="0.3">
      <c r="BH630" s="211"/>
      <c r="BI630" s="209"/>
      <c r="BJ630" s="209"/>
      <c r="BK630" s="210"/>
      <c r="BL630" s="212"/>
      <c r="BM630" s="213"/>
      <c r="BN630" s="214"/>
      <c r="BO630" s="215"/>
      <c r="BP630" s="216"/>
    </row>
    <row r="631" spans="60:68" ht="16.5" thickBot="1" x14ac:dyDescent="0.3">
      <c r="BH631" s="217"/>
      <c r="BI631" s="136"/>
      <c r="BJ631" s="218"/>
      <c r="BK631" s="218"/>
      <c r="BL631" s="218"/>
      <c r="BM631" s="219"/>
      <c r="BN631" s="220"/>
      <c r="BO631" s="183"/>
      <c r="BP631" s="184"/>
    </row>
    <row r="632" spans="60:68" x14ac:dyDescent="0.25">
      <c r="BH632" s="224"/>
      <c r="BI632" s="224"/>
      <c r="BJ632" s="224"/>
      <c r="BK632" s="224"/>
      <c r="BL632" s="224"/>
      <c r="BM632" s="224"/>
      <c r="BN632" s="224"/>
      <c r="BO632" s="224"/>
      <c r="BP632" s="224"/>
    </row>
    <row r="633" spans="60:68" ht="15.75" thickBot="1" x14ac:dyDescent="0.3">
      <c r="BH633" s="224"/>
      <c r="BI633" s="224"/>
      <c r="BJ633" s="224"/>
      <c r="BK633" s="224"/>
      <c r="BL633" s="224"/>
      <c r="BM633" s="224"/>
      <c r="BN633" s="224"/>
      <c r="BO633" s="224"/>
      <c r="BP633" s="224"/>
    </row>
    <row r="634" spans="60:68" ht="15.75" x14ac:dyDescent="0.25">
      <c r="BH634" s="108"/>
      <c r="BI634" s="109"/>
      <c r="BJ634" s="110"/>
      <c r="BK634" s="110"/>
      <c r="BL634" s="110"/>
      <c r="BM634" s="110"/>
      <c r="BN634" s="110"/>
      <c r="BO634" s="110"/>
      <c r="BP634" s="111"/>
    </row>
    <row r="635" spans="60:68" ht="15.75" x14ac:dyDescent="0.25">
      <c r="BH635" s="112"/>
      <c r="BI635" s="113"/>
      <c r="BJ635" s="114"/>
      <c r="BK635" s="114"/>
      <c r="BL635" s="114"/>
      <c r="BM635" s="114"/>
      <c r="BN635" s="114"/>
      <c r="BO635" s="115" t="s">
        <v>33</v>
      </c>
      <c r="BP635" s="238"/>
    </row>
    <row r="636" spans="60:68" ht="15.75" x14ac:dyDescent="0.25">
      <c r="BH636" s="117"/>
      <c r="BI636" s="118"/>
      <c r="BJ636" s="119"/>
      <c r="BK636" s="119"/>
      <c r="BL636" s="119"/>
      <c r="BM636" s="119"/>
      <c r="BN636" s="119"/>
      <c r="BO636" s="115"/>
      <c r="BP636" s="116"/>
    </row>
    <row r="637" spans="60:68" ht="15.75" x14ac:dyDescent="0.25">
      <c r="BH637" s="120" t="s">
        <v>34</v>
      </c>
      <c r="BI637" s="121">
        <v>18</v>
      </c>
      <c r="BJ637" s="114"/>
      <c r="BK637" s="114"/>
      <c r="BL637" s="114" t="s">
        <v>35</v>
      </c>
      <c r="BM637" s="122">
        <f>$O$1</f>
        <v>43951</v>
      </c>
      <c r="BN637" s="123"/>
      <c r="BO637" s="124"/>
      <c r="BP637" s="125"/>
    </row>
    <row r="638" spans="60:68" ht="15.75" x14ac:dyDescent="0.25">
      <c r="BH638" s="126"/>
      <c r="BI638" s="118"/>
      <c r="BJ638" s="119"/>
      <c r="BK638" s="119"/>
      <c r="BL638" s="119"/>
      <c r="BM638" s="118"/>
      <c r="BN638" s="119"/>
      <c r="BO638" s="115"/>
      <c r="BP638" s="116"/>
    </row>
    <row r="639" spans="60:68" ht="16.5" thickBot="1" x14ac:dyDescent="0.3">
      <c r="BH639" s="120"/>
      <c r="BI639" s="127"/>
      <c r="BJ639" s="113"/>
      <c r="BK639" s="118"/>
      <c r="BL639" s="128"/>
      <c r="BM639" s="115" t="str">
        <f>Horaire!$B$6</f>
        <v>Sem.02</v>
      </c>
      <c r="BN639" s="129"/>
      <c r="BO639" s="128"/>
      <c r="BP639" s="130"/>
    </row>
    <row r="640" spans="60:68" ht="16.5" thickBot="1" x14ac:dyDescent="0.3">
      <c r="BH640" s="131"/>
      <c r="BI640" s="132"/>
      <c r="BJ640" s="133"/>
      <c r="BK640" s="134"/>
      <c r="BL640" s="134"/>
      <c r="BM640" s="135"/>
      <c r="BN640" s="136"/>
      <c r="BO640" s="137"/>
      <c r="BP640" s="138"/>
    </row>
    <row r="641" spans="60:68" ht="15.75" x14ac:dyDescent="0.25">
      <c r="BH641" s="139"/>
      <c r="BI641" s="140"/>
      <c r="BJ641" s="141"/>
      <c r="BK641" s="141"/>
      <c r="BL641" s="141"/>
      <c r="BM641" s="141"/>
      <c r="BN641" s="141"/>
      <c r="BO641" s="142"/>
      <c r="BP641" s="143"/>
    </row>
    <row r="642" spans="60:68" ht="15.75" x14ac:dyDescent="0.25">
      <c r="BH642" s="144"/>
      <c r="BI642" s="145"/>
      <c r="BJ642" s="146"/>
      <c r="BK642" s="146"/>
      <c r="BL642" s="146"/>
      <c r="BM642" s="146"/>
      <c r="BN642" s="147"/>
      <c r="BO642" s="148"/>
      <c r="BP642" s="149"/>
    </row>
    <row r="643" spans="60:68" ht="15.75" x14ac:dyDescent="0.25">
      <c r="BH643" s="144"/>
      <c r="BI643" s="145"/>
      <c r="BJ643" s="146"/>
      <c r="BK643" s="146"/>
      <c r="BL643" s="146"/>
      <c r="BM643" s="146"/>
      <c r="BN643" s="147"/>
      <c r="BO643" s="148"/>
      <c r="BP643" s="149"/>
    </row>
    <row r="644" spans="60:68" ht="15.75" x14ac:dyDescent="0.25">
      <c r="BH644" s="144"/>
      <c r="BI644" s="145"/>
      <c r="BJ644" s="146"/>
      <c r="BK644" s="146"/>
      <c r="BL644" s="146"/>
      <c r="BM644" s="146"/>
      <c r="BN644" s="147"/>
      <c r="BO644" s="148"/>
      <c r="BP644" s="149"/>
    </row>
    <row r="645" spans="60:68" ht="15.75" x14ac:dyDescent="0.25">
      <c r="BH645" s="144"/>
      <c r="BI645" s="145"/>
      <c r="BJ645" s="146"/>
      <c r="BK645" s="146"/>
      <c r="BL645" s="146"/>
      <c r="BM645" s="146"/>
      <c r="BN645" s="147"/>
      <c r="BO645" s="148"/>
      <c r="BP645" s="149"/>
    </row>
    <row r="646" spans="60:68" ht="16.5" thickBot="1" x14ac:dyDescent="0.3">
      <c r="BH646" s="150"/>
      <c r="BI646" s="151"/>
      <c r="BJ646" s="152"/>
      <c r="BK646" s="152"/>
      <c r="BL646" s="152"/>
      <c r="BM646" s="152"/>
      <c r="BN646" s="153"/>
      <c r="BO646" s="154"/>
      <c r="BP646" s="155"/>
    </row>
    <row r="647" spans="60:68" ht="15.75" x14ac:dyDescent="0.25">
      <c r="BH647" s="156"/>
      <c r="BI647" s="157"/>
      <c r="BJ647" s="158"/>
      <c r="BK647" s="158"/>
      <c r="BL647" s="158"/>
      <c r="BM647" s="158"/>
      <c r="BN647" s="159"/>
      <c r="BO647" s="142"/>
      <c r="BP647" s="143"/>
    </row>
    <row r="648" spans="60:68" ht="15.75" x14ac:dyDescent="0.25">
      <c r="BH648" s="160"/>
      <c r="BI648" s="161"/>
      <c r="BJ648" s="162"/>
      <c r="BK648" s="162"/>
      <c r="BL648" s="162"/>
      <c r="BM648" s="162"/>
      <c r="BN648" s="163"/>
      <c r="BO648" s="148"/>
      <c r="BP648" s="149"/>
    </row>
    <row r="649" spans="60:68" ht="16.5" thickBot="1" x14ac:dyDescent="0.3">
      <c r="BH649" s="164"/>
      <c r="BI649" s="165"/>
      <c r="BJ649" s="166"/>
      <c r="BK649" s="166"/>
      <c r="BL649" s="166"/>
      <c r="BM649" s="166"/>
      <c r="BN649" s="167"/>
      <c r="BO649" s="168"/>
      <c r="BP649" s="169"/>
    </row>
    <row r="650" spans="60:68" ht="16.5" thickBot="1" x14ac:dyDescent="0.3">
      <c r="BH650" s="170"/>
      <c r="BI650" s="171"/>
      <c r="BJ650" s="172"/>
      <c r="BK650" s="173"/>
      <c r="BL650" s="174"/>
      <c r="BM650" s="175"/>
      <c r="BN650" s="176"/>
      <c r="BO650" s="177"/>
      <c r="BP650" s="178"/>
    </row>
    <row r="651" spans="60:68" ht="16.5" thickBot="1" x14ac:dyDescent="0.3">
      <c r="BH651" s="179"/>
      <c r="BI651" s="180"/>
      <c r="BJ651" s="181"/>
      <c r="BK651" s="182"/>
      <c r="BL651" s="182"/>
      <c r="BM651" s="134"/>
      <c r="BN651" s="183"/>
      <c r="BO651" s="183"/>
      <c r="BP651" s="184"/>
    </row>
    <row r="652" spans="60:68" ht="15.75" x14ac:dyDescent="0.25">
      <c r="BH652" s="185"/>
      <c r="BI652" s="186"/>
      <c r="BJ652" s="141"/>
      <c r="BK652" s="141"/>
      <c r="BL652" s="141"/>
      <c r="BM652" s="140"/>
      <c r="BN652" s="187"/>
      <c r="BO652" s="188"/>
      <c r="BP652" s="189"/>
    </row>
    <row r="653" spans="60:68" ht="15.75" x14ac:dyDescent="0.25">
      <c r="BH653" s="190"/>
      <c r="BI653" s="191"/>
      <c r="BJ653" s="192"/>
      <c r="BK653" s="193"/>
      <c r="BL653" s="193"/>
      <c r="BM653" s="194"/>
      <c r="BN653" s="195"/>
      <c r="BO653" s="148"/>
      <c r="BP653" s="149"/>
    </row>
    <row r="654" spans="60:68" ht="16.5" thickBot="1" x14ac:dyDescent="0.3">
      <c r="BH654" s="196"/>
      <c r="BI654" s="197"/>
      <c r="BJ654" s="198"/>
      <c r="BK654" s="199"/>
      <c r="BL654" s="199"/>
      <c r="BM654" s="200"/>
      <c r="BN654" s="201"/>
      <c r="BO654" s="154"/>
      <c r="BP654" s="155"/>
    </row>
    <row r="655" spans="60:68" ht="15.75" x14ac:dyDescent="0.25">
      <c r="BH655" s="202"/>
      <c r="BI655" s="197"/>
      <c r="BJ655" s="203"/>
      <c r="BK655" s="148"/>
      <c r="BL655" s="148"/>
      <c r="BM655" s="140"/>
      <c r="BN655" s="204"/>
      <c r="BO655" s="205"/>
      <c r="BP655" s="206"/>
    </row>
    <row r="656" spans="60:68" ht="16.5" thickBot="1" x14ac:dyDescent="0.3">
      <c r="BH656" s="207"/>
      <c r="BI656" s="208"/>
      <c r="BJ656" s="209"/>
      <c r="BK656" s="210"/>
      <c r="BL656" s="210"/>
      <c r="BM656" s="200"/>
      <c r="BN656" s="126"/>
      <c r="BO656" s="115"/>
      <c r="BP656" s="116"/>
    </row>
    <row r="657" spans="60:68" ht="16.5" thickBot="1" x14ac:dyDescent="0.3">
      <c r="BH657" s="211"/>
      <c r="BI657" s="209"/>
      <c r="BJ657" s="209"/>
      <c r="BK657" s="210"/>
      <c r="BL657" s="212"/>
      <c r="BM657" s="213"/>
      <c r="BN657" s="214"/>
      <c r="BO657" s="215"/>
      <c r="BP657" s="216"/>
    </row>
    <row r="658" spans="60:68" ht="16.5" thickBot="1" x14ac:dyDescent="0.3">
      <c r="BH658" s="217"/>
      <c r="BI658" s="136"/>
      <c r="BJ658" s="218"/>
      <c r="BK658" s="218"/>
      <c r="BL658" s="218"/>
      <c r="BM658" s="219"/>
      <c r="BN658" s="220"/>
      <c r="BO658" s="183"/>
      <c r="BP658" s="184"/>
    </row>
  </sheetData>
  <conditionalFormatting sqref="A1">
    <cfRule type="containsErrors" dxfId="40" priority="41">
      <formula>ISERROR(A1)</formula>
    </cfRule>
  </conditionalFormatting>
  <conditionalFormatting sqref="BH632:BP633">
    <cfRule type="cellIs" dxfId="39" priority="39" operator="equal">
      <formula>0</formula>
    </cfRule>
    <cfRule type="containsErrors" dxfId="38" priority="40">
      <formula>ISERROR(BH632)</formula>
    </cfRule>
  </conditionalFormatting>
  <conditionalFormatting sqref="BH193:BI199 BM193:BP199">
    <cfRule type="cellIs" dxfId="37" priority="37" operator="equal">
      <formula>0</formula>
    </cfRule>
    <cfRule type="containsErrors" dxfId="36" priority="38">
      <formula>ISERROR(BH193)</formula>
    </cfRule>
  </conditionalFormatting>
  <conditionalFormatting sqref="BH220:BI226 BN220:BP226">
    <cfRule type="cellIs" dxfId="35" priority="35" operator="equal">
      <formula>0</formula>
    </cfRule>
    <cfRule type="containsErrors" dxfId="34" priority="36">
      <formula>ISERROR(BH220)</formula>
    </cfRule>
  </conditionalFormatting>
  <conditionalFormatting sqref="BH247:BI253 BM247:BP253">
    <cfRule type="cellIs" dxfId="33" priority="33" operator="equal">
      <formula>0</formula>
    </cfRule>
    <cfRule type="containsErrors" dxfId="32" priority="34">
      <formula>ISERROR(BH247)</formula>
    </cfRule>
  </conditionalFormatting>
  <conditionalFormatting sqref="BH274:BI280 BM274:BP280">
    <cfRule type="cellIs" dxfId="31" priority="31" operator="equal">
      <formula>0</formula>
    </cfRule>
    <cfRule type="containsErrors" dxfId="30" priority="32">
      <formula>ISERROR(BH274)</formula>
    </cfRule>
  </conditionalFormatting>
  <conditionalFormatting sqref="BH301:BI307 BM301:BP307">
    <cfRule type="cellIs" dxfId="29" priority="29" operator="equal">
      <formula>0</formula>
    </cfRule>
    <cfRule type="containsErrors" dxfId="28" priority="30">
      <formula>ISERROR(BH301)</formula>
    </cfRule>
  </conditionalFormatting>
  <conditionalFormatting sqref="BH328:BI334 BM328:BP334">
    <cfRule type="cellIs" dxfId="27" priority="27" operator="equal">
      <formula>0</formula>
    </cfRule>
    <cfRule type="containsErrors" dxfId="26" priority="28">
      <formula>ISERROR(BH328)</formula>
    </cfRule>
  </conditionalFormatting>
  <conditionalFormatting sqref="BH355:BI361 BM355:BP361">
    <cfRule type="cellIs" dxfId="25" priority="25" operator="equal">
      <formula>0</formula>
    </cfRule>
    <cfRule type="containsErrors" dxfId="24" priority="26">
      <formula>ISERROR(BH355)</formula>
    </cfRule>
  </conditionalFormatting>
  <conditionalFormatting sqref="BH382:BI388 BM382:BP388">
    <cfRule type="cellIs" dxfId="23" priority="23" operator="equal">
      <formula>0</formula>
    </cfRule>
    <cfRule type="containsErrors" dxfId="22" priority="24">
      <formula>ISERROR(BH382)</formula>
    </cfRule>
  </conditionalFormatting>
  <conditionalFormatting sqref="BH409:BI415 BM409:BP415">
    <cfRule type="cellIs" dxfId="21" priority="21" operator="equal">
      <formula>0</formula>
    </cfRule>
    <cfRule type="containsErrors" dxfId="20" priority="22">
      <formula>ISERROR(BH409)</formula>
    </cfRule>
  </conditionalFormatting>
  <conditionalFormatting sqref="BH436:BI442 BM436:BP442">
    <cfRule type="cellIs" dxfId="19" priority="19" operator="equal">
      <formula>0</formula>
    </cfRule>
    <cfRule type="containsErrors" dxfId="18" priority="20">
      <formula>ISERROR(BH436)</formula>
    </cfRule>
  </conditionalFormatting>
  <conditionalFormatting sqref="BH463:BI469 BM463:BP469">
    <cfRule type="cellIs" dxfId="17" priority="17" operator="equal">
      <formula>0</formula>
    </cfRule>
    <cfRule type="containsErrors" dxfId="16" priority="18">
      <formula>ISERROR(BH463)</formula>
    </cfRule>
  </conditionalFormatting>
  <conditionalFormatting sqref="BH490:BI496 BM490:BP496">
    <cfRule type="cellIs" dxfId="15" priority="15" operator="equal">
      <formula>0</formula>
    </cfRule>
    <cfRule type="containsErrors" dxfId="14" priority="16">
      <formula>ISERROR(BH490)</formula>
    </cfRule>
  </conditionalFormatting>
  <conditionalFormatting sqref="BH517:BI523 BM517:BP523">
    <cfRule type="cellIs" dxfId="13" priority="13" operator="equal">
      <formula>0</formula>
    </cfRule>
    <cfRule type="containsErrors" dxfId="12" priority="14">
      <formula>ISERROR(BH517)</formula>
    </cfRule>
  </conditionalFormatting>
  <conditionalFormatting sqref="BH544:BI550 BM544:BP550">
    <cfRule type="cellIs" dxfId="11" priority="11" operator="equal">
      <formula>0</formula>
    </cfRule>
    <cfRule type="containsErrors" dxfId="10" priority="12">
      <formula>ISERROR(BH544)</formula>
    </cfRule>
  </conditionalFormatting>
  <conditionalFormatting sqref="BH571:BI577 BM571:BP577">
    <cfRule type="cellIs" dxfId="9" priority="9" operator="equal">
      <formula>0</formula>
    </cfRule>
    <cfRule type="containsErrors" dxfId="8" priority="10">
      <formula>ISERROR(BH571)</formula>
    </cfRule>
  </conditionalFormatting>
  <conditionalFormatting sqref="BH598:BI604 BM598:BP604">
    <cfRule type="cellIs" dxfId="7" priority="7" operator="equal">
      <formula>0</formula>
    </cfRule>
    <cfRule type="containsErrors" dxfId="6" priority="8">
      <formula>ISERROR(BH598)</formula>
    </cfRule>
  </conditionalFormatting>
  <conditionalFormatting sqref="BH625:BI631 BM625:BP631">
    <cfRule type="cellIs" dxfId="5" priority="5" operator="equal">
      <formula>0</formula>
    </cfRule>
    <cfRule type="containsErrors" dxfId="4" priority="6">
      <formula>ISERROR(BH625)</formula>
    </cfRule>
  </conditionalFormatting>
  <conditionalFormatting sqref="BH652:BI658 BM652:BP658">
    <cfRule type="cellIs" dxfId="3" priority="3" operator="equal">
      <formula>0</formula>
    </cfRule>
    <cfRule type="containsErrors" dxfId="2" priority="4">
      <formula>ISERROR(BH652)</formula>
    </cfRule>
  </conditionalFormatting>
  <conditionalFormatting sqref="BM220:BM226">
    <cfRule type="cellIs" dxfId="1" priority="1" operator="equal">
      <formula>0</formula>
    </cfRule>
    <cfRule type="containsErrors" dxfId="0" priority="2">
      <formula>ISERROR(BM220)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35</vt:i4>
      </vt:variant>
    </vt:vector>
  </HeadingPairs>
  <TitlesOfParts>
    <vt:vector size="35" baseType="lpstr">
      <vt:lpstr>Horaire</vt:lpstr>
      <vt:lpstr>Sem.01</vt:lpstr>
      <vt:lpstr>Sem.02</vt:lpstr>
      <vt:lpstr>sem.03</vt:lpstr>
      <vt:lpstr>sem.04</vt:lpstr>
      <vt:lpstr>sem.05</vt:lpstr>
      <vt:lpstr>sem.06</vt:lpstr>
      <vt:lpstr>sem.07</vt:lpstr>
      <vt:lpstr>sem.08</vt:lpstr>
      <vt:lpstr>sem.09</vt:lpstr>
      <vt:lpstr>sem.10</vt:lpstr>
      <vt:lpstr>sem.11</vt:lpstr>
      <vt:lpstr>sem.12</vt:lpstr>
      <vt:lpstr>sem.13</vt:lpstr>
      <vt:lpstr>sem.14</vt:lpstr>
      <vt:lpstr>sem.15</vt:lpstr>
      <vt:lpstr>sem.16</vt:lpstr>
      <vt:lpstr>sem.17</vt:lpstr>
      <vt:lpstr>sem.18</vt:lpstr>
      <vt:lpstr>sem.19</vt:lpstr>
      <vt:lpstr>sem.20</vt:lpstr>
      <vt:lpstr>sem.21</vt:lpstr>
      <vt:lpstr>sem.22</vt:lpstr>
      <vt:lpstr>sem.23</vt:lpstr>
      <vt:lpstr>sem.24</vt:lpstr>
      <vt:lpstr>sem.25</vt:lpstr>
      <vt:lpstr>sem.26</vt:lpstr>
      <vt:lpstr>sem.27</vt:lpstr>
      <vt:lpstr>sem.28</vt:lpstr>
      <vt:lpstr>sem.29</vt:lpstr>
      <vt:lpstr>sem.30</vt:lpstr>
      <vt:lpstr>sem.31</vt:lpstr>
      <vt:lpstr>sem.32</vt:lpstr>
      <vt:lpstr>sem.33</vt:lpstr>
      <vt:lpstr>sem.34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Guy Blancher</cp:lastModifiedBy>
  <dcterms:created xsi:type="dcterms:W3CDTF">2019-04-27T15:48:17Z</dcterms:created>
  <dcterms:modified xsi:type="dcterms:W3CDTF">2019-04-27T23:05:33Z</dcterms:modified>
</cp:coreProperties>
</file>