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90" windowHeight="75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8" i="1" l="1"/>
  <c r="B13" i="1"/>
  <c r="D10" i="1"/>
  <c r="F10" i="1" s="1"/>
  <c r="D11" i="1"/>
  <c r="F11" i="1" s="1"/>
  <c r="D12" i="1"/>
  <c r="F12" i="1" s="1"/>
  <c r="D9" i="1"/>
  <c r="F9" i="1" s="1"/>
  <c r="D4" i="1"/>
  <c r="F4" i="1" s="1"/>
  <c r="D5" i="1"/>
  <c r="F5" i="1" s="1"/>
  <c r="D6" i="1"/>
  <c r="F6" i="1" s="1"/>
  <c r="D7" i="1"/>
  <c r="F7" i="1" s="1"/>
  <c r="D3" i="1"/>
  <c r="F3" i="1" s="1"/>
  <c r="B1" i="1"/>
  <c r="G1" i="1"/>
  <c r="I10" i="1"/>
  <c r="K10" i="1" s="1"/>
  <c r="I11" i="1"/>
  <c r="K11" i="1" s="1"/>
  <c r="I12" i="1"/>
  <c r="K12" i="1" s="1"/>
  <c r="I9" i="1"/>
  <c r="K9" i="1" s="1"/>
  <c r="G13" i="1"/>
  <c r="G8" i="1"/>
  <c r="I6" i="1"/>
  <c r="K6" i="1" s="1"/>
  <c r="I7" i="1"/>
  <c r="K7" i="1" s="1"/>
  <c r="I5" i="1"/>
  <c r="K5" i="1" s="1"/>
  <c r="I4" i="1"/>
  <c r="K4" i="1" s="1"/>
  <c r="I3" i="1"/>
  <c r="K3" i="1" s="1"/>
  <c r="B14" i="1" l="1"/>
  <c r="F13" i="1"/>
  <c r="F8" i="1"/>
  <c r="G14" i="1"/>
  <c r="K8" i="1"/>
  <c r="K13" i="1"/>
  <c r="F14" i="1" l="1"/>
  <c r="K14" i="1"/>
</calcChain>
</file>

<file path=xl/sharedStrings.xml><?xml version="1.0" encoding="utf-8"?>
<sst xmlns="http://schemas.openxmlformats.org/spreadsheetml/2006/main" count="39" uniqueCount="31">
  <si>
    <t>consommateurs</t>
  </si>
  <si>
    <t>Mag1</t>
  </si>
  <si>
    <t>Mag2</t>
  </si>
  <si>
    <t>Mag3</t>
  </si>
  <si>
    <t>Mag4</t>
  </si>
  <si>
    <t>Mag5</t>
  </si>
  <si>
    <t>total Mag</t>
  </si>
  <si>
    <t>At1</t>
  </si>
  <si>
    <t>At2</t>
  </si>
  <si>
    <t>At3</t>
  </si>
  <si>
    <t>At4</t>
  </si>
  <si>
    <t>Ancien index</t>
  </si>
  <si>
    <t>Nouv index</t>
  </si>
  <si>
    <t>Diff index</t>
  </si>
  <si>
    <t>Energie (kwh)</t>
  </si>
  <si>
    <t>total At</t>
  </si>
  <si>
    <t>total At + Mag</t>
  </si>
  <si>
    <t>janvier</t>
  </si>
  <si>
    <t>coèf</t>
  </si>
  <si>
    <t>suivi énergie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</si>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</sst>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14" fontId="1" fillId="0" borderId="3" xfId="0" applyNumberFormat="1" applyFont="1" applyBorder="1"/>
    <xf numFmtId="14" fontId="1" fillId="0" borderId="4" xfId="0" applyNumberFormat="1" applyFont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28575</xdr:rowOff>
        </xdr:from>
        <xdr:to>
          <xdr:col>0</xdr:col>
          <xdr:colOff>1085850</xdr:colOff>
          <xdr:row>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New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304800</xdr:colOff>
      <xdr:row>0</xdr:row>
      <xdr:rowOff>38100</xdr:rowOff>
    </xdr:from>
    <xdr:to>
      <xdr:col>6</xdr:col>
      <xdr:colOff>28575</xdr:colOff>
      <xdr:row>0</xdr:row>
      <xdr:rowOff>314324</xdr:rowOff>
    </xdr:to>
    <xdr:sp macro="[0]!Report" textlink="">
      <xdr:nvSpPr>
        <xdr:cNvPr id="3" name="ZoneTexte 2"/>
        <xdr:cNvSpPr txBox="1"/>
      </xdr:nvSpPr>
      <xdr:spPr>
        <a:xfrm>
          <a:off x="3819525" y="381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C2:N5" totalsRowShown="0">
  <autoFilter ref="C2:N5"/>
  <tableColumns count="12">
    <tableColumn id="1" name="janvier" dataDxfId="0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4"/>
  <sheetViews>
    <sheetView tabSelected="1" workbookViewId="0">
      <selection activeCell="H18" sqref="H18"/>
    </sheetView>
  </sheetViews>
  <sheetFormatPr baseColWidth="10" defaultRowHeight="15" x14ac:dyDescent="0.25"/>
  <cols>
    <col min="1" max="1" width="16.7109375" bestFit="1" customWidth="1"/>
    <col min="2" max="2" width="13.5703125" bestFit="1" customWidth="1"/>
    <col min="3" max="3" width="12.140625" bestFit="1" customWidth="1"/>
    <col min="4" max="4" width="10.28515625" bestFit="1" customWidth="1"/>
    <col min="5" max="5" width="5.28515625" bestFit="1" customWidth="1"/>
    <col min="6" max="6" width="14.42578125" bestFit="1" customWidth="1"/>
    <col min="7" max="7" width="13.5703125" bestFit="1" customWidth="1"/>
    <col min="8" max="8" width="12.140625" bestFit="1" customWidth="1"/>
    <col min="9" max="9" width="10.28515625" bestFit="1" customWidth="1"/>
    <col min="10" max="10" width="5.28515625" bestFit="1" customWidth="1"/>
    <col min="11" max="11" width="14.42578125" bestFit="1" customWidth="1"/>
  </cols>
  <sheetData>
    <row r="1" spans="1:11" ht="30.75" customHeight="1" thickBot="1" x14ac:dyDescent="0.3">
      <c r="B1" s="9">
        <f ca="1">TODAY()</f>
        <v>42561</v>
      </c>
      <c r="C1" s="6"/>
      <c r="D1" s="6"/>
      <c r="E1" s="6"/>
      <c r="F1" s="7"/>
      <c r="G1" s="8">
        <f ca="1">TODAY()</f>
        <v>42561</v>
      </c>
      <c r="H1" s="6"/>
      <c r="I1" s="6"/>
      <c r="J1" s="6"/>
      <c r="K1" s="7"/>
    </row>
    <row r="2" spans="1:11" ht="24.75" customHeight="1" x14ac:dyDescent="0.25">
      <c r="A2" s="1" t="s">
        <v>0</v>
      </c>
      <c r="B2" s="5" t="s">
        <v>11</v>
      </c>
      <c r="C2" s="5" t="s">
        <v>12</v>
      </c>
      <c r="D2" s="5" t="s">
        <v>13</v>
      </c>
      <c r="E2" s="5" t="s">
        <v>18</v>
      </c>
      <c r="F2" s="5" t="s">
        <v>14</v>
      </c>
      <c r="G2" s="5" t="s">
        <v>11</v>
      </c>
      <c r="H2" s="5" t="s">
        <v>12</v>
      </c>
      <c r="I2" s="5" t="s">
        <v>13</v>
      </c>
      <c r="J2" s="5" t="s">
        <v>18</v>
      </c>
      <c r="K2" s="5" t="s">
        <v>14</v>
      </c>
    </row>
    <row r="3" spans="1:11" ht="15.75" x14ac:dyDescent="0.25">
      <c r="A3" s="4" t="s">
        <v>1</v>
      </c>
      <c r="B3" s="2">
        <v>85</v>
      </c>
      <c r="C3" s="2">
        <v>101</v>
      </c>
      <c r="D3" s="2">
        <f>C3-B3</f>
        <v>16</v>
      </c>
      <c r="E3" s="2">
        <v>1</v>
      </c>
      <c r="F3" s="2">
        <f>E3*D3</f>
        <v>16</v>
      </c>
      <c r="G3" s="2">
        <v>45</v>
      </c>
      <c r="H3" s="2">
        <v>85</v>
      </c>
      <c r="I3" s="2">
        <f>H3-G3</f>
        <v>40</v>
      </c>
      <c r="J3" s="2">
        <v>1</v>
      </c>
      <c r="K3" s="2">
        <f>J3*I3</f>
        <v>40</v>
      </c>
    </row>
    <row r="4" spans="1:11" ht="15.75" x14ac:dyDescent="0.25">
      <c r="A4" s="4" t="s">
        <v>2</v>
      </c>
      <c r="B4" s="2">
        <v>479</v>
      </c>
      <c r="C4" s="2">
        <v>521</v>
      </c>
      <c r="D4" s="2">
        <f t="shared" ref="D4:D7" si="0">C4-B4</f>
        <v>42</v>
      </c>
      <c r="E4" s="2">
        <v>1</v>
      </c>
      <c r="F4" s="2">
        <f t="shared" ref="F4:F7" si="1">E4*D4</f>
        <v>42</v>
      </c>
      <c r="G4" s="2">
        <v>412</v>
      </c>
      <c r="H4" s="2">
        <v>479</v>
      </c>
      <c r="I4" s="2">
        <f>H4-G4</f>
        <v>67</v>
      </c>
      <c r="J4" s="2">
        <v>1</v>
      </c>
      <c r="K4" s="2">
        <f t="shared" ref="K4:K7" si="2">J4*I4</f>
        <v>67</v>
      </c>
    </row>
    <row r="5" spans="1:11" ht="15.75" x14ac:dyDescent="0.25">
      <c r="A5" s="4" t="s">
        <v>3</v>
      </c>
      <c r="B5" s="2">
        <v>123</v>
      </c>
      <c r="C5" s="2">
        <v>254</v>
      </c>
      <c r="D5" s="2">
        <f t="shared" si="0"/>
        <v>131</v>
      </c>
      <c r="E5" s="2">
        <v>4</v>
      </c>
      <c r="F5" s="2">
        <f t="shared" si="1"/>
        <v>524</v>
      </c>
      <c r="G5" s="2">
        <v>85</v>
      </c>
      <c r="H5" s="2">
        <v>123</v>
      </c>
      <c r="I5" s="2">
        <f>H5-G5</f>
        <v>38</v>
      </c>
      <c r="J5" s="2">
        <v>4</v>
      </c>
      <c r="K5" s="2">
        <f t="shared" si="2"/>
        <v>152</v>
      </c>
    </row>
    <row r="6" spans="1:11" ht="15.75" x14ac:dyDescent="0.25">
      <c r="A6" s="4" t="s">
        <v>4</v>
      </c>
      <c r="B6" s="2">
        <v>2012</v>
      </c>
      <c r="C6" s="2">
        <v>3000</v>
      </c>
      <c r="D6" s="2">
        <f t="shared" si="0"/>
        <v>988</v>
      </c>
      <c r="E6" s="2">
        <v>1</v>
      </c>
      <c r="F6" s="2">
        <f t="shared" si="1"/>
        <v>988</v>
      </c>
      <c r="G6" s="2">
        <v>965</v>
      </c>
      <c r="H6" s="2">
        <v>2012</v>
      </c>
      <c r="I6" s="2">
        <f t="shared" ref="I6:I7" si="3">H6-G6</f>
        <v>1047</v>
      </c>
      <c r="J6" s="2">
        <v>1</v>
      </c>
      <c r="K6" s="2">
        <f t="shared" si="2"/>
        <v>1047</v>
      </c>
    </row>
    <row r="7" spans="1:11" ht="15.75" x14ac:dyDescent="0.25">
      <c r="A7" s="4" t="s">
        <v>5</v>
      </c>
      <c r="B7" s="2">
        <v>567</v>
      </c>
      <c r="C7" s="2">
        <v>620</v>
      </c>
      <c r="D7" s="2">
        <f t="shared" si="0"/>
        <v>53</v>
      </c>
      <c r="E7" s="2">
        <v>2</v>
      </c>
      <c r="F7" s="2">
        <f t="shared" si="1"/>
        <v>106</v>
      </c>
      <c r="G7" s="2">
        <v>521</v>
      </c>
      <c r="H7" s="2">
        <v>567</v>
      </c>
      <c r="I7" s="2">
        <f t="shared" si="3"/>
        <v>46</v>
      </c>
      <c r="J7" s="2">
        <v>2</v>
      </c>
      <c r="K7" s="2">
        <f t="shared" si="2"/>
        <v>92</v>
      </c>
    </row>
    <row r="8" spans="1:11" ht="15.75" x14ac:dyDescent="0.25">
      <c r="A8" s="4" t="s">
        <v>6</v>
      </c>
      <c r="B8" s="4">
        <f>SUM(B3:B7)</f>
        <v>3266</v>
      </c>
      <c r="C8" s="2"/>
      <c r="D8" s="2"/>
      <c r="E8" s="2"/>
      <c r="F8" s="4">
        <f>SUM(F3:F7)</f>
        <v>1676</v>
      </c>
      <c r="G8" s="4">
        <f>SUM(G3:G7)</f>
        <v>2028</v>
      </c>
      <c r="H8" s="2"/>
      <c r="I8" s="2"/>
      <c r="J8" s="2"/>
      <c r="K8" s="3">
        <f>SUM(K3:K7)</f>
        <v>1398</v>
      </c>
    </row>
    <row r="9" spans="1:11" ht="15.75" x14ac:dyDescent="0.25">
      <c r="A9" s="4" t="s">
        <v>7</v>
      </c>
      <c r="B9" s="2">
        <v>423</v>
      </c>
      <c r="C9" s="2">
        <v>582</v>
      </c>
      <c r="D9" s="2">
        <f>C9-B9</f>
        <v>159</v>
      </c>
      <c r="E9" s="2">
        <v>1</v>
      </c>
      <c r="F9" s="2">
        <f>E9*D9</f>
        <v>159</v>
      </c>
      <c r="G9" s="2">
        <v>325</v>
      </c>
      <c r="H9" s="2">
        <v>423</v>
      </c>
      <c r="I9" s="2">
        <f>H9-G9</f>
        <v>98</v>
      </c>
      <c r="J9" s="2">
        <v>1</v>
      </c>
      <c r="K9" s="2">
        <f>J9*I9</f>
        <v>98</v>
      </c>
    </row>
    <row r="10" spans="1:11" ht="15.75" x14ac:dyDescent="0.25">
      <c r="A10" s="4" t="s">
        <v>8</v>
      </c>
      <c r="B10" s="2">
        <v>1023</v>
      </c>
      <c r="C10" s="2">
        <v>2012</v>
      </c>
      <c r="D10" s="2">
        <f t="shared" ref="D10:D12" si="4">C10-B10</f>
        <v>989</v>
      </c>
      <c r="E10" s="2">
        <v>50</v>
      </c>
      <c r="F10" s="2">
        <f t="shared" ref="F10:F12" si="5">E10*D10</f>
        <v>49450</v>
      </c>
      <c r="G10" s="2">
        <v>896</v>
      </c>
      <c r="H10" s="2">
        <v>1023</v>
      </c>
      <c r="I10" s="2">
        <f t="shared" ref="I10:I12" si="6">H10-G10</f>
        <v>127</v>
      </c>
      <c r="J10" s="2">
        <v>50</v>
      </c>
      <c r="K10" s="2">
        <f t="shared" ref="K10:K12" si="7">J10*I10</f>
        <v>6350</v>
      </c>
    </row>
    <row r="11" spans="1:11" ht="15.75" x14ac:dyDescent="0.25">
      <c r="A11" s="4" t="s">
        <v>9</v>
      </c>
      <c r="B11" s="2">
        <v>56</v>
      </c>
      <c r="C11" s="2">
        <v>68</v>
      </c>
      <c r="D11" s="2">
        <f t="shared" si="4"/>
        <v>12</v>
      </c>
      <c r="E11" s="2">
        <v>1</v>
      </c>
      <c r="F11" s="2">
        <f t="shared" si="5"/>
        <v>12</v>
      </c>
      <c r="G11" s="2">
        <v>3</v>
      </c>
      <c r="H11" s="2">
        <v>56</v>
      </c>
      <c r="I11" s="2">
        <f t="shared" si="6"/>
        <v>53</v>
      </c>
      <c r="J11" s="2">
        <v>1</v>
      </c>
      <c r="K11" s="2">
        <f t="shared" si="7"/>
        <v>53</v>
      </c>
    </row>
    <row r="12" spans="1:11" ht="15.75" x14ac:dyDescent="0.25">
      <c r="A12" s="4" t="s">
        <v>10</v>
      </c>
      <c r="B12" s="2">
        <v>78</v>
      </c>
      <c r="C12" s="2">
        <v>92</v>
      </c>
      <c r="D12" s="2">
        <f t="shared" si="4"/>
        <v>14</v>
      </c>
      <c r="E12" s="2">
        <v>2</v>
      </c>
      <c r="F12" s="2">
        <f t="shared" si="5"/>
        <v>28</v>
      </c>
      <c r="G12" s="2">
        <v>25</v>
      </c>
      <c r="H12" s="2">
        <v>78</v>
      </c>
      <c r="I12" s="2">
        <f t="shared" si="6"/>
        <v>53</v>
      </c>
      <c r="J12" s="2">
        <v>2</v>
      </c>
      <c r="K12" s="2">
        <f t="shared" si="7"/>
        <v>106</v>
      </c>
    </row>
    <row r="13" spans="1:11" ht="15.75" x14ac:dyDescent="0.25">
      <c r="A13" s="4" t="s">
        <v>15</v>
      </c>
      <c r="B13" s="4">
        <f>SUM(B9:B12)</f>
        <v>1580</v>
      </c>
      <c r="C13" s="2"/>
      <c r="D13" s="2"/>
      <c r="E13" s="2"/>
      <c r="F13" s="4">
        <f>SUM(F9:F12)</f>
        <v>49649</v>
      </c>
      <c r="G13" s="4">
        <f>SUM(G9:G12)</f>
        <v>1249</v>
      </c>
      <c r="H13" s="2"/>
      <c r="I13" s="2"/>
      <c r="J13" s="2"/>
      <c r="K13" s="3">
        <f>SUM(K9:K12)</f>
        <v>6607</v>
      </c>
    </row>
    <row r="14" spans="1:11" ht="15.75" x14ac:dyDescent="0.25">
      <c r="A14" s="4" t="s">
        <v>16</v>
      </c>
      <c r="B14" s="4">
        <f>SUM(B13,B8)</f>
        <v>4846</v>
      </c>
      <c r="C14" s="2"/>
      <c r="D14" s="2"/>
      <c r="E14" s="2"/>
      <c r="F14" s="4">
        <f>F13+F8</f>
        <v>51325</v>
      </c>
      <c r="G14" s="4">
        <f>G8+G13</f>
        <v>3277</v>
      </c>
      <c r="H14" s="2"/>
      <c r="I14" s="2"/>
      <c r="J14" s="2"/>
      <c r="K14" s="3">
        <f>K8+K13</f>
        <v>8005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0</xdr:col>
                    <xdr:colOff>85725</xdr:colOff>
                    <xdr:row>0</xdr:row>
                    <xdr:rowOff>28575</xdr:rowOff>
                  </from>
                  <to>
                    <xdr:col>0</xdr:col>
                    <xdr:colOff>1085850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5"/>
  <sheetViews>
    <sheetView workbookViewId="0">
      <selection activeCell="I3" sqref="I3:I5"/>
    </sheetView>
  </sheetViews>
  <sheetFormatPr baseColWidth="10" defaultRowHeight="15" x14ac:dyDescent="0.25"/>
  <cols>
    <col min="2" max="2" width="15.140625" bestFit="1" customWidth="1"/>
    <col min="11" max="11" width="12.85546875" customWidth="1"/>
    <col min="13" max="13" width="12.28515625" customWidth="1"/>
    <col min="14" max="14" width="12.140625" customWidth="1"/>
  </cols>
  <sheetData>
    <row r="1" spans="2:14" x14ac:dyDescent="0.25">
      <c r="B1" t="s">
        <v>19</v>
      </c>
    </row>
    <row r="2" spans="2:14" x14ac:dyDescent="0.25">
      <c r="C2" t="s">
        <v>17</v>
      </c>
      <c r="D2" t="s">
        <v>30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</row>
    <row r="3" spans="2:14" ht="15.75" x14ac:dyDescent="0.25">
      <c r="B3" s="4" t="s">
        <v>6</v>
      </c>
    </row>
    <row r="4" spans="2:14" ht="15.75" x14ac:dyDescent="0.25">
      <c r="B4" s="4" t="s">
        <v>15</v>
      </c>
    </row>
    <row r="5" spans="2:14" ht="15.75" x14ac:dyDescent="0.25">
      <c r="B5" s="4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CIMENCAM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VTOUKENE</dc:creator>
  <cp:lastModifiedBy>gmb</cp:lastModifiedBy>
  <dcterms:created xsi:type="dcterms:W3CDTF">2016-07-10T11:19:01Z</dcterms:created>
  <dcterms:modified xsi:type="dcterms:W3CDTF">2016-07-10T16:16:46Z</dcterms:modified>
</cp:coreProperties>
</file>