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323" windowHeight="2049"/>
  </bookViews>
  <sheets>
    <sheet name="BASE_SORTI_7" sheetId="2" r:id="rId1"/>
    <sheet name="BASE_SORTI_4" sheetId="1" r:id="rId2"/>
  </sheets>
  <definedNames>
    <definedName name="_xlnm._FilterDatabase" localSheetId="1" hidden="1">BASE_SORTI_4!$A$1:$F$10</definedName>
    <definedName name="_xlnm._FilterDatabase" localSheetId="0" hidden="1">BASE_SORTI_7!$A$1:$D$7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/>
  <c r="F3" i="2"/>
  <c r="G3" i="2"/>
  <c r="E4" i="2"/>
  <c r="F4" i="2"/>
  <c r="G4" i="2"/>
  <c r="E5" i="2"/>
  <c r="F5" i="2"/>
  <c r="G5" i="2"/>
  <c r="E6" i="2"/>
  <c r="F6" i="2"/>
  <c r="G6" i="2"/>
  <c r="E7" i="2"/>
  <c r="F7" i="2"/>
  <c r="G7" i="2"/>
  <c r="G2" i="2"/>
  <c r="F2" i="2"/>
  <c r="E2" i="2"/>
</calcChain>
</file>

<file path=xl/comments1.xml><?xml version="1.0" encoding="utf-8"?>
<comments xmlns="http://schemas.openxmlformats.org/spreadsheetml/2006/main">
  <authors>
    <author>Prieto Cedric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>Mat.</t>
        </r>
      </text>
    </comment>
    <comment ref="B1" authorId="0" shapeId="0">
      <text>
        <r>
          <rPr>
            <b/>
            <sz val="9"/>
            <color indexed="81"/>
            <rFont val="Tahoma"/>
            <charset val="1"/>
          </rPr>
          <t>Mes.</t>
        </r>
      </text>
    </comment>
    <comment ref="C1" authorId="0" shapeId="0">
      <text>
        <r>
          <rPr>
            <b/>
            <sz val="9"/>
            <color indexed="81"/>
            <rFont val="Tahoma"/>
            <charset val="1"/>
          </rPr>
          <t>Catégorie de mesure</t>
        </r>
      </text>
    </comment>
    <comment ref="D1" authorId="0" shapeId="0">
      <text>
        <r>
          <rPr>
            <b/>
            <sz val="9"/>
            <color indexed="81"/>
            <rFont val="Tahoma"/>
            <charset val="1"/>
          </rPr>
          <t>Début</t>
        </r>
      </text>
    </comment>
  </commentList>
</comments>
</file>

<file path=xl/sharedStrings.xml><?xml version="1.0" encoding="utf-8"?>
<sst xmlns="http://schemas.openxmlformats.org/spreadsheetml/2006/main" count="67" uniqueCount="34">
  <si>
    <t>Mat.</t>
  </si>
  <si>
    <t>Emploi</t>
  </si>
  <si>
    <t>Niveau</t>
  </si>
  <si>
    <t>Ec</t>
  </si>
  <si>
    <t>Début</t>
  </si>
  <si>
    <t>Fin</t>
  </si>
  <si>
    <t>00104079</t>
  </si>
  <si>
    <t>04041110</t>
  </si>
  <si>
    <t>093</t>
  </si>
  <si>
    <t>3B</t>
  </si>
  <si>
    <t>F</t>
  </si>
  <si>
    <t>11</t>
  </si>
  <si>
    <t>00104093</t>
  </si>
  <si>
    <t>AQN00078</t>
  </si>
  <si>
    <t>C</t>
  </si>
  <si>
    <t>5</t>
  </si>
  <si>
    <t>00104126</t>
  </si>
  <si>
    <t>AQN00035</t>
  </si>
  <si>
    <t>D</t>
  </si>
  <si>
    <t>8</t>
  </si>
  <si>
    <t>00104158</t>
  </si>
  <si>
    <t>AQC00221</t>
  </si>
  <si>
    <t>H</t>
  </si>
  <si>
    <t>15</t>
  </si>
  <si>
    <t>00104160</t>
  </si>
  <si>
    <t>16001390</t>
  </si>
  <si>
    <t>092</t>
  </si>
  <si>
    <t>3A</t>
  </si>
  <si>
    <t>00104321</t>
  </si>
  <si>
    <t>0707004C</t>
  </si>
  <si>
    <t>10</t>
  </si>
  <si>
    <t>Mes.</t>
  </si>
  <si>
    <t>Catégorie de mesure</t>
  </si>
  <si>
    <t>Sortie de l'entreprise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</si>
</sst>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</font>
    <font>
      <sz val="10"/>
      <color indexed="8"/>
      <name val="Arial"/>
    </font>
    <font>
      <b/>
      <sz val="9"/>
      <color indexed="81"/>
      <name val="Tahoma"/>
      <charset val="1"/>
    </font>
    <font>
      <sz val="10"/>
      <color theme="0"/>
      <name val="Arial"/>
      <family val="2"/>
    </font>
    <font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 applyBorder="0"/>
  </cellStyleXfs>
  <cellXfs count="11">
    <xf numFmtId="0" fontId="0" fillId="0" borderId="0" xfId="0"/>
    <xf numFmtId="0" fontId="0" fillId="3" borderId="0" xfId="0" applyFill="1" applyAlignment="1">
      <alignment horizontal="left"/>
    </xf>
    <xf numFmtId="49" fontId="0" fillId="3" borderId="0" xfId="0" applyNumberFormat="1" applyFill="1"/>
    <xf numFmtId="14" fontId="0" fillId="0" borderId="0" xfId="0" applyNumberFormat="1"/>
    <xf numFmtId="49" fontId="1" fillId="5" borderId="2" xfId="0" applyNumberFormat="1" applyFont="1" applyFill="1" applyBorder="1"/>
    <xf numFmtId="14" fontId="1" fillId="5" borderId="2" xfId="0" applyNumberFormat="1" applyFont="1" applyFill="1" applyBorder="1"/>
    <xf numFmtId="49" fontId="1" fillId="5" borderId="1" xfId="0" applyNumberFormat="1" applyFont="1" applyFill="1" applyBorder="1"/>
    <xf numFmtId="14" fontId="1" fillId="5" borderId="1" xfId="0" applyNumberFormat="1" applyFont="1" applyFill="1" applyBorder="1"/>
    <xf numFmtId="0" fontId="0" fillId="6" borderId="0" xfId="0" applyFill="1"/>
    <xf numFmtId="0" fontId="3" fillId="4" borderId="1" xfId="0" applyFont="1" applyFill="1" applyBorder="1"/>
    <xf numFmtId="0" fontId="4" fillId="2" borderId="0" xfId="0" applyFont="1" applyFill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"/>
  <sheetViews>
    <sheetView tabSelected="1" workbookViewId="0">
      <pane xSplit="1" ySplit="1" topLeftCell="B2" activePane="bottomRight" state="frozen"/>
      <selection activeCell="J14" sqref="J14"/>
      <selection pane="topRight" activeCell="J14" sqref="J14"/>
      <selection pane="bottomLeft" activeCell="J14" sqref="J14"/>
      <selection pane="bottomRight" activeCell="H7" sqref="H7"/>
    </sheetView>
  </sheetViews>
  <sheetFormatPr baseColWidth="10" defaultRowHeight="14.6" x14ac:dyDescent="0.4"/>
  <cols>
    <col min="1" max="1" width="13.53515625" customWidth="1"/>
    <col min="2" max="2" width="7.15234375" bestFit="1" customWidth="1"/>
    <col min="3" max="3" width="20" bestFit="1" customWidth="1"/>
    <col min="4" max="4" width="9.921875" bestFit="1" customWidth="1"/>
  </cols>
  <sheetData>
    <row r="1" spans="1:7" x14ac:dyDescent="0.4">
      <c r="A1" s="9" t="s">
        <v>0</v>
      </c>
      <c r="B1" s="9" t="s">
        <v>31</v>
      </c>
      <c r="C1" s="9" t="s">
        <v>32</v>
      </c>
      <c r="D1" s="9" t="s">
        <v>4</v>
      </c>
      <c r="E1" s="8" t="s">
        <v>1</v>
      </c>
      <c r="F1" s="8" t="s">
        <v>2</v>
      </c>
      <c r="G1" s="8" t="s">
        <v>3</v>
      </c>
    </row>
    <row r="2" spans="1:7" x14ac:dyDescent="0.4">
      <c r="A2" s="4" t="s">
        <v>6</v>
      </c>
      <c r="B2" s="4" t="s">
        <v>30</v>
      </c>
      <c r="C2" s="4" t="s">
        <v>33</v>
      </c>
      <c r="D2" s="5">
        <v>44958</v>
      </c>
      <c r="E2" t="str">
        <f>VLOOKUP(A2,BASE_SORTI_4!A2:D10,2,0)</f>
        <v>04041110</v>
      </c>
      <c r="F2" t="str">
        <f>VLOOKUP(A2,BASE_SORTI_4!A2:D10,3,0)</f>
        <v>093</v>
      </c>
      <c r="G2" t="str">
        <f>VLOOKUP(A2,BASE_SORTI_4!A2:D10,4,0)</f>
        <v>3B</v>
      </c>
    </row>
    <row r="3" spans="1:7" x14ac:dyDescent="0.4">
      <c r="A3" s="6" t="s">
        <v>12</v>
      </c>
      <c r="B3" s="6" t="s">
        <v>30</v>
      </c>
      <c r="C3" s="6" t="s">
        <v>33</v>
      </c>
      <c r="D3" s="7">
        <v>45573</v>
      </c>
      <c r="E3" t="str">
        <f>VLOOKUP(A3,BASE_SORTI_4!A3:D11,2,0)</f>
        <v>AQN00078</v>
      </c>
      <c r="F3" t="str">
        <f>VLOOKUP(A3,BASE_SORTI_4!A3:D11,3,0)</f>
        <v>C</v>
      </c>
      <c r="G3" t="str">
        <f>VLOOKUP(A3,BASE_SORTI_4!A3:D11,4,0)</f>
        <v>5</v>
      </c>
    </row>
    <row r="4" spans="1:7" x14ac:dyDescent="0.4">
      <c r="A4" s="6" t="s">
        <v>16</v>
      </c>
      <c r="B4" s="6" t="s">
        <v>30</v>
      </c>
      <c r="C4" s="6" t="s">
        <v>33</v>
      </c>
      <c r="D4" s="7">
        <v>45536</v>
      </c>
      <c r="E4" t="str">
        <f>VLOOKUP(A4,BASE_SORTI_4!A4:D12,2,0)</f>
        <v>AQN00035</v>
      </c>
      <c r="F4" t="str">
        <f>VLOOKUP(A4,BASE_SORTI_4!A4:D12,3,0)</f>
        <v>D</v>
      </c>
      <c r="G4" t="str">
        <f>VLOOKUP(A4,BASE_SORTI_4!A4:D12,4,0)</f>
        <v>8</v>
      </c>
    </row>
    <row r="5" spans="1:7" x14ac:dyDescent="0.4">
      <c r="A5" s="6" t="s">
        <v>20</v>
      </c>
      <c r="B5" s="6" t="s">
        <v>30</v>
      </c>
      <c r="C5" s="6" t="s">
        <v>33</v>
      </c>
      <c r="D5" s="7">
        <v>45596</v>
      </c>
      <c r="E5" t="str">
        <f>VLOOKUP(A5,BASE_SORTI_4!A5:D13,2,0)</f>
        <v>AQC00221</v>
      </c>
      <c r="F5" t="str">
        <f>VLOOKUP(A5,BASE_SORTI_4!A5:D13,3,0)</f>
        <v>H</v>
      </c>
      <c r="G5" t="str">
        <f>VLOOKUP(A5,BASE_SORTI_4!A5:D13,4,0)</f>
        <v>15</v>
      </c>
    </row>
    <row r="6" spans="1:7" x14ac:dyDescent="0.4">
      <c r="A6" s="6" t="s">
        <v>24</v>
      </c>
      <c r="B6" s="6" t="s">
        <v>30</v>
      </c>
      <c r="C6" s="6" t="s">
        <v>33</v>
      </c>
      <c r="D6" s="7">
        <v>45008</v>
      </c>
      <c r="E6" t="str">
        <f>VLOOKUP(A6,BASE_SORTI_4!A6:D14,2,0)</f>
        <v>16001390</v>
      </c>
      <c r="F6" t="str">
        <f>VLOOKUP(A6,BASE_SORTI_4!A6:D14,3,0)</f>
        <v>092</v>
      </c>
      <c r="G6" t="str">
        <f>VLOOKUP(A6,BASE_SORTI_4!A6:D14,4,0)</f>
        <v>3A</v>
      </c>
    </row>
    <row r="7" spans="1:7" x14ac:dyDescent="0.4">
      <c r="A7" s="6" t="s">
        <v>28</v>
      </c>
      <c r="B7" s="6" t="s">
        <v>30</v>
      </c>
      <c r="C7" s="6" t="s">
        <v>33</v>
      </c>
      <c r="D7" s="7">
        <v>45200</v>
      </c>
      <c r="E7" t="str">
        <f>VLOOKUP(A7,BASE_SORTI_4!A7:D15,2,0)</f>
        <v>0707004C</v>
      </c>
      <c r="F7" t="str">
        <f>VLOOKUP(A7,BASE_SORTI_4!A7:D15,3,0)</f>
        <v>092</v>
      </c>
      <c r="G7" t="str">
        <f>VLOOKUP(A7,BASE_SORTI_4!A7:D15,4,0)</f>
        <v>3A</v>
      </c>
    </row>
  </sheetData>
  <autoFilter ref="A1:D7"/>
  <conditionalFormatting sqref="A1:A1048576">
    <cfRule type="duplicateValues" dxfId="2" priority="1"/>
    <cfRule type="duplicateValues" dxfId="1" priority="2"/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D1" sqref="D1"/>
    </sheetView>
  </sheetViews>
  <sheetFormatPr baseColWidth="10" defaultRowHeight="14.6" x14ac:dyDescent="0.4"/>
  <cols>
    <col min="1" max="1" width="8.84375" bestFit="1" customWidth="1"/>
    <col min="2" max="2" width="9.61328125" bestFit="1" customWidth="1"/>
    <col min="3" max="3" width="9.23046875" bestFit="1" customWidth="1"/>
    <col min="4" max="4" width="7" customWidth="1"/>
    <col min="5" max="5" width="10.4609375" bestFit="1" customWidth="1"/>
    <col min="6" max="6" width="10.4609375" customWidth="1"/>
  </cols>
  <sheetData>
    <row r="1" spans="1:6" x14ac:dyDescent="0.4">
      <c r="A1" s="10" t="s">
        <v>0</v>
      </c>
      <c r="B1" s="10" t="s">
        <v>1</v>
      </c>
      <c r="C1" s="10" t="s">
        <v>2</v>
      </c>
      <c r="D1" s="10" t="s">
        <v>3</v>
      </c>
      <c r="E1" s="1" t="s">
        <v>4</v>
      </c>
      <c r="F1" s="1" t="s">
        <v>5</v>
      </c>
    </row>
    <row r="2" spans="1:6" x14ac:dyDescent="0.4">
      <c r="A2" s="2" t="s">
        <v>6</v>
      </c>
      <c r="B2" s="2" t="s">
        <v>7</v>
      </c>
      <c r="C2" s="2" t="s">
        <v>8</v>
      </c>
      <c r="D2" s="2" t="s">
        <v>9</v>
      </c>
      <c r="E2" s="3">
        <v>43922</v>
      </c>
      <c r="F2" s="3">
        <v>45291</v>
      </c>
    </row>
    <row r="3" spans="1:6" x14ac:dyDescent="0.4">
      <c r="A3" s="2" t="s">
        <v>6</v>
      </c>
      <c r="B3" s="2" t="s">
        <v>7</v>
      </c>
      <c r="C3" s="2" t="s">
        <v>10</v>
      </c>
      <c r="D3" s="2" t="s">
        <v>11</v>
      </c>
      <c r="E3" s="3">
        <v>45292</v>
      </c>
      <c r="F3" s="3">
        <v>2958465</v>
      </c>
    </row>
    <row r="4" spans="1:6" x14ac:dyDescent="0.4">
      <c r="A4" s="2" t="s">
        <v>12</v>
      </c>
      <c r="B4" s="2" t="s">
        <v>13</v>
      </c>
      <c r="C4" s="2" t="s">
        <v>14</v>
      </c>
      <c r="D4" s="2" t="s">
        <v>15</v>
      </c>
      <c r="E4" s="3">
        <v>45292</v>
      </c>
      <c r="F4" s="3">
        <v>2958465</v>
      </c>
    </row>
    <row r="5" spans="1:6" x14ac:dyDescent="0.4">
      <c r="A5" s="2" t="s">
        <v>16</v>
      </c>
      <c r="B5" s="2" t="s">
        <v>17</v>
      </c>
      <c r="C5" s="2" t="s">
        <v>18</v>
      </c>
      <c r="D5" s="2" t="s">
        <v>19</v>
      </c>
      <c r="E5" s="3">
        <v>45292</v>
      </c>
      <c r="F5" s="3">
        <v>2958465</v>
      </c>
    </row>
    <row r="6" spans="1:6" x14ac:dyDescent="0.4">
      <c r="A6" s="2" t="s">
        <v>20</v>
      </c>
      <c r="B6" s="2" t="s">
        <v>21</v>
      </c>
      <c r="C6" s="2" t="s">
        <v>22</v>
      </c>
      <c r="D6" s="2" t="s">
        <v>23</v>
      </c>
      <c r="E6" s="3">
        <v>45292</v>
      </c>
      <c r="F6" s="3">
        <v>2958465</v>
      </c>
    </row>
    <row r="7" spans="1:6" x14ac:dyDescent="0.4">
      <c r="A7" s="2" t="s">
        <v>24</v>
      </c>
      <c r="B7" s="2" t="s">
        <v>25</v>
      </c>
      <c r="C7" s="2" t="s">
        <v>26</v>
      </c>
      <c r="D7" s="2" t="s">
        <v>27</v>
      </c>
      <c r="E7" s="3">
        <v>43922</v>
      </c>
      <c r="F7" s="3">
        <v>45291</v>
      </c>
    </row>
    <row r="8" spans="1:6" x14ac:dyDescent="0.4">
      <c r="A8" s="2" t="s">
        <v>24</v>
      </c>
      <c r="B8" s="2" t="s">
        <v>25</v>
      </c>
      <c r="C8" s="2" t="s">
        <v>10</v>
      </c>
      <c r="D8" s="2" t="s">
        <v>11</v>
      </c>
      <c r="E8" s="3">
        <v>45292</v>
      </c>
      <c r="F8" s="3">
        <v>2958465</v>
      </c>
    </row>
    <row r="9" spans="1:6" x14ac:dyDescent="0.4">
      <c r="A9" s="2" t="s">
        <v>28</v>
      </c>
      <c r="B9" s="2" t="s">
        <v>29</v>
      </c>
      <c r="C9" s="2" t="s">
        <v>26</v>
      </c>
      <c r="D9" s="2" t="s">
        <v>27</v>
      </c>
      <c r="E9" s="3">
        <v>43132</v>
      </c>
      <c r="F9" s="3">
        <v>45291</v>
      </c>
    </row>
    <row r="10" spans="1:6" x14ac:dyDescent="0.4">
      <c r="A10" s="2" t="s">
        <v>28</v>
      </c>
      <c r="B10" s="2" t="s">
        <v>29</v>
      </c>
      <c r="C10" s="2" t="s">
        <v>10</v>
      </c>
      <c r="D10" s="2" t="s">
        <v>11</v>
      </c>
      <c r="E10" s="3">
        <v>45292</v>
      </c>
      <c r="F10" s="3">
        <v>2958465</v>
      </c>
    </row>
  </sheetData>
  <autoFilter ref="A1:F10"/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BASE_SORTI_7</vt:lpstr>
      <vt:lpstr>BASE_SORTI_4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Prieto</dc:creator>
  <cp:lastModifiedBy>Guy Blancher</cp:lastModifiedBy>
  <dcterms:created xsi:type="dcterms:W3CDTF">2025-01-10T14:26:06Z</dcterms:created>
  <dcterms:modified xsi:type="dcterms:W3CDTF">2025-01-10T16:56:25Z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9540963-e559-4020-8a90-fe8a502c2801_Enabled">
    <vt:lpwstr>true</vt:lpwstr>
  </property>
  <property fmtid="{D5CDD505-2E9C-101B-9397-08002B2CF9AE}" pid="3" name="MSIP_Label_19540963-e559-4020-8a90-fe8a502c2801_SetDate">
    <vt:lpwstr>2025-01-10T14:26:13Z</vt:lpwstr>
  </property>
  <property fmtid="{D5CDD505-2E9C-101B-9397-08002B2CF9AE}" pid="4" name="MSIP_Label_19540963-e559-4020-8a90-fe8a502c2801_Method">
    <vt:lpwstr>Standard</vt:lpwstr>
  </property>
  <property fmtid="{D5CDD505-2E9C-101B-9397-08002B2CF9AE}" pid="5" name="MSIP_Label_19540963-e559-4020-8a90-fe8a502c2801_Name">
    <vt:lpwstr>19540963-e559-4020-8a90-fe8a502c2801</vt:lpwstr>
  </property>
  <property fmtid="{D5CDD505-2E9C-101B-9397-08002B2CF9AE}" pid="6" name="MSIP_Label_19540963-e559-4020-8a90-fe8a502c2801_SiteId">
    <vt:lpwstr>f25493ae-1c98-41d7-8a33-0be75f5fe603</vt:lpwstr>
  </property>
  <property fmtid="{D5CDD505-2E9C-101B-9397-08002B2CF9AE}" pid="7" name="MSIP_Label_19540963-e559-4020-8a90-fe8a502c2801_ActionId">
    <vt:lpwstr>b415d30a-bec6-4e05-97a9-ba9d90804906</vt:lpwstr>
  </property>
  <property fmtid="{D5CDD505-2E9C-101B-9397-08002B2CF9AE}" pid="8" name="MSIP_Label_19540963-e559-4020-8a90-fe8a502c2801_ContentBits">
    <vt:lpwstr>0</vt:lpwstr>
  </property>
</Properties>
</file>