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-120" yWindow="-120" windowWidth="51840" windowHeight="21120"/>
  </bookViews>
  <sheets>
    <sheet name="Liste de tâches" sheetId="1" r:id="rId1"/>
  </sheets>
  <definedNames>
    <definedName name="Echeance">'Liste de tâches'!$H$1</definedName>
    <definedName name="_xlnm.Print_Titles" localSheetId="0">'Liste de tâches'!$3:$3</definedName>
    <definedName name="TitreColonne1">" "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6" i="1" l="1"/>
  <c r="J36" i="1" s="1"/>
  <c r="I38" i="1"/>
  <c r="J38" i="1" s="1"/>
  <c r="I41" i="1"/>
  <c r="J41" i="1" s="1"/>
  <c r="I42" i="1"/>
  <c r="J42" i="1" s="1"/>
  <c r="H29" i="1"/>
  <c r="I29" i="1" s="1"/>
  <c r="J29" i="1" s="1"/>
  <c r="H30" i="1"/>
  <c r="I30" i="1" s="1"/>
  <c r="J30" i="1" s="1"/>
  <c r="H31" i="1"/>
  <c r="I31" i="1" s="1"/>
  <c r="J31" i="1" s="1"/>
  <c r="H32" i="1"/>
  <c r="I32" i="1" s="1"/>
  <c r="J32" i="1" s="1"/>
  <c r="H33" i="1"/>
  <c r="I33" i="1" s="1"/>
  <c r="J33" i="1" s="1"/>
  <c r="H34" i="1"/>
  <c r="I34" i="1" s="1"/>
  <c r="J34" i="1" s="1"/>
  <c r="H35" i="1"/>
  <c r="I35" i="1" s="1"/>
  <c r="J35" i="1" s="1"/>
  <c r="H36" i="1"/>
  <c r="H37" i="1"/>
  <c r="I37" i="1" s="1"/>
  <c r="J37" i="1" s="1"/>
  <c r="H38" i="1"/>
  <c r="H39" i="1"/>
  <c r="I39" i="1" s="1"/>
  <c r="J39" i="1" s="1"/>
  <c r="H40" i="1"/>
  <c r="I40" i="1" s="1"/>
  <c r="J40" i="1" s="1"/>
  <c r="H41" i="1"/>
  <c r="H42" i="1"/>
  <c r="H43" i="1"/>
  <c r="I43" i="1" s="1"/>
  <c r="J43" i="1" s="1"/>
  <c r="G33" i="1"/>
  <c r="G34" i="1"/>
  <c r="G35" i="1"/>
  <c r="G36" i="1"/>
  <c r="G37" i="1"/>
  <c r="G38" i="1"/>
  <c r="G39" i="1"/>
  <c r="G40" i="1"/>
  <c r="G41" i="1"/>
  <c r="G42" i="1"/>
  <c r="G43" i="1"/>
  <c r="F33" i="1"/>
  <c r="F34" i="1"/>
  <c r="F35" i="1"/>
  <c r="F36" i="1"/>
  <c r="F37" i="1"/>
  <c r="F38" i="1"/>
  <c r="F39" i="1"/>
  <c r="F40" i="1"/>
  <c r="F41" i="1"/>
  <c r="F42" i="1"/>
  <c r="F43" i="1"/>
  <c r="G29" i="1"/>
  <c r="G30" i="1"/>
  <c r="G31" i="1"/>
  <c r="G32" i="1"/>
  <c r="F29" i="1"/>
  <c r="F30" i="1"/>
  <c r="F31" i="1"/>
  <c r="F32" i="1"/>
  <c r="F26" i="1"/>
  <c r="H26" i="1" s="1"/>
  <c r="I26" i="1" s="1"/>
  <c r="J26" i="1" s="1"/>
  <c r="F27" i="1"/>
  <c r="H27" i="1" s="1"/>
  <c r="I27" i="1" s="1"/>
  <c r="J27" i="1" s="1"/>
  <c r="F28" i="1"/>
  <c r="H28" i="1" s="1"/>
  <c r="I28" i="1" s="1"/>
  <c r="J28" i="1" s="1"/>
  <c r="F4" i="1"/>
  <c r="H4" i="1" s="1"/>
  <c r="I4" i="1" s="1"/>
  <c r="J4" i="1" s="1"/>
  <c r="F5" i="1"/>
  <c r="H5" i="1" s="1"/>
  <c r="I5" i="1" s="1"/>
  <c r="J5" i="1" s="1"/>
  <c r="F6" i="1"/>
  <c r="H6" i="1" s="1"/>
  <c r="I6" i="1" s="1"/>
  <c r="J6" i="1" s="1"/>
  <c r="F7" i="1"/>
  <c r="H7" i="1" s="1"/>
  <c r="I7" i="1" s="1"/>
  <c r="J7" i="1" s="1"/>
  <c r="F8" i="1"/>
  <c r="H8" i="1" s="1"/>
  <c r="I8" i="1" s="1"/>
  <c r="J8" i="1" s="1"/>
  <c r="F9" i="1"/>
  <c r="H9" i="1" s="1"/>
  <c r="I9" i="1" s="1"/>
  <c r="J9" i="1" s="1"/>
  <c r="F10" i="1"/>
  <c r="H10" i="1" s="1"/>
  <c r="I10" i="1" s="1"/>
  <c r="J10" i="1" s="1"/>
  <c r="F11" i="1"/>
  <c r="H11" i="1" s="1"/>
  <c r="I11" i="1" s="1"/>
  <c r="J11" i="1" s="1"/>
  <c r="F12" i="1"/>
  <c r="H12" i="1" s="1"/>
  <c r="I12" i="1" s="1"/>
  <c r="J12" i="1" s="1"/>
  <c r="F13" i="1"/>
  <c r="H13" i="1" s="1"/>
  <c r="I13" i="1" s="1"/>
  <c r="J13" i="1" s="1"/>
  <c r="F14" i="1"/>
  <c r="H14" i="1" s="1"/>
  <c r="I14" i="1" s="1"/>
  <c r="J14" i="1" s="1"/>
  <c r="F15" i="1"/>
  <c r="H15" i="1" s="1"/>
  <c r="I15" i="1" s="1"/>
  <c r="J15" i="1" s="1"/>
  <c r="F16" i="1"/>
  <c r="H16" i="1" s="1"/>
  <c r="I16" i="1" s="1"/>
  <c r="J16" i="1" s="1"/>
  <c r="F17" i="1"/>
  <c r="H17" i="1" s="1"/>
  <c r="I17" i="1" s="1"/>
  <c r="J17" i="1" s="1"/>
  <c r="F18" i="1"/>
  <c r="H18" i="1" s="1"/>
  <c r="I18" i="1" s="1"/>
  <c r="J18" i="1" s="1"/>
  <c r="F19" i="1"/>
  <c r="H19" i="1" s="1"/>
  <c r="I19" i="1" s="1"/>
  <c r="J19" i="1" s="1"/>
  <c r="F20" i="1"/>
  <c r="H20" i="1" s="1"/>
  <c r="I20" i="1" s="1"/>
  <c r="J20" i="1" s="1"/>
  <c r="F21" i="1"/>
  <c r="H21" i="1" s="1"/>
  <c r="I21" i="1" s="1"/>
  <c r="J21" i="1" s="1"/>
  <c r="F22" i="1"/>
  <c r="H22" i="1" s="1"/>
  <c r="I22" i="1" s="1"/>
  <c r="J22" i="1" s="1"/>
  <c r="F23" i="1"/>
  <c r="H23" i="1" s="1"/>
  <c r="I23" i="1" s="1"/>
  <c r="J23" i="1" s="1"/>
  <c r="F24" i="1"/>
  <c r="H24" i="1" s="1"/>
  <c r="I24" i="1" s="1"/>
  <c r="J24" i="1" s="1"/>
  <c r="F25" i="1"/>
  <c r="H25" i="1" s="1"/>
  <c r="I25" i="1" s="1"/>
  <c r="J25" i="1" s="1"/>
  <c r="G45" i="1"/>
  <c r="G47" i="1"/>
  <c r="G48" i="1"/>
  <c r="G49" i="1"/>
  <c r="G50" i="1"/>
  <c r="G51" i="1"/>
  <c r="G52" i="1"/>
  <c r="G53" i="1"/>
  <c r="G54" i="1"/>
  <c r="B26" i="1" l="1"/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46" i="1"/>
  <c r="F46" i="1"/>
  <c r="H46" i="1" s="1"/>
  <c r="I46" i="1" s="1"/>
  <c r="J46" i="1" s="1"/>
  <c r="B46" i="1"/>
  <c r="F54" i="1"/>
  <c r="H54" i="1" s="1"/>
  <c r="I54" i="1" s="1"/>
  <c r="J54" i="1" s="1"/>
  <c r="B54" i="1"/>
  <c r="F53" i="1"/>
  <c r="H53" i="1" s="1"/>
  <c r="I53" i="1" s="1"/>
  <c r="J53" i="1" s="1"/>
  <c r="B53" i="1"/>
  <c r="F52" i="1"/>
  <c r="H52" i="1" s="1"/>
  <c r="I52" i="1" s="1"/>
  <c r="J52" i="1" s="1"/>
  <c r="B52" i="1"/>
  <c r="F51" i="1"/>
  <c r="H51" i="1" s="1"/>
  <c r="I51" i="1" s="1"/>
  <c r="J51" i="1" s="1"/>
  <c r="B51" i="1"/>
  <c r="F50" i="1"/>
  <c r="H50" i="1" s="1"/>
  <c r="I50" i="1" s="1"/>
  <c r="J50" i="1" s="1"/>
  <c r="B50" i="1"/>
  <c r="F49" i="1"/>
  <c r="H49" i="1" s="1"/>
  <c r="I49" i="1" s="1"/>
  <c r="J49" i="1" s="1"/>
  <c r="B49" i="1"/>
  <c r="F48" i="1"/>
  <c r="H48" i="1" s="1"/>
  <c r="I48" i="1" s="1"/>
  <c r="J48" i="1" s="1"/>
  <c r="B48" i="1"/>
  <c r="B21" i="1"/>
  <c r="F47" i="1"/>
  <c r="H47" i="1" s="1"/>
  <c r="I47" i="1" s="1"/>
  <c r="J47" i="1" s="1"/>
  <c r="B47" i="1"/>
  <c r="F45" i="1"/>
  <c r="H45" i="1" s="1"/>
  <c r="I45" i="1" s="1"/>
  <c r="J45" i="1" s="1"/>
  <c r="B45" i="1"/>
  <c r="B4" i="1"/>
  <c r="B5" i="1"/>
  <c r="G44" i="1"/>
  <c r="F44" i="1"/>
  <c r="H44" i="1" s="1"/>
  <c r="I44" i="1" s="1"/>
  <c r="J44" i="1" s="1"/>
  <c r="B44" i="1"/>
  <c r="B14" i="1"/>
  <c r="B15" i="1"/>
  <c r="B16" i="1"/>
  <c r="B17" i="1"/>
  <c r="B18" i="1"/>
  <c r="B19" i="1"/>
  <c r="B20" i="1"/>
  <c r="B22" i="1"/>
  <c r="B23" i="1"/>
  <c r="B24" i="1"/>
  <c r="B25" i="1"/>
  <c r="B27" i="1"/>
  <c r="B28" i="1"/>
  <c r="B6" i="1"/>
  <c r="B7" i="1"/>
  <c r="B8" i="1"/>
  <c r="B9" i="1"/>
  <c r="B10" i="1"/>
  <c r="B11" i="1" l="1"/>
  <c r="B12" i="1"/>
  <c r="B13" i="1"/>
  <c r="H1" i="1" l="1"/>
</calcChain>
</file>

<file path=xl/sharedStrings.xml><?xml version="1.0" encoding="utf-8"?>
<sst xmlns="http://schemas.openxmlformats.org/spreadsheetml/2006/main" count="53" uniqueCount="15">
  <si>
    <t>Date du jour</t>
  </si>
  <si>
    <t xml:space="preserve">DATE DE DÉBUT </t>
  </si>
  <si>
    <t xml:space="preserve">ÉTAT </t>
  </si>
  <si>
    <t>ECHEANCE</t>
  </si>
  <si>
    <t>ANNOTATION</t>
  </si>
  <si>
    <t xml:space="preserve"> </t>
  </si>
  <si>
    <t>TÂCHES</t>
  </si>
  <si>
    <t>COSIC - Les tâches courantes</t>
  </si>
  <si>
    <t>HEURES en Zulu</t>
  </si>
  <si>
    <t>Non Commencé</t>
  </si>
  <si>
    <t>Terminé</t>
  </si>
  <si>
    <t>bla bla</t>
  </si>
  <si>
    <t>D.ECH.+H.Zulu</t>
  </si>
  <si>
    <t>D &amp; H + 15'</t>
  </si>
  <si>
    <t>D. &amp; TEMPS
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</si>
</sst>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TERMINÉ&quot;;&quot;&quot;;&quot;&quot;"/>
  </numFmts>
  <fonts count="25" x14ac:knownFonts="1">
    <font>
      <sz val="11"/>
      <color theme="1" tint="0.24994659260841701"/>
      <name val="Bookman Old Style"/>
      <family val="2"/>
      <scheme val="minor"/>
    </font>
    <font>
      <sz val="11"/>
      <color theme="1"/>
      <name val="Bookman Old Style"/>
      <family val="2"/>
      <scheme val="minor"/>
    </font>
    <font>
      <sz val="8"/>
      <name val="Bookman Old Style"/>
      <family val="2"/>
      <scheme val="minor"/>
    </font>
    <font>
      <sz val="11"/>
      <color theme="1" tint="0.24994659260841701"/>
      <name val="Bookman Old Style"/>
      <family val="2"/>
      <scheme val="minor"/>
    </font>
    <font>
      <sz val="11"/>
      <color theme="0"/>
      <name val="Bookman Old Style"/>
      <family val="2"/>
      <scheme val="minor"/>
    </font>
    <font>
      <sz val="11"/>
      <color theme="1" tint="0.24994659260841701"/>
      <name val="Franklin Gothic Medium"/>
      <family val="2"/>
      <scheme val="major"/>
    </font>
    <font>
      <sz val="11"/>
      <color theme="3"/>
      <name val="Franklin Gothic Medium"/>
      <family val="2"/>
      <scheme val="major"/>
    </font>
    <font>
      <b/>
      <sz val="38"/>
      <color theme="1" tint="0.24994659260841701"/>
      <name val="Bookman Old Style"/>
      <family val="1"/>
      <scheme val="minor"/>
    </font>
    <font>
      <b/>
      <sz val="38"/>
      <color theme="0"/>
      <name val="Calibri"/>
      <family val="2"/>
    </font>
    <font>
      <b/>
      <sz val="12"/>
      <color theme="0"/>
      <name val="Calibri"/>
      <family val="2"/>
    </font>
    <font>
      <b/>
      <sz val="14"/>
      <color theme="0"/>
      <name val="Calibri"/>
      <family val="2"/>
    </font>
    <font>
      <sz val="12"/>
      <color theme="1" tint="0.24994659260841701"/>
      <name val="Calibri"/>
      <family val="2"/>
    </font>
    <font>
      <sz val="12"/>
      <color theme="1" tint="0.24994659260841701"/>
      <name val="Bookman Old Style"/>
      <family val="2"/>
      <scheme val="minor"/>
    </font>
    <font>
      <b/>
      <sz val="22"/>
      <color theme="0"/>
      <name val="Calibri"/>
      <family val="2"/>
    </font>
    <font>
      <b/>
      <sz val="18"/>
      <color theme="0"/>
      <name val="Calibri"/>
      <family val="2"/>
    </font>
    <font>
      <b/>
      <sz val="14"/>
      <color rgb="FFFFFFFF"/>
      <name val="Calibri"/>
      <family val="2"/>
    </font>
    <font>
      <sz val="12"/>
      <color theme="1" tint="0.249977111117893"/>
      <name val="Calibri"/>
      <family val="2"/>
    </font>
    <font>
      <sz val="12"/>
      <color theme="1" tint="0.249977111117893"/>
      <name val="Bookman Old Style"/>
      <family val="2"/>
      <scheme val="minor"/>
    </font>
    <font>
      <sz val="12"/>
      <color rgb="FFFFFFFF"/>
      <name val="Calibri"/>
      <family val="2"/>
    </font>
    <font>
      <b/>
      <sz val="24"/>
      <color theme="0"/>
      <name val="Calibri"/>
      <family val="2"/>
    </font>
    <font>
      <sz val="12"/>
      <color rgb="FFFFFF00"/>
      <name val="Calibri"/>
      <family val="2"/>
    </font>
    <font>
      <b/>
      <sz val="12"/>
      <color rgb="FFFFFF00"/>
      <name val="Calibri"/>
      <family val="2"/>
    </font>
    <font>
      <b/>
      <sz val="12"/>
      <color theme="1" tint="0.24994659260841701"/>
      <name val="Calibri"/>
      <family val="2"/>
    </font>
    <font>
      <sz val="12"/>
      <name val="Calibri"/>
      <family val="2"/>
    </font>
    <font>
      <b/>
      <sz val="12"/>
      <color rgb="FFFFFFFF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24500"/>
        <bgColor indexed="64"/>
      </patternFill>
    </fill>
    <fill>
      <patternFill patternType="solid">
        <fgColor rgb="FF129AAD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8FBFD"/>
        <bgColor indexed="64"/>
      </patternFill>
    </fill>
    <fill>
      <patternFill patternType="solid">
        <fgColor rgb="FF581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ck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2">
    <xf numFmtId="0" fontId="0" fillId="0" borderId="0">
      <alignment vertical="center" wrapText="1"/>
    </xf>
    <xf numFmtId="9" fontId="1" fillId="0" borderId="0" applyFont="0" applyFill="0" applyBorder="0" applyProtection="0">
      <alignment horizontal="right" vertical="center" indent="1"/>
    </xf>
    <xf numFmtId="0" fontId="5" fillId="0" borderId="0" applyFill="0" applyBorder="0" applyProtection="0">
      <alignment horizontal="left"/>
    </xf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2" borderId="2" applyNumberFormat="0" applyFont="0" applyAlignment="0" applyProtection="0"/>
    <xf numFmtId="14" fontId="3" fillId="0" borderId="0" applyFill="0" applyBorder="0">
      <alignment horizontal="right" vertical="center"/>
    </xf>
    <xf numFmtId="168" fontId="4" fillId="0" borderId="0">
      <alignment horizontal="center" vertical="center"/>
    </xf>
    <xf numFmtId="0" fontId="7" fillId="0" borderId="1" applyNumberFormat="0" applyFill="0" applyProtection="0"/>
    <xf numFmtId="0" fontId="6" fillId="0" borderId="0" applyFill="0" applyProtection="0">
      <alignment horizontal="right" indent="2"/>
    </xf>
  </cellStyleXfs>
  <cellXfs count="53">
    <xf numFmtId="0" fontId="0" fillId="0" borderId="0" xfId="0">
      <alignment vertical="center" wrapText="1"/>
    </xf>
    <xf numFmtId="0" fontId="0" fillId="5" borderId="0" xfId="0" applyFill="1">
      <alignment vertical="center" wrapText="1"/>
    </xf>
    <xf numFmtId="0" fontId="0" fillId="6" borderId="3" xfId="0" applyFill="1" applyBorder="1">
      <alignment vertical="center" wrapText="1"/>
    </xf>
    <xf numFmtId="0" fontId="8" fillId="6" borderId="3" xfId="10" applyFont="1" applyFill="1" applyBorder="1" applyAlignment="1">
      <alignment vertical="center"/>
    </xf>
    <xf numFmtId="0" fontId="8" fillId="6" borderId="3" xfId="10" applyFont="1" applyFill="1" applyBorder="1" applyAlignment="1">
      <alignment horizontal="center" vertical="center"/>
    </xf>
    <xf numFmtId="0" fontId="11" fillId="0" borderId="0" xfId="0" applyFont="1">
      <alignment vertical="center" wrapText="1"/>
    </xf>
    <xf numFmtId="0" fontId="12" fillId="0" borderId="0" xfId="0" applyFont="1">
      <alignment vertical="center" wrapText="1"/>
    </xf>
    <xf numFmtId="14" fontId="14" fillId="4" borderId="1" xfId="10" applyNumberFormat="1" applyFont="1" applyFill="1" applyAlignment="1">
      <alignment horizontal="center" vertical="center"/>
    </xf>
    <xf numFmtId="14" fontId="11" fillId="0" borderId="0" xfId="0" applyNumberFormat="1" applyFont="1" applyAlignment="1">
      <alignment horizontal="center" vertical="center" wrapText="1"/>
    </xf>
    <xf numFmtId="14" fontId="12" fillId="0" borderId="0" xfId="0" applyNumberFormat="1" applyFont="1" applyAlignment="1">
      <alignment horizontal="center" vertical="center" wrapText="1"/>
    </xf>
    <xf numFmtId="14" fontId="11" fillId="0" borderId="0" xfId="0" applyNumberFormat="1" applyFont="1">
      <alignment vertical="center" wrapText="1"/>
    </xf>
    <xf numFmtId="14" fontId="12" fillId="0" borderId="0" xfId="0" applyNumberFormat="1" applyFont="1">
      <alignment vertical="center" wrapText="1"/>
    </xf>
    <xf numFmtId="0" fontId="16" fillId="0" borderId="0" xfId="0" applyFont="1">
      <alignment vertical="center" wrapText="1"/>
    </xf>
    <xf numFmtId="0" fontId="17" fillId="0" borderId="0" xfId="0" applyFont="1">
      <alignment vertical="center" wrapText="1"/>
    </xf>
    <xf numFmtId="14" fontId="13" fillId="4" borderId="1" xfId="10" applyNumberFormat="1" applyFont="1" applyFill="1" applyAlignment="1">
      <alignment horizontal="left" vertical="center"/>
    </xf>
    <xf numFmtId="0" fontId="10" fillId="7" borderId="5" xfId="0" applyFont="1" applyFill="1" applyBorder="1" applyAlignment="1">
      <alignment horizontal="center" vertical="center" wrapText="1"/>
    </xf>
    <xf numFmtId="0" fontId="15" fillId="3" borderId="4" xfId="2" applyFont="1" applyFill="1" applyBorder="1" applyAlignment="1">
      <alignment horizontal="center" vertical="center"/>
    </xf>
    <xf numFmtId="0" fontId="9" fillId="7" borderId="12" xfId="2" applyFont="1" applyFill="1" applyBorder="1" applyAlignment="1">
      <alignment horizontal="center" vertical="center"/>
    </xf>
    <xf numFmtId="0" fontId="9" fillId="7" borderId="13" xfId="11" applyFont="1" applyFill="1" applyBorder="1" applyAlignment="1">
      <alignment horizontal="center" vertical="center"/>
    </xf>
    <xf numFmtId="0" fontId="9" fillId="7" borderId="18" xfId="2" applyFont="1" applyFill="1" applyBorder="1" applyAlignment="1">
      <alignment horizontal="center" vertical="center"/>
    </xf>
    <xf numFmtId="0" fontId="9" fillId="7" borderId="12" xfId="11" applyFont="1" applyFill="1" applyBorder="1" applyAlignment="1">
      <alignment horizontal="center" vertical="center"/>
    </xf>
    <xf numFmtId="14" fontId="24" fillId="0" borderId="23" xfId="8" applyFont="1" applyFill="1" applyBorder="1" applyAlignment="1">
      <alignment horizontal="left" vertical="center" wrapText="1"/>
    </xf>
    <xf numFmtId="14" fontId="21" fillId="0" borderId="21" xfId="8" applyFont="1" applyFill="1" applyBorder="1" applyAlignment="1">
      <alignment horizontal="left" vertical="center" wrapText="1"/>
    </xf>
    <xf numFmtId="14" fontId="20" fillId="0" borderId="14" xfId="8" applyFont="1" applyFill="1" applyBorder="1" applyAlignment="1">
      <alignment horizontal="center" vertical="center"/>
    </xf>
    <xf numFmtId="20" fontId="20" fillId="0" borderId="4" xfId="8" applyNumberFormat="1" applyFont="1" applyFill="1" applyBorder="1" applyAlignment="1">
      <alignment horizontal="center" vertical="center"/>
    </xf>
    <xf numFmtId="14" fontId="21" fillId="0" borderId="19" xfId="8" applyFont="1" applyFill="1" applyBorder="1" applyAlignment="1">
      <alignment horizontal="left" vertical="center" wrapText="1"/>
    </xf>
    <xf numFmtId="0" fontId="23" fillId="0" borderId="4" xfId="0" applyFont="1" applyFill="1" applyBorder="1" applyAlignment="1">
      <alignment horizontal="center" vertical="center" wrapText="1"/>
    </xf>
    <xf numFmtId="14" fontId="11" fillId="0" borderId="8" xfId="0" applyNumberFormat="1" applyFont="1" applyFill="1" applyBorder="1" applyAlignment="1">
      <alignment horizontal="center" vertical="center" wrapText="1"/>
    </xf>
    <xf numFmtId="0" fontId="18" fillId="0" borderId="5" xfId="0" applyFont="1" applyFill="1" applyBorder="1">
      <alignment vertical="center" wrapText="1"/>
    </xf>
    <xf numFmtId="14" fontId="11" fillId="0" borderId="15" xfId="8" applyFont="1" applyFill="1" applyBorder="1" applyAlignment="1">
      <alignment horizontal="center" vertical="center"/>
    </xf>
    <xf numFmtId="20" fontId="11" fillId="0" borderId="9" xfId="8" applyNumberFormat="1" applyFont="1" applyFill="1" applyBorder="1" applyAlignment="1">
      <alignment horizontal="center" vertical="center"/>
    </xf>
    <xf numFmtId="14" fontId="22" fillId="0" borderId="0" xfId="8" applyFont="1" applyFill="1" applyBorder="1" applyAlignment="1">
      <alignment horizontal="left" vertical="center" wrapText="1"/>
    </xf>
    <xf numFmtId="0" fontId="18" fillId="0" borderId="10" xfId="0" applyFont="1" applyFill="1" applyBorder="1">
      <alignment vertical="center" wrapText="1"/>
    </xf>
    <xf numFmtId="14" fontId="22" fillId="0" borderId="0" xfId="8" applyFont="1" applyFill="1" applyBorder="1" applyAlignment="1">
      <alignment horizontal="left" vertical="center"/>
    </xf>
    <xf numFmtId="14" fontId="20" fillId="0" borderId="16" xfId="8" applyFont="1" applyFill="1" applyBorder="1" applyAlignment="1">
      <alignment horizontal="center" vertical="center"/>
    </xf>
    <xf numFmtId="20" fontId="20" fillId="0" borderId="7" xfId="8" applyNumberFormat="1" applyFont="1" applyFill="1" applyBorder="1" applyAlignment="1">
      <alignment horizontal="center" vertical="center"/>
    </xf>
    <xf numFmtId="14" fontId="21" fillId="0" borderId="20" xfId="8" applyFont="1" applyFill="1" applyBorder="1" applyAlignment="1">
      <alignment horizontal="left" vertical="center" wrapText="1"/>
    </xf>
    <xf numFmtId="0" fontId="18" fillId="0" borderId="11" xfId="0" applyFont="1" applyFill="1" applyBorder="1">
      <alignment vertical="center" wrapText="1"/>
    </xf>
    <xf numFmtId="14" fontId="20" fillId="0" borderId="17" xfId="8" applyFont="1" applyFill="1" applyBorder="1" applyAlignment="1">
      <alignment horizontal="center" vertical="center"/>
    </xf>
    <xf numFmtId="20" fontId="20" fillId="0" borderId="8" xfId="8" applyNumberFormat="1" applyFont="1" applyFill="1" applyBorder="1" applyAlignment="1">
      <alignment horizontal="center" vertical="center"/>
    </xf>
    <xf numFmtId="0" fontId="18" fillId="0" borderId="6" xfId="0" applyFont="1" applyFill="1" applyBorder="1">
      <alignment vertical="center" wrapText="1"/>
    </xf>
    <xf numFmtId="14" fontId="11" fillId="0" borderId="22" xfId="8" applyNumberFormat="1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 wrapText="1"/>
    </xf>
    <xf numFmtId="0" fontId="11" fillId="0" borderId="23" xfId="0" applyNumberFormat="1" applyFont="1" applyFill="1" applyBorder="1">
      <alignment vertical="center" wrapText="1"/>
    </xf>
    <xf numFmtId="14" fontId="11" fillId="0" borderId="4" xfId="0" applyNumberFormat="1" applyFont="1" applyFill="1" applyBorder="1" applyAlignment="1">
      <alignment horizontal="center" vertical="center" wrapText="1"/>
    </xf>
    <xf numFmtId="14" fontId="11" fillId="0" borderId="24" xfId="8" applyNumberFormat="1" applyFont="1" applyFill="1" applyBorder="1" applyAlignment="1">
      <alignment horizontal="center" vertical="center"/>
    </xf>
    <xf numFmtId="14" fontId="24" fillId="0" borderId="25" xfId="8" applyFont="1" applyFill="1" applyBorder="1" applyAlignment="1">
      <alignment horizontal="left" vertical="center" wrapText="1"/>
    </xf>
    <xf numFmtId="14" fontId="11" fillId="0" borderId="12" xfId="0" applyNumberFormat="1" applyFont="1" applyFill="1" applyBorder="1" applyAlignment="1">
      <alignment horizontal="center" vertical="center" wrapText="1"/>
    </xf>
    <xf numFmtId="0" fontId="11" fillId="0" borderId="25" xfId="0" applyNumberFormat="1" applyFont="1" applyFill="1" applyBorder="1">
      <alignment vertical="center" wrapText="1"/>
    </xf>
    <xf numFmtId="20" fontId="11" fillId="0" borderId="15" xfId="8" applyNumberFormat="1" applyFont="1" applyFill="1" applyBorder="1" applyAlignment="1">
      <alignment horizontal="center" vertical="center"/>
    </xf>
    <xf numFmtId="22" fontId="11" fillId="0" borderId="0" xfId="0" applyNumberFormat="1" applyFont="1" applyFill="1">
      <alignment vertical="center" wrapText="1"/>
    </xf>
    <xf numFmtId="0" fontId="0" fillId="0" borderId="26" xfId="0" applyBorder="1" applyAlignment="1">
      <alignment horizontal="center" vertical="center" wrapText="1"/>
    </xf>
    <xf numFmtId="0" fontId="19" fillId="4" borderId="1" xfId="10" applyFont="1" applyFill="1" applyAlignment="1">
      <alignment horizontal="center" vertical="center"/>
    </xf>
  </cellXfs>
  <cellStyles count="12">
    <cellStyle name="Date" xfId="8"/>
    <cellStyle name="Milliers" xfId="3" builtinId="3" customBuiltin="1"/>
    <cellStyle name="Milliers [0]" xfId="4" builtinId="6" customBuiltin="1"/>
    <cellStyle name="Monétaire" xfId="5" builtinId="4" customBuiltin="1"/>
    <cellStyle name="Monétaire [0]" xfId="6" builtinId="7" customBuiltin="1"/>
    <cellStyle name="Normal" xfId="0" builtinId="0" customBuiltin="1"/>
    <cellStyle name="Note" xfId="7" builtinId="10" customBuiltin="1"/>
    <cellStyle name="Pourcentage" xfId="1" builtinId="5" customBuiltin="1"/>
    <cellStyle name="Terminé" xfId="9"/>
    <cellStyle name="Titre" xfId="10" builtinId="15" customBuiltin="1"/>
    <cellStyle name="Titre 1" xfId="2" builtinId="16" customBuiltin="1"/>
    <cellStyle name="Titre 2" xfId="11" builtinId="17" customBuiltin="1"/>
  </cellStyles>
  <dxfs count="36">
    <dxf>
      <font>
        <strike val="0"/>
        <outline val="0"/>
        <shadow val="0"/>
        <u val="none"/>
        <vertAlign val="baseline"/>
        <sz val="12"/>
        <color theme="1" tint="0.24994659260841701"/>
        <name val="Calibri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theme="1" tint="0.24994659260841701"/>
        <name val="Calibri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theme="1" tint="0.24994659260841701"/>
        <name val="Calibri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theme="1" tint="0.2499465926084170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 tint="0.24994659260841701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465926084170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 tint="0.24994659260841701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 tint="0.24994659260841701"/>
        <name val="Calibri"/>
        <scheme val="none"/>
      </font>
      <fill>
        <patternFill patternType="none">
          <fgColor indexed="64"/>
          <bgColor auto="1"/>
        </patternFill>
      </fill>
    </dxf>
    <dxf>
      <border>
        <bottom style="medium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rgb="FF129AAD"/>
      </font>
    </dxf>
    <dxf>
      <font>
        <b/>
        <i val="0"/>
        <color rgb="FFC00000"/>
      </font>
    </dxf>
    <dxf>
      <font>
        <b/>
        <i val="0"/>
        <color rgb="FF00B0F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border>
        <bottom style="thin">
          <color theme="0" tint="-0.14993743705557422"/>
        </bottom>
        <horizontal style="thin">
          <color theme="0" tint="-0.14996795556505021"/>
        </horizontal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</dxfs>
  <tableStyles count="2" defaultTableStyle="Liste de tâches" defaultPivotStyle="PivotStyleLight2">
    <tableStyle name="Tableau croisé dynamique Liste de tâches" table="0" count="11">
      <tableStyleElement type="headerRow" dxfId="35"/>
      <tableStyleElement type="totalRow" dxfId="34"/>
      <tableStyleElement type="firstRowStripe" dxfId="33"/>
      <tableStyleElement type="firstColumnStripe" dxfId="32"/>
      <tableStyleElement type="firstSubtotalColumn" dxfId="31"/>
      <tableStyleElement type="firstSubtotalRow" dxfId="30"/>
      <tableStyleElement type="secondSubtotalRow" dxfId="29"/>
      <tableStyleElement type="firstRowSubheading" dxfId="28"/>
      <tableStyleElement type="secondRowSubheading" dxfId="27"/>
      <tableStyleElement type="pageFieldLabels" dxfId="26"/>
      <tableStyleElement type="pageFieldValues" dxfId="25"/>
    </tableStyle>
    <tableStyle name="Liste de tâches" pivot="0" count="1">
      <tableStyleElement type="wholeTable" dxfId="24"/>
    </tableStyle>
  </tableStyles>
  <colors>
    <mruColors>
      <color rgb="FFFFFFFF"/>
      <color rgb="FF129AAD"/>
      <color rgb="FF0E7D8C"/>
      <color rgb="FFC24500"/>
      <color rgb="FF581F00"/>
      <color rgb="FF642400"/>
      <color rgb="FFE8FBFD"/>
      <color rgb="FFF2F2F2"/>
      <color rgb="FF24C1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1</xdr:row>
      <xdr:rowOff>19051</xdr:rowOff>
    </xdr:from>
    <xdr:to>
      <xdr:col>8</xdr:col>
      <xdr:colOff>0</xdr:colOff>
      <xdr:row>1</xdr:row>
      <xdr:rowOff>381001</xdr:rowOff>
    </xdr:to>
    <xdr:sp macro="[0]!ThisWorkbook.RéinitialiserListeDéroulante" textlink="">
      <xdr:nvSpPr>
        <xdr:cNvPr id="2" name="Pla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310632" y="944337"/>
          <a:ext cx="1432832" cy="3619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REINITIALISER</a:t>
          </a:r>
        </a:p>
      </xdr:txBody>
    </xdr:sp>
    <xdr:clientData/>
  </xdr:twoCellAnchor>
  <xdr:twoCellAnchor>
    <xdr:from>
      <xdr:col>8</xdr:col>
      <xdr:colOff>104775</xdr:colOff>
      <xdr:row>1</xdr:row>
      <xdr:rowOff>0</xdr:rowOff>
    </xdr:from>
    <xdr:to>
      <xdr:col>8</xdr:col>
      <xdr:colOff>1552575</xdr:colOff>
      <xdr:row>1</xdr:row>
      <xdr:rowOff>419100</xdr:rowOff>
    </xdr:to>
    <xdr:sp macro="[0]!VerifierActions" textlink="">
      <xdr:nvSpPr>
        <xdr:cNvPr id="3" name="Pla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6325850" y="923925"/>
          <a:ext cx="1447800" cy="4191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CHECK ACTIONS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ListeDeTâches" displayName="ListeDeTâches" ref="B3:J54" totalsRowShown="0" headerRowDxfId="11" dataDxfId="9" headerRowBorderDxfId="10">
  <tableColumns count="9">
    <tableColumn id="7" name="DATE DE DÉBUT " dataDxfId="8" dataCellStyle="Date"/>
    <tableColumn id="5" name="HEURES en Zulu" dataDxfId="7" dataCellStyle="Date"/>
    <tableColumn id="1" name="TÂCHES" dataDxfId="6" dataCellStyle="Date"/>
    <tableColumn id="4" name="ÉTAT " dataDxfId="5"/>
    <tableColumn id="6" name="ECHEANCE" dataDxfId="4"/>
    <tableColumn id="2" name="ANNOTATION" dataDxfId="3">
      <calculatedColumnFormula>IF(E4="Terminé","🔔 Terminé",IF(E4="Non Commencé","💬 A FAIRE",""))</calculatedColumnFormula>
    </tableColumn>
    <tableColumn id="3" name="D.ECH.+H.Zulu" dataDxfId="2">
      <calculatedColumnFormula>IF(ListeDeTâches[[#This Row],[HEURES en Zulu]]="","",ListeDeTâches[[#This Row],[ECHEANCE]]+ListeDeTâches[[#This Row],[HEURES en Zulu]])</calculatedColumnFormula>
    </tableColumn>
    <tableColumn id="8" name="D &amp; H + 15'" dataDxfId="1">
      <calculatedColumnFormula>IF(H4="","",H4+"0:15")</calculatedColumnFormula>
    </tableColumn>
    <tableColumn id="9" name="D. &amp; TEMPS_x000a_Actuel" dataDxfId="0">
      <calculatedColumnFormula>IF(I4="","",NOW())</calculatedColumnFormula>
    </tableColumn>
  </tableColumns>
  <tableStyleInfo name="TableStyleMedium8" showFirstColumn="0" showLastColumn="0" showRowStripes="1" showColumnStripes="0"/>
  <extLst>
    <ext xmlns:x14="http://schemas.microsoft.com/office/spreadsheetml/2009/9/main" uri="{504A1905-F514-4f6f-8877-14C23A59335A}">
      <x14:table altTextSummary="Gérez les tâches que vous avez à faire avec ce tableau constitué des éléments Liste des tâches, Priorité, Date de début, Date d’échéance, État et % achèvement"/>
    </ext>
  </extLst>
</table>
</file>

<file path=xl/theme/theme1.xml><?xml version="1.0" encoding="utf-8"?>
<a:theme xmlns:a="http://schemas.openxmlformats.org/drawingml/2006/main" name="Office Theme">
  <a:themeElements>
    <a:clrScheme name="To-Do List">
      <a:dk1>
        <a:sysClr val="windowText" lastClr="000000"/>
      </a:dk1>
      <a:lt1>
        <a:sysClr val="window" lastClr="FFFFFF"/>
      </a:lt1>
      <a:dk2>
        <a:srgbClr val="251C22"/>
      </a:dk2>
      <a:lt2>
        <a:srgbClr val="F0F8F6"/>
      </a:lt2>
      <a:accent1>
        <a:srgbClr val="947087"/>
      </a:accent1>
      <a:accent2>
        <a:srgbClr val="47A6B5"/>
      </a:accent2>
      <a:accent3>
        <a:srgbClr val="EAC235"/>
      </a:accent3>
      <a:accent4>
        <a:srgbClr val="6BC081"/>
      </a:accent4>
      <a:accent5>
        <a:srgbClr val="E9733D"/>
      </a:accent5>
      <a:accent6>
        <a:srgbClr val="FB933B"/>
      </a:accent6>
      <a:hlink>
        <a:srgbClr val="47A6B5"/>
      </a:hlink>
      <a:folHlink>
        <a:srgbClr val="947087"/>
      </a:folHlink>
    </a:clrScheme>
    <a:fontScheme name="To-Do List">
      <a:majorFont>
        <a:latin typeface="Franklin Gothic Medium"/>
        <a:ea typeface=""/>
        <a:cs typeface=""/>
      </a:majorFont>
      <a:minorFont>
        <a:latin typeface="Bookman Old Style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A1:J140"/>
  <sheetViews>
    <sheetView showGridLines="0" tabSelected="1" topLeftCell="B1" zoomScaleNormal="100" workbookViewId="0">
      <pane ySplit="3" topLeftCell="A4" activePane="bottomLeft" state="frozen"/>
      <selection pane="bottomLeft" activeCell="I4" sqref="I4"/>
    </sheetView>
  </sheetViews>
  <sheetFormatPr baseColWidth="10" defaultColWidth="8.875" defaultRowHeight="30" customHeight="1" x14ac:dyDescent="0.35"/>
  <cols>
    <col min="1" max="1" width="16.875" style="1" customWidth="1"/>
    <col min="2" max="3" width="16.3125" style="11" customWidth="1"/>
    <col min="4" max="4" width="56.125" style="13" customWidth="1"/>
    <col min="5" max="5" width="16.75" style="6" customWidth="1"/>
    <col min="6" max="6" width="16.3125" style="9" customWidth="1"/>
    <col min="7" max="7" width="33.5625" style="6" customWidth="1"/>
    <col min="8" max="8" width="16.875" style="1" customWidth="1"/>
    <col min="9" max="10" width="18.75" customWidth="1"/>
    <col min="11" max="11" width="16.25" bestFit="1" customWidth="1"/>
  </cols>
  <sheetData>
    <row r="1" spans="1:10" ht="72.75" customHeight="1" thickBot="1" x14ac:dyDescent="0.4">
      <c r="A1" s="52" t="s">
        <v>7</v>
      </c>
      <c r="B1" s="52"/>
      <c r="C1" s="52"/>
      <c r="D1" s="52"/>
      <c r="E1" s="52"/>
      <c r="F1" s="52"/>
      <c r="G1" s="14" t="s">
        <v>0</v>
      </c>
      <c r="H1" s="7">
        <f ca="1">TODAY()</f>
        <v>45571</v>
      </c>
    </row>
    <row r="2" spans="1:10" ht="34.5" customHeight="1" thickTop="1" thickBot="1" x14ac:dyDescent="0.4">
      <c r="A2" s="2"/>
      <c r="B2" s="3"/>
      <c r="C2" s="3"/>
      <c r="D2" s="3"/>
      <c r="E2" s="3"/>
      <c r="F2" s="3"/>
      <c r="G2" s="4"/>
      <c r="H2" s="4"/>
    </row>
    <row r="3" spans="1:10" ht="33" customHeight="1" thickBot="1" x14ac:dyDescent="0.4">
      <c r="B3" s="18" t="s">
        <v>1</v>
      </c>
      <c r="C3" s="20" t="s">
        <v>8</v>
      </c>
      <c r="D3" s="19" t="s">
        <v>6</v>
      </c>
      <c r="E3" s="17" t="s">
        <v>2</v>
      </c>
      <c r="F3" s="16" t="s">
        <v>3</v>
      </c>
      <c r="G3" s="15" t="s">
        <v>4</v>
      </c>
      <c r="H3" s="51" t="s">
        <v>12</v>
      </c>
      <c r="I3" s="51" t="s">
        <v>13</v>
      </c>
      <c r="J3" s="51" t="s">
        <v>14</v>
      </c>
    </row>
    <row r="4" spans="1:10" ht="30" customHeight="1" thickBot="1" x14ac:dyDescent="0.4">
      <c r="B4" s="23">
        <f t="shared" ref="B4:B10" ca="1" si="0">TODAY()</f>
        <v>45571</v>
      </c>
      <c r="C4" s="24">
        <v>0.25</v>
      </c>
      <c r="D4" s="25" t="s">
        <v>11</v>
      </c>
      <c r="E4" s="26" t="s">
        <v>10</v>
      </c>
      <c r="F4" s="27">
        <f t="shared" ref="F4:F19" ca="1" si="1">TODAY()</f>
        <v>45571</v>
      </c>
      <c r="G4" s="28" t="str">
        <f t="shared" ref="G4:G28" si="2">IF(E4="Terminé","🔔 Terminé",IF(E4="Non Commencé","💬 A FAIRE",""))</f>
        <v>🔔 Terminé</v>
      </c>
      <c r="H4" s="50">
        <f ca="1">IF(ListeDeTâches[[#This Row],[HEURES en Zulu]]="","",ListeDeTâches[[#This Row],[ECHEANCE]]+ListeDeTâches[[#This Row],[HEURES en Zulu]])</f>
        <v>45571.25</v>
      </c>
      <c r="I4" s="50">
        <f ca="1">IF(H4="","",H4+"0:15")</f>
        <v>45571.260416666664</v>
      </c>
      <c r="J4" s="50">
        <f ca="1">IF(I4="","",NOW())</f>
        <v>45571.552169675924</v>
      </c>
    </row>
    <row r="5" spans="1:10" ht="30" customHeight="1" thickBot="1" x14ac:dyDescent="0.4">
      <c r="B5" s="29">
        <f ca="1">TODAY()</f>
        <v>45571</v>
      </c>
      <c r="C5" s="30">
        <v>0.28125</v>
      </c>
      <c r="D5" s="31" t="s">
        <v>11</v>
      </c>
      <c r="E5" s="26" t="s">
        <v>10</v>
      </c>
      <c r="F5" s="27">
        <f t="shared" ca="1" si="1"/>
        <v>45571</v>
      </c>
      <c r="G5" s="32" t="str">
        <f t="shared" si="2"/>
        <v>🔔 Terminé</v>
      </c>
      <c r="H5" s="50">
        <f ca="1">IF(ListeDeTâches[[#This Row],[HEURES en Zulu]]="","",ListeDeTâches[[#This Row],[ECHEANCE]]+ListeDeTâches[[#This Row],[HEURES en Zulu]])</f>
        <v>45571.28125</v>
      </c>
      <c r="I5" s="50">
        <f t="shared" ref="I5:I54" ca="1" si="3">IF(H5="","",H5+"0:15")</f>
        <v>45571.291666666664</v>
      </c>
      <c r="J5" s="50">
        <f t="shared" ref="J5:J54" ca="1" si="4">IF(I5="","",NOW())</f>
        <v>45571.552169675924</v>
      </c>
    </row>
    <row r="6" spans="1:10" ht="30" customHeight="1" thickBot="1" x14ac:dyDescent="0.4">
      <c r="B6" s="23">
        <f t="shared" ca="1" si="0"/>
        <v>45571</v>
      </c>
      <c r="C6" s="24">
        <v>0.28125</v>
      </c>
      <c r="D6" s="25" t="s">
        <v>11</v>
      </c>
      <c r="E6" s="26" t="s">
        <v>10</v>
      </c>
      <c r="F6" s="27">
        <f t="shared" ca="1" si="1"/>
        <v>45571</v>
      </c>
      <c r="G6" s="28" t="str">
        <f t="shared" si="2"/>
        <v>🔔 Terminé</v>
      </c>
      <c r="H6" s="50">
        <f ca="1">IF(ListeDeTâches[[#This Row],[HEURES en Zulu]]="","",ListeDeTâches[[#This Row],[ECHEANCE]]+ListeDeTâches[[#This Row],[HEURES en Zulu]])</f>
        <v>45571.28125</v>
      </c>
      <c r="I6" s="50">
        <f t="shared" ca="1" si="3"/>
        <v>45571.291666666664</v>
      </c>
      <c r="J6" s="50">
        <f t="shared" ca="1" si="4"/>
        <v>45571.552169675924</v>
      </c>
    </row>
    <row r="7" spans="1:10" ht="30" customHeight="1" thickBot="1" x14ac:dyDescent="0.4">
      <c r="B7" s="29">
        <f t="shared" ca="1" si="0"/>
        <v>45571</v>
      </c>
      <c r="C7" s="30">
        <v>0.29166666666666669</v>
      </c>
      <c r="D7" s="31" t="s">
        <v>11</v>
      </c>
      <c r="E7" s="26" t="s">
        <v>10</v>
      </c>
      <c r="F7" s="27">
        <f t="shared" ca="1" si="1"/>
        <v>45571</v>
      </c>
      <c r="G7" s="32" t="str">
        <f t="shared" si="2"/>
        <v>🔔 Terminé</v>
      </c>
      <c r="H7" s="50">
        <f ca="1">IF(ListeDeTâches[[#This Row],[HEURES en Zulu]]="","",ListeDeTâches[[#This Row],[ECHEANCE]]+ListeDeTâches[[#This Row],[HEURES en Zulu]])</f>
        <v>45571.291666666664</v>
      </c>
      <c r="I7" s="50">
        <f t="shared" ca="1" si="3"/>
        <v>45571.302083333328</v>
      </c>
      <c r="J7" s="50">
        <f t="shared" ca="1" si="4"/>
        <v>45571.552169675924</v>
      </c>
    </row>
    <row r="8" spans="1:10" ht="30" customHeight="1" thickBot="1" x14ac:dyDescent="0.4">
      <c r="B8" s="23">
        <f t="shared" ca="1" si="0"/>
        <v>45571</v>
      </c>
      <c r="C8" s="24">
        <v>0.47916666666666669</v>
      </c>
      <c r="D8" s="25" t="s">
        <v>11</v>
      </c>
      <c r="E8" s="26" t="s">
        <v>10</v>
      </c>
      <c r="F8" s="27">
        <f t="shared" ca="1" si="1"/>
        <v>45571</v>
      </c>
      <c r="G8" s="28" t="str">
        <f t="shared" si="2"/>
        <v>🔔 Terminé</v>
      </c>
      <c r="H8" s="50">
        <f ca="1">IF(ListeDeTâches[[#This Row],[HEURES en Zulu]]="","",ListeDeTâches[[#This Row],[ECHEANCE]]+ListeDeTâches[[#This Row],[HEURES en Zulu]])</f>
        <v>45571.479166666664</v>
      </c>
      <c r="I8" s="50">
        <f t="shared" ca="1" si="3"/>
        <v>45571.489583333328</v>
      </c>
      <c r="J8" s="50">
        <f t="shared" ca="1" si="4"/>
        <v>45571.552169675924</v>
      </c>
    </row>
    <row r="9" spans="1:10" ht="30" customHeight="1" thickBot="1" x14ac:dyDescent="0.4">
      <c r="B9" s="29">
        <f t="shared" ca="1" si="0"/>
        <v>45571</v>
      </c>
      <c r="C9" s="30">
        <v>0.33333333333333331</v>
      </c>
      <c r="D9" s="31"/>
      <c r="E9" s="26" t="s">
        <v>10</v>
      </c>
      <c r="F9" s="27">
        <f t="shared" ca="1" si="1"/>
        <v>45571</v>
      </c>
      <c r="G9" s="32" t="str">
        <f t="shared" si="2"/>
        <v>🔔 Terminé</v>
      </c>
      <c r="H9" s="50">
        <f ca="1">IF(ListeDeTâches[[#This Row],[HEURES en Zulu]]="","",ListeDeTâches[[#This Row],[ECHEANCE]]+ListeDeTâches[[#This Row],[HEURES en Zulu]])</f>
        <v>45571.333333333336</v>
      </c>
      <c r="I9" s="50">
        <f t="shared" ca="1" si="3"/>
        <v>45571.34375</v>
      </c>
      <c r="J9" s="50">
        <f t="shared" ca="1" si="4"/>
        <v>45571.552169675924</v>
      </c>
    </row>
    <row r="10" spans="1:10" ht="30" customHeight="1" thickBot="1" x14ac:dyDescent="0.4">
      <c r="B10" s="23">
        <f t="shared" ca="1" si="0"/>
        <v>45571</v>
      </c>
      <c r="C10" s="24">
        <v>0.34375</v>
      </c>
      <c r="D10" s="25"/>
      <c r="E10" s="26" t="s">
        <v>10</v>
      </c>
      <c r="F10" s="27">
        <f t="shared" ca="1" si="1"/>
        <v>45571</v>
      </c>
      <c r="G10" s="28" t="str">
        <f t="shared" si="2"/>
        <v>🔔 Terminé</v>
      </c>
      <c r="H10" s="50">
        <f ca="1">IF(ListeDeTâches[[#This Row],[HEURES en Zulu]]="","",ListeDeTâches[[#This Row],[ECHEANCE]]+ListeDeTâches[[#This Row],[HEURES en Zulu]])</f>
        <v>45571.34375</v>
      </c>
      <c r="I10" s="50">
        <f t="shared" ca="1" si="3"/>
        <v>45571.354166666664</v>
      </c>
      <c r="J10" s="50">
        <f t="shared" ca="1" si="4"/>
        <v>45571.552169675924</v>
      </c>
    </row>
    <row r="11" spans="1:10" ht="30" customHeight="1" thickBot="1" x14ac:dyDescent="0.4">
      <c r="B11" s="29">
        <f t="shared" ref="B11:B54" ca="1" si="5">TODAY()</f>
        <v>45571</v>
      </c>
      <c r="C11" s="30">
        <v>0.375</v>
      </c>
      <c r="D11" s="31"/>
      <c r="E11" s="26" t="s">
        <v>9</v>
      </c>
      <c r="F11" s="27">
        <f t="shared" ca="1" si="1"/>
        <v>45571</v>
      </c>
      <c r="G11" s="32" t="str">
        <f t="shared" si="2"/>
        <v>💬 A FAIRE</v>
      </c>
      <c r="H11" s="50">
        <f ca="1">IF(ListeDeTâches[[#This Row],[HEURES en Zulu]]="","",ListeDeTâches[[#This Row],[ECHEANCE]]+ListeDeTâches[[#This Row],[HEURES en Zulu]])</f>
        <v>45571.375</v>
      </c>
      <c r="I11" s="50">
        <f t="shared" ca="1" si="3"/>
        <v>45571.385416666664</v>
      </c>
      <c r="J11" s="50">
        <f t="shared" ca="1" si="4"/>
        <v>45571.552169675924</v>
      </c>
    </row>
    <row r="12" spans="1:10" ht="30" customHeight="1" thickBot="1" x14ac:dyDescent="0.4">
      <c r="B12" s="23">
        <f t="shared" ca="1" si="5"/>
        <v>45571</v>
      </c>
      <c r="C12" s="24">
        <v>0.46875</v>
      </c>
      <c r="D12" s="25"/>
      <c r="E12" s="26" t="s">
        <v>9</v>
      </c>
      <c r="F12" s="27">
        <f t="shared" ca="1" si="1"/>
        <v>45571</v>
      </c>
      <c r="G12" s="28" t="str">
        <f t="shared" si="2"/>
        <v>💬 A FAIRE</v>
      </c>
      <c r="H12" s="50">
        <f ca="1">IF(ListeDeTâches[[#This Row],[HEURES en Zulu]]="","",ListeDeTâches[[#This Row],[ECHEANCE]]+ListeDeTâches[[#This Row],[HEURES en Zulu]])</f>
        <v>45571.46875</v>
      </c>
      <c r="I12" s="50">
        <f t="shared" ca="1" si="3"/>
        <v>45571.479166666664</v>
      </c>
      <c r="J12" s="50">
        <f t="shared" ca="1" si="4"/>
        <v>45571.552169675924</v>
      </c>
    </row>
    <row r="13" spans="1:10" ht="30" customHeight="1" thickBot="1" x14ac:dyDescent="0.4">
      <c r="B13" s="29">
        <f t="shared" ca="1" si="5"/>
        <v>45571</v>
      </c>
      <c r="C13" s="30">
        <v>0.5</v>
      </c>
      <c r="D13" s="31"/>
      <c r="E13" s="26" t="s">
        <v>9</v>
      </c>
      <c r="F13" s="27">
        <f t="shared" ca="1" si="1"/>
        <v>45571</v>
      </c>
      <c r="G13" s="32" t="str">
        <f t="shared" si="2"/>
        <v>💬 A FAIRE</v>
      </c>
      <c r="H13" s="50">
        <f ca="1">IF(ListeDeTâches[[#This Row],[HEURES en Zulu]]="","",ListeDeTâches[[#This Row],[ECHEANCE]]+ListeDeTâches[[#This Row],[HEURES en Zulu]])</f>
        <v>45571.5</v>
      </c>
      <c r="I13" s="50">
        <f t="shared" ca="1" si="3"/>
        <v>45571.510416666664</v>
      </c>
      <c r="J13" s="50">
        <f t="shared" ca="1" si="4"/>
        <v>45571.552169675924</v>
      </c>
    </row>
    <row r="14" spans="1:10" ht="30" customHeight="1" thickBot="1" x14ac:dyDescent="0.4">
      <c r="B14" s="23">
        <f t="shared" ca="1" si="5"/>
        <v>45571</v>
      </c>
      <c r="C14" s="24">
        <v>0.57291666666666663</v>
      </c>
      <c r="D14" s="25"/>
      <c r="E14" s="26" t="s">
        <v>9</v>
      </c>
      <c r="F14" s="27">
        <f t="shared" ca="1" si="1"/>
        <v>45571</v>
      </c>
      <c r="G14" s="28" t="str">
        <f t="shared" si="2"/>
        <v>💬 A FAIRE</v>
      </c>
      <c r="H14" s="50">
        <f ca="1">IF(ListeDeTâches[[#This Row],[HEURES en Zulu]]="","",ListeDeTâches[[#This Row],[ECHEANCE]]+ListeDeTâches[[#This Row],[HEURES en Zulu]])</f>
        <v>45571.572916666664</v>
      </c>
      <c r="I14" s="50">
        <f t="shared" ca="1" si="3"/>
        <v>45571.583333333328</v>
      </c>
      <c r="J14" s="50">
        <f t="shared" ca="1" si="4"/>
        <v>45571.552169675924</v>
      </c>
    </row>
    <row r="15" spans="1:10" ht="30" customHeight="1" thickBot="1" x14ac:dyDescent="0.4">
      <c r="B15" s="29">
        <f t="shared" ca="1" si="5"/>
        <v>45571</v>
      </c>
      <c r="C15" s="30">
        <v>0.59375</v>
      </c>
      <c r="D15" s="33"/>
      <c r="E15" s="26" t="s">
        <v>9</v>
      </c>
      <c r="F15" s="27">
        <f t="shared" ca="1" si="1"/>
        <v>45571</v>
      </c>
      <c r="G15" s="32" t="str">
        <f t="shared" si="2"/>
        <v>💬 A FAIRE</v>
      </c>
      <c r="H15" s="50">
        <f ca="1">IF(ListeDeTâches[[#This Row],[HEURES en Zulu]]="","",ListeDeTâches[[#This Row],[ECHEANCE]]+ListeDeTâches[[#This Row],[HEURES en Zulu]])</f>
        <v>45571.59375</v>
      </c>
      <c r="I15" s="50">
        <f t="shared" ca="1" si="3"/>
        <v>45571.604166666664</v>
      </c>
      <c r="J15" s="50">
        <f t="shared" ca="1" si="4"/>
        <v>45571.552169675924</v>
      </c>
    </row>
    <row r="16" spans="1:10" ht="30" customHeight="1" thickBot="1" x14ac:dyDescent="0.4">
      <c r="B16" s="23">
        <f t="shared" ca="1" si="5"/>
        <v>45571</v>
      </c>
      <c r="C16" s="24">
        <v>0.625</v>
      </c>
      <c r="D16" s="25"/>
      <c r="E16" s="26" t="s">
        <v>9</v>
      </c>
      <c r="F16" s="27">
        <f t="shared" ca="1" si="1"/>
        <v>45571</v>
      </c>
      <c r="G16" s="28" t="str">
        <f t="shared" si="2"/>
        <v>💬 A FAIRE</v>
      </c>
      <c r="H16" s="50">
        <f ca="1">IF(ListeDeTâches[[#This Row],[HEURES en Zulu]]="","",ListeDeTâches[[#This Row],[ECHEANCE]]+ListeDeTâches[[#This Row],[HEURES en Zulu]])</f>
        <v>45571.625</v>
      </c>
      <c r="I16" s="50">
        <f t="shared" ca="1" si="3"/>
        <v>45571.635416666664</v>
      </c>
      <c r="J16" s="50">
        <f t="shared" ca="1" si="4"/>
        <v>45571.552169675924</v>
      </c>
    </row>
    <row r="17" spans="2:10" ht="30" customHeight="1" thickBot="1" x14ac:dyDescent="0.4">
      <c r="B17" s="29">
        <f t="shared" ca="1" si="5"/>
        <v>45571</v>
      </c>
      <c r="C17" s="30">
        <v>0.67708333333333337</v>
      </c>
      <c r="D17" s="31"/>
      <c r="E17" s="26" t="s">
        <v>9</v>
      </c>
      <c r="F17" s="27">
        <f t="shared" ca="1" si="1"/>
        <v>45571</v>
      </c>
      <c r="G17" s="32" t="str">
        <f t="shared" si="2"/>
        <v>💬 A FAIRE</v>
      </c>
      <c r="H17" s="50">
        <f ca="1">IF(ListeDeTâches[[#This Row],[HEURES en Zulu]]="","",ListeDeTâches[[#This Row],[ECHEANCE]]+ListeDeTâches[[#This Row],[HEURES en Zulu]])</f>
        <v>45571.677083333336</v>
      </c>
      <c r="I17" s="50">
        <f t="shared" ca="1" si="3"/>
        <v>45571.6875</v>
      </c>
      <c r="J17" s="50">
        <f t="shared" ca="1" si="4"/>
        <v>45571.552169675924</v>
      </c>
    </row>
    <row r="18" spans="2:10" ht="30" customHeight="1" thickBot="1" x14ac:dyDescent="0.4">
      <c r="B18" s="23">
        <f t="shared" ca="1" si="5"/>
        <v>45571</v>
      </c>
      <c r="C18" s="24">
        <v>0.71875</v>
      </c>
      <c r="D18" s="25"/>
      <c r="E18" s="26" t="s">
        <v>9</v>
      </c>
      <c r="F18" s="27">
        <f t="shared" ca="1" si="1"/>
        <v>45571</v>
      </c>
      <c r="G18" s="28" t="str">
        <f t="shared" si="2"/>
        <v>💬 A FAIRE</v>
      </c>
      <c r="H18" s="50">
        <f ca="1">IF(ListeDeTâches[[#This Row],[HEURES en Zulu]]="","",ListeDeTâches[[#This Row],[ECHEANCE]]+ListeDeTâches[[#This Row],[HEURES en Zulu]])</f>
        <v>45571.71875</v>
      </c>
      <c r="I18" s="50">
        <f t="shared" ca="1" si="3"/>
        <v>45571.729166666664</v>
      </c>
      <c r="J18" s="50">
        <f t="shared" ca="1" si="4"/>
        <v>45571.552169675924</v>
      </c>
    </row>
    <row r="19" spans="2:10" ht="30" customHeight="1" thickBot="1" x14ac:dyDescent="0.4">
      <c r="B19" s="29">
        <f t="shared" ca="1" si="5"/>
        <v>45571</v>
      </c>
      <c r="C19" s="30">
        <v>0.75</v>
      </c>
      <c r="D19" s="31"/>
      <c r="E19" s="26" t="s">
        <v>9</v>
      </c>
      <c r="F19" s="27">
        <f t="shared" ca="1" si="1"/>
        <v>45571</v>
      </c>
      <c r="G19" s="32" t="str">
        <f t="shared" si="2"/>
        <v>💬 A FAIRE</v>
      </c>
      <c r="H19" s="50">
        <f ca="1">IF(ListeDeTâches[[#This Row],[HEURES en Zulu]]="","",ListeDeTâches[[#This Row],[ECHEANCE]]+ListeDeTâches[[#This Row],[HEURES en Zulu]])</f>
        <v>45571.75</v>
      </c>
      <c r="I19" s="50">
        <f t="shared" ca="1" si="3"/>
        <v>45571.760416666664</v>
      </c>
      <c r="J19" s="50">
        <f t="shared" ca="1" si="4"/>
        <v>45571.552169675924</v>
      </c>
    </row>
    <row r="20" spans="2:10" ht="30" customHeight="1" thickBot="1" x14ac:dyDescent="0.4">
      <c r="B20" s="23">
        <f t="shared" ca="1" si="5"/>
        <v>45571</v>
      </c>
      <c r="C20" s="24">
        <v>0.82291666666666663</v>
      </c>
      <c r="D20" s="25"/>
      <c r="E20" s="26" t="s">
        <v>9</v>
      </c>
      <c r="F20" s="27">
        <f t="shared" ref="F20:F54" ca="1" si="6">TODAY()</f>
        <v>45571</v>
      </c>
      <c r="G20" s="28" t="str">
        <f t="shared" si="2"/>
        <v>💬 A FAIRE</v>
      </c>
      <c r="H20" s="50">
        <f ca="1">IF(ListeDeTâches[[#This Row],[HEURES en Zulu]]="","",ListeDeTâches[[#This Row],[ECHEANCE]]+ListeDeTâches[[#This Row],[HEURES en Zulu]])</f>
        <v>45571.822916666664</v>
      </c>
      <c r="I20" s="50">
        <f t="shared" ca="1" si="3"/>
        <v>45571.833333333328</v>
      </c>
      <c r="J20" s="50">
        <f t="shared" ca="1" si="4"/>
        <v>45571.552169675924</v>
      </c>
    </row>
    <row r="21" spans="2:10" ht="30" customHeight="1" thickBot="1" x14ac:dyDescent="0.4">
      <c r="B21" s="29">
        <f t="shared" ca="1" si="5"/>
        <v>45571</v>
      </c>
      <c r="C21" s="30">
        <v>0.83333333333333337</v>
      </c>
      <c r="D21" s="31"/>
      <c r="E21" s="26" t="s">
        <v>9</v>
      </c>
      <c r="F21" s="27">
        <f t="shared" ca="1" si="6"/>
        <v>45571</v>
      </c>
      <c r="G21" s="32" t="str">
        <f t="shared" si="2"/>
        <v>💬 A FAIRE</v>
      </c>
      <c r="H21" s="50">
        <f ca="1">IF(ListeDeTâches[[#This Row],[HEURES en Zulu]]="","",ListeDeTâches[[#This Row],[ECHEANCE]]+ListeDeTâches[[#This Row],[HEURES en Zulu]])</f>
        <v>45571.833333333336</v>
      </c>
      <c r="I21" s="50">
        <f t="shared" ca="1" si="3"/>
        <v>45571.84375</v>
      </c>
      <c r="J21" s="50">
        <f t="shared" ca="1" si="4"/>
        <v>45571.552169675924</v>
      </c>
    </row>
    <row r="22" spans="2:10" ht="30" customHeight="1" thickBot="1" x14ac:dyDescent="0.4">
      <c r="B22" s="23">
        <f t="shared" ca="1" si="5"/>
        <v>45571</v>
      </c>
      <c r="C22" s="24">
        <v>0.83333333333333337</v>
      </c>
      <c r="D22" s="25"/>
      <c r="E22" s="26" t="s">
        <v>9</v>
      </c>
      <c r="F22" s="27">
        <f t="shared" ca="1" si="6"/>
        <v>45571</v>
      </c>
      <c r="G22" s="28" t="str">
        <f t="shared" si="2"/>
        <v>💬 A FAIRE</v>
      </c>
      <c r="H22" s="50">
        <f ca="1">IF(ListeDeTâches[[#This Row],[HEURES en Zulu]]="","",ListeDeTâches[[#This Row],[ECHEANCE]]+ListeDeTâches[[#This Row],[HEURES en Zulu]])</f>
        <v>45571.833333333336</v>
      </c>
      <c r="I22" s="50">
        <f t="shared" ca="1" si="3"/>
        <v>45571.84375</v>
      </c>
      <c r="J22" s="50">
        <f t="shared" ca="1" si="4"/>
        <v>45571.552169675924</v>
      </c>
    </row>
    <row r="23" spans="2:10" ht="30" customHeight="1" thickBot="1" x14ac:dyDescent="0.4">
      <c r="B23" s="29">
        <f t="shared" ca="1" si="5"/>
        <v>45571</v>
      </c>
      <c r="C23" s="30">
        <v>0.84375</v>
      </c>
      <c r="D23" s="31"/>
      <c r="E23" s="26" t="s">
        <v>9</v>
      </c>
      <c r="F23" s="27">
        <f t="shared" ca="1" si="6"/>
        <v>45571</v>
      </c>
      <c r="G23" s="32" t="str">
        <f t="shared" si="2"/>
        <v>💬 A FAIRE</v>
      </c>
      <c r="H23" s="50">
        <f ca="1">IF(ListeDeTâches[[#This Row],[HEURES en Zulu]]="","",ListeDeTâches[[#This Row],[ECHEANCE]]+ListeDeTâches[[#This Row],[HEURES en Zulu]])</f>
        <v>45571.84375</v>
      </c>
      <c r="I23" s="50">
        <f t="shared" ca="1" si="3"/>
        <v>45571.854166666664</v>
      </c>
      <c r="J23" s="50">
        <f t="shared" ca="1" si="4"/>
        <v>45571.552169675924</v>
      </c>
    </row>
    <row r="24" spans="2:10" ht="30" customHeight="1" thickBot="1" x14ac:dyDescent="0.4">
      <c r="B24" s="23">
        <f t="shared" ca="1" si="5"/>
        <v>45571</v>
      </c>
      <c r="C24" s="24">
        <v>0.875</v>
      </c>
      <c r="D24" s="25"/>
      <c r="E24" s="26" t="s">
        <v>9</v>
      </c>
      <c r="F24" s="27">
        <f t="shared" ca="1" si="6"/>
        <v>45571</v>
      </c>
      <c r="G24" s="28" t="str">
        <f t="shared" si="2"/>
        <v>💬 A FAIRE</v>
      </c>
      <c r="H24" s="50">
        <f ca="1">IF(ListeDeTâches[[#This Row],[HEURES en Zulu]]="","",ListeDeTâches[[#This Row],[ECHEANCE]]+ListeDeTâches[[#This Row],[HEURES en Zulu]])</f>
        <v>45571.875</v>
      </c>
      <c r="I24" s="50">
        <f t="shared" ca="1" si="3"/>
        <v>45571.885416666664</v>
      </c>
      <c r="J24" s="50">
        <f t="shared" ca="1" si="4"/>
        <v>45571.552169675924</v>
      </c>
    </row>
    <row r="25" spans="2:10" ht="30" customHeight="1" thickBot="1" x14ac:dyDescent="0.4">
      <c r="B25" s="29">
        <f t="shared" ca="1" si="5"/>
        <v>45571</v>
      </c>
      <c r="C25" s="30">
        <v>0.96875</v>
      </c>
      <c r="D25" s="31"/>
      <c r="E25" s="26" t="s">
        <v>9</v>
      </c>
      <c r="F25" s="27">
        <f t="shared" ca="1" si="6"/>
        <v>45571</v>
      </c>
      <c r="G25" s="32" t="str">
        <f t="shared" si="2"/>
        <v>💬 A FAIRE</v>
      </c>
      <c r="H25" s="50">
        <f ca="1">IF(ListeDeTâches[[#This Row],[HEURES en Zulu]]="","",ListeDeTâches[[#This Row],[ECHEANCE]]+ListeDeTâches[[#This Row],[HEURES en Zulu]])</f>
        <v>45571.96875</v>
      </c>
      <c r="I25" s="50">
        <f t="shared" ca="1" si="3"/>
        <v>45571.979166666664</v>
      </c>
      <c r="J25" s="50">
        <f t="shared" ca="1" si="4"/>
        <v>45571.552169675924</v>
      </c>
    </row>
    <row r="26" spans="2:10" ht="30" customHeight="1" thickBot="1" x14ac:dyDescent="0.4">
      <c r="B26" s="34">
        <f t="shared" ca="1" si="5"/>
        <v>45571</v>
      </c>
      <c r="C26" s="35">
        <v>0</v>
      </c>
      <c r="D26" s="36"/>
      <c r="E26" s="26" t="s">
        <v>9</v>
      </c>
      <c r="F26" s="27">
        <f t="shared" ca="1" si="6"/>
        <v>45571</v>
      </c>
      <c r="G26" s="37" t="str">
        <f t="shared" si="2"/>
        <v>💬 A FAIRE</v>
      </c>
      <c r="H26" s="50">
        <f ca="1">IF(ListeDeTâches[[#This Row],[HEURES en Zulu]]="","",ListeDeTâches[[#This Row],[ECHEANCE]]+ListeDeTâches[[#This Row],[HEURES en Zulu]])</f>
        <v>45571</v>
      </c>
      <c r="I26" s="50">
        <f t="shared" ca="1" si="3"/>
        <v>45571.010416666664</v>
      </c>
      <c r="J26" s="50">
        <f t="shared" ca="1" si="4"/>
        <v>45571.552169675924</v>
      </c>
    </row>
    <row r="27" spans="2:10" ht="30" customHeight="1" thickBot="1" x14ac:dyDescent="0.4">
      <c r="B27" s="38">
        <f t="shared" ca="1" si="5"/>
        <v>45571</v>
      </c>
      <c r="C27" s="39">
        <v>0</v>
      </c>
      <c r="D27" s="22"/>
      <c r="E27" s="26" t="s">
        <v>9</v>
      </c>
      <c r="F27" s="27">
        <f t="shared" ca="1" si="6"/>
        <v>45571</v>
      </c>
      <c r="G27" s="40" t="str">
        <f t="shared" si="2"/>
        <v>💬 A FAIRE</v>
      </c>
      <c r="H27" s="50">
        <f ca="1">IF(ListeDeTâches[[#This Row],[HEURES en Zulu]]="","",ListeDeTâches[[#This Row],[ECHEANCE]]+ListeDeTâches[[#This Row],[HEURES en Zulu]])</f>
        <v>45571</v>
      </c>
      <c r="I27" s="50">
        <f t="shared" ca="1" si="3"/>
        <v>45571.010416666664</v>
      </c>
      <c r="J27" s="50">
        <f t="shared" ca="1" si="4"/>
        <v>45571.552169675924</v>
      </c>
    </row>
    <row r="28" spans="2:10" ht="30" customHeight="1" thickBot="1" x14ac:dyDescent="0.4">
      <c r="B28" s="38">
        <f t="shared" ca="1" si="5"/>
        <v>45571</v>
      </c>
      <c r="C28" s="39">
        <v>0</v>
      </c>
      <c r="D28" s="22"/>
      <c r="E28" s="26" t="s">
        <v>9</v>
      </c>
      <c r="F28" s="27">
        <f t="shared" ca="1" si="6"/>
        <v>45571</v>
      </c>
      <c r="G28" s="40" t="str">
        <f t="shared" si="2"/>
        <v>💬 A FAIRE</v>
      </c>
      <c r="H28" s="50">
        <f ca="1">IF(ListeDeTâches[[#This Row],[HEURES en Zulu]]="","",ListeDeTâches[[#This Row],[ECHEANCE]]+ListeDeTâches[[#This Row],[HEURES en Zulu]])</f>
        <v>45571</v>
      </c>
      <c r="I28" s="50">
        <f t="shared" ca="1" si="3"/>
        <v>45571.010416666664</v>
      </c>
      <c r="J28" s="50">
        <f t="shared" ca="1" si="4"/>
        <v>45571.552169675924</v>
      </c>
    </row>
    <row r="29" spans="2:10" ht="30" customHeight="1" x14ac:dyDescent="0.35">
      <c r="B29" s="41"/>
      <c r="C29" s="29"/>
      <c r="D29" s="21"/>
      <c r="E29" s="42"/>
      <c r="F29" s="27">
        <f t="shared" ca="1" si="6"/>
        <v>45571</v>
      </c>
      <c r="G29" s="43" t="str">
        <f t="shared" ref="G29:G32" si="7">IF(E29="Terminé","🔔 Terminé",IF(E29="Non Commencé","💬 A FAIRE",""))</f>
        <v/>
      </c>
      <c r="H29" s="50" t="str">
        <f>IF(ListeDeTâches[[#This Row],[HEURES en Zulu]]="","",ListeDeTâches[[#This Row],[ECHEANCE]]+ListeDeTâches[[#This Row],[HEURES en Zulu]])</f>
        <v/>
      </c>
      <c r="I29" s="50" t="str">
        <f t="shared" si="3"/>
        <v/>
      </c>
      <c r="J29" s="50" t="str">
        <f t="shared" ca="1" si="4"/>
        <v/>
      </c>
    </row>
    <row r="30" spans="2:10" ht="30" customHeight="1" x14ac:dyDescent="0.35">
      <c r="B30" s="41"/>
      <c r="C30" s="29"/>
      <c r="D30" s="21"/>
      <c r="E30" s="42"/>
      <c r="F30" s="27">
        <f t="shared" ca="1" si="6"/>
        <v>45571</v>
      </c>
      <c r="G30" s="43" t="str">
        <f t="shared" si="7"/>
        <v/>
      </c>
      <c r="H30" s="50" t="str">
        <f>IF(ListeDeTâches[[#This Row],[HEURES en Zulu]]="","",ListeDeTâches[[#This Row],[ECHEANCE]]+ListeDeTâches[[#This Row],[HEURES en Zulu]])</f>
        <v/>
      </c>
      <c r="I30" s="50" t="str">
        <f t="shared" si="3"/>
        <v/>
      </c>
      <c r="J30" s="50" t="str">
        <f t="shared" ca="1" si="4"/>
        <v/>
      </c>
    </row>
    <row r="31" spans="2:10" ht="30" customHeight="1" x14ac:dyDescent="0.35">
      <c r="B31" s="41"/>
      <c r="C31" s="29"/>
      <c r="D31" s="21"/>
      <c r="E31" s="42"/>
      <c r="F31" s="27">
        <f t="shared" ca="1" si="6"/>
        <v>45571</v>
      </c>
      <c r="G31" s="43" t="str">
        <f t="shared" si="7"/>
        <v/>
      </c>
      <c r="H31" s="50" t="str">
        <f>IF(ListeDeTâches[[#This Row],[HEURES en Zulu]]="","",ListeDeTâches[[#This Row],[ECHEANCE]]+ListeDeTâches[[#This Row],[HEURES en Zulu]])</f>
        <v/>
      </c>
      <c r="I31" s="50" t="str">
        <f t="shared" si="3"/>
        <v/>
      </c>
      <c r="J31" s="50" t="str">
        <f t="shared" ca="1" si="4"/>
        <v/>
      </c>
    </row>
    <row r="32" spans="2:10" ht="30" customHeight="1" x14ac:dyDescent="0.35">
      <c r="B32" s="41"/>
      <c r="C32" s="29"/>
      <c r="D32" s="21"/>
      <c r="E32" s="42"/>
      <c r="F32" s="27">
        <f t="shared" ca="1" si="6"/>
        <v>45571</v>
      </c>
      <c r="G32" s="43" t="str">
        <f t="shared" si="7"/>
        <v/>
      </c>
      <c r="H32" s="50" t="str">
        <f>IF(ListeDeTâches[[#This Row],[HEURES en Zulu]]="","",ListeDeTâches[[#This Row],[ECHEANCE]]+ListeDeTâches[[#This Row],[HEURES en Zulu]])</f>
        <v/>
      </c>
      <c r="I32" s="50" t="str">
        <f t="shared" si="3"/>
        <v/>
      </c>
      <c r="J32" s="50" t="str">
        <f t="shared" ca="1" si="4"/>
        <v/>
      </c>
    </row>
    <row r="33" spans="2:10" ht="30" customHeight="1" x14ac:dyDescent="0.35">
      <c r="B33" s="41"/>
      <c r="C33" s="29"/>
      <c r="D33" s="21"/>
      <c r="E33" s="42"/>
      <c r="F33" s="27">
        <f t="shared" ca="1" si="6"/>
        <v>45571</v>
      </c>
      <c r="G33" s="43" t="str">
        <f t="shared" ref="G33:G43" si="8">IF(E33="Terminé","🔔 Terminé",IF(E33="Non Commencé","💬 A FAIRE",""))</f>
        <v/>
      </c>
      <c r="H33" s="50" t="str">
        <f>IF(ListeDeTâches[[#This Row],[HEURES en Zulu]]="","",ListeDeTâches[[#This Row],[ECHEANCE]]+ListeDeTâches[[#This Row],[HEURES en Zulu]])</f>
        <v/>
      </c>
      <c r="I33" s="50" t="str">
        <f t="shared" si="3"/>
        <v/>
      </c>
      <c r="J33" s="50" t="str">
        <f t="shared" ca="1" si="4"/>
        <v/>
      </c>
    </row>
    <row r="34" spans="2:10" ht="30" customHeight="1" x14ac:dyDescent="0.35">
      <c r="B34" s="41"/>
      <c r="C34" s="29"/>
      <c r="D34" s="21"/>
      <c r="E34" s="42"/>
      <c r="F34" s="27">
        <f t="shared" ca="1" si="6"/>
        <v>45571</v>
      </c>
      <c r="G34" s="43" t="str">
        <f t="shared" si="8"/>
        <v/>
      </c>
      <c r="H34" s="50" t="str">
        <f>IF(ListeDeTâches[[#This Row],[HEURES en Zulu]]="","",ListeDeTâches[[#This Row],[ECHEANCE]]+ListeDeTâches[[#This Row],[HEURES en Zulu]])</f>
        <v/>
      </c>
      <c r="I34" s="50" t="str">
        <f t="shared" si="3"/>
        <v/>
      </c>
      <c r="J34" s="50" t="str">
        <f t="shared" ca="1" si="4"/>
        <v/>
      </c>
    </row>
    <row r="35" spans="2:10" ht="30" customHeight="1" x14ac:dyDescent="0.35">
      <c r="B35" s="41"/>
      <c r="C35" s="29"/>
      <c r="D35" s="21"/>
      <c r="E35" s="42"/>
      <c r="F35" s="27">
        <f t="shared" ca="1" si="6"/>
        <v>45571</v>
      </c>
      <c r="G35" s="43" t="str">
        <f t="shared" si="8"/>
        <v/>
      </c>
      <c r="H35" s="50" t="str">
        <f>IF(ListeDeTâches[[#This Row],[HEURES en Zulu]]="","",ListeDeTâches[[#This Row],[ECHEANCE]]+ListeDeTâches[[#This Row],[HEURES en Zulu]])</f>
        <v/>
      </c>
      <c r="I35" s="50" t="str">
        <f t="shared" si="3"/>
        <v/>
      </c>
      <c r="J35" s="50" t="str">
        <f t="shared" ca="1" si="4"/>
        <v/>
      </c>
    </row>
    <row r="36" spans="2:10" ht="30" customHeight="1" x14ac:dyDescent="0.35">
      <c r="B36" s="41"/>
      <c r="C36" s="29"/>
      <c r="D36" s="21"/>
      <c r="E36" s="42"/>
      <c r="F36" s="27">
        <f t="shared" ca="1" si="6"/>
        <v>45571</v>
      </c>
      <c r="G36" s="43" t="str">
        <f t="shared" si="8"/>
        <v/>
      </c>
      <c r="H36" s="50" t="str">
        <f>IF(ListeDeTâches[[#This Row],[HEURES en Zulu]]="","",ListeDeTâches[[#This Row],[ECHEANCE]]+ListeDeTâches[[#This Row],[HEURES en Zulu]])</f>
        <v/>
      </c>
      <c r="I36" s="50" t="str">
        <f t="shared" si="3"/>
        <v/>
      </c>
      <c r="J36" s="50" t="str">
        <f t="shared" ca="1" si="4"/>
        <v/>
      </c>
    </row>
    <row r="37" spans="2:10" ht="30" customHeight="1" x14ac:dyDescent="0.35">
      <c r="B37" s="41"/>
      <c r="C37" s="29"/>
      <c r="D37" s="21"/>
      <c r="E37" s="42"/>
      <c r="F37" s="27">
        <f t="shared" ca="1" si="6"/>
        <v>45571</v>
      </c>
      <c r="G37" s="43" t="str">
        <f t="shared" si="8"/>
        <v/>
      </c>
      <c r="H37" s="50" t="str">
        <f>IF(ListeDeTâches[[#This Row],[HEURES en Zulu]]="","",ListeDeTâches[[#This Row],[ECHEANCE]]+ListeDeTâches[[#This Row],[HEURES en Zulu]])</f>
        <v/>
      </c>
      <c r="I37" s="50" t="str">
        <f t="shared" si="3"/>
        <v/>
      </c>
      <c r="J37" s="50" t="str">
        <f t="shared" ca="1" si="4"/>
        <v/>
      </c>
    </row>
    <row r="38" spans="2:10" ht="30" customHeight="1" x14ac:dyDescent="0.35">
      <c r="B38" s="41"/>
      <c r="C38" s="29"/>
      <c r="D38" s="21"/>
      <c r="E38" s="42"/>
      <c r="F38" s="27">
        <f t="shared" ca="1" si="6"/>
        <v>45571</v>
      </c>
      <c r="G38" s="43" t="str">
        <f t="shared" si="8"/>
        <v/>
      </c>
      <c r="H38" s="50" t="str">
        <f>IF(ListeDeTâches[[#This Row],[HEURES en Zulu]]="","",ListeDeTâches[[#This Row],[ECHEANCE]]+ListeDeTâches[[#This Row],[HEURES en Zulu]])</f>
        <v/>
      </c>
      <c r="I38" s="50" t="str">
        <f t="shared" si="3"/>
        <v/>
      </c>
      <c r="J38" s="50" t="str">
        <f t="shared" ca="1" si="4"/>
        <v/>
      </c>
    </row>
    <row r="39" spans="2:10" ht="30" customHeight="1" x14ac:dyDescent="0.35">
      <c r="B39" s="41"/>
      <c r="C39" s="29"/>
      <c r="D39" s="21"/>
      <c r="E39" s="42"/>
      <c r="F39" s="27">
        <f t="shared" ca="1" si="6"/>
        <v>45571</v>
      </c>
      <c r="G39" s="43" t="str">
        <f t="shared" si="8"/>
        <v/>
      </c>
      <c r="H39" s="50" t="str">
        <f>IF(ListeDeTâches[[#This Row],[HEURES en Zulu]]="","",ListeDeTâches[[#This Row],[ECHEANCE]]+ListeDeTâches[[#This Row],[HEURES en Zulu]])</f>
        <v/>
      </c>
      <c r="I39" s="50" t="str">
        <f t="shared" si="3"/>
        <v/>
      </c>
      <c r="J39" s="50" t="str">
        <f t="shared" ca="1" si="4"/>
        <v/>
      </c>
    </row>
    <row r="40" spans="2:10" ht="30" customHeight="1" x14ac:dyDescent="0.35">
      <c r="B40" s="41"/>
      <c r="C40" s="29"/>
      <c r="D40" s="21"/>
      <c r="E40" s="42"/>
      <c r="F40" s="27">
        <f t="shared" ca="1" si="6"/>
        <v>45571</v>
      </c>
      <c r="G40" s="43" t="str">
        <f t="shared" si="8"/>
        <v/>
      </c>
      <c r="H40" s="50" t="str">
        <f>IF(ListeDeTâches[[#This Row],[HEURES en Zulu]]="","",ListeDeTâches[[#This Row],[ECHEANCE]]+ListeDeTâches[[#This Row],[HEURES en Zulu]])</f>
        <v/>
      </c>
      <c r="I40" s="50" t="str">
        <f t="shared" si="3"/>
        <v/>
      </c>
      <c r="J40" s="50" t="str">
        <f t="shared" ca="1" si="4"/>
        <v/>
      </c>
    </row>
    <row r="41" spans="2:10" ht="30" customHeight="1" x14ac:dyDescent="0.35">
      <c r="B41" s="41"/>
      <c r="C41" s="29"/>
      <c r="D41" s="21"/>
      <c r="E41" s="42"/>
      <c r="F41" s="27">
        <f t="shared" ca="1" si="6"/>
        <v>45571</v>
      </c>
      <c r="G41" s="43" t="str">
        <f t="shared" si="8"/>
        <v/>
      </c>
      <c r="H41" s="50" t="str">
        <f>IF(ListeDeTâches[[#This Row],[HEURES en Zulu]]="","",ListeDeTâches[[#This Row],[ECHEANCE]]+ListeDeTâches[[#This Row],[HEURES en Zulu]])</f>
        <v/>
      </c>
      <c r="I41" s="50" t="str">
        <f t="shared" si="3"/>
        <v/>
      </c>
      <c r="J41" s="50" t="str">
        <f t="shared" ca="1" si="4"/>
        <v/>
      </c>
    </row>
    <row r="42" spans="2:10" ht="30" customHeight="1" x14ac:dyDescent="0.35">
      <c r="B42" s="41"/>
      <c r="C42" s="29"/>
      <c r="D42" s="21"/>
      <c r="E42" s="42"/>
      <c r="F42" s="27">
        <f t="shared" ca="1" si="6"/>
        <v>45571</v>
      </c>
      <c r="G42" s="43" t="str">
        <f t="shared" si="8"/>
        <v/>
      </c>
      <c r="H42" s="50" t="str">
        <f>IF(ListeDeTâches[[#This Row],[HEURES en Zulu]]="","",ListeDeTâches[[#This Row],[ECHEANCE]]+ListeDeTâches[[#This Row],[HEURES en Zulu]])</f>
        <v/>
      </c>
      <c r="I42" s="50" t="str">
        <f t="shared" si="3"/>
        <v/>
      </c>
      <c r="J42" s="50" t="str">
        <f t="shared" ca="1" si="4"/>
        <v/>
      </c>
    </row>
    <row r="43" spans="2:10" ht="30" customHeight="1" thickBot="1" x14ac:dyDescent="0.4">
      <c r="B43" s="41"/>
      <c r="C43" s="29"/>
      <c r="D43" s="21"/>
      <c r="E43" s="42"/>
      <c r="F43" s="27">
        <f t="shared" ca="1" si="6"/>
        <v>45571</v>
      </c>
      <c r="G43" s="43" t="str">
        <f t="shared" si="8"/>
        <v/>
      </c>
      <c r="H43" s="50" t="str">
        <f>IF(ListeDeTâches[[#This Row],[HEURES en Zulu]]="","",ListeDeTâches[[#This Row],[ECHEANCE]]+ListeDeTâches[[#This Row],[HEURES en Zulu]])</f>
        <v/>
      </c>
      <c r="I43" s="50" t="str">
        <f t="shared" si="3"/>
        <v/>
      </c>
      <c r="J43" s="50" t="str">
        <f t="shared" ca="1" si="4"/>
        <v/>
      </c>
    </row>
    <row r="44" spans="2:10" ht="30" customHeight="1" thickBot="1" x14ac:dyDescent="0.4">
      <c r="B44" s="41">
        <f t="shared" ca="1" si="5"/>
        <v>45571</v>
      </c>
      <c r="C44" s="49">
        <v>0</v>
      </c>
      <c r="D44" s="21"/>
      <c r="E44" s="42" t="s">
        <v>9</v>
      </c>
      <c r="F44" s="44">
        <f t="shared" ca="1" si="6"/>
        <v>45571</v>
      </c>
      <c r="G44" s="43" t="str">
        <f t="shared" ref="G44" si="9">IF(E44="Terminé","🔔 Terminé",IF(E44="Non Commencé","💬 A FAIRE",""))</f>
        <v>💬 A FAIRE</v>
      </c>
      <c r="H44" s="50">
        <f ca="1">IF(ListeDeTâches[[#This Row],[HEURES en Zulu]]="","",ListeDeTâches[[#This Row],[ECHEANCE]]+ListeDeTâches[[#This Row],[HEURES en Zulu]])</f>
        <v>45571</v>
      </c>
      <c r="I44" s="50">
        <f t="shared" ca="1" si="3"/>
        <v>45571.010416666664</v>
      </c>
      <c r="J44" s="50">
        <f t="shared" ca="1" si="4"/>
        <v>45571.552169675924</v>
      </c>
    </row>
    <row r="45" spans="2:10" ht="30" customHeight="1" thickBot="1" x14ac:dyDescent="0.4">
      <c r="B45" s="41">
        <f t="shared" ca="1" si="5"/>
        <v>45571</v>
      </c>
      <c r="C45" s="49">
        <v>0</v>
      </c>
      <c r="D45" s="21"/>
      <c r="E45" s="42" t="s">
        <v>9</v>
      </c>
      <c r="F45" s="44">
        <f t="shared" ca="1" si="6"/>
        <v>45571</v>
      </c>
      <c r="G45" s="43" t="str">
        <f t="shared" ref="G45:G54" si="10">IF(E45="Terminé","🔔 Terminé",IF(E45="Non Commencé","💬 A FAIRE",""))</f>
        <v>💬 A FAIRE</v>
      </c>
      <c r="H45" s="50">
        <f ca="1">IF(ListeDeTâches[[#This Row],[HEURES en Zulu]]="","",ListeDeTâches[[#This Row],[ECHEANCE]]+ListeDeTâches[[#This Row],[HEURES en Zulu]])</f>
        <v>45571</v>
      </c>
      <c r="I45" s="50">
        <f t="shared" ca="1" si="3"/>
        <v>45571.010416666664</v>
      </c>
      <c r="J45" s="50">
        <f t="shared" ca="1" si="4"/>
        <v>45571.552169675924</v>
      </c>
    </row>
    <row r="46" spans="2:10" ht="30" customHeight="1" thickBot="1" x14ac:dyDescent="0.4">
      <c r="B46" s="41">
        <f t="shared" ca="1" si="5"/>
        <v>45571</v>
      </c>
      <c r="C46" s="49">
        <v>0</v>
      </c>
      <c r="D46" s="21"/>
      <c r="E46" s="42" t="s">
        <v>9</v>
      </c>
      <c r="F46" s="44">
        <f t="shared" ca="1" si="6"/>
        <v>45571</v>
      </c>
      <c r="G46" s="43" t="str">
        <f t="shared" si="10"/>
        <v>💬 A FAIRE</v>
      </c>
      <c r="H46" s="50">
        <f ca="1">IF(ListeDeTâches[[#This Row],[HEURES en Zulu]]="","",ListeDeTâches[[#This Row],[ECHEANCE]]+ListeDeTâches[[#This Row],[HEURES en Zulu]])</f>
        <v>45571</v>
      </c>
      <c r="I46" s="50">
        <f t="shared" ca="1" si="3"/>
        <v>45571.010416666664</v>
      </c>
      <c r="J46" s="50">
        <f t="shared" ca="1" si="4"/>
        <v>45571.552169675924</v>
      </c>
    </row>
    <row r="47" spans="2:10" ht="30" customHeight="1" thickBot="1" x14ac:dyDescent="0.4">
      <c r="B47" s="41">
        <f t="shared" ca="1" si="5"/>
        <v>45571</v>
      </c>
      <c r="C47" s="49">
        <v>0</v>
      </c>
      <c r="D47" s="21"/>
      <c r="E47" s="42" t="s">
        <v>9</v>
      </c>
      <c r="F47" s="44">
        <f t="shared" ca="1" si="6"/>
        <v>45571</v>
      </c>
      <c r="G47" s="43" t="str">
        <f t="shared" si="10"/>
        <v>💬 A FAIRE</v>
      </c>
      <c r="H47" s="50">
        <f ca="1">IF(ListeDeTâches[[#This Row],[HEURES en Zulu]]="","",ListeDeTâches[[#This Row],[ECHEANCE]]+ListeDeTâches[[#This Row],[HEURES en Zulu]])</f>
        <v>45571</v>
      </c>
      <c r="I47" s="50">
        <f t="shared" ca="1" si="3"/>
        <v>45571.010416666664</v>
      </c>
      <c r="J47" s="50">
        <f t="shared" ca="1" si="4"/>
        <v>45571.552169675924</v>
      </c>
    </row>
    <row r="48" spans="2:10" ht="30" customHeight="1" thickBot="1" x14ac:dyDescent="0.4">
      <c r="B48" s="41">
        <f t="shared" ca="1" si="5"/>
        <v>45571</v>
      </c>
      <c r="C48" s="49">
        <v>0</v>
      </c>
      <c r="D48" s="21"/>
      <c r="E48" s="42" t="s">
        <v>9</v>
      </c>
      <c r="F48" s="44">
        <f t="shared" ca="1" si="6"/>
        <v>45571</v>
      </c>
      <c r="G48" s="43" t="str">
        <f t="shared" si="10"/>
        <v>💬 A FAIRE</v>
      </c>
      <c r="H48" s="50">
        <f ca="1">IF(ListeDeTâches[[#This Row],[HEURES en Zulu]]="","",ListeDeTâches[[#This Row],[ECHEANCE]]+ListeDeTâches[[#This Row],[HEURES en Zulu]])</f>
        <v>45571</v>
      </c>
      <c r="I48" s="50">
        <f t="shared" ca="1" si="3"/>
        <v>45571.010416666664</v>
      </c>
      <c r="J48" s="50">
        <f t="shared" ca="1" si="4"/>
        <v>45571.552169675924</v>
      </c>
    </row>
    <row r="49" spans="2:10" ht="30" customHeight="1" thickBot="1" x14ac:dyDescent="0.4">
      <c r="B49" s="41">
        <f t="shared" ca="1" si="5"/>
        <v>45571</v>
      </c>
      <c r="C49" s="49">
        <v>0</v>
      </c>
      <c r="D49" s="21"/>
      <c r="E49" s="42" t="s">
        <v>9</v>
      </c>
      <c r="F49" s="44">
        <f t="shared" ca="1" si="6"/>
        <v>45571</v>
      </c>
      <c r="G49" s="43" t="str">
        <f t="shared" si="10"/>
        <v>💬 A FAIRE</v>
      </c>
      <c r="H49" s="50">
        <f ca="1">IF(ListeDeTâches[[#This Row],[HEURES en Zulu]]="","",ListeDeTâches[[#This Row],[ECHEANCE]]+ListeDeTâches[[#This Row],[HEURES en Zulu]])</f>
        <v>45571</v>
      </c>
      <c r="I49" s="50">
        <f t="shared" ca="1" si="3"/>
        <v>45571.010416666664</v>
      </c>
      <c r="J49" s="50">
        <f t="shared" ca="1" si="4"/>
        <v>45571.552169675924</v>
      </c>
    </row>
    <row r="50" spans="2:10" ht="30" customHeight="1" thickBot="1" x14ac:dyDescent="0.4">
      <c r="B50" s="41">
        <f t="shared" ca="1" si="5"/>
        <v>45571</v>
      </c>
      <c r="C50" s="49">
        <v>0</v>
      </c>
      <c r="D50" s="21"/>
      <c r="E50" s="42" t="s">
        <v>9</v>
      </c>
      <c r="F50" s="44">
        <f t="shared" ca="1" si="6"/>
        <v>45571</v>
      </c>
      <c r="G50" s="43" t="str">
        <f t="shared" si="10"/>
        <v>💬 A FAIRE</v>
      </c>
      <c r="H50" s="50">
        <f ca="1">IF(ListeDeTâches[[#This Row],[HEURES en Zulu]]="","",ListeDeTâches[[#This Row],[ECHEANCE]]+ListeDeTâches[[#This Row],[HEURES en Zulu]])</f>
        <v>45571</v>
      </c>
      <c r="I50" s="50">
        <f t="shared" ca="1" si="3"/>
        <v>45571.010416666664</v>
      </c>
      <c r="J50" s="50">
        <f t="shared" ca="1" si="4"/>
        <v>45571.552169675924</v>
      </c>
    </row>
    <row r="51" spans="2:10" ht="30" customHeight="1" thickBot="1" x14ac:dyDescent="0.4">
      <c r="B51" s="41">
        <f t="shared" ca="1" si="5"/>
        <v>45571</v>
      </c>
      <c r="C51" s="49">
        <v>0</v>
      </c>
      <c r="D51" s="21"/>
      <c r="E51" s="42" t="s">
        <v>9</v>
      </c>
      <c r="F51" s="44">
        <f t="shared" ca="1" si="6"/>
        <v>45571</v>
      </c>
      <c r="G51" s="43" t="str">
        <f t="shared" si="10"/>
        <v>💬 A FAIRE</v>
      </c>
      <c r="H51" s="50">
        <f ca="1">IF(ListeDeTâches[[#This Row],[HEURES en Zulu]]="","",ListeDeTâches[[#This Row],[ECHEANCE]]+ListeDeTâches[[#This Row],[HEURES en Zulu]])</f>
        <v>45571</v>
      </c>
      <c r="I51" s="50">
        <f t="shared" ca="1" si="3"/>
        <v>45571.010416666664</v>
      </c>
      <c r="J51" s="50">
        <f t="shared" ca="1" si="4"/>
        <v>45571.552169675924</v>
      </c>
    </row>
    <row r="52" spans="2:10" ht="30" customHeight="1" thickBot="1" x14ac:dyDescent="0.4">
      <c r="B52" s="41">
        <f t="shared" ca="1" si="5"/>
        <v>45571</v>
      </c>
      <c r="C52" s="49">
        <v>0</v>
      </c>
      <c r="D52" s="21"/>
      <c r="E52" s="42" t="s">
        <v>9</v>
      </c>
      <c r="F52" s="44">
        <f t="shared" ca="1" si="6"/>
        <v>45571</v>
      </c>
      <c r="G52" s="43" t="str">
        <f t="shared" si="10"/>
        <v>💬 A FAIRE</v>
      </c>
      <c r="H52" s="50">
        <f ca="1">IF(ListeDeTâches[[#This Row],[HEURES en Zulu]]="","",ListeDeTâches[[#This Row],[ECHEANCE]]+ListeDeTâches[[#This Row],[HEURES en Zulu]])</f>
        <v>45571</v>
      </c>
      <c r="I52" s="50">
        <f t="shared" ca="1" si="3"/>
        <v>45571.010416666664</v>
      </c>
      <c r="J52" s="50">
        <f t="shared" ca="1" si="4"/>
        <v>45571.552169675924</v>
      </c>
    </row>
    <row r="53" spans="2:10" ht="30" customHeight="1" thickBot="1" x14ac:dyDescent="0.4">
      <c r="B53" s="41">
        <f t="shared" ca="1" si="5"/>
        <v>45571</v>
      </c>
      <c r="C53" s="49">
        <v>0</v>
      </c>
      <c r="D53" s="21"/>
      <c r="E53" s="42" t="s">
        <v>9</v>
      </c>
      <c r="F53" s="44">
        <f t="shared" ca="1" si="6"/>
        <v>45571</v>
      </c>
      <c r="G53" s="43" t="str">
        <f t="shared" si="10"/>
        <v>💬 A FAIRE</v>
      </c>
      <c r="H53" s="50">
        <f ca="1">IF(ListeDeTâches[[#This Row],[HEURES en Zulu]]="","",ListeDeTâches[[#This Row],[ECHEANCE]]+ListeDeTâches[[#This Row],[HEURES en Zulu]])</f>
        <v>45571</v>
      </c>
      <c r="I53" s="50">
        <f t="shared" ca="1" si="3"/>
        <v>45571.010416666664</v>
      </c>
      <c r="J53" s="50">
        <f t="shared" ca="1" si="4"/>
        <v>45571.552169675924</v>
      </c>
    </row>
    <row r="54" spans="2:10" ht="30" customHeight="1" x14ac:dyDescent="0.35">
      <c r="B54" s="45">
        <f t="shared" ca="1" si="5"/>
        <v>45571</v>
      </c>
      <c r="C54" s="49">
        <v>0</v>
      </c>
      <c r="D54" s="46"/>
      <c r="E54" s="42" t="s">
        <v>9</v>
      </c>
      <c r="F54" s="47">
        <f t="shared" ca="1" si="6"/>
        <v>45571</v>
      </c>
      <c r="G54" s="48" t="str">
        <f t="shared" si="10"/>
        <v>💬 A FAIRE</v>
      </c>
      <c r="H54" s="50">
        <f ca="1">IF(ListeDeTâches[[#This Row],[HEURES en Zulu]]="","",ListeDeTâches[[#This Row],[ECHEANCE]]+ListeDeTâches[[#This Row],[HEURES en Zulu]])</f>
        <v>45571</v>
      </c>
      <c r="I54" s="50">
        <f t="shared" ca="1" si="3"/>
        <v>45571.010416666664</v>
      </c>
      <c r="J54" s="50">
        <f t="shared" ca="1" si="4"/>
        <v>45571.552169675924</v>
      </c>
    </row>
    <row r="55" spans="2:10" ht="30" customHeight="1" x14ac:dyDescent="0.35">
      <c r="B55" s="10"/>
      <c r="C55" s="10"/>
      <c r="D55" s="12"/>
      <c r="E55" s="5"/>
      <c r="F55" s="8"/>
      <c r="G55" s="5"/>
    </row>
    <row r="56" spans="2:10" ht="30" customHeight="1" x14ac:dyDescent="0.35">
      <c r="B56" s="10" t="s">
        <v>5</v>
      </c>
      <c r="C56" s="10"/>
      <c r="D56" s="12"/>
      <c r="E56" s="5"/>
      <c r="F56" s="8"/>
      <c r="G56" s="5"/>
    </row>
    <row r="57" spans="2:10" ht="30" customHeight="1" x14ac:dyDescent="0.35">
      <c r="B57" s="10"/>
      <c r="C57" s="10"/>
      <c r="D57" s="12"/>
      <c r="E57" s="5"/>
      <c r="F57" s="8"/>
      <c r="G57" s="5"/>
    </row>
    <row r="58" spans="2:10" ht="30" customHeight="1" x14ac:dyDescent="0.35">
      <c r="B58" s="10"/>
      <c r="C58" s="10"/>
      <c r="D58" s="12"/>
      <c r="E58" s="5"/>
      <c r="F58" s="8"/>
      <c r="G58" s="5"/>
    </row>
    <row r="59" spans="2:10" ht="30" customHeight="1" x14ac:dyDescent="0.35">
      <c r="B59" s="10"/>
      <c r="C59" s="10"/>
      <c r="D59" s="12"/>
      <c r="E59" s="5"/>
      <c r="F59" s="8"/>
      <c r="G59" s="5"/>
    </row>
    <row r="60" spans="2:10" ht="30" customHeight="1" x14ac:dyDescent="0.35">
      <c r="B60" s="10"/>
      <c r="C60" s="10"/>
      <c r="D60" s="12"/>
      <c r="E60" s="5"/>
      <c r="F60" s="8"/>
      <c r="G60" s="5"/>
    </row>
    <row r="61" spans="2:10" ht="30" customHeight="1" x14ac:dyDescent="0.35">
      <c r="B61" s="10"/>
      <c r="C61" s="10"/>
      <c r="D61" s="12"/>
      <c r="E61" s="5"/>
      <c r="F61" s="8"/>
      <c r="G61" s="5"/>
    </row>
    <row r="62" spans="2:10" ht="30" customHeight="1" x14ac:dyDescent="0.35">
      <c r="B62" s="10"/>
      <c r="C62" s="10"/>
      <c r="D62" s="12"/>
      <c r="E62" s="5"/>
      <c r="F62" s="8"/>
      <c r="G62" s="5"/>
    </row>
    <row r="63" spans="2:10" ht="30" customHeight="1" x14ac:dyDescent="0.35">
      <c r="B63" s="10"/>
      <c r="C63" s="10"/>
      <c r="D63" s="12"/>
      <c r="E63" s="5"/>
      <c r="F63" s="8"/>
      <c r="G63" s="5"/>
    </row>
    <row r="64" spans="2:10" ht="30" customHeight="1" x14ac:dyDescent="0.35">
      <c r="B64" s="10"/>
      <c r="C64" s="10"/>
      <c r="D64" s="12"/>
      <c r="E64" s="5"/>
      <c r="F64" s="8"/>
      <c r="G64" s="5"/>
    </row>
    <row r="65" spans="2:7" ht="30" customHeight="1" x14ac:dyDescent="0.35">
      <c r="B65" s="10"/>
      <c r="C65" s="10"/>
      <c r="D65" s="12"/>
      <c r="E65" s="5"/>
      <c r="F65" s="8"/>
      <c r="G65" s="5"/>
    </row>
    <row r="66" spans="2:7" ht="30" customHeight="1" x14ac:dyDescent="0.35">
      <c r="B66" s="10"/>
      <c r="C66" s="10"/>
      <c r="D66" s="12"/>
      <c r="E66" s="5"/>
      <c r="F66" s="8"/>
      <c r="G66" s="5"/>
    </row>
    <row r="67" spans="2:7" ht="30" customHeight="1" x14ac:dyDescent="0.35">
      <c r="B67" s="10"/>
      <c r="C67" s="10"/>
      <c r="D67" s="12"/>
      <c r="E67" s="5"/>
      <c r="F67" s="8"/>
      <c r="G67" s="5"/>
    </row>
    <row r="68" spans="2:7" ht="30" customHeight="1" x14ac:dyDescent="0.35">
      <c r="B68" s="10"/>
      <c r="C68" s="10"/>
      <c r="D68" s="12"/>
      <c r="E68" s="5"/>
      <c r="F68" s="8"/>
      <c r="G68" s="5"/>
    </row>
    <row r="69" spans="2:7" ht="30" customHeight="1" x14ac:dyDescent="0.35">
      <c r="B69" s="10"/>
      <c r="C69" s="10"/>
      <c r="D69" s="12"/>
      <c r="E69" s="5"/>
      <c r="F69" s="8"/>
      <c r="G69" s="5"/>
    </row>
    <row r="70" spans="2:7" ht="30" customHeight="1" x14ac:dyDescent="0.35">
      <c r="B70" s="10"/>
      <c r="C70" s="10"/>
      <c r="D70" s="12"/>
      <c r="E70" s="5"/>
      <c r="F70" s="8"/>
      <c r="G70" s="5"/>
    </row>
    <row r="71" spans="2:7" ht="30" customHeight="1" x14ac:dyDescent="0.35">
      <c r="B71" s="10"/>
      <c r="C71" s="10"/>
      <c r="D71" s="12"/>
      <c r="E71" s="5"/>
      <c r="F71" s="8"/>
      <c r="G71" s="5"/>
    </row>
    <row r="72" spans="2:7" ht="30" customHeight="1" x14ac:dyDescent="0.35">
      <c r="B72" s="10"/>
      <c r="C72" s="10"/>
      <c r="D72" s="12"/>
      <c r="E72" s="5"/>
      <c r="F72" s="8"/>
      <c r="G72" s="5"/>
    </row>
    <row r="73" spans="2:7" ht="30" customHeight="1" x14ac:dyDescent="0.35">
      <c r="B73" s="10"/>
      <c r="C73" s="10"/>
      <c r="D73" s="12"/>
      <c r="E73" s="5"/>
      <c r="F73" s="8"/>
      <c r="G73" s="5"/>
    </row>
    <row r="74" spans="2:7" ht="30" customHeight="1" x14ac:dyDescent="0.35">
      <c r="B74" s="10"/>
      <c r="C74" s="10"/>
      <c r="D74" s="12"/>
      <c r="E74" s="5"/>
      <c r="F74" s="8"/>
      <c r="G74" s="5"/>
    </row>
    <row r="75" spans="2:7" ht="30" customHeight="1" x14ac:dyDescent="0.35">
      <c r="B75" s="10"/>
      <c r="C75" s="10"/>
      <c r="D75" s="12"/>
      <c r="E75" s="5"/>
      <c r="F75" s="8"/>
      <c r="G75" s="5"/>
    </row>
    <row r="76" spans="2:7" ht="30" customHeight="1" x14ac:dyDescent="0.35">
      <c r="B76" s="10"/>
      <c r="C76" s="10"/>
      <c r="D76" s="12"/>
      <c r="E76" s="5"/>
      <c r="F76" s="8"/>
      <c r="G76" s="5"/>
    </row>
    <row r="77" spans="2:7" ht="30" customHeight="1" x14ac:dyDescent="0.35">
      <c r="B77" s="10"/>
      <c r="C77" s="10"/>
      <c r="D77" s="12"/>
      <c r="E77" s="5"/>
      <c r="F77" s="8"/>
      <c r="G77" s="5"/>
    </row>
    <row r="78" spans="2:7" ht="30" customHeight="1" x14ac:dyDescent="0.35">
      <c r="B78" s="10"/>
      <c r="C78" s="10"/>
      <c r="D78" s="12"/>
      <c r="E78" s="5"/>
      <c r="F78" s="8"/>
      <c r="G78" s="5"/>
    </row>
    <row r="79" spans="2:7" ht="30" customHeight="1" x14ac:dyDescent="0.35">
      <c r="B79" s="10"/>
      <c r="C79" s="10"/>
      <c r="D79" s="12"/>
      <c r="E79" s="5"/>
      <c r="F79" s="8"/>
      <c r="G79" s="5"/>
    </row>
    <row r="80" spans="2:7" ht="30" customHeight="1" x14ac:dyDescent="0.35">
      <c r="B80" s="10"/>
      <c r="C80" s="10"/>
      <c r="D80" s="12"/>
      <c r="E80" s="5"/>
      <c r="F80" s="8"/>
      <c r="G80" s="5"/>
    </row>
    <row r="81" spans="2:7" ht="30" customHeight="1" x14ac:dyDescent="0.35">
      <c r="B81" s="10"/>
      <c r="C81" s="10"/>
      <c r="D81" s="12"/>
      <c r="E81" s="5"/>
      <c r="F81" s="8"/>
      <c r="G81" s="5"/>
    </row>
    <row r="82" spans="2:7" ht="30" customHeight="1" x14ac:dyDescent="0.35">
      <c r="B82" s="10"/>
      <c r="C82" s="10"/>
      <c r="D82" s="12"/>
      <c r="E82" s="5"/>
      <c r="F82" s="8"/>
      <c r="G82" s="5"/>
    </row>
    <row r="83" spans="2:7" ht="30" customHeight="1" x14ac:dyDescent="0.35">
      <c r="B83" s="10"/>
      <c r="C83" s="10"/>
      <c r="D83" s="12"/>
      <c r="E83" s="5"/>
      <c r="F83" s="8"/>
      <c r="G83" s="5"/>
    </row>
    <row r="84" spans="2:7" ht="30" customHeight="1" x14ac:dyDescent="0.35">
      <c r="B84" s="10"/>
      <c r="C84" s="10"/>
      <c r="D84" s="12"/>
      <c r="E84" s="5"/>
      <c r="F84" s="8"/>
      <c r="G84" s="5"/>
    </row>
    <row r="85" spans="2:7" ht="30" customHeight="1" x14ac:dyDescent="0.35">
      <c r="B85" s="10"/>
      <c r="C85" s="10"/>
      <c r="D85" s="12"/>
      <c r="E85" s="5"/>
      <c r="F85" s="8"/>
      <c r="G85" s="5"/>
    </row>
    <row r="86" spans="2:7" ht="30" customHeight="1" x14ac:dyDescent="0.35">
      <c r="B86" s="10"/>
      <c r="C86" s="10"/>
      <c r="D86" s="12"/>
      <c r="E86" s="5"/>
      <c r="F86" s="8"/>
      <c r="G86" s="5"/>
    </row>
    <row r="87" spans="2:7" ht="30" customHeight="1" x14ac:dyDescent="0.35">
      <c r="B87" s="10"/>
      <c r="C87" s="10"/>
      <c r="D87" s="12"/>
      <c r="E87" s="5"/>
      <c r="F87" s="8"/>
      <c r="G87" s="5"/>
    </row>
    <row r="88" spans="2:7" ht="30" customHeight="1" x14ac:dyDescent="0.35">
      <c r="B88" s="10"/>
      <c r="C88" s="10"/>
      <c r="D88" s="12"/>
      <c r="E88" s="5"/>
      <c r="F88" s="8"/>
      <c r="G88" s="5"/>
    </row>
    <row r="89" spans="2:7" ht="30" customHeight="1" x14ac:dyDescent="0.35">
      <c r="B89" s="10"/>
      <c r="C89" s="10"/>
      <c r="D89" s="12"/>
      <c r="E89" s="5"/>
      <c r="F89" s="8"/>
      <c r="G89" s="5"/>
    </row>
    <row r="90" spans="2:7" ht="30" customHeight="1" x14ac:dyDescent="0.35">
      <c r="B90" s="10"/>
      <c r="C90" s="10"/>
      <c r="D90" s="12"/>
      <c r="E90" s="5"/>
      <c r="F90" s="8"/>
      <c r="G90" s="5"/>
    </row>
    <row r="91" spans="2:7" ht="30" customHeight="1" x14ac:dyDescent="0.35">
      <c r="B91" s="10"/>
      <c r="C91" s="10"/>
      <c r="D91" s="12"/>
      <c r="E91" s="5"/>
      <c r="F91" s="8"/>
      <c r="G91" s="5"/>
    </row>
    <row r="92" spans="2:7" ht="30" customHeight="1" x14ac:dyDescent="0.35">
      <c r="B92" s="10"/>
      <c r="C92" s="10"/>
      <c r="D92" s="12"/>
      <c r="E92" s="5"/>
      <c r="F92" s="8"/>
      <c r="G92" s="5"/>
    </row>
    <row r="93" spans="2:7" ht="30" customHeight="1" x14ac:dyDescent="0.35">
      <c r="B93" s="10"/>
      <c r="C93" s="10"/>
      <c r="D93" s="12"/>
      <c r="E93" s="5"/>
      <c r="F93" s="8"/>
      <c r="G93" s="5"/>
    </row>
    <row r="94" spans="2:7" ht="30" customHeight="1" x14ac:dyDescent="0.35">
      <c r="B94" s="10"/>
      <c r="C94" s="10"/>
      <c r="D94" s="12"/>
      <c r="E94" s="5"/>
      <c r="F94" s="8"/>
      <c r="G94" s="5"/>
    </row>
    <row r="95" spans="2:7" ht="30" customHeight="1" x14ac:dyDescent="0.35">
      <c r="B95" s="10"/>
      <c r="C95" s="10"/>
      <c r="D95" s="12"/>
      <c r="E95" s="5"/>
      <c r="F95" s="8"/>
      <c r="G95" s="5"/>
    </row>
    <row r="96" spans="2:7" ht="30" customHeight="1" x14ac:dyDescent="0.35">
      <c r="B96" s="10"/>
      <c r="C96" s="10"/>
      <c r="D96" s="12"/>
      <c r="E96" s="5"/>
      <c r="F96" s="8"/>
      <c r="G96" s="5"/>
    </row>
    <row r="97" spans="2:7" ht="30" customHeight="1" x14ac:dyDescent="0.35">
      <c r="B97" s="10"/>
      <c r="C97" s="10"/>
      <c r="D97" s="12"/>
      <c r="E97" s="5"/>
      <c r="F97" s="8"/>
      <c r="G97" s="5"/>
    </row>
    <row r="98" spans="2:7" ht="30" customHeight="1" x14ac:dyDescent="0.35">
      <c r="B98" s="10"/>
      <c r="C98" s="10"/>
      <c r="D98" s="12"/>
      <c r="E98" s="5"/>
      <c r="F98" s="8"/>
      <c r="G98" s="5"/>
    </row>
    <row r="99" spans="2:7" ht="30" customHeight="1" x14ac:dyDescent="0.35">
      <c r="B99" s="10"/>
      <c r="C99" s="10"/>
      <c r="D99" s="12"/>
      <c r="E99" s="5"/>
      <c r="F99" s="8"/>
      <c r="G99" s="5"/>
    </row>
    <row r="100" spans="2:7" ht="30" customHeight="1" x14ac:dyDescent="0.35">
      <c r="B100" s="10"/>
      <c r="C100" s="10"/>
      <c r="D100" s="12"/>
      <c r="E100" s="5"/>
      <c r="F100" s="8"/>
      <c r="G100" s="5"/>
    </row>
    <row r="101" spans="2:7" ht="30" customHeight="1" x14ac:dyDescent="0.35">
      <c r="B101" s="10"/>
      <c r="C101" s="10"/>
      <c r="D101" s="12"/>
      <c r="E101" s="5"/>
      <c r="F101" s="8"/>
      <c r="G101" s="5"/>
    </row>
    <row r="102" spans="2:7" ht="30" customHeight="1" x14ac:dyDescent="0.35">
      <c r="B102" s="10"/>
      <c r="C102" s="10"/>
      <c r="D102" s="12"/>
      <c r="E102" s="5"/>
      <c r="F102" s="8"/>
      <c r="G102" s="5"/>
    </row>
    <row r="103" spans="2:7" ht="30" customHeight="1" x14ac:dyDescent="0.35">
      <c r="B103" s="10"/>
      <c r="C103" s="10"/>
      <c r="D103" s="12"/>
      <c r="E103" s="5"/>
      <c r="F103" s="8"/>
      <c r="G103" s="5"/>
    </row>
    <row r="104" spans="2:7" ht="30" customHeight="1" x14ac:dyDescent="0.35">
      <c r="B104" s="10"/>
      <c r="C104" s="10"/>
      <c r="D104" s="12"/>
      <c r="E104" s="5"/>
      <c r="F104" s="8"/>
      <c r="G104" s="5"/>
    </row>
    <row r="105" spans="2:7" ht="30" customHeight="1" x14ac:dyDescent="0.35">
      <c r="B105" s="10"/>
      <c r="C105" s="10"/>
      <c r="D105" s="12"/>
      <c r="E105" s="5"/>
      <c r="F105" s="8"/>
      <c r="G105" s="5"/>
    </row>
    <row r="106" spans="2:7" ht="30" customHeight="1" x14ac:dyDescent="0.35">
      <c r="B106" s="10"/>
      <c r="C106" s="10"/>
      <c r="D106" s="12"/>
      <c r="E106" s="5"/>
      <c r="F106" s="8"/>
      <c r="G106" s="5"/>
    </row>
    <row r="107" spans="2:7" ht="30" customHeight="1" x14ac:dyDescent="0.35">
      <c r="B107" s="10"/>
      <c r="C107" s="10"/>
      <c r="D107" s="12"/>
      <c r="E107" s="5"/>
      <c r="F107" s="8"/>
      <c r="G107" s="5"/>
    </row>
    <row r="108" spans="2:7" ht="30" customHeight="1" x14ac:dyDescent="0.35">
      <c r="B108" s="10"/>
      <c r="C108" s="10"/>
      <c r="D108" s="12"/>
      <c r="E108" s="5"/>
      <c r="F108" s="8"/>
      <c r="G108" s="5"/>
    </row>
    <row r="109" spans="2:7" ht="30" customHeight="1" x14ac:dyDescent="0.35">
      <c r="B109" s="10"/>
      <c r="C109" s="10"/>
      <c r="D109" s="12"/>
      <c r="E109" s="5"/>
      <c r="F109" s="8"/>
      <c r="G109" s="5"/>
    </row>
    <row r="110" spans="2:7" ht="30" customHeight="1" x14ac:dyDescent="0.35">
      <c r="B110" s="10"/>
      <c r="C110" s="10"/>
      <c r="D110" s="12"/>
      <c r="E110" s="5"/>
      <c r="F110" s="8"/>
      <c r="G110" s="5"/>
    </row>
    <row r="111" spans="2:7" ht="30" customHeight="1" x14ac:dyDescent="0.35">
      <c r="B111" s="10"/>
      <c r="C111" s="10"/>
      <c r="D111" s="12"/>
      <c r="E111" s="5"/>
      <c r="F111" s="8"/>
      <c r="G111" s="5"/>
    </row>
    <row r="112" spans="2:7" ht="30" customHeight="1" x14ac:dyDescent="0.35">
      <c r="B112" s="10"/>
      <c r="C112" s="10"/>
      <c r="D112" s="12"/>
      <c r="E112" s="5"/>
      <c r="F112" s="8"/>
      <c r="G112" s="5"/>
    </row>
    <row r="113" spans="2:7" ht="30" customHeight="1" x14ac:dyDescent="0.35">
      <c r="B113" s="10"/>
      <c r="C113" s="10"/>
      <c r="D113" s="12"/>
      <c r="E113" s="5"/>
      <c r="F113" s="8"/>
      <c r="G113" s="5"/>
    </row>
    <row r="114" spans="2:7" ht="30" customHeight="1" x14ac:dyDescent="0.35">
      <c r="B114" s="10"/>
      <c r="C114" s="10"/>
      <c r="D114" s="12"/>
      <c r="E114" s="5"/>
      <c r="F114" s="8"/>
      <c r="G114" s="5"/>
    </row>
    <row r="115" spans="2:7" ht="30" customHeight="1" x14ac:dyDescent="0.35">
      <c r="B115" s="10"/>
      <c r="C115" s="10"/>
      <c r="D115" s="12"/>
      <c r="E115" s="5"/>
      <c r="F115" s="8"/>
      <c r="G115" s="5"/>
    </row>
    <row r="116" spans="2:7" ht="30" customHeight="1" x14ac:dyDescent="0.35">
      <c r="B116" s="10"/>
      <c r="C116" s="10"/>
      <c r="D116" s="12"/>
      <c r="E116" s="5"/>
      <c r="F116" s="8"/>
      <c r="G116" s="5"/>
    </row>
    <row r="117" spans="2:7" ht="30" customHeight="1" x14ac:dyDescent="0.35">
      <c r="B117" s="10"/>
      <c r="C117" s="10"/>
      <c r="D117" s="12"/>
      <c r="E117" s="5"/>
      <c r="F117" s="8"/>
      <c r="G117" s="5"/>
    </row>
    <row r="118" spans="2:7" ht="30" customHeight="1" x14ac:dyDescent="0.35">
      <c r="B118" s="10"/>
      <c r="C118" s="10"/>
      <c r="D118" s="12"/>
      <c r="E118" s="5"/>
      <c r="F118" s="8"/>
      <c r="G118" s="5"/>
    </row>
    <row r="119" spans="2:7" ht="30" customHeight="1" x14ac:dyDescent="0.35">
      <c r="B119" s="10"/>
      <c r="C119" s="10"/>
      <c r="D119" s="12"/>
      <c r="E119" s="5"/>
      <c r="F119" s="8"/>
      <c r="G119" s="5"/>
    </row>
    <row r="120" spans="2:7" ht="30" customHeight="1" x14ac:dyDescent="0.35">
      <c r="B120" s="10"/>
      <c r="C120" s="10"/>
      <c r="D120" s="12"/>
      <c r="E120" s="5"/>
      <c r="F120" s="8"/>
      <c r="G120" s="5"/>
    </row>
    <row r="121" spans="2:7" ht="30" customHeight="1" x14ac:dyDescent="0.35">
      <c r="B121" s="10"/>
      <c r="C121" s="10"/>
      <c r="D121" s="12"/>
      <c r="E121" s="5"/>
      <c r="F121" s="8"/>
      <c r="G121" s="5"/>
    </row>
    <row r="122" spans="2:7" ht="30" customHeight="1" x14ac:dyDescent="0.35">
      <c r="B122" s="10"/>
      <c r="C122" s="10"/>
      <c r="D122" s="12"/>
      <c r="E122" s="5"/>
      <c r="F122" s="8"/>
      <c r="G122" s="5"/>
    </row>
    <row r="123" spans="2:7" ht="30" customHeight="1" x14ac:dyDescent="0.35">
      <c r="B123" s="10"/>
      <c r="C123" s="10"/>
      <c r="D123" s="12"/>
      <c r="E123" s="5"/>
      <c r="F123" s="8"/>
      <c r="G123" s="5"/>
    </row>
    <row r="124" spans="2:7" ht="30" customHeight="1" x14ac:dyDescent="0.35">
      <c r="B124" s="10"/>
      <c r="C124" s="10"/>
      <c r="D124" s="12"/>
      <c r="E124" s="5"/>
      <c r="F124" s="8"/>
      <c r="G124" s="5"/>
    </row>
    <row r="125" spans="2:7" ht="30" customHeight="1" x14ac:dyDescent="0.35">
      <c r="B125" s="10"/>
      <c r="C125" s="10"/>
      <c r="D125" s="12"/>
      <c r="E125" s="5"/>
      <c r="F125" s="8"/>
      <c r="G125" s="5"/>
    </row>
    <row r="126" spans="2:7" ht="30" customHeight="1" x14ac:dyDescent="0.35">
      <c r="B126" s="10"/>
      <c r="C126" s="10"/>
      <c r="D126" s="12"/>
      <c r="E126" s="5"/>
      <c r="F126" s="8"/>
      <c r="G126" s="5"/>
    </row>
    <row r="127" spans="2:7" ht="30" customHeight="1" x14ac:dyDescent="0.35">
      <c r="B127" s="10"/>
      <c r="C127" s="10"/>
      <c r="D127" s="12"/>
      <c r="E127" s="5"/>
      <c r="F127" s="8"/>
      <c r="G127" s="5"/>
    </row>
    <row r="128" spans="2:7" ht="30" customHeight="1" x14ac:dyDescent="0.35">
      <c r="B128" s="10"/>
      <c r="C128" s="10"/>
      <c r="D128" s="12"/>
      <c r="E128" s="5"/>
      <c r="F128" s="8"/>
      <c r="G128" s="5"/>
    </row>
    <row r="129" spans="2:7" ht="30" customHeight="1" x14ac:dyDescent="0.35">
      <c r="B129" s="10"/>
      <c r="C129" s="10"/>
      <c r="D129" s="12"/>
      <c r="E129" s="5"/>
      <c r="F129" s="8"/>
      <c r="G129" s="5"/>
    </row>
    <row r="130" spans="2:7" ht="30" customHeight="1" x14ac:dyDescent="0.35">
      <c r="B130" s="10"/>
      <c r="C130" s="10"/>
      <c r="D130" s="12"/>
      <c r="E130" s="5"/>
      <c r="F130" s="8"/>
      <c r="G130" s="5"/>
    </row>
    <row r="131" spans="2:7" ht="30" customHeight="1" x14ac:dyDescent="0.35">
      <c r="B131" s="10"/>
      <c r="C131" s="10"/>
      <c r="D131" s="12"/>
      <c r="E131" s="5"/>
      <c r="F131" s="8"/>
      <c r="G131" s="5"/>
    </row>
    <row r="132" spans="2:7" ht="30" customHeight="1" x14ac:dyDescent="0.35">
      <c r="B132" s="10"/>
      <c r="C132" s="10"/>
      <c r="D132" s="12"/>
      <c r="E132" s="5"/>
      <c r="F132" s="8"/>
      <c r="G132" s="5"/>
    </row>
    <row r="133" spans="2:7" ht="30" customHeight="1" x14ac:dyDescent="0.35">
      <c r="B133" s="10"/>
      <c r="C133" s="10"/>
      <c r="D133" s="12"/>
      <c r="E133" s="5"/>
      <c r="F133" s="8"/>
      <c r="G133" s="5"/>
    </row>
    <row r="134" spans="2:7" ht="30" customHeight="1" x14ac:dyDescent="0.35">
      <c r="B134" s="10"/>
      <c r="C134" s="10"/>
      <c r="D134" s="12"/>
      <c r="E134" s="5"/>
      <c r="F134" s="8"/>
      <c r="G134" s="5"/>
    </row>
    <row r="135" spans="2:7" ht="30" customHeight="1" x14ac:dyDescent="0.35">
      <c r="B135" s="10"/>
      <c r="C135" s="10"/>
      <c r="D135" s="12"/>
      <c r="E135" s="5"/>
      <c r="F135" s="8"/>
      <c r="G135" s="5"/>
    </row>
    <row r="136" spans="2:7" ht="30" customHeight="1" x14ac:dyDescent="0.35">
      <c r="B136" s="10"/>
      <c r="C136" s="10"/>
      <c r="D136" s="12"/>
      <c r="E136" s="5"/>
      <c r="F136" s="8"/>
      <c r="G136" s="5"/>
    </row>
    <row r="137" spans="2:7" ht="30" customHeight="1" x14ac:dyDescent="0.35">
      <c r="B137" s="10"/>
      <c r="C137" s="10"/>
      <c r="D137" s="12"/>
      <c r="E137" s="5"/>
      <c r="F137" s="8"/>
      <c r="G137" s="5"/>
    </row>
    <row r="138" spans="2:7" ht="30" customHeight="1" x14ac:dyDescent="0.35">
      <c r="B138" s="10"/>
      <c r="C138" s="10"/>
      <c r="D138" s="12"/>
      <c r="E138" s="5"/>
      <c r="F138" s="8"/>
      <c r="G138" s="5"/>
    </row>
    <row r="139" spans="2:7" ht="30" customHeight="1" x14ac:dyDescent="0.35">
      <c r="B139" s="10"/>
      <c r="C139" s="10"/>
      <c r="D139" s="12"/>
      <c r="E139" s="5"/>
      <c r="F139" s="8"/>
      <c r="G139" s="5"/>
    </row>
    <row r="140" spans="2:7" ht="30" customHeight="1" x14ac:dyDescent="0.35">
      <c r="B140" s="10"/>
      <c r="C140" s="10"/>
      <c r="D140" s="12"/>
      <c r="E140" s="5"/>
      <c r="F140" s="8"/>
      <c r="G140" s="5"/>
    </row>
  </sheetData>
  <mergeCells count="1">
    <mergeCell ref="A1:F1"/>
  </mergeCells>
  <phoneticPr fontId="2" type="noConversion"/>
  <conditionalFormatting sqref="F4:F54">
    <cfRule type="cellIs" dxfId="23" priority="58" operator="equal">
      <formula>$H$1</formula>
    </cfRule>
  </conditionalFormatting>
  <conditionalFormatting sqref="G4:G44">
    <cfRule type="containsText" dxfId="22" priority="55" operator="containsText" text="A FAIRE">
      <formula>NOT(ISERROR(SEARCH("A FAIRE",G4)))</formula>
    </cfRule>
  </conditionalFormatting>
  <conditionalFormatting sqref="G4:G44">
    <cfRule type="containsText" dxfId="21" priority="54" operator="containsText" text="Terminé">
      <formula>NOT(ISERROR(SEARCH("Terminé",G4)))</formula>
    </cfRule>
  </conditionalFormatting>
  <conditionalFormatting sqref="G45:G54">
    <cfRule type="containsText" dxfId="20" priority="11" operator="containsText" text="💬 Attention dernier jour !">
      <formula>NOT(ISERROR(SEARCH("💬 Attention dernier jour !",G45)))</formula>
    </cfRule>
    <cfRule type="containsText" dxfId="19" priority="12" operator="containsText" text="🔔 Date échue">
      <formula>NOT(ISERROR(SEARCH("🔔 Date échue",G45)))</formula>
    </cfRule>
  </conditionalFormatting>
  <conditionalFormatting sqref="G45:G54">
    <cfRule type="containsText" dxfId="18" priority="10" operator="containsText" text="A FAIRE">
      <formula>NOT(ISERROR(SEARCH("A FAIRE",G45)))</formula>
    </cfRule>
  </conditionalFormatting>
  <conditionalFormatting sqref="G45:G54 E29:E43">
    <cfRule type="containsText" dxfId="17" priority="9" operator="containsText" text="Terminé">
      <formula>NOT(ISERROR(SEARCH("Terminé",E29)))</formula>
    </cfRule>
  </conditionalFormatting>
  <conditionalFormatting sqref="E4:E54">
    <cfRule type="containsText" dxfId="16" priority="8" operator="containsText" text="Terminé">
      <formula>NOT(ISERROR(SEARCH("Terminé",E4)))</formula>
    </cfRule>
  </conditionalFormatting>
  <conditionalFormatting sqref="E4:E54">
    <cfRule type="containsText" dxfId="15" priority="7" operator="containsText" text="Non Commencé">
      <formula>NOT(ISERROR(SEARCH("Non Commencé",E4)))</formula>
    </cfRule>
  </conditionalFormatting>
  <conditionalFormatting sqref="E44:E54">
    <cfRule type="containsText" dxfId="14" priority="6" operator="containsText" text="Non Commencé">
      <formula>NOT(ISERROR(SEARCH("Non Commencé",E44)))</formula>
    </cfRule>
  </conditionalFormatting>
  <conditionalFormatting sqref="J4:J54">
    <cfRule type="expression" dxfId="13" priority="1">
      <formula>AND(I4&lt;&gt;"",J4&gt;I4)</formula>
    </cfRule>
    <cfRule type="expression" dxfId="12" priority="2">
      <formula>AND(I4&lt;&gt;"",J4&lt;I4)</formula>
    </cfRule>
  </conditionalFormatting>
  <dataValidations xWindow="46" yWindow="284" count="2">
    <dataValidation allowBlank="1" showInputMessage="1" showErrorMessage="1" prompt="Sélectionnez l’état dans cette colonne sous ce titre.  Ouvrir la liste déroulante ou appuyez sur ALT+FLÈCHE BAS, puis sur ENTRÉE pour opérer votre sélection_x000a_" sqref="E3"/>
    <dataValidation type="list" errorStyle="warning" allowBlank="1" showInputMessage="1" showErrorMessage="1" error="Sélectionnez une entrée dans la liste. Sélectionnez ANNULER, puis appuyez sur ALT+FLÈCHE BAS pour parcourir la liste. Appuyez sur ENTRÉE pour effectuer une sélection" sqref="E4:E54">
      <formula1>"Non Commencé, Terminé"</formula1>
    </dataValidation>
  </dataValidations>
  <printOptions horizontalCentered="1"/>
  <pageMargins left="0.39370078740157483" right="0.39370078740157483" top="0.51181102362204722" bottom="0.51181102362204722" header="0.31496062992125984" footer="0.31496062992125984"/>
  <pageSetup paperSize="9" fitToHeight="0" orientation="landscape" horizontalDpi="200" verticalDpi="200" r:id="rId1"/>
  <headerFooter differentFirst="1">
    <oddHeader>&amp;L&amp;16To-Do List</oddHeader>
    <oddFooter>Page &amp;P of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TM04014210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Liste de tâches</vt:lpstr>
      <vt:lpstr>Echeance</vt:lpstr>
      <vt:lpstr>'Liste de tâches'!Impression_des_titres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Info</dc:creator>
  <cp:keywords/>
  <dc:description/>
  <cp:lastModifiedBy>Guy Blancher</cp:lastModifiedBy>
  <cp:revision/>
  <dcterms:created xsi:type="dcterms:W3CDTF">2016-12-27T07:31:46Z</dcterms:created>
  <dcterms:modified xsi:type="dcterms:W3CDTF">2024-10-06T11:16:24Z</dcterms:modified>
  <cp:category/>
  <cp:contentStatus/>
</cp:coreProperties>
</file>