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6210"/>
  </bookViews>
  <sheets>
    <sheet name="PLANNING" sheetId="1" r:id="rId1"/>
    <sheet name="ATTENTE_PLANNING" sheetId="3" r:id="rId2"/>
    <sheet name="DONNEES_CALENDRIER" sheetId="2" r:id="rId3"/>
    <sheet name="PLANNING (2)" sheetId="4" r:id="rId4"/>
  </sheets>
  <definedNames>
    <definedName name="Grade_nom_prénom">OFFSET(DONNEES_CALENDRIER!$A$1,1,,COUNTA(DONNEES_CALENDRIER!$A:$A)-1)</definedName>
    <definedName name="m">OFFSET(DONNEES_CALENDRIER!$C$1,1,,COUNTA(DONNEES_CALENDRIER!$A:$A)-1)</definedName>
    <definedName name="NOM_DATE">OFFSET(DONNEES_CALENDRIER!$E$1,1,,COUNTA(DONNEES_CALENDRIER!$A:$A)-1)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1" i="4" l="1"/>
  <c r="AW10" i="4"/>
  <c r="AW9" i="4"/>
  <c r="D8" i="4"/>
  <c r="C8" i="4"/>
  <c r="D7" i="4"/>
  <c r="C7" i="4"/>
  <c r="D6" i="4"/>
  <c r="C6" i="4"/>
  <c r="D5" i="4"/>
  <c r="C5" i="4"/>
  <c r="AV1" i="4"/>
  <c r="C11" i="4" l="1"/>
  <c r="D10" i="4"/>
  <c r="D11" i="4"/>
  <c r="E8" i="4"/>
  <c r="E10" i="4"/>
  <c r="C10" i="4"/>
  <c r="AV1" i="1"/>
  <c r="E11" i="4" l="1"/>
  <c r="E7" i="4"/>
  <c r="E6" i="4" s="1"/>
  <c r="F8" i="4"/>
  <c r="E5" i="4"/>
  <c r="D6" i="2"/>
  <c r="E6" i="2"/>
  <c r="F6" i="2"/>
  <c r="C8" i="1"/>
  <c r="D8" i="1" s="1"/>
  <c r="D7" i="1" s="1"/>
  <c r="D5" i="2"/>
  <c r="E5" i="2"/>
  <c r="F5" i="2"/>
  <c r="AW11" i="1"/>
  <c r="AW10" i="1"/>
  <c r="D4" i="2"/>
  <c r="E4" i="2"/>
  <c r="F4" i="2"/>
  <c r="D3" i="2"/>
  <c r="E3" i="2"/>
  <c r="F3" i="2"/>
  <c r="AW9" i="1"/>
  <c r="F2" i="2"/>
  <c r="E2" i="2"/>
  <c r="D2" i="2"/>
  <c r="C9" i="4" l="1"/>
  <c r="E9" i="4"/>
  <c r="D9" i="4"/>
  <c r="C7" i="1"/>
  <c r="F11" i="4"/>
  <c r="G8" i="4"/>
  <c r="F10" i="4"/>
  <c r="F7" i="4"/>
  <c r="F6" i="4" s="1"/>
  <c r="F5" i="4"/>
  <c r="F9" i="4"/>
  <c r="E8" i="1" l="1"/>
  <c r="E7" i="1" s="1"/>
  <c r="G11" i="4"/>
  <c r="G7" i="4"/>
  <c r="G6" i="4" s="1"/>
  <c r="H8" i="4"/>
  <c r="G5" i="4"/>
  <c r="G10" i="4"/>
  <c r="F8" i="1" l="1"/>
  <c r="F7" i="1" s="1"/>
  <c r="E5" i="1"/>
  <c r="H10" i="4"/>
  <c r="I8" i="4"/>
  <c r="H11" i="4"/>
  <c r="H9" i="4"/>
  <c r="H7" i="4"/>
  <c r="H6" i="4" s="1"/>
  <c r="H5" i="4"/>
  <c r="G8" i="1" l="1"/>
  <c r="G7" i="1" s="1"/>
  <c r="F5" i="1"/>
  <c r="I11" i="4"/>
  <c r="I7" i="4"/>
  <c r="I6" i="4" s="1"/>
  <c r="J8" i="4"/>
  <c r="I5" i="4"/>
  <c r="I10" i="4"/>
  <c r="I9" i="4"/>
  <c r="H8" i="1" l="1"/>
  <c r="H7" i="1" s="1"/>
  <c r="G5" i="1"/>
  <c r="J11" i="4"/>
  <c r="K8" i="4"/>
  <c r="J10" i="4"/>
  <c r="J7" i="4"/>
  <c r="J6" i="4" s="1"/>
  <c r="J5" i="4"/>
  <c r="J9" i="4"/>
  <c r="I8" i="1" l="1"/>
  <c r="H5" i="1"/>
  <c r="K11" i="4"/>
  <c r="K7" i="4"/>
  <c r="K6" i="4" s="1"/>
  <c r="L8" i="4"/>
  <c r="K5" i="4"/>
  <c r="K9" i="4"/>
  <c r="K10" i="4"/>
  <c r="J8" i="1" l="1"/>
  <c r="I5" i="1"/>
  <c r="L10" i="4"/>
  <c r="M8" i="4"/>
  <c r="L11" i="4"/>
  <c r="L9" i="4"/>
  <c r="L7" i="4"/>
  <c r="L6" i="4" s="1"/>
  <c r="L5" i="4"/>
  <c r="K8" i="1" l="1"/>
  <c r="J5" i="1"/>
  <c r="M11" i="4"/>
  <c r="M7" i="4"/>
  <c r="M6" i="4" s="1"/>
  <c r="N8" i="4"/>
  <c r="M5" i="4"/>
  <c r="M9" i="4"/>
  <c r="M10" i="4"/>
  <c r="L8" i="1" l="1"/>
  <c r="K5" i="1"/>
  <c r="N11" i="4"/>
  <c r="O8" i="4"/>
  <c r="N10" i="4"/>
  <c r="N7" i="4"/>
  <c r="N6" i="4" s="1"/>
  <c r="N5" i="4"/>
  <c r="N9" i="4"/>
  <c r="M8" i="1" l="1"/>
  <c r="L5" i="1"/>
  <c r="O11" i="4"/>
  <c r="P8" i="4"/>
  <c r="O7" i="4"/>
  <c r="O6" i="4" s="1"/>
  <c r="O5" i="4"/>
  <c r="O9" i="4"/>
  <c r="O10" i="4"/>
  <c r="N8" i="1" l="1"/>
  <c r="M5" i="1"/>
  <c r="P10" i="4"/>
  <c r="P11" i="4"/>
  <c r="P9" i="4"/>
  <c r="Q8" i="4"/>
  <c r="P7" i="4"/>
  <c r="P6" i="4" s="1"/>
  <c r="P5" i="4"/>
  <c r="O8" i="1" l="1"/>
  <c r="N5" i="1"/>
  <c r="Q11" i="4"/>
  <c r="R8" i="4"/>
  <c r="Q7" i="4"/>
  <c r="Q6" i="4" s="1"/>
  <c r="Q5" i="4"/>
  <c r="Q9" i="4"/>
  <c r="Q10" i="4"/>
  <c r="P8" i="1" l="1"/>
  <c r="O5" i="1"/>
  <c r="R11" i="4"/>
  <c r="S8" i="4"/>
  <c r="R10" i="4"/>
  <c r="R7" i="4"/>
  <c r="R6" i="4" s="1"/>
  <c r="R5" i="4"/>
  <c r="R9" i="4"/>
  <c r="Q8" i="1" l="1"/>
  <c r="P5" i="1"/>
  <c r="S11" i="4"/>
  <c r="T8" i="4"/>
  <c r="S7" i="4"/>
  <c r="S6" i="4" s="1"/>
  <c r="S5" i="4"/>
  <c r="S9" i="4"/>
  <c r="S10" i="4"/>
  <c r="R8" i="1" l="1"/>
  <c r="Q5" i="1"/>
  <c r="T10" i="4"/>
  <c r="T11" i="4"/>
  <c r="T9" i="4"/>
  <c r="U8" i="4"/>
  <c r="T7" i="4"/>
  <c r="T6" i="4" s="1"/>
  <c r="T5" i="4"/>
  <c r="C5" i="1"/>
  <c r="C6" i="1"/>
  <c r="S8" i="1" l="1"/>
  <c r="R5" i="1"/>
  <c r="U11" i="4"/>
  <c r="V8" i="4"/>
  <c r="U7" i="4"/>
  <c r="U6" i="4" s="1"/>
  <c r="U5" i="4"/>
  <c r="U9" i="4"/>
  <c r="U10" i="4"/>
  <c r="F6" i="1"/>
  <c r="T8" i="1" l="1"/>
  <c r="S5" i="1"/>
  <c r="V11" i="4"/>
  <c r="W8" i="4"/>
  <c r="V10" i="4"/>
  <c r="V7" i="4"/>
  <c r="V6" i="4" s="1"/>
  <c r="V5" i="4"/>
  <c r="V9" i="4"/>
  <c r="G6" i="1"/>
  <c r="U8" i="1" l="1"/>
  <c r="T5" i="1"/>
  <c r="W11" i="4"/>
  <c r="X8" i="4"/>
  <c r="W7" i="4"/>
  <c r="W6" i="4" s="1"/>
  <c r="W5" i="4"/>
  <c r="W9" i="4"/>
  <c r="W10" i="4"/>
  <c r="H6" i="1"/>
  <c r="V8" i="1" l="1"/>
  <c r="U5" i="1"/>
  <c r="X10" i="4"/>
  <c r="X11" i="4"/>
  <c r="X9" i="4"/>
  <c r="Y8" i="4"/>
  <c r="X7" i="4"/>
  <c r="X6" i="4" s="1"/>
  <c r="X5" i="4"/>
  <c r="I7" i="1"/>
  <c r="I6" i="1" s="1"/>
  <c r="W8" i="1" l="1"/>
  <c r="V5" i="1"/>
  <c r="Y11" i="4"/>
  <c r="Z8" i="4"/>
  <c r="Y7" i="4"/>
  <c r="Y6" i="4" s="1"/>
  <c r="Y5" i="4"/>
  <c r="Y9" i="4"/>
  <c r="Y10" i="4"/>
  <c r="J7" i="1"/>
  <c r="J6" i="1" s="1"/>
  <c r="X8" i="1" l="1"/>
  <c r="W5" i="1"/>
  <c r="Z11" i="4"/>
  <c r="AA8" i="4"/>
  <c r="Z10" i="4"/>
  <c r="Z7" i="4"/>
  <c r="Z6" i="4" s="1"/>
  <c r="Z5" i="4"/>
  <c r="Z9" i="4"/>
  <c r="K7" i="1"/>
  <c r="K6" i="1" s="1"/>
  <c r="Y8" i="1" l="1"/>
  <c r="X5" i="1"/>
  <c r="AA11" i="4"/>
  <c r="AB8" i="4"/>
  <c r="AA7" i="4"/>
  <c r="AA6" i="4" s="1"/>
  <c r="AA5" i="4"/>
  <c r="AA9" i="4"/>
  <c r="AA10" i="4"/>
  <c r="L7" i="1"/>
  <c r="L6" i="1" s="1"/>
  <c r="Z8" i="1" l="1"/>
  <c r="Y5" i="1"/>
  <c r="AB10" i="4"/>
  <c r="AB11" i="4"/>
  <c r="AB9" i="4"/>
  <c r="AC8" i="4"/>
  <c r="AB7" i="4"/>
  <c r="AB6" i="4" s="1"/>
  <c r="AB5" i="4"/>
  <c r="M7" i="1"/>
  <c r="M6" i="1" s="1"/>
  <c r="AA8" i="1" l="1"/>
  <c r="Z5" i="1"/>
  <c r="AC11" i="4"/>
  <c r="AD8" i="4"/>
  <c r="AC7" i="4"/>
  <c r="AC6" i="4" s="1"/>
  <c r="AC5" i="4"/>
  <c r="AC10" i="4"/>
  <c r="N7" i="1"/>
  <c r="N6" i="1" s="1"/>
  <c r="AB8" i="1" l="1"/>
  <c r="AA5" i="1"/>
  <c r="AD11" i="4"/>
  <c r="AE8" i="4"/>
  <c r="AD7" i="4"/>
  <c r="AD6" i="4" s="1"/>
  <c r="AD5" i="4"/>
  <c r="AD9" i="4"/>
  <c r="O7" i="1"/>
  <c r="O6" i="1" s="1"/>
  <c r="AC8" i="1" l="1"/>
  <c r="AB5" i="1"/>
  <c r="AE11" i="4"/>
  <c r="AF8" i="4"/>
  <c r="AE7" i="4"/>
  <c r="AE6" i="4" s="1"/>
  <c r="AE10" i="4"/>
  <c r="AE5" i="4"/>
  <c r="AE9" i="4"/>
  <c r="P7" i="1"/>
  <c r="P6" i="1" s="1"/>
  <c r="AD8" i="1" l="1"/>
  <c r="AC5" i="1"/>
  <c r="AF11" i="4"/>
  <c r="AG8" i="4"/>
  <c r="AF7" i="4"/>
  <c r="AF6" i="4" s="1"/>
  <c r="AF5" i="4"/>
  <c r="AF9" i="4"/>
  <c r="AF10" i="4"/>
  <c r="Q7" i="1"/>
  <c r="Q6" i="1" s="1"/>
  <c r="AE8" i="1" l="1"/>
  <c r="AD5" i="1"/>
  <c r="AG11" i="4"/>
  <c r="AH8" i="4"/>
  <c r="AG10" i="4"/>
  <c r="AG7" i="4"/>
  <c r="AG6" i="4" s="1"/>
  <c r="AG9" i="4"/>
  <c r="AG5" i="4"/>
  <c r="R7" i="1"/>
  <c r="R6" i="1" s="1"/>
  <c r="AF8" i="1" l="1"/>
  <c r="AE5" i="1"/>
  <c r="AH11" i="4"/>
  <c r="AI8" i="4"/>
  <c r="AH7" i="4"/>
  <c r="AH6" i="4" s="1"/>
  <c r="AH5" i="4"/>
  <c r="AH9" i="4"/>
  <c r="AH10" i="4"/>
  <c r="S7" i="1"/>
  <c r="S6" i="1" s="1"/>
  <c r="AG8" i="1" l="1"/>
  <c r="AF5" i="1"/>
  <c r="AI11" i="4"/>
  <c r="AJ8" i="4"/>
  <c r="AI7" i="4"/>
  <c r="AI6" i="4" s="1"/>
  <c r="AI10" i="4"/>
  <c r="AI5" i="4"/>
  <c r="AI9" i="4"/>
  <c r="T7" i="1"/>
  <c r="T6" i="1" s="1"/>
  <c r="AH8" i="1" l="1"/>
  <c r="AG5" i="1"/>
  <c r="AJ11" i="4"/>
  <c r="AK8" i="4"/>
  <c r="AJ7" i="4"/>
  <c r="AJ6" i="4" s="1"/>
  <c r="AJ5" i="4"/>
  <c r="AJ9" i="4"/>
  <c r="AJ10" i="4"/>
  <c r="U7" i="1"/>
  <c r="U6" i="1" s="1"/>
  <c r="AH5" i="1" l="1"/>
  <c r="AI8" i="1"/>
  <c r="AH7" i="1"/>
  <c r="AH6" i="1" s="1"/>
  <c r="AK11" i="4"/>
  <c r="AL8" i="4"/>
  <c r="AK10" i="4"/>
  <c r="AK7" i="4"/>
  <c r="AK6" i="4" s="1"/>
  <c r="AK9" i="4"/>
  <c r="AK5" i="4"/>
  <c r="V7" i="1"/>
  <c r="V6" i="1" s="1"/>
  <c r="AI5" i="1" l="1"/>
  <c r="AI7" i="1"/>
  <c r="AI6" i="1" s="1"/>
  <c r="AJ8" i="1"/>
  <c r="AL11" i="4"/>
  <c r="AM8" i="4"/>
  <c r="AL7" i="4"/>
  <c r="AL6" i="4" s="1"/>
  <c r="AL5" i="4"/>
  <c r="AL9" i="4"/>
  <c r="AL10" i="4"/>
  <c r="W7" i="1"/>
  <c r="W6" i="1" s="1"/>
  <c r="AJ5" i="1" l="1"/>
  <c r="AJ7" i="1"/>
  <c r="AJ6" i="1" s="1"/>
  <c r="AK8" i="1"/>
  <c r="AM11" i="4"/>
  <c r="AN8" i="4"/>
  <c r="AM7" i="4"/>
  <c r="AM6" i="4" s="1"/>
  <c r="AM10" i="4"/>
  <c r="AM5" i="4"/>
  <c r="AM9" i="4"/>
  <c r="X7" i="1"/>
  <c r="X6" i="1" s="1"/>
  <c r="AK5" i="1" l="1"/>
  <c r="AK7" i="1"/>
  <c r="AK6" i="1" s="1"/>
  <c r="AL8" i="1"/>
  <c r="AN11" i="4"/>
  <c r="AO8" i="4"/>
  <c r="AN7" i="4"/>
  <c r="AN6" i="4" s="1"/>
  <c r="AN5" i="4"/>
  <c r="AN9" i="4"/>
  <c r="AN10" i="4"/>
  <c r="Y7" i="1"/>
  <c r="Y6" i="1" s="1"/>
  <c r="AL5" i="1" l="1"/>
  <c r="AM8" i="1"/>
  <c r="AL7" i="1"/>
  <c r="AL6" i="1" s="1"/>
  <c r="AO11" i="4"/>
  <c r="AP8" i="4"/>
  <c r="AO10" i="4"/>
  <c r="AO7" i="4"/>
  <c r="AO6" i="4" s="1"/>
  <c r="AO9" i="4"/>
  <c r="AO5" i="4"/>
  <c r="Z7" i="1"/>
  <c r="Z6" i="1" s="1"/>
  <c r="AM5" i="1" l="1"/>
  <c r="AN8" i="1"/>
  <c r="AM7" i="1"/>
  <c r="AM6" i="1" s="1"/>
  <c r="AP11" i="4"/>
  <c r="AQ8" i="4"/>
  <c r="AP7" i="4"/>
  <c r="AP6" i="4" s="1"/>
  <c r="AP5" i="4"/>
  <c r="AP9" i="4"/>
  <c r="AP10" i="4"/>
  <c r="AA7" i="1"/>
  <c r="AA6" i="1" s="1"/>
  <c r="AN5" i="1" l="1"/>
  <c r="AO8" i="1"/>
  <c r="AN7" i="1"/>
  <c r="AN6" i="1" s="1"/>
  <c r="AQ11" i="4"/>
  <c r="AR8" i="4"/>
  <c r="AQ7" i="4"/>
  <c r="AQ6" i="4" s="1"/>
  <c r="AQ10" i="4"/>
  <c r="AQ5" i="4"/>
  <c r="AQ9" i="4"/>
  <c r="AB7" i="1"/>
  <c r="AB6" i="1" s="1"/>
  <c r="AO5" i="1" l="1"/>
  <c r="AP8" i="1"/>
  <c r="AO7" i="1"/>
  <c r="AO6" i="1" s="1"/>
  <c r="AR11" i="4"/>
  <c r="AS8" i="4"/>
  <c r="AR7" i="4"/>
  <c r="AR6" i="4" s="1"/>
  <c r="AR5" i="4"/>
  <c r="AR9" i="4"/>
  <c r="AR10" i="4"/>
  <c r="AC7" i="1"/>
  <c r="AC6" i="1" s="1"/>
  <c r="AP5" i="1" l="1"/>
  <c r="AQ8" i="1"/>
  <c r="AP7" i="1"/>
  <c r="AP6" i="1" s="1"/>
  <c r="AS11" i="4"/>
  <c r="AT8" i="4"/>
  <c r="AS10" i="4"/>
  <c r="AS7" i="4"/>
  <c r="AS6" i="4" s="1"/>
  <c r="AS9" i="4"/>
  <c r="AS5" i="4"/>
  <c r="AD7" i="1"/>
  <c r="AD6" i="1" s="1"/>
  <c r="AQ5" i="1" l="1"/>
  <c r="AR8" i="1"/>
  <c r="AQ7" i="1"/>
  <c r="AQ6" i="1" s="1"/>
  <c r="AT11" i="4"/>
  <c r="AU8" i="4"/>
  <c r="AT7" i="4"/>
  <c r="AT6" i="4" s="1"/>
  <c r="AT5" i="4"/>
  <c r="AT9" i="4"/>
  <c r="AT10" i="4"/>
  <c r="AE7" i="1"/>
  <c r="AE6" i="1" s="1"/>
  <c r="AR5" i="1" l="1"/>
  <c r="AS8" i="1"/>
  <c r="AR7" i="1"/>
  <c r="AR6" i="1" s="1"/>
  <c r="AU11" i="4"/>
  <c r="AV8" i="4"/>
  <c r="AU7" i="4"/>
  <c r="AU6" i="4" s="1"/>
  <c r="AU10" i="4"/>
  <c r="AU5" i="4"/>
  <c r="AU9" i="4"/>
  <c r="AF7" i="1"/>
  <c r="AF6" i="1" s="1"/>
  <c r="AS5" i="1" l="1"/>
  <c r="AT8" i="1"/>
  <c r="AS7" i="1"/>
  <c r="AS6" i="1" s="1"/>
  <c r="AV11" i="4"/>
  <c r="AV7" i="4"/>
  <c r="AV6" i="4" s="1"/>
  <c r="AV5" i="4"/>
  <c r="AV9" i="4"/>
  <c r="AV10" i="4"/>
  <c r="AG7" i="1"/>
  <c r="AG6" i="1" s="1"/>
  <c r="AT5" i="1" l="1"/>
  <c r="AU8" i="1"/>
  <c r="AT7" i="1"/>
  <c r="AT6" i="1" s="1"/>
  <c r="AU5" i="1" l="1"/>
  <c r="AV8" i="1"/>
  <c r="AU7" i="1"/>
  <c r="AU6" i="1" s="1"/>
  <c r="AV7" i="1" l="1"/>
  <c r="AV6" i="1" s="1"/>
  <c r="AV5" i="1"/>
</calcChain>
</file>

<file path=xl/sharedStrings.xml><?xml version="1.0" encoding="utf-8"?>
<sst xmlns="http://schemas.openxmlformats.org/spreadsheetml/2006/main" count="48" uniqueCount="15">
  <si>
    <t>A</t>
  </si>
  <si>
    <t>NOM</t>
  </si>
  <si>
    <t>DATE</t>
  </si>
  <si>
    <t>MOTIF</t>
  </si>
  <si>
    <t>ALPHA</t>
  </si>
  <si>
    <t>NOM DATE</t>
  </si>
  <si>
    <t>NB</t>
  </si>
  <si>
    <t>BRAVO</t>
  </si>
  <si>
    <t>CHARLIE</t>
  </si>
  <si>
    <t>B</t>
  </si>
  <si>
    <t>C</t>
  </si>
  <si>
    <t>D</t>
  </si>
  <si>
    <t>DATE MOTIF</t>
  </si>
  <si>
    <t>NOM DATE MOTIF</t>
  </si>
  <si>
    <t>http://forum.excel-pratique.com/excel/recherche-valeur-t82157.html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</si>
</sst>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 mm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shrinkToFit="1"/>
    </xf>
    <xf numFmtId="14" fontId="0" fillId="0" borderId="0" xfId="0" applyNumberFormat="1" applyAlignment="1">
      <alignment shrinkToFit="1"/>
    </xf>
    <xf numFmtId="14" fontId="0" fillId="0" borderId="0" xfId="0" applyNumberFormat="1" applyBorder="1" applyAlignment="1">
      <alignment horizontal="center" vertical="center" shrinkToFit="1"/>
    </xf>
    <xf numFmtId="165" fontId="0" fillId="2" borderId="2" xfId="0" applyNumberFormat="1" applyFont="1" applyFill="1" applyBorder="1" applyAlignment="1">
      <alignment horizontal="center" vertical="center" textRotation="90"/>
    </xf>
    <xf numFmtId="165" fontId="0" fillId="2" borderId="3" xfId="0" applyNumberFormat="1" applyFont="1" applyFill="1" applyBorder="1" applyAlignment="1">
      <alignment horizontal="center" vertical="center" textRotation="90"/>
    </xf>
    <xf numFmtId="165" fontId="0" fillId="2" borderId="4" xfId="0" applyNumberFormat="1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vertical="center"/>
    </xf>
    <xf numFmtId="165" fontId="0" fillId="2" borderId="2" xfId="0" applyNumberFormat="1" applyFont="1" applyFill="1" applyBorder="1" applyAlignment="1">
      <alignment vertical="center" textRotation="90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 shrinkToFit="1"/>
    </xf>
  </cellXfs>
  <cellStyles count="2">
    <cellStyle name="Lien hypertexte" xfId="1" builtinId="8"/>
    <cellStyle name="Normal" xfId="0" builtinId="0"/>
  </cellStyles>
  <dxfs count="3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13</xdr:col>
      <xdr:colOff>152400</xdr:colOff>
      <xdr:row>1</xdr:row>
      <xdr:rowOff>161925</xdr:rowOff>
    </xdr:from>
    <xdr:to>
      <xdr:col>16</xdr:col>
      <xdr:colOff>95250</xdr:colOff>
      <xdr:row>3</xdr:row>
      <xdr:rowOff>85725</xdr:rowOff>
    </xdr:to>
    <xdr:sp macro="[0]!Rectangle5_Cliquer" textlink="">
      <xdr:nvSpPr>
        <xdr:cNvPr id="7" name="Rectangle 5"/>
        <xdr:cNvSpPr/>
      </xdr:nvSpPr>
      <xdr:spPr>
        <a:xfrm>
          <a:off x="4124325" y="352425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29</xdr:col>
      <xdr:colOff>190500</xdr:colOff>
      <xdr:row>1</xdr:row>
      <xdr:rowOff>76200</xdr:rowOff>
    </xdr:from>
    <xdr:to>
      <xdr:col>33</xdr:col>
      <xdr:colOff>209550</xdr:colOff>
      <xdr:row>3</xdr:row>
      <xdr:rowOff>180975</xdr:rowOff>
    </xdr:to>
    <xdr:sp macro="[0]!ReportAttente" textlink="">
      <xdr:nvSpPr>
        <xdr:cNvPr id="6" name="Rectangle 5"/>
        <xdr:cNvSpPr/>
      </xdr:nvSpPr>
      <xdr:spPr>
        <a:xfrm>
          <a:off x="8734425" y="266700"/>
          <a:ext cx="1162050" cy="4857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Valider les changements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6" totalsRowShown="0" headerRowDxfId="31" dataDxfId="30">
  <autoFilter ref="A1:G6"/>
  <tableColumns count="7">
    <tableColumn id="1" name="NOM" dataDxfId="29"/>
    <tableColumn id="2" name="DATE" dataDxfId="28"/>
    <tableColumn id="3" name="MOTIF" dataDxfId="27"/>
    <tableColumn id="4" name="DATE MOTIF" dataDxfId="26">
      <calculatedColumnFormula>Tableau1[[#This Row],[DATE]]&amp;Tableau1[[#This Row],[MOTIF]]</calculatedColumnFormula>
    </tableColumn>
    <tableColumn id="5" name="NOM DATE" dataDxfId="25">
      <calculatedColumnFormula>Tableau1[[#This Row],[NOM]]&amp;Tableau1[[#This Row],[DATE]]</calculatedColumnFormula>
    </tableColumn>
    <tableColumn id="6" name="NOM DATE MOTIF" dataDxfId="24">
      <calculatedColumnFormula>Tableau1[[#This Row],[NOM]]&amp;Tableau1[[#This Row],[DATE]]&amp;Tableau1[[#This Row],[MOTIF]]</calculatedColumnFormula>
    </tableColumn>
    <tableColumn id="7" name="NB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aleur-t8215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X39"/>
  <sheetViews>
    <sheetView showGridLines="0" tabSelected="1" workbookViewId="0">
      <pane xSplit="2" ySplit="8" topLeftCell="L9" activePane="bottomRight" state="frozen"/>
      <selection pane="topRight" activeCell="C1" sqref="C1"/>
      <selection pane="bottomLeft" activeCell="A9" sqref="A9"/>
      <selection pane="bottomRight" activeCell="S14" sqref="S14"/>
    </sheetView>
  </sheetViews>
  <sheetFormatPr baseColWidth="10" defaultColWidth="9.140625" defaultRowHeight="15" x14ac:dyDescent="0.25"/>
  <cols>
    <col min="1" max="1" width="3.28515625" customWidth="1"/>
    <col min="3" max="3" width="4.28515625" style="22" customWidth="1"/>
    <col min="4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R1" s="20" t="s">
        <v>14</v>
      </c>
      <c r="AV1">
        <f>COLUMN()</f>
        <v>48</v>
      </c>
    </row>
    <row r="2" spans="2:50" x14ac:dyDescent="0.25">
      <c r="AH2" t="s">
        <v>0</v>
      </c>
      <c r="AL2" t="s">
        <v>9</v>
      </c>
      <c r="AM2" t="s">
        <v>9</v>
      </c>
      <c r="AN2" t="s">
        <v>9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23">
        <f>C8</f>
        <v>42583</v>
      </c>
      <c r="D5" s="14"/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22" t="str">
        <f>IF(C7="L","S "&amp;_xlfn.ISOWEEKNUM(C8),"")</f>
        <v>S 31</v>
      </c>
      <c r="F6" s="6" t="str">
        <f t="shared" ref="D6:AG6" si="1">IF(F7="L","S "&amp;_xlfn.ISOWEEKNUM(F8),"")</f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ref="AH6" si="2">IF(AH7="L","S "&amp;_xlfn.ISOWEEKNUM(AH8),"")</f>
        <v/>
      </c>
      <c r="AI6" s="6" t="str">
        <f t="shared" ref="AI6" si="3">IF(AI7="L","S "&amp;_xlfn.ISOWEEKNUM(AI8),"")</f>
        <v/>
      </c>
      <c r="AJ6" s="6" t="str">
        <f t="shared" ref="AJ6" si="4">IF(AJ7="L","S "&amp;_xlfn.ISOWEEKNUM(AJ8),"")</f>
        <v/>
      </c>
      <c r="AK6" s="6" t="str">
        <f t="shared" ref="AK6" si="5">IF(AK7="L","S "&amp;_xlfn.ISOWEEKNUM(AK8),"")</f>
        <v/>
      </c>
      <c r="AL6" s="6" t="str">
        <f t="shared" ref="AL6" si="6">IF(AL7="L","S "&amp;_xlfn.ISOWEEKNUM(AL8),"")</f>
        <v>S 36</v>
      </c>
      <c r="AM6" s="6" t="str">
        <f t="shared" ref="AM6" si="7">IF(AM7="L","S "&amp;_xlfn.ISOWEEKNUM(AM8),"")</f>
        <v/>
      </c>
      <c r="AN6" s="6" t="str">
        <f t="shared" ref="AN6" si="8">IF(AN7="L","S "&amp;_xlfn.ISOWEEKNUM(AN8),"")</f>
        <v/>
      </c>
      <c r="AO6" s="6" t="str">
        <f t="shared" ref="AO6" si="9">IF(AO7="L","S "&amp;_xlfn.ISOWEEKNUM(AO8),"")</f>
        <v/>
      </c>
      <c r="AP6" s="6" t="str">
        <f t="shared" ref="AP6" si="10">IF(AP7="L","S "&amp;_xlfn.ISOWEEKNUM(AP8),"")</f>
        <v/>
      </c>
      <c r="AQ6" s="6" t="str">
        <f t="shared" ref="AQ6" si="11">IF(AQ7="L","S "&amp;_xlfn.ISOWEEKNUM(AQ8),"")</f>
        <v/>
      </c>
      <c r="AR6" s="6" t="str">
        <f t="shared" ref="AR6" si="12">IF(AR7="L","S "&amp;_xlfn.ISOWEEKNUM(AR8),"")</f>
        <v/>
      </c>
      <c r="AS6" s="6" t="str">
        <f t="shared" ref="AS6" si="13">IF(AS7="L","S "&amp;_xlfn.ISOWEEKNUM(AS8),"")</f>
        <v>S 37</v>
      </c>
      <c r="AT6" s="6" t="str">
        <f t="shared" ref="AT6" si="14">IF(AT7="L","S "&amp;_xlfn.ISOWEEKNUM(AT8),"")</f>
        <v/>
      </c>
      <c r="AU6" s="6" t="str">
        <f t="shared" ref="AU6" si="15">IF(AU7="L","S "&amp;_xlfn.ISOWEEKNUM(AU8),"")</f>
        <v/>
      </c>
      <c r="AV6" s="6" t="str">
        <f t="shared" ref="AV6" si="16">IF(AV7="L","S "&amp;_xlfn.ISOWEEKNUM(AV8),"")</f>
        <v/>
      </c>
    </row>
    <row r="7" spans="2:50" x14ac:dyDescent="0.25">
      <c r="C7" s="24" t="str">
        <f t="shared" ref="C7:AG7" si="17">UPPER(LEFT(TEXT(C8,"jjj")))</f>
        <v>L</v>
      </c>
      <c r="D7" s="24" t="str">
        <f t="shared" si="17"/>
        <v>M</v>
      </c>
      <c r="E7" s="4" t="str">
        <f t="shared" si="17"/>
        <v>M</v>
      </c>
      <c r="F7" s="4" t="str">
        <f t="shared" si="17"/>
        <v>J</v>
      </c>
      <c r="G7" s="4" t="str">
        <f t="shared" si="17"/>
        <v>V</v>
      </c>
      <c r="H7" s="4" t="str">
        <f t="shared" si="17"/>
        <v>S</v>
      </c>
      <c r="I7" s="4" t="str">
        <f t="shared" si="17"/>
        <v>D</v>
      </c>
      <c r="J7" s="4" t="str">
        <f t="shared" si="17"/>
        <v>L</v>
      </c>
      <c r="K7" s="4" t="str">
        <f t="shared" si="17"/>
        <v>M</v>
      </c>
      <c r="L7" s="4" t="str">
        <f t="shared" si="17"/>
        <v>M</v>
      </c>
      <c r="M7" s="4" t="str">
        <f t="shared" si="17"/>
        <v>J</v>
      </c>
      <c r="N7" s="4" t="str">
        <f t="shared" si="17"/>
        <v>V</v>
      </c>
      <c r="O7" s="4" t="str">
        <f t="shared" si="17"/>
        <v>S</v>
      </c>
      <c r="P7" s="4" t="str">
        <f t="shared" si="17"/>
        <v>D</v>
      </c>
      <c r="Q7" s="4" t="str">
        <f t="shared" si="17"/>
        <v>L</v>
      </c>
      <c r="R7" s="4" t="str">
        <f t="shared" si="17"/>
        <v>M</v>
      </c>
      <c r="S7" s="4" t="str">
        <f t="shared" si="17"/>
        <v>M</v>
      </c>
      <c r="T7" s="4" t="str">
        <f t="shared" si="17"/>
        <v>J</v>
      </c>
      <c r="U7" s="4" t="str">
        <f t="shared" si="17"/>
        <v>V</v>
      </c>
      <c r="V7" s="4" t="str">
        <f t="shared" si="17"/>
        <v>S</v>
      </c>
      <c r="W7" s="4" t="str">
        <f t="shared" si="17"/>
        <v>D</v>
      </c>
      <c r="X7" s="4" t="str">
        <f t="shared" si="17"/>
        <v>L</v>
      </c>
      <c r="Y7" s="4" t="str">
        <f t="shared" si="17"/>
        <v>M</v>
      </c>
      <c r="Z7" s="4" t="str">
        <f t="shared" si="17"/>
        <v>M</v>
      </c>
      <c r="AA7" s="4" t="str">
        <f t="shared" si="17"/>
        <v>J</v>
      </c>
      <c r="AB7" s="4" t="str">
        <f t="shared" si="17"/>
        <v>V</v>
      </c>
      <c r="AC7" s="4" t="str">
        <f t="shared" si="17"/>
        <v>S</v>
      </c>
      <c r="AD7" s="4" t="str">
        <f t="shared" si="17"/>
        <v>D</v>
      </c>
      <c r="AE7" s="4" t="str">
        <f t="shared" si="17"/>
        <v>L</v>
      </c>
      <c r="AF7" s="4" t="str">
        <f t="shared" si="17"/>
        <v>M</v>
      </c>
      <c r="AG7" s="4" t="str">
        <f t="shared" si="17"/>
        <v>M</v>
      </c>
      <c r="AH7" s="4" t="str">
        <f t="shared" ref="AH7" si="18">UPPER(LEFT(TEXT(AH8,"jjj")))</f>
        <v>J</v>
      </c>
      <c r="AI7" s="4" t="str">
        <f t="shared" ref="AI7" si="19">UPPER(LEFT(TEXT(AI8,"jjj")))</f>
        <v>V</v>
      </c>
      <c r="AJ7" s="4" t="str">
        <f t="shared" ref="AJ7" si="20">UPPER(LEFT(TEXT(AJ8,"jjj")))</f>
        <v>S</v>
      </c>
      <c r="AK7" s="4" t="str">
        <f t="shared" ref="AK7" si="21">UPPER(LEFT(TEXT(AK8,"jjj")))</f>
        <v>D</v>
      </c>
      <c r="AL7" s="4" t="str">
        <f t="shared" ref="AL7" si="22">UPPER(LEFT(TEXT(AL8,"jjj")))</f>
        <v>L</v>
      </c>
      <c r="AM7" s="4" t="str">
        <f t="shared" ref="AM7" si="23">UPPER(LEFT(TEXT(AM8,"jjj")))</f>
        <v>M</v>
      </c>
      <c r="AN7" s="4" t="str">
        <f t="shared" ref="AN7" si="24">UPPER(LEFT(TEXT(AN8,"jjj")))</f>
        <v>M</v>
      </c>
      <c r="AO7" s="4" t="str">
        <f t="shared" ref="AO7" si="25">UPPER(LEFT(TEXT(AO8,"jjj")))</f>
        <v>J</v>
      </c>
      <c r="AP7" s="4" t="str">
        <f t="shared" ref="AP7" si="26">UPPER(LEFT(TEXT(AP8,"jjj")))</f>
        <v>V</v>
      </c>
      <c r="AQ7" s="4" t="str">
        <f t="shared" ref="AQ7" si="27">UPPER(LEFT(TEXT(AQ8,"jjj")))</f>
        <v>S</v>
      </c>
      <c r="AR7" s="4" t="str">
        <f t="shared" ref="AR7" si="28">UPPER(LEFT(TEXT(AR8,"jjj")))</f>
        <v>D</v>
      </c>
      <c r="AS7" s="4" t="str">
        <f t="shared" ref="AS7" si="29">UPPER(LEFT(TEXT(AS8,"jjj")))</f>
        <v>L</v>
      </c>
      <c r="AT7" s="4" t="str">
        <f t="shared" ref="AT7" si="30">UPPER(LEFT(TEXT(AT8,"jjj")))</f>
        <v>M</v>
      </c>
      <c r="AU7" s="4" t="str">
        <f t="shared" ref="AU7" si="31">UPPER(LEFT(TEXT(AU8,"jjj")))</f>
        <v>M</v>
      </c>
      <c r="AV7" s="4" t="str">
        <f t="shared" ref="AV7" si="32">UPPER(LEFT(TEXT(AV8,"jjj")))</f>
        <v>J</v>
      </c>
    </row>
    <row r="8" spans="2:50" x14ac:dyDescent="0.25">
      <c r="C8" s="25">
        <f>AX4</f>
        <v>42583</v>
      </c>
      <c r="D8" s="5">
        <f t="shared" ref="D8:AV8" si="33">C8+1</f>
        <v>42584</v>
      </c>
      <c r="E8" s="5">
        <f t="shared" si="33"/>
        <v>42585</v>
      </c>
      <c r="F8" s="5">
        <f t="shared" si="33"/>
        <v>42586</v>
      </c>
      <c r="G8" s="5">
        <f t="shared" si="33"/>
        <v>42587</v>
      </c>
      <c r="H8" s="5">
        <f t="shared" si="33"/>
        <v>42588</v>
      </c>
      <c r="I8" s="5">
        <f t="shared" si="33"/>
        <v>42589</v>
      </c>
      <c r="J8" s="5">
        <f t="shared" si="33"/>
        <v>42590</v>
      </c>
      <c r="K8" s="5">
        <f t="shared" si="33"/>
        <v>42591</v>
      </c>
      <c r="L8" s="5">
        <f t="shared" si="33"/>
        <v>42592</v>
      </c>
      <c r="M8" s="5">
        <f t="shared" si="33"/>
        <v>42593</v>
      </c>
      <c r="N8" s="5">
        <f t="shared" si="33"/>
        <v>42594</v>
      </c>
      <c r="O8" s="5">
        <f t="shared" si="33"/>
        <v>42595</v>
      </c>
      <c r="P8" s="5">
        <f t="shared" si="33"/>
        <v>42596</v>
      </c>
      <c r="Q8" s="5">
        <f t="shared" si="33"/>
        <v>42597</v>
      </c>
      <c r="R8" s="5">
        <f t="shared" si="33"/>
        <v>42598</v>
      </c>
      <c r="S8" s="5">
        <f t="shared" si="33"/>
        <v>42599</v>
      </c>
      <c r="T8" s="5">
        <f t="shared" si="33"/>
        <v>42600</v>
      </c>
      <c r="U8" s="5">
        <f t="shared" si="33"/>
        <v>42601</v>
      </c>
      <c r="V8" s="5">
        <f t="shared" si="33"/>
        <v>42602</v>
      </c>
      <c r="W8" s="5">
        <f t="shared" si="33"/>
        <v>42603</v>
      </c>
      <c r="X8" s="5">
        <f t="shared" si="33"/>
        <v>42604</v>
      </c>
      <c r="Y8" s="5">
        <f t="shared" si="33"/>
        <v>42605</v>
      </c>
      <c r="Z8" s="5">
        <f t="shared" si="33"/>
        <v>42606</v>
      </c>
      <c r="AA8" s="5">
        <f t="shared" si="33"/>
        <v>42607</v>
      </c>
      <c r="AB8" s="5">
        <f t="shared" si="33"/>
        <v>42608</v>
      </c>
      <c r="AC8" s="5">
        <f t="shared" si="33"/>
        <v>42609</v>
      </c>
      <c r="AD8" s="5">
        <f t="shared" si="33"/>
        <v>42610</v>
      </c>
      <c r="AE8" s="5">
        <f t="shared" si="33"/>
        <v>42611</v>
      </c>
      <c r="AF8" s="5">
        <f t="shared" si="33"/>
        <v>42612</v>
      </c>
      <c r="AG8" s="5">
        <f t="shared" si="33"/>
        <v>42613</v>
      </c>
      <c r="AH8" s="5">
        <f t="shared" si="33"/>
        <v>42614</v>
      </c>
      <c r="AI8" s="5">
        <f t="shared" si="33"/>
        <v>42615</v>
      </c>
      <c r="AJ8" s="5">
        <f t="shared" si="33"/>
        <v>42616</v>
      </c>
      <c r="AK8" s="5">
        <f t="shared" si="33"/>
        <v>42617</v>
      </c>
      <c r="AL8" s="5">
        <f t="shared" si="33"/>
        <v>42618</v>
      </c>
      <c r="AM8" s="5">
        <f t="shared" si="33"/>
        <v>42619</v>
      </c>
      <c r="AN8" s="5">
        <f t="shared" si="33"/>
        <v>42620</v>
      </c>
      <c r="AO8" s="5">
        <f t="shared" si="33"/>
        <v>42621</v>
      </c>
      <c r="AP8" s="5">
        <f t="shared" si="33"/>
        <v>42622</v>
      </c>
      <c r="AQ8" s="5">
        <f t="shared" si="33"/>
        <v>42623</v>
      </c>
      <c r="AR8" s="5">
        <f t="shared" si="33"/>
        <v>42624</v>
      </c>
      <c r="AS8" s="5">
        <f t="shared" si="33"/>
        <v>42625</v>
      </c>
      <c r="AT8" s="5">
        <f t="shared" si="33"/>
        <v>42626</v>
      </c>
      <c r="AU8" s="5">
        <f t="shared" si="33"/>
        <v>42627</v>
      </c>
      <c r="AV8" s="5">
        <f t="shared" si="33"/>
        <v>42628</v>
      </c>
    </row>
    <row r="9" spans="2:50" x14ac:dyDescent="0.25">
      <c r="B9" t="s">
        <v>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 t="s">
        <v>0</v>
      </c>
      <c r="AI9" s="17"/>
      <c r="AJ9" s="17" t="s">
        <v>9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>
        <f ca="1">MATCH(B9,Grade_nom_prénom,0)</f>
        <v>1</v>
      </c>
    </row>
    <row r="10" spans="2:50" x14ac:dyDescent="0.25">
      <c r="B10" t="s">
        <v>7</v>
      </c>
      <c r="C10" s="17"/>
      <c r="D10" s="17"/>
      <c r="E10" s="17"/>
      <c r="F10" s="17"/>
      <c r="G10" s="17" t="s">
        <v>0</v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 t="s">
        <v>0</v>
      </c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>
        <f ca="1">MATCH(B10,Grade_nom_prénom,0)</f>
        <v>3</v>
      </c>
    </row>
    <row r="11" spans="2:50" x14ac:dyDescent="0.25">
      <c r="B11" t="s">
        <v>8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 t="s">
        <v>10</v>
      </c>
      <c r="AO11" s="17"/>
      <c r="AP11" s="17"/>
      <c r="AQ11" s="17"/>
      <c r="AR11" s="17"/>
      <c r="AS11" s="17"/>
      <c r="AT11" s="17"/>
      <c r="AU11" s="17" t="s">
        <v>11</v>
      </c>
      <c r="AV11" s="17"/>
      <c r="AW11">
        <f ca="1">MATCH(B11,Grade_nom_prénom,0)</f>
        <v>4</v>
      </c>
    </row>
    <row r="12" spans="2:50" x14ac:dyDescent="0.25">
      <c r="C12" s="26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26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26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26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26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26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26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26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26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26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26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26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26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26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26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26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2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26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26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26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26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26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26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26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26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26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26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26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9:AG40">
    <cfRule type="expression" dxfId="22" priority="14">
      <formula>NOT(ISBLANK($B9))</formula>
    </cfRule>
  </conditionalFormatting>
  <conditionalFormatting sqref="C6:AV6">
    <cfRule type="expression" dxfId="21" priority="13">
      <formula>(C7="L")</formula>
    </cfRule>
  </conditionalFormatting>
  <conditionalFormatting sqref="C7:AV7">
    <cfRule type="containsText" dxfId="20" priority="11" operator="containsText" text="D">
      <formula>NOT(ISERROR(SEARCH("D",C7)))</formula>
    </cfRule>
    <cfRule type="containsText" dxfId="19" priority="12" operator="containsText" text="S">
      <formula>NOT(ISERROR(SEARCH("S",C7)))</formula>
    </cfRule>
  </conditionalFormatting>
  <conditionalFormatting sqref="C5:AV5">
    <cfRule type="notContainsBlanks" dxfId="18" priority="15">
      <formula>LEN(TRIM(C5))&gt;0</formula>
    </cfRule>
  </conditionalFormatting>
  <conditionalFormatting sqref="C9:AG11">
    <cfRule type="containsText" dxfId="17" priority="6" operator="containsText" text="D">
      <formula>NOT(ISERROR(SEARCH("D",C9)))</formula>
    </cfRule>
    <cfRule type="containsText" dxfId="16" priority="7" operator="containsText" text="C">
      <formula>NOT(ISERROR(SEARCH("C",C9)))</formula>
    </cfRule>
    <cfRule type="containsText" dxfId="15" priority="8" operator="containsText" text="B">
      <formula>NOT(ISERROR(SEARCH("B",C9)))</formula>
    </cfRule>
    <cfRule type="containsText" dxfId="14" priority="9" operator="containsText" text="A">
      <formula>NOT(ISERROR(SEARCH("A",C9)))</formula>
    </cfRule>
  </conditionalFormatting>
  <conditionalFormatting sqref="AH9:AV11">
    <cfRule type="expression" dxfId="13" priority="5">
      <formula>NOT(ISBLANK($B9))</formula>
    </cfRule>
  </conditionalFormatting>
  <conditionalFormatting sqref="AH9:AV11">
    <cfRule type="containsText" dxfId="12" priority="1" operator="containsText" text="D">
      <formula>NOT(ISERROR(SEARCH("D",AH9)))</formula>
    </cfRule>
    <cfRule type="containsText" dxfId="11" priority="2" operator="containsText" text="C">
      <formula>NOT(ISERROR(SEARCH("C",AH9)))</formula>
    </cfRule>
    <cfRule type="containsText" dxfId="10" priority="3" operator="containsText" text="B">
      <formula>NOT(ISERROR(SEARCH("B",AH9)))</formula>
    </cfRule>
    <cfRule type="containsText" dxfId="9" priority="4" operator="containsText" text="A">
      <formula>NOT(ISERROR(SEARCH("A",AH9)))</formula>
    </cfRule>
  </conditionalFormatting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A7" sqref="A7:C10"/>
    </sheetView>
  </sheetViews>
  <sheetFormatPr baseColWidth="10" defaultRowHeight="15" x14ac:dyDescent="0.25"/>
  <cols>
    <col min="1" max="1" width="11.42578125" style="18"/>
    <col min="2" max="2" width="11.42578125" style="19"/>
    <col min="3" max="3" width="11.42578125" style="18"/>
  </cols>
  <sheetData>
    <row r="1" spans="1:3" ht="21.75" customHeight="1" x14ac:dyDescent="0.25">
      <c r="A1" s="16" t="s">
        <v>1</v>
      </c>
      <c r="B1" s="19" t="s">
        <v>2</v>
      </c>
      <c r="C1" s="16" t="s">
        <v>3</v>
      </c>
    </row>
    <row r="2" spans="1:3" x14ac:dyDescent="0.25">
      <c r="A2" s="18" t="s">
        <v>8</v>
      </c>
      <c r="B2" s="19">
        <v>42627</v>
      </c>
      <c r="C2" s="18" t="s">
        <v>11</v>
      </c>
    </row>
    <row r="3" spans="1:3" x14ac:dyDescent="0.25">
      <c r="A3" s="18" t="s">
        <v>8</v>
      </c>
      <c r="B3" s="19">
        <v>42620</v>
      </c>
      <c r="C3" s="18" t="s">
        <v>10</v>
      </c>
    </row>
    <row r="4" spans="1:3" x14ac:dyDescent="0.25">
      <c r="A4" s="18" t="s">
        <v>7</v>
      </c>
      <c r="B4" s="19">
        <v>42615</v>
      </c>
      <c r="C4" s="18" t="s">
        <v>0</v>
      </c>
    </row>
    <row r="5" spans="1:3" x14ac:dyDescent="0.25">
      <c r="A5" s="18" t="s">
        <v>4</v>
      </c>
      <c r="B5" s="19">
        <v>42616</v>
      </c>
      <c r="C5" s="18" t="s">
        <v>9</v>
      </c>
    </row>
    <row r="6" spans="1:3" x14ac:dyDescent="0.25">
      <c r="A6" s="18" t="s">
        <v>4</v>
      </c>
      <c r="B6" s="19">
        <v>42614</v>
      </c>
      <c r="C6" s="18" t="s">
        <v>0</v>
      </c>
    </row>
    <row r="7" spans="1:3" x14ac:dyDescent="0.25">
      <c r="A7"/>
      <c r="B7" s="21"/>
    </row>
    <row r="8" spans="1:3" x14ac:dyDescent="0.25">
      <c r="A8"/>
      <c r="B8" s="21"/>
    </row>
    <row r="9" spans="1:3" x14ac:dyDescent="0.25">
      <c r="A9"/>
      <c r="B9" s="21"/>
    </row>
    <row r="10" spans="1:3" x14ac:dyDescent="0.25">
      <c r="A10"/>
      <c r="B10" s="21"/>
    </row>
  </sheetData>
  <sortState ref="A2:D10">
    <sortCondition ref="D2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D11" sqref="D11"/>
    </sheetView>
  </sheetViews>
  <sheetFormatPr baseColWidth="10" defaultRowHeight="15" x14ac:dyDescent="0.25"/>
  <cols>
    <col min="1" max="1" width="20.7109375" style="7" bestFit="1" customWidth="1"/>
    <col min="2" max="2" width="10.7109375" style="7" bestFit="1" customWidth="1"/>
    <col min="3" max="3" width="11.42578125" style="7" bestFit="1" customWidth="1"/>
    <col min="4" max="4" width="15.140625" style="7" bestFit="1" customWidth="1"/>
    <col min="5" max="5" width="15.28515625" style="7" bestFit="1" customWidth="1"/>
    <col min="6" max="6" width="37.140625" style="7" bestFit="1" customWidth="1"/>
    <col min="7" max="7" width="8.140625" style="7" bestFit="1" customWidth="1"/>
    <col min="8" max="16384" width="11.42578125" style="7"/>
  </cols>
  <sheetData>
    <row r="1" spans="1:7" s="6" customFormat="1" ht="28.5" customHeight="1" x14ac:dyDescent="0.25">
      <c r="A1" s="6" t="s">
        <v>1</v>
      </c>
      <c r="B1" s="1" t="s">
        <v>2</v>
      </c>
      <c r="C1" s="6" t="s">
        <v>3</v>
      </c>
      <c r="D1" s="6" t="s">
        <v>12</v>
      </c>
      <c r="E1" s="6" t="s">
        <v>5</v>
      </c>
      <c r="F1" s="6" t="s">
        <v>13</v>
      </c>
      <c r="G1" s="6" t="s">
        <v>6</v>
      </c>
    </row>
    <row r="2" spans="1:7" x14ac:dyDescent="0.25">
      <c r="A2" t="s">
        <v>4</v>
      </c>
      <c r="B2" s="8">
        <v>42614</v>
      </c>
      <c r="C2" s="7" t="s">
        <v>0</v>
      </c>
      <c r="D2" s="7" t="str">
        <f>Tableau1[[#This Row],[DATE]]&amp;Tableau1[[#This Row],[MOTIF]]</f>
        <v>42614A</v>
      </c>
      <c r="E2" s="7" t="str">
        <f>Tableau1[[#This Row],[NOM]]&amp;Tableau1[[#This Row],[DATE]]</f>
        <v>ALPHA42614</v>
      </c>
      <c r="F2" s="7" t="str">
        <f>Tableau1[[#This Row],[NOM]]&amp;Tableau1[[#This Row],[DATE]]&amp;Tableau1[[#This Row],[MOTIF]]</f>
        <v>ALPHA42614A</v>
      </c>
      <c r="G2" s="7">
        <v>1</v>
      </c>
    </row>
    <row r="3" spans="1:7" x14ac:dyDescent="0.25">
      <c r="A3" t="s">
        <v>4</v>
      </c>
      <c r="B3" s="8">
        <v>42616</v>
      </c>
      <c r="C3" s="7" t="s">
        <v>9</v>
      </c>
      <c r="D3" s="7" t="str">
        <f>Tableau1[[#This Row],[DATE]]&amp;Tableau1[[#This Row],[MOTIF]]</f>
        <v>42616B</v>
      </c>
      <c r="E3" s="7" t="str">
        <f>Tableau1[[#This Row],[NOM]]&amp;Tableau1[[#This Row],[DATE]]</f>
        <v>ALPHA42616</v>
      </c>
      <c r="F3" s="7" t="str">
        <f>Tableau1[[#This Row],[NOM]]&amp;Tableau1[[#This Row],[DATE]]&amp;Tableau1[[#This Row],[MOTIF]]</f>
        <v>ALPHA42616B</v>
      </c>
      <c r="G3" s="7">
        <v>2</v>
      </c>
    </row>
    <row r="4" spans="1:7" x14ac:dyDescent="0.25">
      <c r="A4" t="s">
        <v>7</v>
      </c>
      <c r="B4" s="8">
        <v>42615</v>
      </c>
      <c r="C4" s="7" t="s">
        <v>0</v>
      </c>
      <c r="D4" s="7" t="str">
        <f>Tableau1[[#This Row],[DATE]]&amp;Tableau1[[#This Row],[MOTIF]]</f>
        <v>42615A</v>
      </c>
      <c r="E4" s="7" t="str">
        <f>Tableau1[[#This Row],[NOM]]&amp;Tableau1[[#This Row],[DATE]]</f>
        <v>BRAVO42615</v>
      </c>
      <c r="F4" s="7" t="str">
        <f>Tableau1[[#This Row],[NOM]]&amp;Tableau1[[#This Row],[DATE]]&amp;Tableau1[[#This Row],[MOTIF]]</f>
        <v>BRAVO42615A</v>
      </c>
      <c r="G4" s="7">
        <v>3</v>
      </c>
    </row>
    <row r="5" spans="1:7" x14ac:dyDescent="0.25">
      <c r="A5" s="7" t="s">
        <v>8</v>
      </c>
      <c r="B5" s="8">
        <v>42620</v>
      </c>
      <c r="C5" s="7" t="s">
        <v>10</v>
      </c>
      <c r="D5" s="7" t="str">
        <f>Tableau1[[#This Row],[DATE]]&amp;Tableau1[[#This Row],[MOTIF]]</f>
        <v>42620C</v>
      </c>
      <c r="E5" s="7" t="str">
        <f>Tableau1[[#This Row],[NOM]]&amp;Tableau1[[#This Row],[DATE]]</f>
        <v>CHARLIE42620</v>
      </c>
      <c r="F5" s="7" t="str">
        <f>Tableau1[[#This Row],[NOM]]&amp;Tableau1[[#This Row],[DATE]]&amp;Tableau1[[#This Row],[MOTIF]]</f>
        <v>CHARLIE42620C</v>
      </c>
      <c r="G5" s="7">
        <v>4</v>
      </c>
    </row>
    <row r="6" spans="1:7" x14ac:dyDescent="0.25">
      <c r="A6" s="7" t="s">
        <v>8</v>
      </c>
      <c r="B6" s="8">
        <v>42627</v>
      </c>
      <c r="C6" s="7" t="s">
        <v>11</v>
      </c>
      <c r="D6" s="7" t="str">
        <f>Tableau1[[#This Row],[DATE]]&amp;Tableau1[[#This Row],[MOTIF]]</f>
        <v>42627D</v>
      </c>
      <c r="E6" s="7" t="str">
        <f>Tableau1[[#This Row],[NOM]]&amp;Tableau1[[#This Row],[DATE]]</f>
        <v>CHARLIE42627</v>
      </c>
      <c r="F6" s="7" t="str">
        <f>Tableau1[[#This Row],[NOM]]&amp;Tableau1[[#This Row],[DATE]]&amp;Tableau1[[#This Row],[MOTIF]]</f>
        <v>CHARLIE42627D</v>
      </c>
      <c r="G6" s="7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X39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F20" sqref="F20"/>
    </sheetView>
  </sheetViews>
  <sheetFormatPr baseColWidth="10" defaultColWidth="9.140625" defaultRowHeight="15" x14ac:dyDescent="0.25"/>
  <cols>
    <col min="1" max="1" width="3.28515625" customWidth="1"/>
    <col min="3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AV1">
        <f>COLUMN()</f>
        <v>48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13">
        <f>C8</f>
        <v>42583</v>
      </c>
      <c r="D5" s="14" t="str">
        <f>IF(DAY(D8)=1,D8,"")</f>
        <v/>
      </c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6" t="str">
        <f>IF(C7="L","S "&amp;_xlfn.ISOWEEKNUM(C8),"")</f>
        <v>S 31</v>
      </c>
      <c r="D6" s="6" t="str">
        <f t="shared" ref="D6:AV6" si="1">IF(D7="L","S "&amp;_xlfn.ISOWEEKNUM(D8),"")</f>
        <v/>
      </c>
      <c r="E6" s="6" t="str">
        <f t="shared" si="1"/>
        <v/>
      </c>
      <c r="F6" s="6" t="str">
        <f t="shared" si="1"/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si="1"/>
        <v/>
      </c>
      <c r="AI6" s="6" t="str">
        <f t="shared" si="1"/>
        <v/>
      </c>
      <c r="AJ6" s="6" t="str">
        <f t="shared" si="1"/>
        <v/>
      </c>
      <c r="AK6" s="6" t="str">
        <f t="shared" si="1"/>
        <v/>
      </c>
      <c r="AL6" s="6" t="str">
        <f t="shared" si="1"/>
        <v>S 36</v>
      </c>
      <c r="AM6" s="6" t="str">
        <f t="shared" si="1"/>
        <v/>
      </c>
      <c r="AN6" s="6" t="str">
        <f t="shared" si="1"/>
        <v/>
      </c>
      <c r="AO6" s="6" t="str">
        <f t="shared" si="1"/>
        <v/>
      </c>
      <c r="AP6" s="6" t="str">
        <f t="shared" si="1"/>
        <v/>
      </c>
      <c r="AQ6" s="6" t="str">
        <f t="shared" si="1"/>
        <v/>
      </c>
      <c r="AR6" s="6" t="str">
        <f t="shared" si="1"/>
        <v/>
      </c>
      <c r="AS6" s="6" t="str">
        <f t="shared" si="1"/>
        <v>S 37</v>
      </c>
      <c r="AT6" s="6" t="str">
        <f t="shared" si="1"/>
        <v/>
      </c>
      <c r="AU6" s="6" t="str">
        <f t="shared" si="1"/>
        <v/>
      </c>
      <c r="AV6" s="6" t="str">
        <f t="shared" si="1"/>
        <v/>
      </c>
    </row>
    <row r="7" spans="2:50" x14ac:dyDescent="0.25">
      <c r="C7" s="4" t="str">
        <f>UPPER(LEFT(TEXT(C8,"jjj")))</f>
        <v>L</v>
      </c>
      <c r="D7" s="4" t="str">
        <f t="shared" ref="D7:AV7" si="2">UPPER(LEFT(TEXT(D8,"jjj")))</f>
        <v>M</v>
      </c>
      <c r="E7" s="4" t="str">
        <f t="shared" si="2"/>
        <v>M</v>
      </c>
      <c r="F7" s="4" t="str">
        <f t="shared" si="2"/>
        <v>J</v>
      </c>
      <c r="G7" s="4" t="str">
        <f t="shared" si="2"/>
        <v>V</v>
      </c>
      <c r="H7" s="4" t="str">
        <f t="shared" si="2"/>
        <v>S</v>
      </c>
      <c r="I7" s="4" t="str">
        <f t="shared" si="2"/>
        <v>D</v>
      </c>
      <c r="J7" s="4" t="str">
        <f t="shared" si="2"/>
        <v>L</v>
      </c>
      <c r="K7" s="4" t="str">
        <f t="shared" si="2"/>
        <v>M</v>
      </c>
      <c r="L7" s="4" t="str">
        <f t="shared" si="2"/>
        <v>M</v>
      </c>
      <c r="M7" s="4" t="str">
        <f t="shared" si="2"/>
        <v>J</v>
      </c>
      <c r="N7" s="4" t="str">
        <f t="shared" si="2"/>
        <v>V</v>
      </c>
      <c r="O7" s="4" t="str">
        <f t="shared" si="2"/>
        <v>S</v>
      </c>
      <c r="P7" s="4" t="str">
        <f t="shared" si="2"/>
        <v>D</v>
      </c>
      <c r="Q7" s="4" t="str">
        <f t="shared" si="2"/>
        <v>L</v>
      </c>
      <c r="R7" s="4" t="str">
        <f t="shared" si="2"/>
        <v>M</v>
      </c>
      <c r="S7" s="4" t="str">
        <f t="shared" si="2"/>
        <v>M</v>
      </c>
      <c r="T7" s="4" t="str">
        <f t="shared" si="2"/>
        <v>J</v>
      </c>
      <c r="U7" s="4" t="str">
        <f t="shared" si="2"/>
        <v>V</v>
      </c>
      <c r="V7" s="4" t="str">
        <f t="shared" si="2"/>
        <v>S</v>
      </c>
      <c r="W7" s="4" t="str">
        <f t="shared" si="2"/>
        <v>D</v>
      </c>
      <c r="X7" s="4" t="str">
        <f t="shared" si="2"/>
        <v>L</v>
      </c>
      <c r="Y7" s="4" t="str">
        <f t="shared" si="2"/>
        <v>M</v>
      </c>
      <c r="Z7" s="4" t="str">
        <f t="shared" si="2"/>
        <v>M</v>
      </c>
      <c r="AA7" s="4" t="str">
        <f t="shared" si="2"/>
        <v>J</v>
      </c>
      <c r="AB7" s="4" t="str">
        <f t="shared" si="2"/>
        <v>V</v>
      </c>
      <c r="AC7" s="4" t="str">
        <f t="shared" si="2"/>
        <v>S</v>
      </c>
      <c r="AD7" s="4" t="str">
        <f t="shared" si="2"/>
        <v>D</v>
      </c>
      <c r="AE7" s="4" t="str">
        <f t="shared" si="2"/>
        <v>L</v>
      </c>
      <c r="AF7" s="4" t="str">
        <f t="shared" si="2"/>
        <v>M</v>
      </c>
      <c r="AG7" s="4" t="str">
        <f t="shared" si="2"/>
        <v>M</v>
      </c>
      <c r="AH7" s="4" t="str">
        <f t="shared" si="2"/>
        <v>J</v>
      </c>
      <c r="AI7" s="4" t="str">
        <f t="shared" si="2"/>
        <v>V</v>
      </c>
      <c r="AJ7" s="4" t="str">
        <f t="shared" si="2"/>
        <v>S</v>
      </c>
      <c r="AK7" s="4" t="str">
        <f t="shared" si="2"/>
        <v>D</v>
      </c>
      <c r="AL7" s="4" t="str">
        <f t="shared" si="2"/>
        <v>L</v>
      </c>
      <c r="AM7" s="4" t="str">
        <f t="shared" si="2"/>
        <v>M</v>
      </c>
      <c r="AN7" s="4" t="str">
        <f t="shared" si="2"/>
        <v>M</v>
      </c>
      <c r="AO7" s="4" t="str">
        <f t="shared" si="2"/>
        <v>J</v>
      </c>
      <c r="AP7" s="4" t="str">
        <f t="shared" si="2"/>
        <v>V</v>
      </c>
      <c r="AQ7" s="4" t="str">
        <f t="shared" si="2"/>
        <v>S</v>
      </c>
      <c r="AR7" s="4" t="str">
        <f t="shared" si="2"/>
        <v>D</v>
      </c>
      <c r="AS7" s="4" t="str">
        <f t="shared" si="2"/>
        <v>L</v>
      </c>
      <c r="AT7" s="4" t="str">
        <f t="shared" si="2"/>
        <v>M</v>
      </c>
      <c r="AU7" s="4" t="str">
        <f t="shared" si="2"/>
        <v>M</v>
      </c>
      <c r="AV7" s="4" t="str">
        <f t="shared" si="2"/>
        <v>J</v>
      </c>
    </row>
    <row r="8" spans="2:50" x14ac:dyDescent="0.25">
      <c r="C8" s="5">
        <f>AX4</f>
        <v>42583</v>
      </c>
      <c r="D8" s="5">
        <f>C8+1</f>
        <v>42584</v>
      </c>
      <c r="E8" s="5">
        <f t="shared" ref="E8:AV8" si="3">D8+1</f>
        <v>42585</v>
      </c>
      <c r="F8" s="5">
        <f t="shared" si="3"/>
        <v>42586</v>
      </c>
      <c r="G8" s="5">
        <f t="shared" si="3"/>
        <v>42587</v>
      </c>
      <c r="H8" s="5">
        <f t="shared" si="3"/>
        <v>42588</v>
      </c>
      <c r="I8" s="5">
        <f t="shared" si="3"/>
        <v>42589</v>
      </c>
      <c r="J8" s="5">
        <f t="shared" si="3"/>
        <v>42590</v>
      </c>
      <c r="K8" s="5">
        <f t="shared" si="3"/>
        <v>42591</v>
      </c>
      <c r="L8" s="5">
        <f t="shared" si="3"/>
        <v>42592</v>
      </c>
      <c r="M8" s="5">
        <f t="shared" si="3"/>
        <v>42593</v>
      </c>
      <c r="N8" s="5">
        <f t="shared" si="3"/>
        <v>42594</v>
      </c>
      <c r="O8" s="5">
        <f t="shared" si="3"/>
        <v>42595</v>
      </c>
      <c r="P8" s="5">
        <f t="shared" si="3"/>
        <v>42596</v>
      </c>
      <c r="Q8" s="5">
        <f t="shared" si="3"/>
        <v>42597</v>
      </c>
      <c r="R8" s="5">
        <f t="shared" si="3"/>
        <v>42598</v>
      </c>
      <c r="S8" s="5">
        <f t="shared" si="3"/>
        <v>42599</v>
      </c>
      <c r="T8" s="5">
        <f t="shared" si="3"/>
        <v>42600</v>
      </c>
      <c r="U8" s="5">
        <f t="shared" si="3"/>
        <v>42601</v>
      </c>
      <c r="V8" s="5">
        <f t="shared" si="3"/>
        <v>42602</v>
      </c>
      <c r="W8" s="5">
        <f t="shared" si="3"/>
        <v>42603</v>
      </c>
      <c r="X8" s="5">
        <f t="shared" si="3"/>
        <v>42604</v>
      </c>
      <c r="Y8" s="5">
        <f t="shared" si="3"/>
        <v>42605</v>
      </c>
      <c r="Z8" s="5">
        <f t="shared" si="3"/>
        <v>42606</v>
      </c>
      <c r="AA8" s="5">
        <f t="shared" si="3"/>
        <v>42607</v>
      </c>
      <c r="AB8" s="5">
        <f t="shared" si="3"/>
        <v>42608</v>
      </c>
      <c r="AC8" s="5">
        <f t="shared" si="3"/>
        <v>42609</v>
      </c>
      <c r="AD8" s="5">
        <f t="shared" si="3"/>
        <v>42610</v>
      </c>
      <c r="AE8" s="5">
        <f t="shared" si="3"/>
        <v>42611</v>
      </c>
      <c r="AF8" s="5">
        <f t="shared" si="3"/>
        <v>42612</v>
      </c>
      <c r="AG8" s="5">
        <f t="shared" si="3"/>
        <v>42613</v>
      </c>
      <c r="AH8" s="5">
        <f t="shared" si="3"/>
        <v>42614</v>
      </c>
      <c r="AI8" s="5">
        <f t="shared" si="3"/>
        <v>42615</v>
      </c>
      <c r="AJ8" s="5">
        <f t="shared" si="3"/>
        <v>42616</v>
      </c>
      <c r="AK8" s="5">
        <f t="shared" si="3"/>
        <v>42617</v>
      </c>
      <c r="AL8" s="5">
        <f t="shared" si="3"/>
        <v>42618</v>
      </c>
      <c r="AM8" s="5">
        <f t="shared" si="3"/>
        <v>42619</v>
      </c>
      <c r="AN8" s="5">
        <f t="shared" si="3"/>
        <v>42620</v>
      </c>
      <c r="AO8" s="5">
        <f t="shared" si="3"/>
        <v>42621</v>
      </c>
      <c r="AP8" s="5">
        <f t="shared" si="3"/>
        <v>42622</v>
      </c>
      <c r="AQ8" s="5">
        <f t="shared" si="3"/>
        <v>42623</v>
      </c>
      <c r="AR8" s="5">
        <f t="shared" si="3"/>
        <v>42624</v>
      </c>
      <c r="AS8" s="5">
        <f t="shared" si="3"/>
        <v>42625</v>
      </c>
      <c r="AT8" s="5">
        <f t="shared" si="3"/>
        <v>42626</v>
      </c>
      <c r="AU8" s="5">
        <f t="shared" si="3"/>
        <v>42627</v>
      </c>
      <c r="AV8" s="5">
        <f t="shared" si="3"/>
        <v>42628</v>
      </c>
    </row>
    <row r="9" spans="2:50" x14ac:dyDescent="0.25">
      <c r="B9" t="s">
        <v>4</v>
      </c>
      <c r="C9" s="17" t="str">
        <f t="shared" ref="C9:V11" ca="1" si="4">IF(ISNA($AW9),"",IF(ISNA(MATCH($B9&amp;C$8,OFFSET(NOM_DATE,$AW9-1,0),0)),"",INDEX(OFFSET(m,$AW9-1,0),MATCH($B9&amp;C$8,OFFSET(NOM_DATE,$AW9-1,0)),0)))</f>
        <v/>
      </c>
      <c r="D9" s="17" t="str">
        <f t="shared" ca="1" si="4"/>
        <v/>
      </c>
      <c r="E9" s="17" t="str">
        <f t="shared" ca="1" si="4"/>
        <v/>
      </c>
      <c r="F9" s="17" t="str">
        <f t="shared" ca="1" si="4"/>
        <v/>
      </c>
      <c r="G9" s="17" t="s">
        <v>0</v>
      </c>
      <c r="H9" s="17" t="str">
        <f t="shared" ca="1" si="4"/>
        <v/>
      </c>
      <c r="I9" s="17" t="str">
        <f t="shared" ca="1" si="4"/>
        <v/>
      </c>
      <c r="J9" s="17" t="str">
        <f t="shared" ca="1" si="4"/>
        <v/>
      </c>
      <c r="K9" s="17" t="str">
        <f t="shared" ca="1" si="4"/>
        <v/>
      </c>
      <c r="L9" s="17" t="str">
        <f t="shared" ca="1" si="4"/>
        <v/>
      </c>
      <c r="M9" s="17" t="str">
        <f t="shared" ca="1" si="4"/>
        <v/>
      </c>
      <c r="N9" s="17" t="str">
        <f t="shared" ca="1" si="4"/>
        <v/>
      </c>
      <c r="O9" s="17" t="str">
        <f t="shared" ca="1" si="4"/>
        <v/>
      </c>
      <c r="P9" s="17" t="str">
        <f t="shared" ca="1" si="4"/>
        <v/>
      </c>
      <c r="Q9" s="17" t="str">
        <f t="shared" ca="1" si="4"/>
        <v/>
      </c>
      <c r="R9" s="17" t="str">
        <f t="shared" ca="1" si="4"/>
        <v/>
      </c>
      <c r="S9" s="17" t="str">
        <f t="shared" ca="1" si="4"/>
        <v/>
      </c>
      <c r="T9" s="17" t="str">
        <f t="shared" ca="1" si="4"/>
        <v/>
      </c>
      <c r="U9" s="17" t="str">
        <f t="shared" ca="1" si="4"/>
        <v/>
      </c>
      <c r="V9" s="17" t="str">
        <f t="shared" ca="1" si="4"/>
        <v/>
      </c>
      <c r="W9" s="17" t="str">
        <f t="shared" ref="W9:AL11" ca="1" si="5">IF(ISNA($AW9),"",IF(ISNA(MATCH($B9&amp;W$8,OFFSET(NOM_DATE,$AW9-1,0),0)),"",INDEX(OFFSET(m,$AW9-1,0),MATCH($B9&amp;W$8,OFFSET(NOM_DATE,$AW9-1,0)),0)))</f>
        <v/>
      </c>
      <c r="X9" s="17" t="str">
        <f t="shared" ca="1" si="5"/>
        <v/>
      </c>
      <c r="Y9" s="17" t="str">
        <f t="shared" ca="1" si="5"/>
        <v/>
      </c>
      <c r="Z9" s="17" t="str">
        <f t="shared" ca="1" si="5"/>
        <v/>
      </c>
      <c r="AA9" s="17" t="str">
        <f t="shared" ca="1" si="5"/>
        <v/>
      </c>
      <c r="AB9" s="17" t="str">
        <f t="shared" ca="1" si="5"/>
        <v/>
      </c>
      <c r="AC9" s="17"/>
      <c r="AD9" s="17" t="str">
        <f t="shared" ca="1" si="5"/>
        <v/>
      </c>
      <c r="AE9" s="17" t="str">
        <f t="shared" ca="1" si="5"/>
        <v/>
      </c>
      <c r="AF9" s="17" t="str">
        <f t="shared" ca="1" si="5"/>
        <v/>
      </c>
      <c r="AG9" s="17" t="str">
        <f t="shared" ca="1" si="5"/>
        <v/>
      </c>
      <c r="AH9" s="17" t="str">
        <f t="shared" ca="1" si="5"/>
        <v>A</v>
      </c>
      <c r="AI9" s="17" t="str">
        <f t="shared" ca="1" si="5"/>
        <v/>
      </c>
      <c r="AJ9" s="17" t="str">
        <f t="shared" ca="1" si="5"/>
        <v>B</v>
      </c>
      <c r="AK9" s="17" t="str">
        <f t="shared" ca="1" si="5"/>
        <v/>
      </c>
      <c r="AL9" s="17" t="str">
        <f t="shared" ca="1" si="5"/>
        <v/>
      </c>
      <c r="AM9" s="17" t="str">
        <f t="shared" ref="AG9:AV11" ca="1" si="6">IF(ISNA($AW9),"",IF(ISNA(MATCH($B9&amp;AM$8,OFFSET(NOM_DATE,$AW9-1,0),0)),"",INDEX(OFFSET(m,$AW9-1,0),MATCH($B9&amp;AM$8,OFFSET(NOM_DATE,$AW9-1,0)),0)))</f>
        <v/>
      </c>
      <c r="AN9" s="17" t="str">
        <f t="shared" ca="1" si="6"/>
        <v/>
      </c>
      <c r="AO9" s="17" t="str">
        <f t="shared" ca="1" si="6"/>
        <v/>
      </c>
      <c r="AP9" s="17" t="str">
        <f t="shared" ca="1" si="6"/>
        <v/>
      </c>
      <c r="AQ9" s="17" t="str">
        <f t="shared" ca="1" si="6"/>
        <v/>
      </c>
      <c r="AR9" s="17" t="str">
        <f t="shared" ca="1" si="6"/>
        <v/>
      </c>
      <c r="AS9" s="17" t="str">
        <f t="shared" ca="1" si="6"/>
        <v/>
      </c>
      <c r="AT9" s="17" t="str">
        <f t="shared" ca="1" si="6"/>
        <v/>
      </c>
      <c r="AU9" s="17" t="str">
        <f t="shared" ca="1" si="6"/>
        <v/>
      </c>
      <c r="AV9" s="17" t="str">
        <f t="shared" ca="1" si="6"/>
        <v/>
      </c>
      <c r="AW9">
        <f ca="1">MATCH(B9,Grade_nom_prénom,0)</f>
        <v>1</v>
      </c>
    </row>
    <row r="10" spans="2:50" x14ac:dyDescent="0.25">
      <c r="B10" t="s">
        <v>7</v>
      </c>
      <c r="C10" s="17" t="str">
        <f t="shared" ca="1" si="4"/>
        <v/>
      </c>
      <c r="D10" s="17" t="str">
        <f t="shared" ca="1" si="4"/>
        <v/>
      </c>
      <c r="E10" s="17" t="str">
        <f t="shared" ca="1" si="4"/>
        <v/>
      </c>
      <c r="F10" s="17" t="str">
        <f t="shared" ca="1" si="4"/>
        <v/>
      </c>
      <c r="G10" s="17" t="str">
        <f t="shared" ca="1" si="4"/>
        <v/>
      </c>
      <c r="H10" s="17" t="str">
        <f t="shared" ca="1" si="4"/>
        <v/>
      </c>
      <c r="I10" s="17" t="str">
        <f t="shared" ca="1" si="4"/>
        <v/>
      </c>
      <c r="J10" s="17" t="str">
        <f t="shared" ca="1" si="4"/>
        <v/>
      </c>
      <c r="K10" s="17" t="str">
        <f t="shared" ca="1" si="4"/>
        <v/>
      </c>
      <c r="L10" s="17" t="str">
        <f t="shared" ca="1" si="4"/>
        <v/>
      </c>
      <c r="M10" s="17" t="str">
        <f t="shared" ca="1" si="4"/>
        <v/>
      </c>
      <c r="N10" s="17" t="str">
        <f t="shared" ca="1" si="4"/>
        <v/>
      </c>
      <c r="O10" s="17" t="str">
        <f t="shared" ca="1" si="4"/>
        <v/>
      </c>
      <c r="P10" s="17" t="str">
        <f t="shared" ca="1" si="4"/>
        <v/>
      </c>
      <c r="Q10" s="17" t="str">
        <f t="shared" ca="1" si="4"/>
        <v/>
      </c>
      <c r="R10" s="17" t="str">
        <f t="shared" ca="1" si="4"/>
        <v/>
      </c>
      <c r="S10" s="17" t="str">
        <f t="shared" ca="1" si="4"/>
        <v/>
      </c>
      <c r="T10" s="17" t="str">
        <f t="shared" ca="1" si="4"/>
        <v/>
      </c>
      <c r="U10" s="17" t="str">
        <f t="shared" ca="1" si="4"/>
        <v/>
      </c>
      <c r="V10" s="17" t="str">
        <f t="shared" ca="1" si="4"/>
        <v/>
      </c>
      <c r="W10" s="17" t="str">
        <f t="shared" ca="1" si="5"/>
        <v/>
      </c>
      <c r="X10" s="17" t="str">
        <f t="shared" ca="1" si="5"/>
        <v/>
      </c>
      <c r="Y10" s="17" t="str">
        <f t="shared" ca="1" si="5"/>
        <v/>
      </c>
      <c r="Z10" s="17" t="str">
        <f t="shared" ca="1" si="5"/>
        <v/>
      </c>
      <c r="AA10" s="17" t="str">
        <f t="shared" ca="1" si="5"/>
        <v/>
      </c>
      <c r="AB10" s="17" t="str">
        <f t="shared" ca="1" si="5"/>
        <v/>
      </c>
      <c r="AC10" s="17" t="str">
        <f t="shared" ca="1" si="5"/>
        <v/>
      </c>
      <c r="AD10" s="17"/>
      <c r="AE10" s="17" t="str">
        <f t="shared" ca="1" si="5"/>
        <v/>
      </c>
      <c r="AF10" s="17" t="str">
        <f t="shared" ca="1" si="5"/>
        <v/>
      </c>
      <c r="AG10" s="17" t="str">
        <f t="shared" ca="1" si="6"/>
        <v/>
      </c>
      <c r="AH10" s="17" t="str">
        <f t="shared" ca="1" si="6"/>
        <v/>
      </c>
      <c r="AI10" s="17" t="str">
        <f t="shared" ca="1" si="6"/>
        <v>A</v>
      </c>
      <c r="AJ10" s="17" t="str">
        <f t="shared" ca="1" si="6"/>
        <v/>
      </c>
      <c r="AK10" s="17" t="str">
        <f t="shared" ca="1" si="6"/>
        <v/>
      </c>
      <c r="AL10" s="17" t="str">
        <f t="shared" ca="1" si="6"/>
        <v/>
      </c>
      <c r="AM10" s="17" t="str">
        <f t="shared" ca="1" si="6"/>
        <v/>
      </c>
      <c r="AN10" s="17" t="str">
        <f t="shared" ca="1" si="6"/>
        <v/>
      </c>
      <c r="AO10" s="17" t="str">
        <f t="shared" ca="1" si="6"/>
        <v/>
      </c>
      <c r="AP10" s="17" t="str">
        <f t="shared" ca="1" si="6"/>
        <v/>
      </c>
      <c r="AQ10" s="17" t="str">
        <f t="shared" ca="1" si="6"/>
        <v/>
      </c>
      <c r="AR10" s="17" t="str">
        <f t="shared" ca="1" si="6"/>
        <v/>
      </c>
      <c r="AS10" s="17" t="str">
        <f t="shared" ca="1" si="6"/>
        <v/>
      </c>
      <c r="AT10" s="17" t="str">
        <f t="shared" ca="1" si="6"/>
        <v/>
      </c>
      <c r="AU10" s="17" t="str">
        <f t="shared" ca="1" si="6"/>
        <v/>
      </c>
      <c r="AV10" s="17" t="str">
        <f t="shared" ca="1" si="6"/>
        <v/>
      </c>
      <c r="AW10">
        <f ca="1">MATCH(B10,Grade_nom_prénom,0)</f>
        <v>3</v>
      </c>
    </row>
    <row r="11" spans="2:50" x14ac:dyDescent="0.25">
      <c r="B11" t="s">
        <v>8</v>
      </c>
      <c r="C11" s="17" t="str">
        <f t="shared" ca="1" si="4"/>
        <v/>
      </c>
      <c r="D11" s="17" t="str">
        <f t="shared" ca="1" si="4"/>
        <v/>
      </c>
      <c r="E11" s="17" t="str">
        <f t="shared" ca="1" si="4"/>
        <v/>
      </c>
      <c r="F11" s="17" t="str">
        <f t="shared" ca="1" si="4"/>
        <v/>
      </c>
      <c r="G11" s="17" t="str">
        <f t="shared" ca="1" si="4"/>
        <v/>
      </c>
      <c r="H11" s="17" t="str">
        <f t="shared" ca="1" si="4"/>
        <v/>
      </c>
      <c r="I11" s="17" t="str">
        <f t="shared" ca="1" si="4"/>
        <v/>
      </c>
      <c r="J11" s="17" t="str">
        <f t="shared" ca="1" si="4"/>
        <v/>
      </c>
      <c r="K11" s="17" t="str">
        <f t="shared" ca="1" si="4"/>
        <v/>
      </c>
      <c r="L11" s="17" t="str">
        <f t="shared" ca="1" si="4"/>
        <v/>
      </c>
      <c r="M11" s="17" t="str">
        <f t="shared" ca="1" si="4"/>
        <v/>
      </c>
      <c r="N11" s="17" t="str">
        <f t="shared" ca="1" si="4"/>
        <v/>
      </c>
      <c r="O11" s="17" t="str">
        <f t="shared" ca="1" si="4"/>
        <v/>
      </c>
      <c r="P11" s="17" t="str">
        <f t="shared" ca="1" si="4"/>
        <v/>
      </c>
      <c r="Q11" s="17" t="str">
        <f t="shared" ca="1" si="4"/>
        <v/>
      </c>
      <c r="R11" s="17" t="str">
        <f t="shared" ca="1" si="4"/>
        <v/>
      </c>
      <c r="S11" s="17" t="str">
        <f t="shared" ca="1" si="4"/>
        <v/>
      </c>
      <c r="T11" s="17" t="str">
        <f t="shared" ca="1" si="4"/>
        <v/>
      </c>
      <c r="U11" s="17" t="str">
        <f t="shared" ca="1" si="4"/>
        <v/>
      </c>
      <c r="V11" s="17" t="str">
        <f t="shared" ca="1" si="4"/>
        <v/>
      </c>
      <c r="W11" s="17" t="str">
        <f t="shared" ca="1" si="5"/>
        <v/>
      </c>
      <c r="X11" s="17" t="str">
        <f t="shared" ca="1" si="5"/>
        <v/>
      </c>
      <c r="Y11" s="17" t="str">
        <f t="shared" ca="1" si="5"/>
        <v/>
      </c>
      <c r="Z11" s="17" t="str">
        <f t="shared" ca="1" si="5"/>
        <v/>
      </c>
      <c r="AA11" s="17" t="str">
        <f t="shared" ca="1" si="5"/>
        <v/>
      </c>
      <c r="AB11" s="17" t="str">
        <f t="shared" ca="1" si="5"/>
        <v/>
      </c>
      <c r="AC11" s="17" t="str">
        <f t="shared" ca="1" si="5"/>
        <v/>
      </c>
      <c r="AD11" s="17" t="str">
        <f t="shared" ca="1" si="5"/>
        <v/>
      </c>
      <c r="AE11" s="17" t="str">
        <f t="shared" ca="1" si="5"/>
        <v/>
      </c>
      <c r="AF11" s="17" t="str">
        <f t="shared" ca="1" si="5"/>
        <v/>
      </c>
      <c r="AG11" s="17" t="str">
        <f t="shared" ca="1" si="6"/>
        <v/>
      </c>
      <c r="AH11" s="17" t="str">
        <f t="shared" ca="1" si="6"/>
        <v/>
      </c>
      <c r="AI11" s="17" t="str">
        <f t="shared" ca="1" si="6"/>
        <v/>
      </c>
      <c r="AJ11" s="17" t="str">
        <f t="shared" ca="1" si="6"/>
        <v/>
      </c>
      <c r="AK11" s="17" t="str">
        <f t="shared" ca="1" si="6"/>
        <v/>
      </c>
      <c r="AL11" s="17" t="str">
        <f t="shared" ca="1" si="6"/>
        <v/>
      </c>
      <c r="AM11" s="17" t="str">
        <f t="shared" ca="1" si="6"/>
        <v/>
      </c>
      <c r="AN11" s="17" t="str">
        <f t="shared" ca="1" si="6"/>
        <v>C</v>
      </c>
      <c r="AO11" s="17" t="str">
        <f t="shared" ca="1" si="6"/>
        <v/>
      </c>
      <c r="AP11" s="17" t="str">
        <f t="shared" ca="1" si="6"/>
        <v/>
      </c>
      <c r="AQ11" s="17" t="str">
        <f t="shared" ca="1" si="6"/>
        <v/>
      </c>
      <c r="AR11" s="17" t="str">
        <f t="shared" ca="1" si="6"/>
        <v/>
      </c>
      <c r="AS11" s="17" t="str">
        <f t="shared" ca="1" si="6"/>
        <v/>
      </c>
      <c r="AT11" s="17" t="str">
        <f t="shared" ca="1" si="6"/>
        <v/>
      </c>
      <c r="AU11" s="17" t="str">
        <f t="shared" ca="1" si="6"/>
        <v>D</v>
      </c>
      <c r="AV11" s="17" t="str">
        <f t="shared" ca="1" si="6"/>
        <v/>
      </c>
      <c r="AW11">
        <f ca="1">MATCH(B11,Grade_nom_prénom,0)</f>
        <v>4</v>
      </c>
    </row>
    <row r="12" spans="2:50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12:AG40 C9:AV11">
    <cfRule type="expression" dxfId="8" priority="8">
      <formula>NOT(ISBLANK($B9))</formula>
    </cfRule>
  </conditionalFormatting>
  <conditionalFormatting sqref="C6:AV6">
    <cfRule type="expression" dxfId="7" priority="7">
      <formula>(C7="L")</formula>
    </cfRule>
  </conditionalFormatting>
  <conditionalFormatting sqref="C7:AV7">
    <cfRule type="containsText" dxfId="6" priority="5" operator="containsText" text="D">
      <formula>NOT(ISERROR(SEARCH("D",C7)))</formula>
    </cfRule>
    <cfRule type="containsText" dxfId="5" priority="6" operator="containsText" text="S">
      <formula>NOT(ISERROR(SEARCH("S",C7)))</formula>
    </cfRule>
  </conditionalFormatting>
  <conditionalFormatting sqref="C5:AV5">
    <cfRule type="notContainsBlanks" dxfId="4" priority="9">
      <formula>LEN(TRIM(C5))&gt;0</formula>
    </cfRule>
  </conditionalFormatting>
  <conditionalFormatting sqref="C9:AV11">
    <cfRule type="containsText" dxfId="3" priority="1" operator="containsText" text="D">
      <formula>NOT(ISERROR(SEARCH("D",C9)))</formula>
    </cfRule>
    <cfRule type="containsText" dxfId="2" priority="2" operator="containsText" text="C">
      <formula>NOT(ISERROR(SEARCH("C",C9)))</formula>
    </cfRule>
    <cfRule type="containsText" dxfId="1" priority="3" operator="containsText" text="B">
      <formula>NOT(ISERROR(SEARCH("B",C9)))</formula>
    </cfRule>
    <cfRule type="containsText" dxfId="0" priority="4" operator="containsText" text="A">
      <formula>NOT(ISERROR(SEARCH("A",C9)))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ATTENTE_PLANNING</vt:lpstr>
      <vt:lpstr>DONNEES_CALENDRIER</vt:lpstr>
      <vt:lpstr>PLANNING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2015-06-05T18:19:34Z</dcterms:created>
  <dcterms:modified xsi:type="dcterms:W3CDTF">2016-09-02T18:59:16Z</dcterms:modified>
</cp:coreProperties>
</file>