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13550" windowHeight="4760" firstSheet="1" activeTab="2"/>
  </bookViews>
  <sheets>
    <sheet name="Original" sheetId="6" state="hidden" r:id="rId1"/>
    <sheet name="Planning général" sheetId="2" r:id="rId2"/>
    <sheet name="Feuil1" sheetId="3" r:id="rId3"/>
  </sheets>
  <definedNames>
    <definedName name="_xlnm.Print_Titles" localSheetId="1">'Planning général'!$1:$3</definedName>
    <definedName name="_xlnm.Print_Area" localSheetId="1">'Planning général'!$A$1:$AC$29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9" i="2" l="1"/>
  <c r="W27" i="2"/>
  <c r="W26" i="2"/>
  <c r="W25" i="2"/>
  <c r="G26" i="2"/>
  <c r="S25" i="2"/>
  <c r="S24" i="2"/>
  <c r="S23" i="2"/>
  <c r="O25" i="2"/>
  <c r="K25" i="2"/>
  <c r="G24" i="2"/>
  <c r="G23" i="2"/>
  <c r="W23" i="2"/>
  <c r="O23" i="2"/>
  <c r="K23" i="2"/>
  <c r="W21" i="2"/>
  <c r="W29" i="2" s="1"/>
  <c r="W20" i="2"/>
  <c r="S21" i="2"/>
  <c r="S29" i="2" s="1"/>
  <c r="S20" i="2"/>
  <c r="O21" i="2"/>
  <c r="O29" i="2" s="1"/>
  <c r="O20" i="2"/>
  <c r="K21" i="2"/>
  <c r="K29" i="2" s="1"/>
  <c r="K20" i="2"/>
  <c r="G21" i="2"/>
  <c r="G29" i="2" s="1"/>
  <c r="AB20" i="2"/>
  <c r="AA20" i="2"/>
  <c r="AA14" i="2"/>
  <c r="W12" i="2"/>
  <c r="O12" i="2"/>
  <c r="G12" i="2"/>
  <c r="W10" i="2"/>
  <c r="S10" i="2"/>
  <c r="O10" i="2"/>
  <c r="K10" i="2"/>
  <c r="G10" i="2"/>
  <c r="W7" i="2"/>
  <c r="W14" i="2" s="1"/>
  <c r="S7" i="2"/>
  <c r="O7" i="2"/>
  <c r="K7" i="2"/>
  <c r="K14" i="2" s="1"/>
  <c r="G7" i="2"/>
  <c r="G6" i="2"/>
  <c r="S5" i="2"/>
  <c r="S4" i="2"/>
  <c r="S14" i="2" s="1"/>
  <c r="O5" i="2"/>
  <c r="O4" i="2"/>
  <c r="O14" i="2" s="1"/>
  <c r="AA29" i="6"/>
  <c r="W27" i="6"/>
  <c r="W26" i="6"/>
  <c r="G26" i="6"/>
  <c r="W25" i="6"/>
  <c r="S25" i="6"/>
  <c r="O25" i="6"/>
  <c r="K25" i="6"/>
  <c r="S24" i="6"/>
  <c r="G24" i="6"/>
  <c r="W23" i="6"/>
  <c r="S23" i="6"/>
  <c r="S29" i="6" s="1"/>
  <c r="O23" i="6"/>
  <c r="K23" i="6"/>
  <c r="K29" i="6" s="1"/>
  <c r="G23" i="6"/>
  <c r="W21" i="6"/>
  <c r="W29" i="6" s="1"/>
  <c r="S21" i="6"/>
  <c r="O21" i="6"/>
  <c r="O29" i="6" s="1"/>
  <c r="K21" i="6"/>
  <c r="G21" i="6"/>
  <c r="G29" i="6" s="1"/>
  <c r="AA20" i="6"/>
  <c r="W20" i="6"/>
  <c r="S20" i="6"/>
  <c r="O20" i="6"/>
  <c r="K20" i="6"/>
  <c r="AB20" i="6" s="1"/>
  <c r="AA14" i="6"/>
  <c r="W12" i="6"/>
  <c r="O12" i="6"/>
  <c r="G12" i="6"/>
  <c r="W10" i="6"/>
  <c r="W14" i="6" s="1"/>
  <c r="S10" i="6"/>
  <c r="O10" i="6"/>
  <c r="K10" i="6"/>
  <c r="G10" i="6"/>
  <c r="W7" i="6"/>
  <c r="S7" i="6"/>
  <c r="O7" i="6"/>
  <c r="K7" i="6"/>
  <c r="K14" i="6" s="1"/>
  <c r="G7" i="6"/>
  <c r="G6" i="6"/>
  <c r="G14" i="6" s="1"/>
  <c r="S5" i="6"/>
  <c r="O5" i="6"/>
  <c r="O14" i="6" s="1"/>
  <c r="G5" i="6"/>
  <c r="S4" i="6"/>
  <c r="S14" i="6" s="1"/>
  <c r="O4" i="6"/>
  <c r="G5" i="2"/>
  <c r="G14" i="2" s="1"/>
  <c r="AB29" i="2" l="1"/>
  <c r="AB29" i="6"/>
</calcChain>
</file>

<file path=xl/comments1.xml><?xml version="1.0" encoding="utf-8"?>
<comments xmlns="http://schemas.openxmlformats.org/spreadsheetml/2006/main">
  <authors>
    <author>Auteur</author>
  </authors>
  <commentList>
    <comment ref="AB14" authorId="0" shapeId="0">
      <text>
        <r>
          <rPr>
            <b/>
            <sz val="9"/>
            <color indexed="81"/>
            <rFont val="Tahoma"/>
            <family val="2"/>
          </rPr>
          <t>Formule remplacée par une valeur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>La formule a été remplacée en valeur
Une bordure a été collée sans respecter le formalisme du document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La bordure a été supprimée</t>
        </r>
      </text>
    </comment>
    <comment ref="G20" authorId="0" shapeId="0">
      <text>
        <r>
          <rPr>
            <b/>
            <sz val="9"/>
            <color indexed="81"/>
            <rFont val="Tahoma"/>
            <family val="2"/>
          </rPr>
          <t>La formule (=somme) a été remplacée par sa valeur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B14" authorId="0" shapeId="0">
      <text>
        <r>
          <rPr>
            <b/>
            <sz val="9"/>
            <color indexed="81"/>
            <rFont val="Tahoma"/>
            <family val="2"/>
          </rPr>
          <t>Formule remplacée par une valeur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>La formule a été remplacée en valeur
Une bordure a été collée sans respecter le formalisme du document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La bordure a été supprimée</t>
        </r>
      </text>
    </comment>
    <comment ref="G20" authorId="0" shapeId="0">
      <text>
        <r>
          <rPr>
            <b/>
            <sz val="9"/>
            <color indexed="81"/>
            <rFont val="Tahoma"/>
            <family val="2"/>
          </rPr>
          <t>La formule (=somme) a été remplacée par sa valeur</t>
        </r>
      </text>
    </comment>
  </commentList>
</comments>
</file>

<file path=xl/sharedStrings.xml><?xml version="1.0" encoding="utf-8"?>
<sst xmlns="http://schemas.openxmlformats.org/spreadsheetml/2006/main" count="161" uniqueCount="33">
  <si>
    <t>Nom</t>
  </si>
  <si>
    <t>Prénom</t>
  </si>
  <si>
    <t>h début</t>
  </si>
  <si>
    <t>h fin</t>
  </si>
  <si>
    <t>LUNDI</t>
  </si>
  <si>
    <t>MARDI</t>
  </si>
  <si>
    <t>MERCREDI</t>
  </si>
  <si>
    <t>JEUDI</t>
  </si>
  <si>
    <t>VENDREDI</t>
  </si>
  <si>
    <t>SAMEDI</t>
  </si>
  <si>
    <t>TOTAL SEMAINE</t>
  </si>
  <si>
    <t>M</t>
  </si>
  <si>
    <t>Michael</t>
  </si>
  <si>
    <t>Mme</t>
  </si>
  <si>
    <t>PALO</t>
  </si>
  <si>
    <t>CHOUBERT</t>
  </si>
  <si>
    <t>Rita</t>
  </si>
  <si>
    <t>DULARD</t>
  </si>
  <si>
    <t>Sandra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</si>
  <si>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</si>
  <si>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</si>
  <si>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</si>
  <si>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</si>
  <si>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</si>
  <si>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</si>
  <si>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</si>
  <si>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</si>
  <si>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</si>
  <si>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</si>
  <si>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</si>
  <si>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²</t>
  </si>
  <si>
    <t>En cliquant sur ce bouton, vous sauvegardez sur une feuiile masquée le planning initial</t>
  </si>
  <si>
    <t>En cliquant sur ce bouton, vous rétablissez les formules et formats initiaux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</si>
</sst>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"/>
    <numFmt numFmtId="165" formatCode="[h]:mm"/>
    <numFmt numFmtId="166" formatCode="h:mm;@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trike/>
      <sz val="12"/>
      <name val="Calibri"/>
      <family val="2"/>
      <scheme val="minor"/>
    </font>
    <font>
      <strike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0" fontId="2" fillId="3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20" fontId="5" fillId="2" borderId="7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0" fontId="5" fillId="2" borderId="15" xfId="0" applyNumberFormat="1" applyFont="1" applyFill="1" applyBorder="1" applyAlignment="1">
      <alignment horizontal="center" vertical="center" wrapText="1"/>
    </xf>
    <xf numFmtId="20" fontId="6" fillId="2" borderId="7" xfId="0" applyNumberFormat="1" applyFont="1" applyFill="1" applyBorder="1" applyAlignment="1">
      <alignment horizontal="center" vertical="center" wrapText="1"/>
    </xf>
    <xf numFmtId="20" fontId="6" fillId="2" borderId="6" xfId="0" applyNumberFormat="1" applyFont="1" applyFill="1" applyBorder="1" applyAlignment="1">
      <alignment horizontal="center" vertical="center" wrapText="1"/>
    </xf>
    <xf numFmtId="166" fontId="6" fillId="2" borderId="6" xfId="0" applyNumberFormat="1" applyFont="1" applyFill="1" applyBorder="1" applyAlignment="1">
      <alignment horizontal="center" vertical="center" wrapText="1"/>
    </xf>
    <xf numFmtId="20" fontId="11" fillId="2" borderId="7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20" fontId="6" fillId="2" borderId="9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20" fontId="5" fillId="2" borderId="6" xfId="0" applyNumberFormat="1" applyFont="1" applyFill="1" applyBorder="1" applyAlignment="1">
      <alignment horizontal="center" vertical="center" wrapText="1"/>
    </xf>
    <xf numFmtId="165" fontId="5" fillId="2" borderId="7" xfId="0" applyNumberFormat="1" applyFont="1" applyFill="1" applyBorder="1" applyAlignment="1">
      <alignment horizontal="center" vertical="center" wrapText="1"/>
    </xf>
    <xf numFmtId="46" fontId="12" fillId="2" borderId="7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left" vertical="center" wrapText="1"/>
    </xf>
    <xf numFmtId="166" fontId="5" fillId="2" borderId="0" xfId="0" applyNumberFormat="1" applyFont="1" applyFill="1" applyBorder="1" applyAlignment="1">
      <alignment horizontal="center" vertical="center" wrapText="1"/>
    </xf>
    <xf numFmtId="20" fontId="6" fillId="2" borderId="5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20" fontId="11" fillId="2" borderId="9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20" fontId="11" fillId="2" borderId="6" xfId="0" applyNumberFormat="1" applyFont="1" applyFill="1" applyBorder="1" applyAlignment="1">
      <alignment horizontal="center" vertical="center" wrapText="1"/>
    </xf>
    <xf numFmtId="165" fontId="5" fillId="2" borderId="6" xfId="0" applyNumberFormat="1" applyFont="1" applyFill="1" applyBorder="1" applyAlignment="1">
      <alignment horizontal="center" vertical="center" wrapText="1"/>
    </xf>
    <xf numFmtId="46" fontId="5" fillId="2" borderId="6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left" vertical="center"/>
    </xf>
    <xf numFmtId="20" fontId="5" fillId="2" borderId="5" xfId="0" applyNumberFormat="1" applyFont="1" applyFill="1" applyBorder="1" applyAlignment="1">
      <alignment horizontal="center" vertical="center" wrapText="1"/>
    </xf>
    <xf numFmtId="20" fontId="5" fillId="2" borderId="9" xfId="0" applyNumberFormat="1" applyFont="1" applyFill="1" applyBorder="1" applyAlignment="1">
      <alignment horizontal="center" vertical="center" wrapText="1"/>
    </xf>
    <xf numFmtId="20" fontId="11" fillId="2" borderId="5" xfId="0" applyNumberFormat="1" applyFont="1" applyFill="1" applyBorder="1" applyAlignment="1">
      <alignment horizontal="center" vertical="center" wrapText="1"/>
    </xf>
    <xf numFmtId="165" fontId="3" fillId="2" borderId="6" xfId="0" applyNumberFormat="1" applyFont="1" applyFill="1" applyBorder="1" applyAlignment="1">
      <alignment horizontal="center" vertical="center" wrapText="1"/>
    </xf>
    <xf numFmtId="166" fontId="5" fillId="2" borderId="6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20" fontId="13" fillId="2" borderId="9" xfId="0" applyNumberFormat="1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166" fontId="6" fillId="2" borderId="0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20" fontId="10" fillId="2" borderId="6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20" fontId="10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20" fontId="10" fillId="2" borderId="0" xfId="0" applyNumberFormat="1" applyFont="1" applyFill="1" applyAlignment="1">
      <alignment horizontal="center" vertical="center" wrapText="1"/>
    </xf>
    <xf numFmtId="46" fontId="5" fillId="2" borderId="9" xfId="0" applyNumberFormat="1" applyFont="1" applyFill="1" applyBorder="1" applyAlignment="1">
      <alignment horizontal="center" vertical="center" wrapText="1"/>
    </xf>
    <xf numFmtId="20" fontId="6" fillId="2" borderId="10" xfId="0" applyNumberFormat="1" applyFont="1" applyFill="1" applyBorder="1" applyAlignment="1">
      <alignment horizontal="center" vertical="center" wrapText="1"/>
    </xf>
    <xf numFmtId="20" fontId="6" fillId="2" borderId="11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20" fontId="6" fillId="2" borderId="12" xfId="0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20" fontId="6" fillId="2" borderId="13" xfId="0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20" fontId="6" fillId="2" borderId="3" xfId="0" applyNumberFormat="1" applyFont="1" applyFill="1" applyBorder="1" applyAlignment="1">
      <alignment horizontal="center" vertical="center" wrapText="1"/>
    </xf>
    <xf numFmtId="20" fontId="9" fillId="2" borderId="17" xfId="0" applyNumberFormat="1" applyFont="1" applyFill="1" applyBorder="1" applyAlignment="1">
      <alignment horizontal="center" vertical="center" wrapText="1"/>
    </xf>
    <xf numFmtId="20" fontId="9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20" fontId="9" fillId="2" borderId="10" xfId="0" applyNumberFormat="1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5" fontId="9" fillId="2" borderId="10" xfId="0" applyNumberFormat="1" applyFont="1" applyFill="1" applyBorder="1" applyAlignment="1">
      <alignment horizontal="center" vertical="center" wrapText="1"/>
    </xf>
    <xf numFmtId="46" fontId="9" fillId="2" borderId="10" xfId="0" applyNumberFormat="1" applyFont="1" applyFill="1" applyBorder="1" applyAlignment="1">
      <alignment horizontal="center" vertical="center" wrapText="1"/>
    </xf>
    <xf numFmtId="46" fontId="9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46" fontId="5" fillId="2" borderId="8" xfId="0" applyNumberFormat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20" fontId="6" fillId="2" borderId="15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 wrapText="1"/>
    </xf>
    <xf numFmtId="20" fontId="5" fillId="2" borderId="6" xfId="0" applyNumberFormat="1" applyFont="1" applyFill="1" applyBorder="1" applyAlignment="1">
      <alignment horizontal="center" wrapText="1"/>
    </xf>
    <xf numFmtId="166" fontId="5" fillId="2" borderId="0" xfId="0" applyNumberFormat="1" applyFont="1" applyFill="1" applyBorder="1" applyAlignment="1">
      <alignment horizontal="center" wrapText="1"/>
    </xf>
    <xf numFmtId="20" fontId="5" fillId="2" borderId="5" xfId="0" applyNumberFormat="1" applyFont="1" applyFill="1" applyBorder="1" applyAlignment="1">
      <alignment horizontal="center" wrapText="1"/>
    </xf>
    <xf numFmtId="20" fontId="6" fillId="2" borderId="0" xfId="0" applyNumberFormat="1" applyFont="1" applyFill="1" applyBorder="1" applyAlignment="1">
      <alignment horizontal="center" vertical="center" wrapText="1"/>
    </xf>
    <xf numFmtId="20" fontId="7" fillId="2" borderId="6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6" fontId="3" fillId="2" borderId="6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20" fontId="8" fillId="2" borderId="3" xfId="0" applyNumberFormat="1" applyFont="1" applyFill="1" applyBorder="1" applyAlignment="1">
      <alignment horizontal="center" vertical="center" wrapText="1"/>
    </xf>
    <xf numFmtId="20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6" fontId="3" fillId="2" borderId="3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46" fontId="5" fillId="2" borderId="14" xfId="0" applyNumberFormat="1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166" fontId="6" fillId="2" borderId="0" xfId="0" applyNumberFormat="1" applyFont="1" applyFill="1" applyBorder="1" applyAlignment="1">
      <alignment horizontal="center" vertical="top" wrapText="1"/>
    </xf>
    <xf numFmtId="20" fontId="5" fillId="2" borderId="0" xfId="0" applyNumberFormat="1" applyFont="1" applyFill="1" applyBorder="1" applyAlignment="1">
      <alignment horizontal="center" vertical="center" wrapText="1"/>
    </xf>
    <xf numFmtId="165" fontId="6" fillId="2" borderId="10" xfId="0" applyNumberFormat="1" applyFont="1" applyFill="1" applyBorder="1" applyAlignment="1">
      <alignment horizontal="center" vertical="center" wrapText="1"/>
    </xf>
    <xf numFmtId="20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5" fontId="3" fillId="2" borderId="17" xfId="0" applyNumberFormat="1" applyFont="1" applyFill="1" applyBorder="1" applyAlignment="1">
      <alignment horizontal="center" vertical="center" wrapText="1"/>
    </xf>
    <xf numFmtId="46" fontId="5" fillId="2" borderId="3" xfId="0" applyNumberFormat="1" applyFont="1" applyFill="1" applyBorder="1" applyAlignment="1">
      <alignment horizontal="center" vertical="center" wrapText="1"/>
    </xf>
    <xf numFmtId="0" fontId="0" fillId="0" borderId="18" xfId="0" applyFill="1" applyBorder="1" applyAlignment="1">
      <alignment wrapText="1"/>
    </xf>
    <xf numFmtId="0" fontId="15" fillId="0" borderId="19" xfId="0" applyFont="1" applyBorder="1" applyAlignment="1">
      <alignment vertical="center" wrapText="1"/>
    </xf>
    <xf numFmtId="0" fontId="0" fillId="0" borderId="0" xfId="0" applyFill="1"/>
    <xf numFmtId="14" fontId="0" fillId="0" borderId="0" xfId="0" applyNumberForma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20" fontId="6" fillId="0" borderId="6" xfId="0" applyNumberFormat="1" applyFont="1" applyFill="1" applyBorder="1" applyAlignment="1">
      <alignment horizontal="center" vertical="center" wrapText="1"/>
    </xf>
    <xf numFmtId="20" fontId="5" fillId="0" borderId="6" xfId="0" applyNumberFormat="1" applyFont="1" applyFill="1" applyBorder="1" applyAlignment="1">
      <alignment horizontal="center" vertical="center" wrapText="1"/>
    </xf>
    <xf numFmtId="20" fontId="6" fillId="4" borderId="6" xfId="0" applyNumberFormat="1" applyFont="1" applyFill="1" applyBorder="1" applyAlignment="1">
      <alignment horizontal="center" vertical="center" wrapText="1"/>
    </xf>
    <xf numFmtId="166" fontId="6" fillId="4" borderId="6" xfId="0" applyNumberFormat="1" applyFont="1" applyFill="1" applyBorder="1" applyAlignment="1">
      <alignment horizontal="center" vertical="center" wrapText="1"/>
    </xf>
    <xf numFmtId="20" fontId="5" fillId="4" borderId="6" xfId="0" applyNumberFormat="1" applyFont="1" applyFill="1" applyBorder="1" applyAlignment="1">
      <alignment horizontal="center" wrapText="1"/>
    </xf>
    <xf numFmtId="20" fontId="5" fillId="4" borderId="3" xfId="0" applyNumberFormat="1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0" fillId="0" borderId="21" xfId="0" applyBorder="1" applyAlignment="1">
      <alignment horizontal="right" wrapText="1"/>
    </xf>
    <xf numFmtId="0" fontId="0" fillId="0" borderId="13" xfId="0" applyBorder="1" applyAlignment="1">
      <alignment horizontal="right" wrapText="1"/>
    </xf>
    <xf numFmtId="0" fontId="1" fillId="0" borderId="0" xfId="0" applyFont="1"/>
  </cellXfs>
  <cellStyles count="1">
    <cellStyle name="Normal" xfId="0" builtinId="0"/>
  </cellStyles>
  <dxfs count="2996"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736600</xdr:colOff>
      <xdr:row>24</xdr:row>
      <xdr:rowOff>120650</xdr:rowOff>
    </xdr:from>
    <xdr:ext cx="4635500" cy="336551"/>
    <xdr:sp macro="" textlink="">
      <xdr:nvSpPr>
        <xdr:cNvPr id="2" name="ZoneTexte 1"/>
        <xdr:cNvSpPr txBox="1"/>
      </xdr:nvSpPr>
      <xdr:spPr>
        <a:xfrm>
          <a:off x="736600" y="4565650"/>
          <a:ext cx="4635500" cy="3365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aseline="0"/>
            <a:t>Les cellules entre PALO Michael et CHOUBERT Rita seront toujours vides</a:t>
          </a:r>
        </a:p>
      </xdr:txBody>
    </xdr:sp>
    <xdr:clientData/>
  </xdr:oneCellAnchor>
  <xdr:oneCellAnchor>
    <xdr:from>
      <xdr:col>0</xdr:col>
      <xdr:colOff>736600</xdr:colOff>
      <xdr:row>18</xdr:row>
      <xdr:rowOff>25400</xdr:rowOff>
    </xdr:from>
    <xdr:ext cx="7518400" cy="1125693"/>
    <xdr:sp macro="" textlink="">
      <xdr:nvSpPr>
        <xdr:cNvPr id="5" name="ZoneTexte 4"/>
        <xdr:cNvSpPr txBox="1"/>
      </xdr:nvSpPr>
      <xdr:spPr>
        <a:xfrm>
          <a:off x="736600" y="3365500"/>
          <a:ext cx="7518400" cy="112569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Format à respecter :</a:t>
          </a:r>
        </a:p>
        <a:p>
          <a:r>
            <a:rPr lang="fr-FR" sz="1100" baseline="0"/>
            <a:t>1) Les cellules des colonnes NOM et PRENOM qui contiennent une valeur restent obligatoirement vides jusqu'au prochain salarié </a:t>
          </a:r>
        </a:p>
        <a:p>
          <a:r>
            <a:rPr lang="fr-FR" sz="1100" baseline="0"/>
            <a:t>2) Les colonnes G, K, O, S, W et AA doivent toujours faire une soustraction "h fin" moins "h début", du jour correspondant</a:t>
          </a:r>
        </a:p>
        <a:p>
          <a:r>
            <a:rPr lang="fr-FR" sz="1100" baseline="0"/>
            <a:t>3) La dernière ligne de ces colonnes (Exemple : Ligne 14, 20 et 29)  doivent toujours faire la somme du jour correspondant</a:t>
          </a:r>
        </a:p>
        <a:p>
          <a:r>
            <a:rPr lang="fr-FR" sz="1100" baseline="0"/>
            <a:t>4) Les bordures ne doivent idéalement pas contenir de "trous" et revenir dans un format normal (comme le mercredi 17)</a:t>
          </a:r>
        </a:p>
        <a:p>
          <a:r>
            <a:rPr lang="fr-FR" sz="1100" baseline="0"/>
            <a:t>5) La derniere ligne du salarié de la colonne AB doit faire la somme de la semaine </a:t>
          </a:r>
        </a:p>
      </xdr:txBody>
    </xdr:sp>
    <xdr:clientData/>
  </xdr:oneCellAnchor>
  <xdr:oneCellAnchor>
    <xdr:from>
      <xdr:col>1</xdr:col>
      <xdr:colOff>0</xdr:colOff>
      <xdr:row>10</xdr:row>
      <xdr:rowOff>171450</xdr:rowOff>
    </xdr:from>
    <xdr:ext cx="7353300" cy="1297919"/>
    <xdr:sp macro="" textlink="">
      <xdr:nvSpPr>
        <xdr:cNvPr id="6" name="ZoneTexte 5"/>
        <xdr:cNvSpPr txBox="1"/>
      </xdr:nvSpPr>
      <xdr:spPr>
        <a:xfrm>
          <a:off x="762000" y="2038350"/>
          <a:ext cx="7353300" cy="12979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Bonjour à tous,</a:t>
          </a:r>
        </a:p>
        <a:p>
          <a:r>
            <a:rPr lang="fr-FR" sz="1100"/>
            <a:t>Voici</a:t>
          </a:r>
          <a:r>
            <a:rPr lang="fr-FR" sz="1100" baseline="0"/>
            <a:t> un document que nous présentons chaque semaine à nos salariés. Celui-ci fait l'objet de nombreuses modifications.</a:t>
          </a:r>
        </a:p>
        <a:p>
          <a:endParaRPr lang="fr-FR" sz="1100" baseline="0"/>
        </a:p>
        <a:p>
          <a:r>
            <a:rPr lang="fr-FR" sz="1100" baseline="0"/>
            <a:t>Il arrive très souvent que nous faisons des copier/coller de cellules</a:t>
          </a:r>
        </a:p>
        <a:p>
          <a:r>
            <a:rPr lang="fr-FR" sz="1100" baseline="0"/>
            <a:t>Ce qui a pour incidence, soit de remplacer les formules de calculs, soit de remplacer la mise en forme des bordures...</a:t>
          </a:r>
        </a:p>
        <a:p>
          <a:r>
            <a:rPr lang="fr-FR" sz="1100" baseline="0"/>
            <a:t>Est-il possible, via macro, de remettre le tout en forme ainsi que de remettre les formules ?</a:t>
          </a:r>
        </a:p>
        <a:p>
          <a:r>
            <a:rPr lang="fr-FR" sz="1100" baseline="0"/>
            <a:t>J'ai mis des commentaires pour mieux comprendre.</a:t>
          </a:r>
        </a:p>
      </xdr:txBody>
    </xdr:sp>
    <xdr:clientData/>
  </xdr:oneCellAnchor>
  <xdr:twoCellAnchor editAs="absolute">
    <xdr:from>
      <xdr:col>1</xdr:col>
      <xdr:colOff>6350</xdr:colOff>
      <xdr:row>1</xdr:row>
      <xdr:rowOff>95250</xdr:rowOff>
    </xdr:from>
    <xdr:to>
      <xdr:col>2</xdr:col>
      <xdr:colOff>622300</xdr:colOff>
      <xdr:row>3</xdr:row>
      <xdr:rowOff>60813</xdr:rowOff>
    </xdr:to>
    <xdr:sp macro="[0]!Sauvegarder" textlink="">
      <xdr:nvSpPr>
        <xdr:cNvPr id="7" name="Rectangle à coins arrondis 6"/>
        <xdr:cNvSpPr/>
      </xdr:nvSpPr>
      <xdr:spPr>
        <a:xfrm>
          <a:off x="768350" y="279400"/>
          <a:ext cx="1377950" cy="3465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Sauvegarde</a:t>
          </a:r>
        </a:p>
      </xdr:txBody>
    </xdr:sp>
    <xdr:clientData fPrintsWithSheet="0"/>
  </xdr:twoCellAnchor>
  <xdr:twoCellAnchor editAs="absolute">
    <xdr:from>
      <xdr:col>1</xdr:col>
      <xdr:colOff>12700</xdr:colOff>
      <xdr:row>4</xdr:row>
      <xdr:rowOff>127001</xdr:rowOff>
    </xdr:from>
    <xdr:to>
      <xdr:col>2</xdr:col>
      <xdr:colOff>635000</xdr:colOff>
      <xdr:row>6</xdr:row>
      <xdr:rowOff>63501</xdr:rowOff>
    </xdr:to>
    <xdr:sp macro="[0]!RemettreEnForme" textlink="">
      <xdr:nvSpPr>
        <xdr:cNvPr id="10" name="ZoneTexte 9"/>
        <xdr:cNvSpPr txBox="1"/>
      </xdr:nvSpPr>
      <xdr:spPr>
        <a:xfrm>
          <a:off x="774700" y="876301"/>
          <a:ext cx="1384300" cy="3175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Remettre en forme</a:t>
          </a:r>
        </a:p>
      </xdr:txBody>
    </xdr:sp>
    <xdr:clientData fPrintsWithSheet="0"/>
  </xdr:twoCellAnchor>
  <xdr:twoCellAnchor>
    <xdr:from>
      <xdr:col>3</xdr:col>
      <xdr:colOff>12700</xdr:colOff>
      <xdr:row>6</xdr:row>
      <xdr:rowOff>165100</xdr:rowOff>
    </xdr:from>
    <xdr:to>
      <xdr:col>8</xdr:col>
      <xdr:colOff>615950</xdr:colOff>
      <xdr:row>10</xdr:row>
      <xdr:rowOff>19050</xdr:rowOff>
    </xdr:to>
    <xdr:sp macro="" textlink="">
      <xdr:nvSpPr>
        <xdr:cNvPr id="3" name="ZoneTexte 2"/>
        <xdr:cNvSpPr txBox="1"/>
      </xdr:nvSpPr>
      <xdr:spPr>
        <a:xfrm>
          <a:off x="2298700" y="1295400"/>
          <a:ext cx="4413250" cy="5905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200"/>
            <a:t>Mais entre les deux clics, il ne faut</a:t>
          </a:r>
          <a:r>
            <a:rPr lang="fr-FR" sz="1200" baseline="0"/>
            <a:t> jpas ajouter de ligne ou de colonnes dans le tableau, ni nême changer des données de place.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29"/>
  <sheetViews>
    <sheetView topLeftCell="K1" workbookViewId="0">
      <selection activeCell="O4" sqref="O4:O5 S4:S5 G6:G7 K7 O7 S7 W7 G10 K10 O10 S10 W10 G12 O12 W12 G14 K14 O14 S14 W14 AA14 AA20:AB20 G21 K20:K21 O20:O21 S20:S21 W20:W21 K23 O23 W23 G23:G24 K25 O25 S23:S25 G26 W25:W27 G29 K29 O29 S29 W29 AA29:AB29"/>
    </sheetView>
  </sheetViews>
  <sheetFormatPr baseColWidth="10" defaultColWidth="11.453125" defaultRowHeight="15.5" x14ac:dyDescent="0.35"/>
  <cols>
    <col min="1" max="1" width="8.1796875" style="107" customWidth="1"/>
    <col min="2" max="2" width="14.453125" style="107" bestFit="1" customWidth="1"/>
    <col min="3" max="3" width="15.26953125" style="107" customWidth="1"/>
    <col min="4" max="4" width="9.81640625" style="108" customWidth="1"/>
    <col min="5" max="5" width="10.453125" style="108" customWidth="1"/>
    <col min="6" max="6" width="35.54296875" style="109" customWidth="1"/>
    <col min="7" max="7" width="7.81640625" style="108" customWidth="1"/>
    <col min="8" max="8" width="7.1796875" style="108" customWidth="1"/>
    <col min="9" max="9" width="7.54296875" style="108" customWidth="1"/>
    <col min="10" max="10" width="35.54296875" style="109" customWidth="1"/>
    <col min="11" max="11" width="7" style="108" customWidth="1"/>
    <col min="12" max="12" width="8" style="108" customWidth="1"/>
    <col min="13" max="13" width="7.54296875" style="108" customWidth="1"/>
    <col min="14" max="14" width="35.54296875" style="109" customWidth="1"/>
    <col min="15" max="15" width="8.81640625" style="110" customWidth="1"/>
    <col min="16" max="16" width="8.1796875" style="110" customWidth="1"/>
    <col min="17" max="17" width="7.54296875" style="110" customWidth="1"/>
    <col min="18" max="18" width="35.54296875" style="109" customWidth="1"/>
    <col min="19" max="19" width="9" style="108" customWidth="1"/>
    <col min="20" max="20" width="7.453125" style="108" customWidth="1"/>
    <col min="21" max="21" width="7.81640625" style="108" customWidth="1"/>
    <col min="22" max="22" width="35.54296875" style="109" customWidth="1"/>
    <col min="23" max="23" width="7.81640625" style="108" customWidth="1"/>
    <col min="24" max="24" width="7.1796875" style="108" customWidth="1"/>
    <col min="25" max="25" width="6.7265625" style="108" customWidth="1"/>
    <col min="26" max="26" width="35.54296875" style="109" customWidth="1"/>
    <col min="27" max="27" width="7.453125" style="108" customWidth="1"/>
    <col min="28" max="28" width="9.81640625" style="111" customWidth="1"/>
    <col min="29" max="29" width="12.7265625" style="111" customWidth="1"/>
    <col min="30" max="16384" width="11.453125" style="104"/>
  </cols>
  <sheetData>
    <row r="1" spans="1:29" ht="21" customHeight="1" x14ac:dyDescent="0.35">
      <c r="A1" s="102"/>
      <c r="B1" s="103"/>
      <c r="C1" s="103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2"/>
    </row>
    <row r="2" spans="1:29" ht="29" thickBot="1" x14ac:dyDescent="0.4">
      <c r="A2" s="125"/>
      <c r="B2" s="126"/>
      <c r="C2" s="105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4"/>
    </row>
    <row r="3" spans="1:29" s="106" customFormat="1" ht="36" customHeight="1" thickBot="1" x14ac:dyDescent="0.4">
      <c r="A3" s="1"/>
      <c r="B3" s="1" t="s">
        <v>0</v>
      </c>
      <c r="C3" s="2" t="s">
        <v>1</v>
      </c>
      <c r="D3" s="3" t="s">
        <v>2</v>
      </c>
      <c r="E3" s="3" t="s">
        <v>3</v>
      </c>
      <c r="F3" s="4" t="s">
        <v>4</v>
      </c>
      <c r="G3" s="5">
        <v>15</v>
      </c>
      <c r="H3" s="3" t="s">
        <v>2</v>
      </c>
      <c r="I3" s="3" t="s">
        <v>3</v>
      </c>
      <c r="J3" s="6" t="s">
        <v>5</v>
      </c>
      <c r="K3" s="7">
        <v>16</v>
      </c>
      <c r="L3" s="3" t="s">
        <v>2</v>
      </c>
      <c r="M3" s="3" t="s">
        <v>3</v>
      </c>
      <c r="N3" s="4" t="s">
        <v>6</v>
      </c>
      <c r="O3" s="8">
        <v>17</v>
      </c>
      <c r="P3" s="3" t="s">
        <v>2</v>
      </c>
      <c r="Q3" s="3" t="s">
        <v>3</v>
      </c>
      <c r="R3" s="6" t="s">
        <v>7</v>
      </c>
      <c r="S3" s="9">
        <v>18</v>
      </c>
      <c r="T3" s="3" t="s">
        <v>2</v>
      </c>
      <c r="U3" s="3" t="s">
        <v>3</v>
      </c>
      <c r="V3" s="4" t="s">
        <v>8</v>
      </c>
      <c r="W3" s="8">
        <v>19</v>
      </c>
      <c r="X3" s="3" t="s">
        <v>2</v>
      </c>
      <c r="Y3" s="3" t="s">
        <v>3</v>
      </c>
      <c r="Z3" s="6" t="s">
        <v>9</v>
      </c>
      <c r="AA3" s="9">
        <v>20</v>
      </c>
      <c r="AB3" s="10" t="s">
        <v>10</v>
      </c>
      <c r="AC3" s="11"/>
    </row>
    <row r="4" spans="1:29" x14ac:dyDescent="0.35">
      <c r="A4" s="14" t="s">
        <v>11</v>
      </c>
      <c r="B4" s="15" t="s">
        <v>14</v>
      </c>
      <c r="C4" s="15" t="s">
        <v>12</v>
      </c>
      <c r="D4" s="16"/>
      <c r="E4" s="16"/>
      <c r="F4" s="17"/>
      <c r="G4" s="18"/>
      <c r="H4" s="19"/>
      <c r="I4" s="20"/>
      <c r="J4" s="21"/>
      <c r="K4" s="19"/>
      <c r="L4" s="16">
        <v>0.29166666666666669</v>
      </c>
      <c r="M4" s="16">
        <v>0.33333333333333331</v>
      </c>
      <c r="N4" s="17" t="s">
        <v>20</v>
      </c>
      <c r="O4" s="20">
        <f t="shared" ref="O4:O5" si="0">M4-L4</f>
        <v>4.166666666666663E-2</v>
      </c>
      <c r="P4" s="16">
        <v>0.29166666666666669</v>
      </c>
      <c r="Q4" s="16">
        <v>0.33333333333333331</v>
      </c>
      <c r="R4" s="17" t="s">
        <v>20</v>
      </c>
      <c r="S4" s="18">
        <f>Q4-P4</f>
        <v>4.166666666666663E-2</v>
      </c>
      <c r="T4" s="22"/>
      <c r="U4" s="22"/>
      <c r="V4" s="23"/>
      <c r="W4" s="22"/>
      <c r="X4" s="24"/>
      <c r="Y4" s="24"/>
      <c r="Z4" s="25"/>
      <c r="AA4" s="26"/>
      <c r="AB4" s="27"/>
      <c r="AC4" s="28"/>
    </row>
    <row r="5" spans="1:29" x14ac:dyDescent="0.35">
      <c r="A5" s="29"/>
      <c r="B5" s="12"/>
      <c r="C5" s="12"/>
      <c r="D5" s="20">
        <v>0.32291666666666669</v>
      </c>
      <c r="E5" s="24">
        <v>0.40625</v>
      </c>
      <c r="F5" s="30" t="s">
        <v>19</v>
      </c>
      <c r="G5" s="20">
        <f>E5-D5</f>
        <v>8.3333333333333315E-2</v>
      </c>
      <c r="H5" s="20"/>
      <c r="I5" s="20"/>
      <c r="J5" s="32"/>
      <c r="K5" s="20"/>
      <c r="L5" s="20">
        <v>0.33333333333333331</v>
      </c>
      <c r="M5" s="20">
        <v>0.41666666666666669</v>
      </c>
      <c r="N5" s="30" t="s">
        <v>19</v>
      </c>
      <c r="O5" s="20">
        <f t="shared" si="0"/>
        <v>8.333333333333337E-2</v>
      </c>
      <c r="P5" s="20">
        <v>0.33333333333333331</v>
      </c>
      <c r="Q5" s="20">
        <v>0.41666666666666669</v>
      </c>
      <c r="R5" s="30" t="s">
        <v>19</v>
      </c>
      <c r="S5" s="31">
        <f t="shared" ref="S5" si="1">Q5-P5</f>
        <v>8.333333333333337E-2</v>
      </c>
      <c r="T5" s="26">
        <v>0.33333333333333331</v>
      </c>
      <c r="U5" s="26">
        <v>0.41666666666666669</v>
      </c>
      <c r="V5" s="33" t="s">
        <v>19</v>
      </c>
      <c r="W5" s="26">
        <v>8.333333333333337E-2</v>
      </c>
      <c r="X5" s="34"/>
      <c r="Y5" s="34"/>
      <c r="Z5" s="35"/>
      <c r="AA5" s="36"/>
      <c r="AB5" s="37"/>
      <c r="AC5" s="38"/>
    </row>
    <row r="6" spans="1:29" x14ac:dyDescent="0.35">
      <c r="A6" s="39"/>
      <c r="B6" s="12"/>
      <c r="C6" s="12"/>
      <c r="D6" s="20">
        <v>0.40625</v>
      </c>
      <c r="E6" s="20">
        <v>0.44791666666666669</v>
      </c>
      <c r="F6" s="17" t="s">
        <v>20</v>
      </c>
      <c r="G6" s="20">
        <f>E6-D6</f>
        <v>4.1666666666666685E-2</v>
      </c>
      <c r="H6" s="26"/>
      <c r="I6" s="26"/>
      <c r="J6" s="120"/>
      <c r="K6" s="20"/>
      <c r="L6" s="20"/>
      <c r="M6" s="20"/>
      <c r="N6" s="32"/>
      <c r="O6" s="31"/>
      <c r="P6" s="26"/>
      <c r="Q6" s="26"/>
      <c r="R6" s="32"/>
      <c r="S6" s="26"/>
      <c r="T6" s="26"/>
      <c r="U6" s="41"/>
      <c r="V6" s="25"/>
      <c r="W6" s="20"/>
      <c r="X6" s="34"/>
      <c r="Y6" s="34"/>
      <c r="Z6" s="23"/>
      <c r="AA6" s="42"/>
      <c r="AB6" s="37"/>
      <c r="AC6" s="38"/>
    </row>
    <row r="7" spans="1:29" x14ac:dyDescent="0.35">
      <c r="A7" s="29"/>
      <c r="B7" s="12"/>
      <c r="C7" s="12"/>
      <c r="D7" s="20">
        <v>0.52083333333333337</v>
      </c>
      <c r="E7" s="20">
        <v>0.5625</v>
      </c>
      <c r="F7" s="33" t="s">
        <v>21</v>
      </c>
      <c r="G7" s="20">
        <f t="shared" ref="G7" si="2">E7-D7</f>
        <v>4.166666666666663E-2</v>
      </c>
      <c r="H7" s="20">
        <v>0.52083333333333337</v>
      </c>
      <c r="I7" s="20">
        <v>0.5625</v>
      </c>
      <c r="J7" s="33" t="s">
        <v>21</v>
      </c>
      <c r="K7" s="20">
        <f t="shared" ref="K7" si="3">I7-H7</f>
        <v>4.166666666666663E-2</v>
      </c>
      <c r="L7" s="20">
        <v>0.52083333333333337</v>
      </c>
      <c r="M7" s="20">
        <v>0.5625</v>
      </c>
      <c r="N7" s="53" t="s">
        <v>21</v>
      </c>
      <c r="O7" s="20">
        <f t="shared" ref="O7" si="4">M7-L7</f>
        <v>4.166666666666663E-2</v>
      </c>
      <c r="P7" s="20">
        <v>0.52083333333333337</v>
      </c>
      <c r="Q7" s="20">
        <v>0.5625</v>
      </c>
      <c r="R7" s="51" t="s">
        <v>21</v>
      </c>
      <c r="S7" s="20">
        <f t="shared" ref="S7" si="5">Q7-P7</f>
        <v>4.166666666666663E-2</v>
      </c>
      <c r="T7" s="20">
        <v>0.52083333333333337</v>
      </c>
      <c r="U7" s="20">
        <v>0.5625</v>
      </c>
      <c r="V7" s="33" t="s">
        <v>21</v>
      </c>
      <c r="W7" s="20">
        <f t="shared" ref="W7" si="6">U7-T7</f>
        <v>4.166666666666663E-2</v>
      </c>
      <c r="X7" s="24"/>
      <c r="Y7" s="20"/>
      <c r="Z7" s="33"/>
      <c r="AA7" s="20"/>
      <c r="AB7" s="43"/>
      <c r="AC7" s="38"/>
    </row>
    <row r="8" spans="1:29" x14ac:dyDescent="0.35">
      <c r="A8" s="29"/>
      <c r="B8" s="12"/>
      <c r="C8" s="12"/>
      <c r="D8" s="20"/>
      <c r="E8" s="20"/>
      <c r="F8" s="32"/>
      <c r="G8" s="20"/>
      <c r="H8" s="44"/>
      <c r="I8" s="44"/>
      <c r="J8" s="45"/>
      <c r="K8" s="20"/>
      <c r="L8" s="20"/>
      <c r="M8" s="20"/>
      <c r="N8" s="32"/>
      <c r="O8" s="31"/>
      <c r="P8" s="44"/>
      <c r="Q8" s="44"/>
      <c r="R8" s="17"/>
      <c r="S8" s="31"/>
      <c r="T8" s="20"/>
      <c r="U8" s="20"/>
      <c r="V8" s="21"/>
      <c r="W8" s="20"/>
      <c r="X8" s="46"/>
      <c r="Y8" s="46"/>
      <c r="Z8" s="47"/>
      <c r="AA8" s="40"/>
      <c r="AB8" s="43"/>
      <c r="AC8" s="38"/>
    </row>
    <row r="9" spans="1:29" x14ac:dyDescent="0.35">
      <c r="A9" s="29"/>
      <c r="B9" s="12"/>
      <c r="C9" s="12"/>
      <c r="D9" s="20"/>
      <c r="E9" s="42"/>
      <c r="F9" s="119"/>
      <c r="G9" s="20"/>
      <c r="H9" s="20"/>
      <c r="I9" s="20"/>
      <c r="J9" s="48"/>
      <c r="K9" s="20"/>
      <c r="L9" s="20"/>
      <c r="M9" s="20"/>
      <c r="N9" s="32"/>
      <c r="O9" s="31"/>
      <c r="P9" s="26"/>
      <c r="Q9" s="20"/>
      <c r="R9" s="48"/>
      <c r="S9" s="20"/>
      <c r="T9" s="20"/>
      <c r="U9" s="20"/>
      <c r="V9" s="21"/>
      <c r="W9" s="20"/>
      <c r="X9" s="41"/>
      <c r="Y9" s="26"/>
      <c r="Z9" s="17"/>
      <c r="AA9" s="40"/>
      <c r="AB9" s="43"/>
      <c r="AC9" s="38"/>
    </row>
    <row r="10" spans="1:29" x14ac:dyDescent="0.35">
      <c r="A10" s="29"/>
      <c r="B10" s="12"/>
      <c r="C10" s="12"/>
      <c r="D10" s="20">
        <v>0.66666666666666663</v>
      </c>
      <c r="E10" s="20">
        <v>0.79166666666666663</v>
      </c>
      <c r="F10" s="33" t="s">
        <v>21</v>
      </c>
      <c r="G10" s="20">
        <f t="shared" ref="G10" si="7">E10-D10</f>
        <v>0.125</v>
      </c>
      <c r="H10" s="20">
        <v>0.66666666666666663</v>
      </c>
      <c r="I10" s="20">
        <v>0.79166666666666663</v>
      </c>
      <c r="J10" s="33" t="s">
        <v>21</v>
      </c>
      <c r="K10" s="20">
        <f t="shared" ref="K10" si="8">I10-H10</f>
        <v>0.125</v>
      </c>
      <c r="L10" s="20">
        <v>0.66666666666666663</v>
      </c>
      <c r="M10" s="20">
        <v>0.79166666666666663</v>
      </c>
      <c r="N10" s="33" t="s">
        <v>21</v>
      </c>
      <c r="O10" s="20">
        <f t="shared" ref="O10" si="9">M10-L10</f>
        <v>0.125</v>
      </c>
      <c r="P10" s="20">
        <v>0.66666666666666663</v>
      </c>
      <c r="Q10" s="20">
        <v>0.79166666666666663</v>
      </c>
      <c r="R10" s="33" t="s">
        <v>21</v>
      </c>
      <c r="S10" s="20">
        <f t="shared" ref="S10" si="10">Q10-P10</f>
        <v>0.125</v>
      </c>
      <c r="T10" s="20">
        <v>0.66666666666666663</v>
      </c>
      <c r="U10" s="20">
        <v>0.79166666666666663</v>
      </c>
      <c r="V10" s="33" t="s">
        <v>21</v>
      </c>
      <c r="W10" s="20">
        <f t="shared" ref="W10" si="11">U10-T10</f>
        <v>0.125</v>
      </c>
      <c r="X10" s="41"/>
      <c r="Y10" s="26"/>
      <c r="Z10" s="17"/>
      <c r="AA10" s="40"/>
      <c r="AB10" s="43"/>
      <c r="AC10" s="38"/>
    </row>
    <row r="11" spans="1:29" x14ac:dyDescent="0.35">
      <c r="A11" s="49"/>
      <c r="B11" s="12"/>
      <c r="C11" s="12"/>
      <c r="D11" s="20"/>
      <c r="E11" s="31"/>
      <c r="F11" s="33"/>
      <c r="G11" s="24"/>
      <c r="H11" s="20"/>
      <c r="I11" s="20"/>
      <c r="J11" s="32"/>
      <c r="K11" s="20"/>
      <c r="L11" s="50"/>
      <c r="M11" s="50"/>
      <c r="N11" s="51"/>
      <c r="O11" s="52"/>
      <c r="P11" s="50"/>
      <c r="Q11" s="50"/>
      <c r="R11" s="53"/>
      <c r="S11" s="50"/>
      <c r="T11" s="20"/>
      <c r="U11" s="20"/>
      <c r="V11" s="32"/>
      <c r="W11" s="20"/>
      <c r="X11" s="41"/>
      <c r="Y11" s="26"/>
      <c r="Z11" s="17"/>
      <c r="AA11" s="40"/>
      <c r="AB11" s="43"/>
      <c r="AC11" s="38"/>
    </row>
    <row r="12" spans="1:29" x14ac:dyDescent="0.35">
      <c r="A12" s="49"/>
      <c r="B12" s="12"/>
      <c r="C12" s="12"/>
      <c r="D12" s="20">
        <v>0.79166666666666663</v>
      </c>
      <c r="E12" s="31">
        <v>0.8125</v>
      </c>
      <c r="F12" s="33" t="s">
        <v>22</v>
      </c>
      <c r="G12" s="20">
        <f>E12-D12</f>
        <v>2.083333333333337E-2</v>
      </c>
      <c r="H12" s="54"/>
      <c r="I12" s="52"/>
      <c r="J12" s="53"/>
      <c r="K12" s="52"/>
      <c r="L12" s="20">
        <v>0.79166666666666663</v>
      </c>
      <c r="M12" s="20">
        <v>0.83333333333333337</v>
      </c>
      <c r="N12" s="32" t="s">
        <v>22</v>
      </c>
      <c r="O12" s="31">
        <f t="shared" ref="O12" si="12">M12-L12</f>
        <v>4.1666666666666741E-2</v>
      </c>
      <c r="P12" s="20"/>
      <c r="Q12" s="20"/>
      <c r="R12" s="32"/>
      <c r="S12" s="20"/>
      <c r="T12" s="20">
        <v>0.79166666666666663</v>
      </c>
      <c r="U12" s="20">
        <v>0.85416666666666663</v>
      </c>
      <c r="V12" s="32" t="s">
        <v>22</v>
      </c>
      <c r="W12" s="20">
        <f>U12-T12</f>
        <v>6.25E-2</v>
      </c>
      <c r="X12" s="41"/>
      <c r="Y12" s="26"/>
      <c r="Z12" s="17"/>
      <c r="AA12" s="40"/>
      <c r="AB12" s="43"/>
      <c r="AC12" s="55"/>
    </row>
    <row r="13" spans="1:29" ht="16" thickBot="1" x14ac:dyDescent="0.4">
      <c r="A13" s="49"/>
      <c r="B13" s="12"/>
      <c r="C13" s="12"/>
      <c r="D13" s="56"/>
      <c r="E13" s="57"/>
      <c r="F13" s="58"/>
      <c r="G13" s="59"/>
      <c r="H13" s="59"/>
      <c r="I13" s="57"/>
      <c r="J13" s="58"/>
      <c r="K13" s="57"/>
      <c r="L13" s="56"/>
      <c r="M13" s="56"/>
      <c r="N13" s="60"/>
      <c r="O13" s="57"/>
      <c r="P13" s="56"/>
      <c r="Q13" s="56"/>
      <c r="R13" s="58"/>
      <c r="S13" s="56"/>
      <c r="T13" s="56"/>
      <c r="U13" s="61"/>
      <c r="V13" s="58"/>
      <c r="W13" s="56"/>
      <c r="X13" s="24"/>
      <c r="Y13" s="20"/>
      <c r="Z13" s="33"/>
      <c r="AA13" s="20"/>
      <c r="AB13" s="37"/>
      <c r="AC13" s="55"/>
    </row>
    <row r="14" spans="1:29" ht="16" thickBot="1" x14ac:dyDescent="0.4">
      <c r="A14" s="62"/>
      <c r="B14" s="63"/>
      <c r="C14" s="64"/>
      <c r="D14" s="65"/>
      <c r="E14" s="65"/>
      <c r="F14" s="58"/>
      <c r="G14" s="66">
        <f>SUM(G4:G13)</f>
        <v>0.3125</v>
      </c>
      <c r="H14" s="67"/>
      <c r="I14" s="67"/>
      <c r="J14" s="68"/>
      <c r="K14" s="67">
        <f>SUM(K4:K13)</f>
        <v>0.16666666666666663</v>
      </c>
      <c r="L14" s="69"/>
      <c r="M14" s="67"/>
      <c r="N14" s="70"/>
      <c r="O14" s="71">
        <f>SUM(O4:O13)</f>
        <v>0.33333333333333337</v>
      </c>
      <c r="P14" s="72"/>
      <c r="Q14" s="73"/>
      <c r="R14" s="68"/>
      <c r="S14" s="69">
        <f>SUM(S4:S13)</f>
        <v>0.29166666666666663</v>
      </c>
      <c r="T14" s="67"/>
      <c r="U14" s="67"/>
      <c r="V14" s="68"/>
      <c r="W14" s="67">
        <f>SUM(W4:W13)</f>
        <v>0.3125</v>
      </c>
      <c r="X14" s="67"/>
      <c r="Y14" s="67"/>
      <c r="Z14" s="68"/>
      <c r="AA14" s="67">
        <f>SUM(AA4:AA13)</f>
        <v>0</v>
      </c>
      <c r="AB14" s="74">
        <v>1.4166666666666667</v>
      </c>
      <c r="AC14" s="75"/>
    </row>
    <row r="15" spans="1:29" x14ac:dyDescent="0.35">
      <c r="A15" s="15" t="s">
        <v>13</v>
      </c>
      <c r="B15" s="15" t="s">
        <v>15</v>
      </c>
      <c r="C15" s="15" t="s">
        <v>16</v>
      </c>
      <c r="D15" s="19">
        <v>0.22916666666666666</v>
      </c>
      <c r="E15" s="19">
        <v>0.3125</v>
      </c>
      <c r="F15" s="76" t="s">
        <v>23</v>
      </c>
      <c r="G15" s="77">
        <v>8.3333333333333343E-2</v>
      </c>
      <c r="H15" s="19">
        <v>0.22916666666666666</v>
      </c>
      <c r="I15" s="19">
        <v>0.3125</v>
      </c>
      <c r="J15" s="76" t="s">
        <v>23</v>
      </c>
      <c r="K15" s="77">
        <v>8.3333333333333343E-2</v>
      </c>
      <c r="L15" s="19">
        <v>0.22916666666666666</v>
      </c>
      <c r="M15" s="19">
        <v>0.3125</v>
      </c>
      <c r="N15" s="76" t="s">
        <v>23</v>
      </c>
      <c r="O15" s="77">
        <v>8.3333333333333343E-2</v>
      </c>
      <c r="P15" s="19">
        <v>0.22916666666666666</v>
      </c>
      <c r="Q15" s="19">
        <v>0.3125</v>
      </c>
      <c r="R15" s="76" t="s">
        <v>23</v>
      </c>
      <c r="S15" s="77">
        <v>8.3333333333333343E-2</v>
      </c>
      <c r="T15" s="19">
        <v>0.22916666666666666</v>
      </c>
      <c r="U15" s="19">
        <v>0.3125</v>
      </c>
      <c r="V15" s="76" t="s">
        <v>23</v>
      </c>
      <c r="W15" s="77">
        <v>8.3333333333333343E-2</v>
      </c>
      <c r="X15" s="16"/>
      <c r="Y15" s="26"/>
      <c r="Z15" s="17"/>
      <c r="AA15" s="40"/>
      <c r="AB15" s="37"/>
      <c r="AC15" s="28"/>
    </row>
    <row r="16" spans="1:29" ht="16" thickBot="1" x14ac:dyDescent="0.4">
      <c r="A16" s="78"/>
      <c r="B16" s="12"/>
      <c r="C16" s="12"/>
      <c r="D16" s="20"/>
      <c r="E16" s="20"/>
      <c r="F16" s="32"/>
      <c r="G16" s="31"/>
      <c r="H16" s="79"/>
      <c r="I16" s="79"/>
      <c r="J16" s="80"/>
      <c r="K16" s="81"/>
      <c r="L16" s="20"/>
      <c r="M16" s="20"/>
      <c r="N16" s="21"/>
      <c r="O16" s="40"/>
      <c r="P16" s="20"/>
      <c r="Q16" s="31"/>
      <c r="R16" s="33"/>
      <c r="S16" s="82"/>
      <c r="T16" s="83"/>
      <c r="U16" s="83"/>
      <c r="V16" s="84"/>
      <c r="W16" s="31"/>
      <c r="X16" s="36"/>
      <c r="Y16" s="36"/>
      <c r="Z16" s="35"/>
      <c r="AA16" s="36"/>
      <c r="AB16" s="37"/>
      <c r="AC16" s="85"/>
    </row>
    <row r="17" spans="1:29" ht="16" thickBot="1" x14ac:dyDescent="0.4">
      <c r="A17" s="39"/>
      <c r="B17" s="86"/>
      <c r="C17" s="86"/>
      <c r="D17" s="79">
        <v>0.33333333333333331</v>
      </c>
      <c r="E17" s="116">
        <v>0.41666666666666669</v>
      </c>
      <c r="F17" s="115" t="s">
        <v>24</v>
      </c>
      <c r="G17" s="117">
        <v>8.333333333333337E-2</v>
      </c>
      <c r="H17" s="79"/>
      <c r="I17" s="79"/>
      <c r="J17" s="80"/>
      <c r="K17" s="81"/>
      <c r="L17" s="20"/>
      <c r="M17" s="20"/>
      <c r="N17" s="32"/>
      <c r="O17" s="31"/>
      <c r="P17" s="20"/>
      <c r="Q17" s="20"/>
      <c r="R17" s="48"/>
      <c r="S17" s="31"/>
      <c r="T17" s="114">
        <v>0.39583333333333331</v>
      </c>
      <c r="U17" s="114">
        <v>0.4375</v>
      </c>
      <c r="V17" s="115" t="s">
        <v>24</v>
      </c>
      <c r="W17" s="114">
        <v>4.1666666666666685E-2</v>
      </c>
      <c r="X17" s="20"/>
      <c r="Y17" s="20"/>
      <c r="Z17" s="33"/>
      <c r="AA17" s="20"/>
      <c r="AB17" s="37"/>
      <c r="AC17" s="85"/>
    </row>
    <row r="18" spans="1:29" x14ac:dyDescent="0.35">
      <c r="A18" s="29"/>
      <c r="B18" s="12"/>
      <c r="C18" s="12"/>
      <c r="D18" s="79"/>
      <c r="E18" s="79"/>
      <c r="F18" s="80"/>
      <c r="G18" s="81"/>
      <c r="H18" s="26"/>
      <c r="I18" s="26"/>
      <c r="J18" s="21"/>
      <c r="K18" s="26"/>
      <c r="L18" s="79"/>
      <c r="M18" s="79"/>
      <c r="N18" s="80"/>
      <c r="O18" s="81"/>
      <c r="P18" s="83"/>
      <c r="Q18" s="83"/>
      <c r="R18" s="87"/>
      <c r="S18" s="31"/>
      <c r="T18" s="114">
        <v>0.4375</v>
      </c>
      <c r="U18" s="114">
        <v>0.5</v>
      </c>
      <c r="V18" s="115" t="s">
        <v>24</v>
      </c>
      <c r="W18" s="114">
        <v>6.25E-2</v>
      </c>
      <c r="X18" s="20"/>
      <c r="Y18" s="24"/>
      <c r="Z18" s="25"/>
      <c r="AA18" s="26"/>
      <c r="AB18" s="37"/>
      <c r="AC18" s="38"/>
    </row>
    <row r="19" spans="1:29" ht="16" thickBot="1" x14ac:dyDescent="0.4">
      <c r="A19" s="29"/>
      <c r="B19" s="12"/>
      <c r="C19" s="12"/>
      <c r="D19" s="20"/>
      <c r="E19" s="20"/>
      <c r="F19" s="25"/>
      <c r="G19" s="26"/>
      <c r="H19" s="20"/>
      <c r="I19" s="20"/>
      <c r="J19" s="25"/>
      <c r="K19" s="26"/>
      <c r="L19" s="20"/>
      <c r="M19" s="20"/>
      <c r="N19" s="25"/>
      <c r="O19" s="40"/>
      <c r="P19" s="20"/>
      <c r="Q19" s="20"/>
      <c r="R19" s="25"/>
      <c r="S19" s="26"/>
      <c r="T19" s="112"/>
      <c r="U19" s="112"/>
      <c r="V19" s="25"/>
      <c r="W19" s="113"/>
      <c r="X19" s="20"/>
      <c r="Y19" s="24"/>
      <c r="Z19" s="25"/>
      <c r="AA19" s="26"/>
      <c r="AB19" s="37"/>
      <c r="AC19" s="38"/>
    </row>
    <row r="20" spans="1:29" ht="16" thickBot="1" x14ac:dyDescent="0.4">
      <c r="A20" s="13"/>
      <c r="B20" s="13"/>
      <c r="C20" s="13"/>
      <c r="D20" s="88"/>
      <c r="E20" s="88"/>
      <c r="F20" s="118"/>
      <c r="G20" s="89">
        <v>0.16666666666666666</v>
      </c>
      <c r="H20" s="89"/>
      <c r="I20" s="89"/>
      <c r="J20" s="90"/>
      <c r="K20" s="89">
        <f>SUM(K15:K19)</f>
        <v>8.3333333333333343E-2</v>
      </c>
      <c r="L20" s="89"/>
      <c r="M20" s="89"/>
      <c r="N20" s="90"/>
      <c r="O20" s="74">
        <f>SUM(O15:O19)</f>
        <v>8.3333333333333343E-2</v>
      </c>
      <c r="P20" s="91"/>
      <c r="Q20" s="91"/>
      <c r="R20" s="90"/>
      <c r="S20" s="89">
        <f>SUM(S15:S19)</f>
        <v>8.3333333333333343E-2</v>
      </c>
      <c r="T20" s="89"/>
      <c r="U20" s="89"/>
      <c r="V20" s="92"/>
      <c r="W20" s="89">
        <f>SUM(W15:W19)</f>
        <v>0.18750000000000003</v>
      </c>
      <c r="X20" s="89"/>
      <c r="Y20" s="89"/>
      <c r="Z20" s="92"/>
      <c r="AA20" s="89">
        <f>SUM(AA15:AA19)</f>
        <v>0</v>
      </c>
      <c r="AB20" s="74">
        <f>G20+K20+O20+S20+W20+AA20</f>
        <v>0.60416666666666674</v>
      </c>
      <c r="AC20" s="93"/>
    </row>
    <row r="21" spans="1:29" x14ac:dyDescent="0.35">
      <c r="A21" s="14" t="s">
        <v>13</v>
      </c>
      <c r="B21" s="15" t="s">
        <v>17</v>
      </c>
      <c r="C21" s="15" t="s">
        <v>18</v>
      </c>
      <c r="D21" s="16">
        <v>0.25</v>
      </c>
      <c r="E21" s="26">
        <v>0.34375</v>
      </c>
      <c r="F21" s="17" t="s">
        <v>25</v>
      </c>
      <c r="G21" s="16">
        <f>E21-D21</f>
        <v>9.375E-2</v>
      </c>
      <c r="H21" s="16">
        <v>0.25</v>
      </c>
      <c r="I21" s="26">
        <v>0.34375</v>
      </c>
      <c r="J21" s="17" t="s">
        <v>25</v>
      </c>
      <c r="K21" s="16">
        <f t="shared" ref="K21" si="13">I21-H21</f>
        <v>9.375E-2</v>
      </c>
      <c r="L21" s="16">
        <v>0.25</v>
      </c>
      <c r="M21" s="26">
        <v>0.34375</v>
      </c>
      <c r="N21" s="17" t="s">
        <v>25</v>
      </c>
      <c r="O21" s="16">
        <f t="shared" ref="O21" si="14">M21-L21</f>
        <v>9.375E-2</v>
      </c>
      <c r="P21" s="16">
        <v>0.25</v>
      </c>
      <c r="Q21" s="26">
        <v>0.34375</v>
      </c>
      <c r="R21" s="17" t="s">
        <v>25</v>
      </c>
      <c r="S21" s="16">
        <f t="shared" ref="S21" si="15">Q21-P21</f>
        <v>9.375E-2</v>
      </c>
      <c r="T21" s="16">
        <v>0.25</v>
      </c>
      <c r="U21" s="26">
        <v>0.34375</v>
      </c>
      <c r="V21" s="17" t="s">
        <v>25</v>
      </c>
      <c r="W21" s="16">
        <f t="shared" ref="W21" si="16">U21-T21</f>
        <v>9.375E-2</v>
      </c>
      <c r="X21" s="20"/>
      <c r="Y21" s="24"/>
      <c r="Z21" s="33"/>
      <c r="AA21" s="20"/>
      <c r="AB21" s="27"/>
      <c r="AC21" s="28"/>
    </row>
    <row r="22" spans="1:29" ht="15" customHeight="1" x14ac:dyDescent="0.35">
      <c r="A22" s="29"/>
      <c r="B22" s="12"/>
      <c r="C22" s="12"/>
      <c r="D22" s="26"/>
      <c r="E22" s="26"/>
      <c r="F22" s="25"/>
      <c r="G22" s="26"/>
      <c r="H22" s="34"/>
      <c r="I22" s="36"/>
      <c r="J22" s="35"/>
      <c r="K22" s="36"/>
      <c r="L22" s="41"/>
      <c r="M22" s="26"/>
      <c r="N22" s="25"/>
      <c r="O22" s="26"/>
      <c r="P22" s="41"/>
      <c r="Q22" s="26"/>
      <c r="R22" s="25"/>
      <c r="S22" s="26"/>
      <c r="T22" s="41"/>
      <c r="U22" s="26"/>
      <c r="V22" s="25"/>
      <c r="W22" s="26"/>
      <c r="X22" s="20"/>
      <c r="Y22" s="24"/>
      <c r="Z22" s="32"/>
      <c r="AA22" s="31"/>
      <c r="AB22" s="37"/>
      <c r="AC22" s="85"/>
    </row>
    <row r="23" spans="1:29" x14ac:dyDescent="0.35">
      <c r="A23" s="39"/>
      <c r="B23" s="12"/>
      <c r="C23" s="12"/>
      <c r="D23" s="26">
        <v>0.34375</v>
      </c>
      <c r="E23" s="26">
        <v>0.36458333333333331</v>
      </c>
      <c r="F23" s="25" t="s">
        <v>26</v>
      </c>
      <c r="G23" s="26">
        <f>E23-D23</f>
        <v>2.0833333333333315E-2</v>
      </c>
      <c r="H23" s="26">
        <v>0.34375</v>
      </c>
      <c r="I23" s="26">
        <v>0.36458333333333331</v>
      </c>
      <c r="J23" s="25" t="s">
        <v>26</v>
      </c>
      <c r="K23" s="26">
        <f>I23-H23</f>
        <v>2.0833333333333315E-2</v>
      </c>
      <c r="L23" s="41">
        <v>0.34375</v>
      </c>
      <c r="M23" s="26">
        <v>0.36458333333333331</v>
      </c>
      <c r="N23" s="25" t="s">
        <v>26</v>
      </c>
      <c r="O23" s="26">
        <f>M23-L23</f>
        <v>2.0833333333333315E-2</v>
      </c>
      <c r="P23" s="26">
        <v>0.34375</v>
      </c>
      <c r="Q23" s="26">
        <v>0.36458333333333331</v>
      </c>
      <c r="R23" s="25" t="s">
        <v>26</v>
      </c>
      <c r="S23" s="26">
        <f>Q23-P23</f>
        <v>2.0833333333333315E-2</v>
      </c>
      <c r="T23" s="41">
        <v>0.34375</v>
      </c>
      <c r="U23" s="26">
        <v>0.36458333333333331</v>
      </c>
      <c r="V23" s="25" t="s">
        <v>26</v>
      </c>
      <c r="W23" s="26">
        <f>U23-T23</f>
        <v>2.0833333333333315E-2</v>
      </c>
      <c r="X23" s="20"/>
      <c r="Y23" s="20"/>
      <c r="Z23" s="33"/>
      <c r="AA23" s="20"/>
      <c r="AB23" s="37"/>
      <c r="AC23" s="85"/>
    </row>
    <row r="24" spans="1:29" x14ac:dyDescent="0.35">
      <c r="A24" s="39"/>
      <c r="B24" s="94"/>
      <c r="C24" s="12"/>
      <c r="D24" s="20">
        <v>0.36458333333333331</v>
      </c>
      <c r="E24" s="20">
        <v>0.44791666666666669</v>
      </c>
      <c r="F24" s="33" t="s">
        <v>27</v>
      </c>
      <c r="G24" s="20">
        <f>E24-D24</f>
        <v>8.333333333333337E-2</v>
      </c>
      <c r="H24" s="20"/>
      <c r="I24" s="24"/>
      <c r="J24" s="95"/>
      <c r="K24" s="31"/>
      <c r="L24" s="20"/>
      <c r="M24" s="20"/>
      <c r="N24" s="33"/>
      <c r="O24" s="20"/>
      <c r="P24" s="20">
        <v>0.36458333333333331</v>
      </c>
      <c r="Q24" s="20">
        <v>0.44791666666666669</v>
      </c>
      <c r="R24" s="33" t="s">
        <v>27</v>
      </c>
      <c r="S24" s="20">
        <f>Q24-P24</f>
        <v>8.333333333333337E-2</v>
      </c>
      <c r="T24" s="20"/>
      <c r="U24" s="20"/>
      <c r="V24" s="25"/>
      <c r="W24" s="26"/>
      <c r="X24" s="41"/>
      <c r="Y24" s="26"/>
      <c r="Z24" s="17"/>
      <c r="AA24" s="40"/>
      <c r="AB24" s="37"/>
      <c r="AC24" s="85"/>
    </row>
    <row r="25" spans="1:29" x14ac:dyDescent="0.35">
      <c r="A25" s="29"/>
      <c r="B25" s="12"/>
      <c r="C25" s="12"/>
      <c r="D25" s="20"/>
      <c r="E25" s="20"/>
      <c r="F25" s="35"/>
      <c r="G25" s="26"/>
      <c r="H25" s="20">
        <v>0.52083333333333337</v>
      </c>
      <c r="I25" s="20">
        <v>0.5625</v>
      </c>
      <c r="J25" s="25" t="s">
        <v>28</v>
      </c>
      <c r="K25" s="26">
        <f>I25-H25</f>
        <v>4.166666666666663E-2</v>
      </c>
      <c r="L25" s="20">
        <v>0.52083333333333337</v>
      </c>
      <c r="M25" s="20">
        <v>0.5625</v>
      </c>
      <c r="N25" s="25" t="s">
        <v>28</v>
      </c>
      <c r="O25" s="26">
        <f>M25-L25</f>
        <v>4.166666666666663E-2</v>
      </c>
      <c r="P25" s="24">
        <v>0.52083333333333337</v>
      </c>
      <c r="Q25" s="20">
        <v>0.5625</v>
      </c>
      <c r="R25" s="25" t="s">
        <v>28</v>
      </c>
      <c r="S25" s="26">
        <f>Q25-P25</f>
        <v>4.166666666666663E-2</v>
      </c>
      <c r="T25" s="20">
        <v>0.52083333333333337</v>
      </c>
      <c r="U25" s="20">
        <v>0.5625</v>
      </c>
      <c r="V25" s="25" t="s">
        <v>28</v>
      </c>
      <c r="W25" s="26">
        <f>U25-T25</f>
        <v>4.166666666666663E-2</v>
      </c>
      <c r="X25" s="41"/>
      <c r="Y25" s="26"/>
      <c r="Z25" s="17"/>
      <c r="AA25" s="40"/>
      <c r="AB25" s="37"/>
      <c r="AC25" s="85"/>
    </row>
    <row r="26" spans="1:29" x14ac:dyDescent="0.35">
      <c r="A26" s="39"/>
      <c r="B26" s="12"/>
      <c r="C26" s="12"/>
      <c r="D26" s="20">
        <v>0.52083333333333337</v>
      </c>
      <c r="E26" s="20">
        <v>0.58333333333333337</v>
      </c>
      <c r="F26" s="25" t="s">
        <v>28</v>
      </c>
      <c r="G26" s="26">
        <f>E26-D26</f>
        <v>6.25E-2</v>
      </c>
      <c r="H26" s="20"/>
      <c r="I26" s="24"/>
      <c r="J26" s="95"/>
      <c r="K26" s="31"/>
      <c r="L26" s="20">
        <v>0.66666666666666663</v>
      </c>
      <c r="M26" s="20">
        <v>0.70833333333333337</v>
      </c>
      <c r="N26" s="25" t="s">
        <v>29</v>
      </c>
      <c r="O26" s="26">
        <v>4.166666666666663E-2</v>
      </c>
      <c r="P26" s="41"/>
      <c r="Q26" s="96"/>
      <c r="R26" s="45"/>
      <c r="S26" s="40"/>
      <c r="T26" s="20">
        <v>0.66666666666666663</v>
      </c>
      <c r="U26" s="20">
        <v>0.70833333333333337</v>
      </c>
      <c r="V26" s="25" t="s">
        <v>29</v>
      </c>
      <c r="W26" s="26">
        <f>U26-T26</f>
        <v>4.1666666666666741E-2</v>
      </c>
      <c r="X26" s="41"/>
      <c r="Y26" s="26"/>
      <c r="Z26" s="17"/>
      <c r="AA26" s="40"/>
      <c r="AB26" s="37"/>
      <c r="AC26" s="85"/>
    </row>
    <row r="27" spans="1:29" x14ac:dyDescent="0.35">
      <c r="A27" s="29"/>
      <c r="B27" s="12"/>
      <c r="C27" s="12"/>
      <c r="D27" s="20">
        <v>0.625</v>
      </c>
      <c r="E27" s="20">
        <v>0.66666666666666663</v>
      </c>
      <c r="F27" s="25" t="s">
        <v>29</v>
      </c>
      <c r="G27" s="26">
        <v>4.166666666666663E-2</v>
      </c>
      <c r="H27" s="20"/>
      <c r="I27" s="24"/>
      <c r="J27" s="95"/>
      <c r="K27" s="31"/>
      <c r="L27" s="20"/>
      <c r="M27" s="24"/>
      <c r="N27" s="33"/>
      <c r="O27" s="20"/>
      <c r="P27" s="24"/>
      <c r="Q27" s="20"/>
      <c r="R27" s="33"/>
      <c r="S27" s="82"/>
      <c r="T27" s="26">
        <v>0.70833333333333337</v>
      </c>
      <c r="U27" s="26">
        <v>0.72916666666666663</v>
      </c>
      <c r="V27" s="25" t="s">
        <v>26</v>
      </c>
      <c r="W27" s="26">
        <f>U27-T27</f>
        <v>2.0833333333333259E-2</v>
      </c>
      <c r="X27" s="41"/>
      <c r="Y27" s="26"/>
      <c r="Z27" s="17"/>
      <c r="AA27" s="40"/>
      <c r="AB27" s="37"/>
      <c r="AC27" s="85"/>
    </row>
    <row r="28" spans="1:29" ht="16" thickBot="1" x14ac:dyDescent="0.4">
      <c r="A28" s="49"/>
      <c r="B28" s="12"/>
      <c r="C28" s="12"/>
      <c r="D28" s="20"/>
      <c r="E28" s="20"/>
      <c r="F28" s="25"/>
      <c r="G28" s="26"/>
      <c r="H28" s="56"/>
      <c r="I28" s="56"/>
      <c r="J28" s="58"/>
      <c r="K28" s="57"/>
      <c r="L28" s="20"/>
      <c r="M28" s="20"/>
      <c r="N28" s="33"/>
      <c r="O28" s="56"/>
      <c r="P28" s="59"/>
      <c r="Q28" s="20"/>
      <c r="R28" s="33"/>
      <c r="S28" s="57"/>
      <c r="T28" s="56"/>
      <c r="U28" s="20"/>
      <c r="V28" s="25"/>
      <c r="W28" s="97"/>
      <c r="X28" s="59"/>
      <c r="Y28" s="20"/>
      <c r="Z28" s="33"/>
      <c r="AA28" s="20"/>
      <c r="AB28" s="37"/>
      <c r="AC28" s="38"/>
    </row>
    <row r="29" spans="1:29" ht="16" thickBot="1" x14ac:dyDescent="0.4">
      <c r="A29" s="62"/>
      <c r="B29" s="63"/>
      <c r="C29" s="63"/>
      <c r="D29" s="98"/>
      <c r="E29" s="98"/>
      <c r="F29" s="99"/>
      <c r="G29" s="89">
        <f>SUM(G21:G28)</f>
        <v>0.30208333333333331</v>
      </c>
      <c r="H29" s="89"/>
      <c r="I29" s="89"/>
      <c r="J29" s="90"/>
      <c r="K29" s="89">
        <f>SUM(K21:K28)</f>
        <v>0.15624999999999994</v>
      </c>
      <c r="L29" s="89"/>
      <c r="M29" s="89"/>
      <c r="N29" s="90"/>
      <c r="O29" s="100">
        <f>SUM(O21:O28)</f>
        <v>0.19791666666666657</v>
      </c>
      <c r="P29" s="91"/>
      <c r="Q29" s="91"/>
      <c r="R29" s="90"/>
      <c r="S29" s="89">
        <f>SUM(S21:S28)</f>
        <v>0.23958333333333331</v>
      </c>
      <c r="T29" s="89"/>
      <c r="U29" s="89"/>
      <c r="V29" s="90"/>
      <c r="W29" s="89">
        <f>SUM(W21:W28)</f>
        <v>0.21874999999999994</v>
      </c>
      <c r="X29" s="89"/>
      <c r="Y29" s="89"/>
      <c r="Z29" s="90"/>
      <c r="AA29" s="89">
        <f>SUM(AA21:AA23)</f>
        <v>0</v>
      </c>
      <c r="AB29" s="74">
        <f>AA29+W29+S29+O29+K29+G29</f>
        <v>1.114583333333333</v>
      </c>
      <c r="AC29" s="101"/>
    </row>
  </sheetData>
  <mergeCells count="1">
    <mergeCell ref="A2:B2"/>
  </mergeCells>
  <conditionalFormatting sqref="D30:AC1048576">
    <cfRule type="containsText" dxfId="299" priority="37" operator="containsText" text="Post chantier">
      <formula>NOT(ISERROR(SEARCH("Post chantier",D30)))</formula>
    </cfRule>
    <cfRule type="containsText" dxfId="298" priority="38" operator="containsText" text="paire">
      <formula>NOT(ISERROR(SEARCH("paire",D30)))</formula>
    </cfRule>
    <cfRule type="containsText" dxfId="297" priority="39" operator="containsText" text="Vitre">
      <formula>NOT(ISERROR(SEARCH("Vitre",D30)))</formula>
    </cfRule>
    <cfRule type="cellIs" dxfId="296" priority="40" operator="equal">
      <formula>"Pause"</formula>
    </cfRule>
  </conditionalFormatting>
  <conditionalFormatting sqref="D1:AC3 D21:W22 AB21:AC22 X9:AC9 D4:K4 T4:AC5 D23:AC29 D6:J6 N6 R9:S9 R10:AC12 R6:AC8 D7:N12 D13:AC20 D5:N5">
    <cfRule type="containsText" dxfId="295" priority="33" operator="containsText" text="Post chantier">
      <formula>NOT(ISERROR(SEARCH("Post chantier",D1)))</formula>
    </cfRule>
    <cfRule type="containsText" dxfId="294" priority="34" operator="containsText" text="paire">
      <formula>NOT(ISERROR(SEARCH("paire",D1)))</formula>
    </cfRule>
    <cfRule type="containsText" dxfId="293" priority="35" operator="containsText" text="Vitre">
      <formula>NOT(ISERROR(SEARCH("Vitre",D1)))</formula>
    </cfRule>
    <cfRule type="cellIs" dxfId="292" priority="36" operator="equal">
      <formula>"Pause"</formula>
    </cfRule>
  </conditionalFormatting>
  <conditionalFormatting sqref="X21:AA22">
    <cfRule type="containsText" dxfId="291" priority="29" operator="containsText" text="Post chantier">
      <formula>NOT(ISERROR(SEARCH("Post chantier",X21)))</formula>
    </cfRule>
    <cfRule type="containsText" dxfId="290" priority="30" operator="containsText" text="paire">
      <formula>NOT(ISERROR(SEARCH("paire",X21)))</formula>
    </cfRule>
    <cfRule type="containsText" dxfId="289" priority="31" operator="containsText" text="Vitre">
      <formula>NOT(ISERROR(SEARCH("Vitre",X21)))</formula>
    </cfRule>
    <cfRule type="cellIs" dxfId="288" priority="32" operator="equal">
      <formula>"Pause"</formula>
    </cfRule>
  </conditionalFormatting>
  <conditionalFormatting sqref="L4:N4">
    <cfRule type="containsText" dxfId="287" priority="25" operator="containsText" text="Post chantier">
      <formula>NOT(ISERROR(SEARCH("Post chantier",L4)))</formula>
    </cfRule>
    <cfRule type="containsText" dxfId="286" priority="26" operator="containsText" text="paire">
      <formula>NOT(ISERROR(SEARCH("paire",L4)))</formula>
    </cfRule>
    <cfRule type="containsText" dxfId="285" priority="27" operator="containsText" text="Vitre">
      <formula>NOT(ISERROR(SEARCH("Vitre",L4)))</formula>
    </cfRule>
    <cfRule type="cellIs" dxfId="284" priority="28" operator="equal">
      <formula>"Pause"</formula>
    </cfRule>
  </conditionalFormatting>
  <conditionalFormatting sqref="T9:W9">
    <cfRule type="containsText" dxfId="283" priority="21" operator="containsText" text="Post chantier">
      <formula>NOT(ISERROR(SEARCH("Post chantier",T9)))</formula>
    </cfRule>
    <cfRule type="containsText" dxfId="282" priority="22" operator="containsText" text="paire">
      <formula>NOT(ISERROR(SEARCH("paire",T9)))</formula>
    </cfRule>
    <cfRule type="containsText" dxfId="281" priority="23" operator="containsText" text="Vitre">
      <formula>NOT(ISERROR(SEARCH("Vitre",T9)))</formula>
    </cfRule>
    <cfRule type="cellIs" dxfId="280" priority="24" operator="equal">
      <formula>"Pause"</formula>
    </cfRule>
  </conditionalFormatting>
  <conditionalFormatting sqref="P5:S5">
    <cfRule type="containsText" dxfId="279" priority="17" operator="containsText" text="Post chantier">
      <formula>NOT(ISERROR(SEARCH("Post chantier",P5)))</formula>
    </cfRule>
    <cfRule type="containsText" dxfId="278" priority="18" operator="containsText" text="paire">
      <formula>NOT(ISERROR(SEARCH("paire",P5)))</formula>
    </cfRule>
    <cfRule type="containsText" dxfId="277" priority="19" operator="containsText" text="Vitre">
      <formula>NOT(ISERROR(SEARCH("Vitre",P5)))</formula>
    </cfRule>
    <cfRule type="cellIs" dxfId="276" priority="20" operator="equal">
      <formula>"Pause"</formula>
    </cfRule>
  </conditionalFormatting>
  <conditionalFormatting sqref="P4:S4">
    <cfRule type="containsText" dxfId="275" priority="13" operator="containsText" text="Post chantier">
      <formula>NOT(ISERROR(SEARCH("Post chantier",P4)))</formula>
    </cfRule>
    <cfRule type="containsText" dxfId="274" priority="14" operator="containsText" text="paire">
      <formula>NOT(ISERROR(SEARCH("paire",P4)))</formula>
    </cfRule>
    <cfRule type="containsText" dxfId="273" priority="15" operator="containsText" text="Vitre">
      <formula>NOT(ISERROR(SEARCH("Vitre",P4)))</formula>
    </cfRule>
    <cfRule type="cellIs" dxfId="272" priority="16" operator="equal">
      <formula>"Pause"</formula>
    </cfRule>
  </conditionalFormatting>
  <conditionalFormatting sqref="O6:Q12">
    <cfRule type="containsText" dxfId="271" priority="9" operator="containsText" text="Post chantier">
      <formula>NOT(ISERROR(SEARCH("Post chantier",O6)))</formula>
    </cfRule>
    <cfRule type="containsText" dxfId="270" priority="10" operator="containsText" text="paire">
      <formula>NOT(ISERROR(SEARCH("paire",O6)))</formula>
    </cfRule>
    <cfRule type="containsText" dxfId="269" priority="11" operator="containsText" text="Vitre">
      <formula>NOT(ISERROR(SEARCH("Vitre",O6)))</formula>
    </cfRule>
    <cfRule type="cellIs" dxfId="268" priority="12" operator="equal">
      <formula>"Pause"</formula>
    </cfRule>
  </conditionalFormatting>
  <conditionalFormatting sqref="O4:O5">
    <cfRule type="containsText" dxfId="267" priority="5" operator="containsText" text="Post chantier">
      <formula>NOT(ISERROR(SEARCH("Post chantier",O4)))</formula>
    </cfRule>
    <cfRule type="containsText" dxfId="266" priority="6" operator="containsText" text="paire">
      <formula>NOT(ISERROR(SEARCH("paire",O4)))</formula>
    </cfRule>
    <cfRule type="containsText" dxfId="265" priority="7" operator="containsText" text="Vitre">
      <formula>NOT(ISERROR(SEARCH("Vitre",O4)))</formula>
    </cfRule>
    <cfRule type="cellIs" dxfId="264" priority="8" operator="equal">
      <formula>"Pause"</formula>
    </cfRule>
  </conditionalFormatting>
  <conditionalFormatting sqref="K6:M6">
    <cfRule type="containsText" dxfId="263" priority="1" operator="containsText" text="Post chantier">
      <formula>NOT(ISERROR(SEARCH("Post chantier",K6)))</formula>
    </cfRule>
    <cfRule type="containsText" dxfId="262" priority="2" operator="containsText" text="paire">
      <formula>NOT(ISERROR(SEARCH("paire",K6)))</formula>
    </cfRule>
    <cfRule type="containsText" dxfId="261" priority="3" operator="containsText" text="Vitre">
      <formula>NOT(ISERROR(SEARCH("Vitre",K6)))</formula>
    </cfRule>
    <cfRule type="cellIs" dxfId="260" priority="4" operator="equal">
      <formula>"Pause"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C29"/>
  <sheetViews>
    <sheetView showGridLines="0" zoomScaleNormal="100" workbookViewId="0">
      <pane xSplit="3" ySplit="3" topLeftCell="D4" activePane="bottomRight" state="frozen"/>
      <selection pane="topRight" activeCell="D1" sqref="D1"/>
      <selection pane="bottomLeft" activeCell="A9" sqref="A9"/>
      <selection pane="bottomRight"/>
    </sheetView>
  </sheetViews>
  <sheetFormatPr baseColWidth="10" defaultColWidth="11.453125" defaultRowHeight="15.5" x14ac:dyDescent="0.35"/>
  <cols>
    <col min="1" max="1" width="8.1796875" style="107" customWidth="1"/>
    <col min="2" max="2" width="14.453125" style="107" bestFit="1" customWidth="1"/>
    <col min="3" max="3" width="15.26953125" style="107" customWidth="1"/>
    <col min="4" max="4" width="9.81640625" style="108" customWidth="1"/>
    <col min="5" max="5" width="10.453125" style="108" customWidth="1"/>
    <col min="6" max="6" width="35.54296875" style="109" customWidth="1"/>
    <col min="7" max="7" width="7.81640625" style="108" customWidth="1"/>
    <col min="8" max="8" width="7.1796875" style="108" customWidth="1"/>
    <col min="9" max="9" width="7.54296875" style="108" customWidth="1"/>
    <col min="10" max="10" width="35.54296875" style="109" customWidth="1"/>
    <col min="11" max="11" width="7" style="108" customWidth="1"/>
    <col min="12" max="12" width="8" style="108" customWidth="1"/>
    <col min="13" max="13" width="7.54296875" style="108" customWidth="1"/>
    <col min="14" max="14" width="35.54296875" style="109" customWidth="1"/>
    <col min="15" max="15" width="8.81640625" style="110" customWidth="1"/>
    <col min="16" max="16" width="8.1796875" style="110" customWidth="1"/>
    <col min="17" max="17" width="7.54296875" style="110" customWidth="1"/>
    <col min="18" max="18" width="35.54296875" style="109" customWidth="1"/>
    <col min="19" max="19" width="9" style="108" customWidth="1"/>
    <col min="20" max="20" width="7.453125" style="108" customWidth="1"/>
    <col min="21" max="21" width="7.81640625" style="108" customWidth="1"/>
    <col min="22" max="22" width="35.54296875" style="109" customWidth="1"/>
    <col min="23" max="23" width="7.81640625" style="108" customWidth="1"/>
    <col min="24" max="24" width="7.1796875" style="108" customWidth="1"/>
    <col min="25" max="25" width="6.7265625" style="108" customWidth="1"/>
    <col min="26" max="26" width="35.54296875" style="109" customWidth="1"/>
    <col min="27" max="27" width="7.453125" style="108" customWidth="1"/>
    <col min="28" max="28" width="9.81640625" style="111" customWidth="1"/>
    <col min="29" max="29" width="12.7265625" style="111" customWidth="1"/>
    <col min="30" max="16384" width="11.453125" style="104"/>
  </cols>
  <sheetData>
    <row r="1" spans="1:29" ht="21" customHeight="1" x14ac:dyDescent="0.35">
      <c r="A1" s="102"/>
      <c r="B1" s="103"/>
      <c r="C1" s="103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2"/>
    </row>
    <row r="2" spans="1:29" ht="29" thickBot="1" x14ac:dyDescent="0.4">
      <c r="A2" s="125"/>
      <c r="B2" s="126"/>
      <c r="C2" s="105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4"/>
    </row>
    <row r="3" spans="1:29" s="106" customFormat="1" ht="36" customHeight="1" thickBot="1" x14ac:dyDescent="0.4">
      <c r="A3" s="1"/>
      <c r="B3" s="1" t="s">
        <v>0</v>
      </c>
      <c r="C3" s="2" t="s">
        <v>1</v>
      </c>
      <c r="D3" s="3" t="s">
        <v>2</v>
      </c>
      <c r="E3" s="3" t="s">
        <v>3</v>
      </c>
      <c r="F3" s="4" t="s">
        <v>4</v>
      </c>
      <c r="G3" s="5">
        <v>15</v>
      </c>
      <c r="H3" s="3" t="s">
        <v>2</v>
      </c>
      <c r="I3" s="3" t="s">
        <v>3</v>
      </c>
      <c r="J3" s="6" t="s">
        <v>5</v>
      </c>
      <c r="K3" s="7">
        <v>16</v>
      </c>
      <c r="L3" s="3" t="s">
        <v>2</v>
      </c>
      <c r="M3" s="3" t="s">
        <v>3</v>
      </c>
      <c r="N3" s="4" t="s">
        <v>6</v>
      </c>
      <c r="O3" s="8">
        <v>17</v>
      </c>
      <c r="P3" s="3" t="s">
        <v>2</v>
      </c>
      <c r="Q3" s="3" t="s">
        <v>3</v>
      </c>
      <c r="R3" s="6" t="s">
        <v>7</v>
      </c>
      <c r="S3" s="9">
        <v>18</v>
      </c>
      <c r="T3" s="3" t="s">
        <v>2</v>
      </c>
      <c r="U3" s="3" t="s">
        <v>3</v>
      </c>
      <c r="V3" s="4" t="s">
        <v>8</v>
      </c>
      <c r="W3" s="8">
        <v>19</v>
      </c>
      <c r="X3" s="3" t="s">
        <v>2</v>
      </c>
      <c r="Y3" s="3" t="s">
        <v>3</v>
      </c>
      <c r="Z3" s="6" t="s">
        <v>9</v>
      </c>
      <c r="AA3" s="9">
        <v>20</v>
      </c>
      <c r="AB3" s="10" t="s">
        <v>10</v>
      </c>
      <c r="AC3" s="11"/>
    </row>
    <row r="4" spans="1:29" x14ac:dyDescent="0.35">
      <c r="A4" s="14" t="s">
        <v>11</v>
      </c>
      <c r="B4" s="15" t="s">
        <v>14</v>
      </c>
      <c r="C4" s="15" t="s">
        <v>12</v>
      </c>
      <c r="D4" s="16"/>
      <c r="E4" s="16"/>
      <c r="F4" s="17"/>
      <c r="G4" s="18"/>
      <c r="H4" s="19"/>
      <c r="I4" s="20"/>
      <c r="J4" s="21"/>
      <c r="K4" s="19"/>
      <c r="L4" s="16">
        <v>0.29166666666666669</v>
      </c>
      <c r="M4" s="16">
        <v>0.33333333333333331</v>
      </c>
      <c r="N4" s="17" t="s">
        <v>20</v>
      </c>
      <c r="O4" s="20">
        <f t="shared" ref="O4:O5" si="0">M4-L4</f>
        <v>4.166666666666663E-2</v>
      </c>
      <c r="P4" s="16">
        <v>0.29166666666666669</v>
      </c>
      <c r="Q4" s="16">
        <v>0.33333333333333331</v>
      </c>
      <c r="R4" s="17" t="s">
        <v>20</v>
      </c>
      <c r="S4" s="18">
        <f>Q4-P4</f>
        <v>4.166666666666663E-2</v>
      </c>
      <c r="T4" s="22"/>
      <c r="U4" s="22"/>
      <c r="V4" s="23"/>
      <c r="W4" s="22"/>
      <c r="X4" s="24"/>
      <c r="Y4" s="24"/>
      <c r="Z4" s="25"/>
      <c r="AA4" s="26"/>
      <c r="AB4" s="27"/>
      <c r="AC4" s="28"/>
    </row>
    <row r="5" spans="1:29" x14ac:dyDescent="0.35">
      <c r="A5" s="29"/>
      <c r="B5" s="12"/>
      <c r="C5" s="12"/>
      <c r="D5" s="20">
        <v>0.32291666666666669</v>
      </c>
      <c r="E5" s="24">
        <v>0.40625</v>
      </c>
      <c r="F5" s="30" t="s">
        <v>19</v>
      </c>
      <c r="G5" s="20">
        <f>E5-D5</f>
        <v>8.3333333333333315E-2</v>
      </c>
      <c r="H5" s="20"/>
      <c r="I5" s="20"/>
      <c r="J5" s="32"/>
      <c r="K5" s="20"/>
      <c r="L5" s="20">
        <v>0.33333333333333331</v>
      </c>
      <c r="M5" s="20">
        <v>0.41666666666666669</v>
      </c>
      <c r="N5" s="30" t="s">
        <v>19</v>
      </c>
      <c r="O5" s="20">
        <f t="shared" si="0"/>
        <v>8.333333333333337E-2</v>
      </c>
      <c r="P5" s="20">
        <v>0.33333333333333331</v>
      </c>
      <c r="Q5" s="20">
        <v>0.41666666666666669</v>
      </c>
      <c r="R5" s="30" t="s">
        <v>19</v>
      </c>
      <c r="S5" s="31">
        <f t="shared" ref="S5" si="1">Q5-P5</f>
        <v>8.333333333333337E-2</v>
      </c>
      <c r="T5" s="26">
        <v>0.33333333333333331</v>
      </c>
      <c r="U5" s="26">
        <v>0.41666666666666669</v>
      </c>
      <c r="V5" s="33" t="s">
        <v>19</v>
      </c>
      <c r="W5" s="26">
        <v>8.333333333333337E-2</v>
      </c>
      <c r="X5" s="34"/>
      <c r="Y5" s="34"/>
      <c r="Z5" s="35"/>
      <c r="AA5" s="36"/>
      <c r="AB5" s="37"/>
      <c r="AC5" s="38"/>
    </row>
    <row r="6" spans="1:29" x14ac:dyDescent="0.35">
      <c r="A6" s="39"/>
      <c r="B6" s="12"/>
      <c r="C6" s="12"/>
      <c r="D6" s="20">
        <v>0.40625</v>
      </c>
      <c r="E6" s="20">
        <v>0.44791666666666669</v>
      </c>
      <c r="F6" s="17" t="s">
        <v>20</v>
      </c>
      <c r="G6" s="20">
        <f>E6-D6</f>
        <v>4.1666666666666685E-2</v>
      </c>
      <c r="H6" s="26"/>
      <c r="I6" s="26"/>
      <c r="J6" s="120"/>
      <c r="K6" s="20"/>
      <c r="L6" s="20"/>
      <c r="M6" s="20"/>
      <c r="N6" s="32"/>
      <c r="O6" s="31"/>
      <c r="P6" s="26"/>
      <c r="Q6" s="26"/>
      <c r="R6" s="32"/>
      <c r="S6" s="26"/>
      <c r="T6" s="26"/>
      <c r="U6" s="41"/>
      <c r="V6" s="25"/>
      <c r="W6" s="20"/>
      <c r="X6" s="34"/>
      <c r="Y6" s="34"/>
      <c r="Z6" s="23"/>
      <c r="AA6" s="42"/>
      <c r="AB6" s="37"/>
      <c r="AC6" s="38"/>
    </row>
    <row r="7" spans="1:29" x14ac:dyDescent="0.35">
      <c r="A7" s="29"/>
      <c r="B7" s="12"/>
      <c r="C7" s="12"/>
      <c r="D7" s="20">
        <v>0.52083333333333337</v>
      </c>
      <c r="E7" s="20">
        <v>0.5625</v>
      </c>
      <c r="F7" s="33" t="s">
        <v>21</v>
      </c>
      <c r="G7" s="20">
        <f t="shared" ref="G7" si="2">E7-D7</f>
        <v>4.166666666666663E-2</v>
      </c>
      <c r="H7" s="20">
        <v>0.52083333333333337</v>
      </c>
      <c r="I7" s="20">
        <v>0.5625</v>
      </c>
      <c r="J7" s="33" t="s">
        <v>21</v>
      </c>
      <c r="K7" s="20">
        <f t="shared" ref="K7" si="3">I7-H7</f>
        <v>4.166666666666663E-2</v>
      </c>
      <c r="L7" s="20">
        <v>0.52083333333333337</v>
      </c>
      <c r="M7" s="20">
        <v>0.5625</v>
      </c>
      <c r="N7" s="53" t="s">
        <v>21</v>
      </c>
      <c r="O7" s="20">
        <f t="shared" ref="O7" si="4">M7-L7</f>
        <v>4.166666666666663E-2</v>
      </c>
      <c r="P7" s="20">
        <v>0.52083333333333337</v>
      </c>
      <c r="Q7" s="20">
        <v>0.5625</v>
      </c>
      <c r="R7" s="51" t="s">
        <v>21</v>
      </c>
      <c r="S7" s="20">
        <f t="shared" ref="S7" si="5">Q7-P7</f>
        <v>4.166666666666663E-2</v>
      </c>
      <c r="T7" s="20">
        <v>0.52083333333333337</v>
      </c>
      <c r="U7" s="20">
        <v>0.5625</v>
      </c>
      <c r="V7" s="33" t="s">
        <v>21</v>
      </c>
      <c r="W7" s="20">
        <f t="shared" ref="W7" si="6">U7-T7</f>
        <v>4.166666666666663E-2</v>
      </c>
      <c r="X7" s="24"/>
      <c r="Y7" s="20"/>
      <c r="Z7" s="33"/>
      <c r="AA7" s="20"/>
      <c r="AB7" s="43"/>
      <c r="AC7" s="38"/>
    </row>
    <row r="8" spans="1:29" x14ac:dyDescent="0.35">
      <c r="A8" s="29"/>
      <c r="B8" s="12"/>
      <c r="C8" s="12"/>
      <c r="D8" s="20"/>
      <c r="E8" s="20"/>
      <c r="F8" s="32"/>
      <c r="G8" s="20"/>
      <c r="H8" s="44"/>
      <c r="I8" s="44"/>
      <c r="J8" s="45"/>
      <c r="K8" s="20"/>
      <c r="L8" s="20"/>
      <c r="M8" s="20"/>
      <c r="N8" s="32"/>
      <c r="O8" s="31"/>
      <c r="P8" s="44"/>
      <c r="Q8" s="44"/>
      <c r="R8" s="17"/>
      <c r="S8" s="31"/>
      <c r="T8" s="20"/>
      <c r="U8" s="20"/>
      <c r="V8" s="21"/>
      <c r="W8" s="20"/>
      <c r="X8" s="46"/>
      <c r="Y8" s="46"/>
      <c r="Z8" s="47"/>
      <c r="AA8" s="40"/>
      <c r="AB8" s="43"/>
      <c r="AC8" s="38"/>
    </row>
    <row r="9" spans="1:29" x14ac:dyDescent="0.35">
      <c r="A9" s="29"/>
      <c r="B9" s="12"/>
      <c r="C9" s="12"/>
      <c r="D9" s="20"/>
      <c r="E9" s="42"/>
      <c r="F9" s="119"/>
      <c r="G9" s="20"/>
      <c r="H9" s="20"/>
      <c r="I9" s="20"/>
      <c r="J9" s="48"/>
      <c r="K9" s="20"/>
      <c r="L9" s="20"/>
      <c r="M9" s="20"/>
      <c r="N9" s="32"/>
      <c r="O9" s="31"/>
      <c r="P9" s="26"/>
      <c r="Q9" s="20"/>
      <c r="R9" s="48"/>
      <c r="S9" s="20"/>
      <c r="T9" s="20"/>
      <c r="U9" s="20"/>
      <c r="V9" s="21"/>
      <c r="W9" s="20"/>
      <c r="X9" s="41"/>
      <c r="Y9" s="26"/>
      <c r="Z9" s="17"/>
      <c r="AA9" s="40"/>
      <c r="AB9" s="43"/>
      <c r="AC9" s="38"/>
    </row>
    <row r="10" spans="1:29" x14ac:dyDescent="0.35">
      <c r="A10" s="29"/>
      <c r="B10" s="12"/>
      <c r="C10" s="12"/>
      <c r="D10" s="20">
        <v>0.66666666666666663</v>
      </c>
      <c r="E10" s="20">
        <v>0.79166666666666663</v>
      </c>
      <c r="F10" s="33" t="s">
        <v>21</v>
      </c>
      <c r="G10" s="20">
        <f t="shared" ref="G10" si="7">E10-D10</f>
        <v>0.125</v>
      </c>
      <c r="H10" s="20">
        <v>0.66666666666666663</v>
      </c>
      <c r="I10" s="20">
        <v>0.79166666666666663</v>
      </c>
      <c r="J10" s="33" t="s">
        <v>21</v>
      </c>
      <c r="K10" s="20">
        <f t="shared" ref="K10" si="8">I10-H10</f>
        <v>0.125</v>
      </c>
      <c r="L10" s="20">
        <v>0.66666666666666663</v>
      </c>
      <c r="M10" s="20">
        <v>0.79166666666666663</v>
      </c>
      <c r="N10" s="33" t="s">
        <v>21</v>
      </c>
      <c r="O10" s="20">
        <f t="shared" ref="O10" si="9">M10-L10</f>
        <v>0.125</v>
      </c>
      <c r="P10" s="20">
        <v>0.66666666666666663</v>
      </c>
      <c r="Q10" s="20">
        <v>0.79166666666666663</v>
      </c>
      <c r="R10" s="33" t="s">
        <v>21</v>
      </c>
      <c r="S10" s="20">
        <f t="shared" ref="S10" si="10">Q10-P10</f>
        <v>0.125</v>
      </c>
      <c r="T10" s="20">
        <v>0.66666666666666663</v>
      </c>
      <c r="U10" s="20">
        <v>0.79166666666666663</v>
      </c>
      <c r="V10" s="33" t="s">
        <v>21</v>
      </c>
      <c r="W10" s="20">
        <f t="shared" ref="W10" si="11">U10-T10</f>
        <v>0.125</v>
      </c>
      <c r="X10" s="41"/>
      <c r="Y10" s="26"/>
      <c r="Z10" s="17"/>
      <c r="AA10" s="40"/>
      <c r="AB10" s="43"/>
      <c r="AC10" s="38"/>
    </row>
    <row r="11" spans="1:29" x14ac:dyDescent="0.35">
      <c r="A11" s="49"/>
      <c r="B11" s="12"/>
      <c r="C11" s="12"/>
      <c r="D11" s="20"/>
      <c r="E11" s="31"/>
      <c r="F11" s="33"/>
      <c r="G11" s="24"/>
      <c r="H11" s="20"/>
      <c r="I11" s="20"/>
      <c r="J11" s="32"/>
      <c r="K11" s="20"/>
      <c r="L11" s="50"/>
      <c r="M11" s="50"/>
      <c r="N11" s="51"/>
      <c r="O11" s="52"/>
      <c r="P11" s="50"/>
      <c r="Q11" s="50"/>
      <c r="R11" s="53"/>
      <c r="S11" s="50"/>
      <c r="T11" s="20"/>
      <c r="U11" s="20"/>
      <c r="V11" s="32"/>
      <c r="W11" s="20"/>
      <c r="X11" s="41"/>
      <c r="Y11" s="26"/>
      <c r="Z11" s="17"/>
      <c r="AA11" s="40"/>
      <c r="AB11" s="43"/>
      <c r="AC11" s="38"/>
    </row>
    <row r="12" spans="1:29" x14ac:dyDescent="0.35">
      <c r="A12" s="49"/>
      <c r="B12" s="12"/>
      <c r="C12" s="12"/>
      <c r="D12" s="20">
        <v>0.79166666666666663</v>
      </c>
      <c r="E12" s="31">
        <v>0.8125</v>
      </c>
      <c r="F12" s="33" t="s">
        <v>22</v>
      </c>
      <c r="G12" s="20">
        <f>E12-D12</f>
        <v>2.083333333333337E-2</v>
      </c>
      <c r="H12" s="54"/>
      <c r="I12" s="52"/>
      <c r="J12" s="53"/>
      <c r="K12" s="52"/>
      <c r="L12" s="20">
        <v>0.79166666666666663</v>
      </c>
      <c r="M12" s="20">
        <v>0.83333333333333337</v>
      </c>
      <c r="N12" s="32" t="s">
        <v>22</v>
      </c>
      <c r="O12" s="31">
        <f t="shared" ref="O12" si="12">M12-L12</f>
        <v>4.1666666666666741E-2</v>
      </c>
      <c r="P12" s="20"/>
      <c r="Q12" s="20"/>
      <c r="R12" s="32"/>
      <c r="S12" s="20"/>
      <c r="T12" s="20">
        <v>0.79166666666666663</v>
      </c>
      <c r="U12" s="20">
        <v>0.85416666666666663</v>
      </c>
      <c r="V12" s="32" t="s">
        <v>22</v>
      </c>
      <c r="W12" s="20">
        <f>U12-T12</f>
        <v>6.25E-2</v>
      </c>
      <c r="X12" s="41"/>
      <c r="Y12" s="26"/>
      <c r="Z12" s="17"/>
      <c r="AA12" s="40"/>
      <c r="AB12" s="43"/>
      <c r="AC12" s="55"/>
    </row>
    <row r="13" spans="1:29" ht="16" thickBot="1" x14ac:dyDescent="0.4">
      <c r="A13" s="49"/>
      <c r="B13" s="12"/>
      <c r="C13" s="12"/>
      <c r="D13" s="56"/>
      <c r="E13" s="57"/>
      <c r="F13" s="58"/>
      <c r="G13" s="59"/>
      <c r="H13" s="59"/>
      <c r="I13" s="57"/>
      <c r="J13" s="58"/>
      <c r="K13" s="57"/>
      <c r="L13" s="56"/>
      <c r="M13" s="56"/>
      <c r="N13" s="60"/>
      <c r="O13" s="57"/>
      <c r="P13" s="56"/>
      <c r="Q13" s="56"/>
      <c r="R13" s="58"/>
      <c r="S13" s="56"/>
      <c r="T13" s="56"/>
      <c r="U13" s="61"/>
      <c r="V13" s="58"/>
      <c r="W13" s="56"/>
      <c r="X13" s="24"/>
      <c r="Y13" s="20"/>
      <c r="Z13" s="33"/>
      <c r="AA13" s="20"/>
      <c r="AB13" s="37"/>
      <c r="AC13" s="55"/>
    </row>
    <row r="14" spans="1:29" ht="16" thickBot="1" x14ac:dyDescent="0.4">
      <c r="A14" s="62"/>
      <c r="B14" s="63"/>
      <c r="C14" s="64"/>
      <c r="D14" s="65"/>
      <c r="E14" s="65"/>
      <c r="F14" s="58"/>
      <c r="G14" s="66">
        <f>SUM(G4:G13)</f>
        <v>0.3125</v>
      </c>
      <c r="H14" s="67"/>
      <c r="I14" s="67"/>
      <c r="J14" s="68"/>
      <c r="K14" s="67">
        <f>SUM(K4:K13)</f>
        <v>0.16666666666666663</v>
      </c>
      <c r="L14" s="69"/>
      <c r="M14" s="67"/>
      <c r="N14" s="70"/>
      <c r="O14" s="71">
        <f>SUM(O4:O13)</f>
        <v>0.33333333333333337</v>
      </c>
      <c r="P14" s="72"/>
      <c r="Q14" s="73"/>
      <c r="R14" s="68"/>
      <c r="S14" s="69">
        <f>SUM(S4:S13)</f>
        <v>0.29166666666666663</v>
      </c>
      <c r="T14" s="67"/>
      <c r="U14" s="67"/>
      <c r="V14" s="68"/>
      <c r="W14" s="67">
        <f>SUM(W4:W13)</f>
        <v>0.3125</v>
      </c>
      <c r="X14" s="67"/>
      <c r="Y14" s="67"/>
      <c r="Z14" s="68"/>
      <c r="AA14" s="67">
        <f>SUM(AA4:AA13)</f>
        <v>0</v>
      </c>
      <c r="AB14" s="74">
        <v>1.4166666666666667</v>
      </c>
      <c r="AC14" s="75"/>
    </row>
    <row r="15" spans="1:29" x14ac:dyDescent="0.35">
      <c r="A15" s="15" t="s">
        <v>13</v>
      </c>
      <c r="B15" s="15" t="s">
        <v>15</v>
      </c>
      <c r="C15" s="15" t="s">
        <v>16</v>
      </c>
      <c r="D15" s="19">
        <v>0.22916666666666666</v>
      </c>
      <c r="E15" s="19">
        <v>0.3125</v>
      </c>
      <c r="F15" s="76" t="s">
        <v>23</v>
      </c>
      <c r="G15" s="77">
        <v>8.3333333333333343E-2</v>
      </c>
      <c r="H15" s="19">
        <v>0.22916666666666666</v>
      </c>
      <c r="I15" s="19">
        <v>0.3125</v>
      </c>
      <c r="J15" s="76" t="s">
        <v>23</v>
      </c>
      <c r="K15" s="77">
        <v>8.3333333333333343E-2</v>
      </c>
      <c r="L15" s="19">
        <v>0.22916666666666666</v>
      </c>
      <c r="M15" s="19">
        <v>0.3125</v>
      </c>
      <c r="N15" s="76" t="s">
        <v>23</v>
      </c>
      <c r="O15" s="77">
        <v>8.3333333333333343E-2</v>
      </c>
      <c r="P15" s="19">
        <v>0.22916666666666666</v>
      </c>
      <c r="Q15" s="19">
        <v>0.3125</v>
      </c>
      <c r="R15" s="76" t="s">
        <v>23</v>
      </c>
      <c r="S15" s="77">
        <v>8.3333333333333343E-2</v>
      </c>
      <c r="T15" s="19">
        <v>0.22916666666666666</v>
      </c>
      <c r="U15" s="19">
        <v>0.3125</v>
      </c>
      <c r="V15" s="76" t="s">
        <v>23</v>
      </c>
      <c r="W15" s="77">
        <v>8.3333333333333343E-2</v>
      </c>
      <c r="X15" s="16"/>
      <c r="Y15" s="26"/>
      <c r="Z15" s="17"/>
      <c r="AA15" s="40"/>
      <c r="AB15" s="37"/>
      <c r="AC15" s="28"/>
    </row>
    <row r="16" spans="1:29" ht="16" thickBot="1" x14ac:dyDescent="0.4">
      <c r="A16" s="78"/>
      <c r="B16" s="12"/>
      <c r="C16" s="12"/>
      <c r="D16" s="20"/>
      <c r="E16" s="20"/>
      <c r="F16" s="32"/>
      <c r="G16" s="31"/>
      <c r="H16" s="79"/>
      <c r="I16" s="79"/>
      <c r="J16" s="80"/>
      <c r="K16" s="81"/>
      <c r="L16" s="20"/>
      <c r="M16" s="20"/>
      <c r="N16" s="21"/>
      <c r="O16" s="40"/>
      <c r="P16" s="20"/>
      <c r="Q16" s="31"/>
      <c r="R16" s="33"/>
      <c r="S16" s="82"/>
      <c r="T16" s="83"/>
      <c r="U16" s="83"/>
      <c r="V16" s="84"/>
      <c r="W16" s="31"/>
      <c r="X16" s="36"/>
      <c r="Y16" s="36"/>
      <c r="Z16" s="35"/>
      <c r="AA16" s="36"/>
      <c r="AB16" s="37"/>
      <c r="AC16" s="85"/>
    </row>
    <row r="17" spans="1:29" ht="16" thickBot="1" x14ac:dyDescent="0.4">
      <c r="A17" s="39"/>
      <c r="B17" s="86"/>
      <c r="C17" s="86"/>
      <c r="D17" s="79">
        <v>0.33333333333333331</v>
      </c>
      <c r="E17" s="116">
        <v>0.41666666666666669</v>
      </c>
      <c r="F17" s="115" t="s">
        <v>24</v>
      </c>
      <c r="G17" s="117">
        <v>8.333333333333337E-2</v>
      </c>
      <c r="H17" s="79"/>
      <c r="I17" s="79"/>
      <c r="J17" s="80"/>
      <c r="K17" s="81"/>
      <c r="L17" s="20"/>
      <c r="M17" s="20"/>
      <c r="N17" s="32"/>
      <c r="O17" s="31"/>
      <c r="P17" s="20"/>
      <c r="Q17" s="20"/>
      <c r="R17" s="48"/>
      <c r="S17" s="31"/>
      <c r="T17" s="114">
        <v>0.39583333333333331</v>
      </c>
      <c r="U17" s="114">
        <v>0.4375</v>
      </c>
      <c r="V17" s="115" t="s">
        <v>24</v>
      </c>
      <c r="W17" s="114">
        <v>4.1666666666666685E-2</v>
      </c>
      <c r="X17" s="20"/>
      <c r="Y17" s="20"/>
      <c r="Z17" s="33"/>
      <c r="AA17" s="20"/>
      <c r="AB17" s="37"/>
      <c r="AC17" s="85"/>
    </row>
    <row r="18" spans="1:29" x14ac:dyDescent="0.35">
      <c r="A18" s="29"/>
      <c r="B18" s="12"/>
      <c r="C18" s="12"/>
      <c r="D18" s="79"/>
      <c r="E18" s="79"/>
      <c r="F18" s="80"/>
      <c r="G18" s="81"/>
      <c r="H18" s="26"/>
      <c r="I18" s="26"/>
      <c r="J18" s="21"/>
      <c r="K18" s="26"/>
      <c r="L18" s="79"/>
      <c r="M18" s="79"/>
      <c r="N18" s="80"/>
      <c r="O18" s="81"/>
      <c r="P18" s="83"/>
      <c r="Q18" s="83"/>
      <c r="R18" s="87"/>
      <c r="S18" s="31"/>
      <c r="T18" s="114">
        <v>0.4375</v>
      </c>
      <c r="U18" s="114">
        <v>0.5</v>
      </c>
      <c r="V18" s="115" t="s">
        <v>24</v>
      </c>
      <c r="W18" s="114">
        <v>6.25E-2</v>
      </c>
      <c r="X18" s="20"/>
      <c r="Y18" s="24"/>
      <c r="Z18" s="25"/>
      <c r="AA18" s="26"/>
      <c r="AB18" s="37"/>
      <c r="AC18" s="38"/>
    </row>
    <row r="19" spans="1:29" ht="16" thickBot="1" x14ac:dyDescent="0.4">
      <c r="A19" s="29"/>
      <c r="B19" s="12"/>
      <c r="C19" s="12"/>
      <c r="D19" s="20"/>
      <c r="E19" s="20"/>
      <c r="F19" s="25"/>
      <c r="G19" s="26"/>
      <c r="H19" s="20"/>
      <c r="I19" s="20"/>
      <c r="J19" s="25"/>
      <c r="K19" s="26"/>
      <c r="L19" s="20"/>
      <c r="M19" s="20"/>
      <c r="N19" s="25"/>
      <c r="O19" s="40"/>
      <c r="P19" s="20"/>
      <c r="Q19" s="20"/>
      <c r="R19" s="25"/>
      <c r="S19" s="26"/>
      <c r="T19" s="112"/>
      <c r="U19" s="112"/>
      <c r="V19" s="25"/>
      <c r="W19" s="113"/>
      <c r="X19" s="20"/>
      <c r="Y19" s="24"/>
      <c r="Z19" s="25"/>
      <c r="AA19" s="26"/>
      <c r="AB19" s="37"/>
      <c r="AC19" s="38"/>
    </row>
    <row r="20" spans="1:29" ht="16" thickBot="1" x14ac:dyDescent="0.4">
      <c r="A20" s="13"/>
      <c r="B20" s="13"/>
      <c r="C20" s="13"/>
      <c r="D20" s="88"/>
      <c r="E20" s="88"/>
      <c r="F20" s="118"/>
      <c r="G20" s="89">
        <v>0.16666666666666666</v>
      </c>
      <c r="H20" s="89"/>
      <c r="I20" s="89"/>
      <c r="J20" s="90"/>
      <c r="K20" s="89">
        <f>SUM(K15:K19)</f>
        <v>8.3333333333333343E-2</v>
      </c>
      <c r="L20" s="89"/>
      <c r="M20" s="89"/>
      <c r="N20" s="90"/>
      <c r="O20" s="74">
        <f>SUM(O15:O19)</f>
        <v>8.3333333333333343E-2</v>
      </c>
      <c r="P20" s="91"/>
      <c r="Q20" s="91"/>
      <c r="R20" s="90"/>
      <c r="S20" s="89">
        <f>SUM(S15:S19)</f>
        <v>8.3333333333333343E-2</v>
      </c>
      <c r="T20" s="89"/>
      <c r="U20" s="89"/>
      <c r="V20" s="92"/>
      <c r="W20" s="89">
        <f>SUM(W15:W19)</f>
        <v>0.18750000000000003</v>
      </c>
      <c r="X20" s="89"/>
      <c r="Y20" s="89"/>
      <c r="Z20" s="92"/>
      <c r="AA20" s="89">
        <f>SUM(AA15:AA19)</f>
        <v>0</v>
      </c>
      <c r="AB20" s="74">
        <f>G20+K20+O20+S20+W20+AA20</f>
        <v>0.60416666666666674</v>
      </c>
      <c r="AC20" s="93"/>
    </row>
    <row r="21" spans="1:29" x14ac:dyDescent="0.35">
      <c r="A21" s="14" t="s">
        <v>13</v>
      </c>
      <c r="B21" s="15" t="s">
        <v>17</v>
      </c>
      <c r="C21" s="15" t="s">
        <v>18</v>
      </c>
      <c r="D21" s="16">
        <v>0.25</v>
      </c>
      <c r="E21" s="26">
        <v>0.34375</v>
      </c>
      <c r="F21" s="17" t="s">
        <v>25</v>
      </c>
      <c r="G21" s="16">
        <f>E21-D21</f>
        <v>9.375E-2</v>
      </c>
      <c r="H21" s="16">
        <v>0.25</v>
      </c>
      <c r="I21" s="26">
        <v>0.34375</v>
      </c>
      <c r="J21" s="17" t="s">
        <v>25</v>
      </c>
      <c r="K21" s="16">
        <f t="shared" ref="K21" si="13">I21-H21</f>
        <v>9.375E-2</v>
      </c>
      <c r="L21" s="16">
        <v>0.25</v>
      </c>
      <c r="M21" s="26">
        <v>0.34375</v>
      </c>
      <c r="N21" s="17" t="s">
        <v>25</v>
      </c>
      <c r="O21" s="16">
        <f t="shared" ref="O21" si="14">M21-L21</f>
        <v>9.375E-2</v>
      </c>
      <c r="P21" s="16">
        <v>0.25</v>
      </c>
      <c r="Q21" s="26">
        <v>0.34375</v>
      </c>
      <c r="R21" s="17" t="s">
        <v>25</v>
      </c>
      <c r="S21" s="16">
        <f t="shared" ref="S21" si="15">Q21-P21</f>
        <v>9.375E-2</v>
      </c>
      <c r="T21" s="16">
        <v>0.25</v>
      </c>
      <c r="U21" s="26">
        <v>0.34375</v>
      </c>
      <c r="V21" s="17" t="s">
        <v>25</v>
      </c>
      <c r="W21" s="16">
        <f t="shared" ref="W21" si="16">U21-T21</f>
        <v>9.375E-2</v>
      </c>
      <c r="X21" s="20"/>
      <c r="Y21" s="24"/>
      <c r="Z21" s="33"/>
      <c r="AA21" s="20"/>
      <c r="AB21" s="27"/>
      <c r="AC21" s="28"/>
    </row>
    <row r="22" spans="1:29" ht="15" customHeight="1" x14ac:dyDescent="0.35">
      <c r="A22" s="29"/>
      <c r="B22" s="12"/>
      <c r="C22" s="12"/>
      <c r="D22" s="26"/>
      <c r="E22" s="26"/>
      <c r="F22" s="25"/>
      <c r="G22" s="26"/>
      <c r="H22" s="34"/>
      <c r="I22" s="36"/>
      <c r="J22" s="35"/>
      <c r="K22" s="36"/>
      <c r="L22" s="41"/>
      <c r="M22" s="26"/>
      <c r="N22" s="25"/>
      <c r="O22" s="26"/>
      <c r="P22" s="41"/>
      <c r="Q22" s="26"/>
      <c r="R22" s="25"/>
      <c r="S22" s="26"/>
      <c r="T22" s="41"/>
      <c r="U22" s="26"/>
      <c r="V22" s="25"/>
      <c r="W22" s="26"/>
      <c r="X22" s="20"/>
      <c r="Y22" s="24"/>
      <c r="Z22" s="32"/>
      <c r="AA22" s="31"/>
      <c r="AB22" s="37"/>
      <c r="AC22" s="85"/>
    </row>
    <row r="23" spans="1:29" x14ac:dyDescent="0.35">
      <c r="A23" s="39"/>
      <c r="B23" s="12"/>
      <c r="C23" s="12"/>
      <c r="D23" s="26">
        <v>0.34375</v>
      </c>
      <c r="E23" s="26">
        <v>0.36458333333333331</v>
      </c>
      <c r="F23" s="25" t="s">
        <v>26</v>
      </c>
      <c r="G23" s="26">
        <f>E23-D23</f>
        <v>2.0833333333333315E-2</v>
      </c>
      <c r="H23" s="26">
        <v>0.34375</v>
      </c>
      <c r="I23" s="26">
        <v>0.36458333333333331</v>
      </c>
      <c r="J23" s="25" t="s">
        <v>26</v>
      </c>
      <c r="K23" s="26">
        <f>I23-H23</f>
        <v>2.0833333333333315E-2</v>
      </c>
      <c r="L23" s="41">
        <v>0.34375</v>
      </c>
      <c r="M23" s="26">
        <v>0.36458333333333331</v>
      </c>
      <c r="N23" s="25" t="s">
        <v>26</v>
      </c>
      <c r="O23" s="26">
        <f>M23-L23</f>
        <v>2.0833333333333315E-2</v>
      </c>
      <c r="P23" s="26">
        <v>0.34375</v>
      </c>
      <c r="Q23" s="26">
        <v>0.36458333333333331</v>
      </c>
      <c r="R23" s="25" t="s">
        <v>26</v>
      </c>
      <c r="S23" s="26">
        <f>Q23-P23</f>
        <v>2.0833333333333315E-2</v>
      </c>
      <c r="T23" s="41">
        <v>0.34375</v>
      </c>
      <c r="U23" s="26">
        <v>0.36458333333333331</v>
      </c>
      <c r="V23" s="25" t="s">
        <v>26</v>
      </c>
      <c r="W23" s="26">
        <f>U23-T23</f>
        <v>2.0833333333333315E-2</v>
      </c>
      <c r="X23" s="20"/>
      <c r="Y23" s="20"/>
      <c r="Z23" s="33"/>
      <c r="AA23" s="20"/>
      <c r="AB23" s="37"/>
      <c r="AC23" s="85"/>
    </row>
    <row r="24" spans="1:29" x14ac:dyDescent="0.35">
      <c r="A24" s="39"/>
      <c r="B24" s="94"/>
      <c r="C24" s="12"/>
      <c r="D24" s="20">
        <v>0.36458333333333331</v>
      </c>
      <c r="E24" s="20">
        <v>0.44791666666666669</v>
      </c>
      <c r="F24" s="33" t="s">
        <v>27</v>
      </c>
      <c r="G24" s="20">
        <f>E24-D24</f>
        <v>8.333333333333337E-2</v>
      </c>
      <c r="H24" s="20"/>
      <c r="I24" s="24"/>
      <c r="J24" s="95"/>
      <c r="K24" s="31"/>
      <c r="L24" s="20"/>
      <c r="M24" s="20"/>
      <c r="N24" s="33"/>
      <c r="O24" s="20"/>
      <c r="P24" s="20">
        <v>0.36458333333333331</v>
      </c>
      <c r="Q24" s="20">
        <v>0.44791666666666669</v>
      </c>
      <c r="R24" s="33" t="s">
        <v>27</v>
      </c>
      <c r="S24" s="20">
        <f>Q24-P24</f>
        <v>8.333333333333337E-2</v>
      </c>
      <c r="T24" s="20"/>
      <c r="U24" s="20"/>
      <c r="V24" s="25"/>
      <c r="W24" s="26"/>
      <c r="X24" s="41"/>
      <c r="Y24" s="26"/>
      <c r="Z24" s="17"/>
      <c r="AA24" s="40"/>
      <c r="AB24" s="37"/>
      <c r="AC24" s="85"/>
    </row>
    <row r="25" spans="1:29" x14ac:dyDescent="0.35">
      <c r="A25" s="29"/>
      <c r="B25" s="12"/>
      <c r="C25" s="12"/>
      <c r="D25" s="20"/>
      <c r="E25" s="20"/>
      <c r="F25" s="35"/>
      <c r="G25" s="26"/>
      <c r="H25" s="20">
        <v>0.52083333333333337</v>
      </c>
      <c r="I25" s="20">
        <v>0.5625</v>
      </c>
      <c r="J25" s="25" t="s">
        <v>28</v>
      </c>
      <c r="K25" s="26">
        <f>I25-H25</f>
        <v>4.166666666666663E-2</v>
      </c>
      <c r="L25" s="20">
        <v>0.52083333333333337</v>
      </c>
      <c r="M25" s="20">
        <v>0.5625</v>
      </c>
      <c r="N25" s="25" t="s">
        <v>28</v>
      </c>
      <c r="O25" s="26">
        <f>M25-L25</f>
        <v>4.166666666666663E-2</v>
      </c>
      <c r="P25" s="24">
        <v>0.52083333333333337</v>
      </c>
      <c r="Q25" s="20">
        <v>0.5625</v>
      </c>
      <c r="R25" s="25" t="s">
        <v>28</v>
      </c>
      <c r="S25" s="26">
        <f>Q25-P25</f>
        <v>4.166666666666663E-2</v>
      </c>
      <c r="T25" s="20">
        <v>0.52083333333333337</v>
      </c>
      <c r="U25" s="20">
        <v>0.5625</v>
      </c>
      <c r="V25" s="25" t="s">
        <v>28</v>
      </c>
      <c r="W25" s="26">
        <f>U25-T25</f>
        <v>4.166666666666663E-2</v>
      </c>
      <c r="X25" s="41"/>
      <c r="Y25" s="26"/>
      <c r="Z25" s="17"/>
      <c r="AA25" s="40"/>
      <c r="AB25" s="37"/>
      <c r="AC25" s="85"/>
    </row>
    <row r="26" spans="1:29" x14ac:dyDescent="0.35">
      <c r="A26" s="39"/>
      <c r="B26" s="12"/>
      <c r="C26" s="12"/>
      <c r="D26" s="20">
        <v>0.52083333333333337</v>
      </c>
      <c r="E26" s="20">
        <v>0.58333333333333337</v>
      </c>
      <c r="F26" s="25" t="s">
        <v>28</v>
      </c>
      <c r="G26" s="26">
        <f>E26-D26</f>
        <v>6.25E-2</v>
      </c>
      <c r="H26" s="20"/>
      <c r="I26" s="24"/>
      <c r="J26" s="95"/>
      <c r="K26" s="31"/>
      <c r="L26" s="20">
        <v>0.66666666666666663</v>
      </c>
      <c r="M26" s="20">
        <v>0.70833333333333337</v>
      </c>
      <c r="N26" s="25" t="s">
        <v>29</v>
      </c>
      <c r="O26" s="26">
        <v>4.166666666666663E-2</v>
      </c>
      <c r="P26" s="41"/>
      <c r="Q26" s="96"/>
      <c r="R26" s="45"/>
      <c r="S26" s="40"/>
      <c r="T26" s="20">
        <v>0.66666666666666663</v>
      </c>
      <c r="U26" s="20">
        <v>0.70833333333333337</v>
      </c>
      <c r="V26" s="25" t="s">
        <v>29</v>
      </c>
      <c r="W26" s="26">
        <f>U26-T26</f>
        <v>4.1666666666666741E-2</v>
      </c>
      <c r="X26" s="41"/>
      <c r="Y26" s="26"/>
      <c r="Z26" s="17"/>
      <c r="AA26" s="40"/>
      <c r="AB26" s="37"/>
      <c r="AC26" s="85"/>
    </row>
    <row r="27" spans="1:29" x14ac:dyDescent="0.35">
      <c r="A27" s="29"/>
      <c r="B27" s="12"/>
      <c r="C27" s="12"/>
      <c r="D27" s="20">
        <v>0.625</v>
      </c>
      <c r="E27" s="20">
        <v>0.66666666666666663</v>
      </c>
      <c r="F27" s="25" t="s">
        <v>29</v>
      </c>
      <c r="G27" s="26">
        <v>4.166666666666663E-2</v>
      </c>
      <c r="H27" s="20"/>
      <c r="I27" s="24"/>
      <c r="J27" s="95"/>
      <c r="K27" s="31"/>
      <c r="L27" s="20"/>
      <c r="M27" s="24"/>
      <c r="N27" s="33"/>
      <c r="O27" s="20"/>
      <c r="P27" s="24"/>
      <c r="Q27" s="20"/>
      <c r="R27" s="33"/>
      <c r="S27" s="82"/>
      <c r="T27" s="26">
        <v>0.70833333333333337</v>
      </c>
      <c r="U27" s="26">
        <v>0.72916666666666663</v>
      </c>
      <c r="V27" s="25" t="s">
        <v>26</v>
      </c>
      <c r="W27" s="26">
        <f>U27-T27</f>
        <v>2.0833333333333259E-2</v>
      </c>
      <c r="X27" s="41"/>
      <c r="Y27" s="26"/>
      <c r="Z27" s="17"/>
      <c r="AA27" s="40"/>
      <c r="AB27" s="37"/>
      <c r="AC27" s="85"/>
    </row>
    <row r="28" spans="1:29" ht="16" thickBot="1" x14ac:dyDescent="0.4">
      <c r="A28" s="49"/>
      <c r="B28" s="12"/>
      <c r="C28" s="12"/>
      <c r="D28" s="20"/>
      <c r="E28" s="20"/>
      <c r="F28" s="25"/>
      <c r="G28" s="26"/>
      <c r="H28" s="56"/>
      <c r="I28" s="56"/>
      <c r="J28" s="58"/>
      <c r="K28" s="57"/>
      <c r="L28" s="20"/>
      <c r="M28" s="20"/>
      <c r="N28" s="33"/>
      <c r="O28" s="56"/>
      <c r="P28" s="59"/>
      <c r="Q28" s="20"/>
      <c r="R28" s="33"/>
      <c r="S28" s="57"/>
      <c r="T28" s="56"/>
      <c r="U28" s="20"/>
      <c r="V28" s="25"/>
      <c r="W28" s="97"/>
      <c r="X28" s="59"/>
      <c r="Y28" s="20"/>
      <c r="Z28" s="33"/>
      <c r="AA28" s="20"/>
      <c r="AB28" s="37"/>
      <c r="AC28" s="38"/>
    </row>
    <row r="29" spans="1:29" ht="16" thickBot="1" x14ac:dyDescent="0.4">
      <c r="A29" s="62"/>
      <c r="B29" s="63"/>
      <c r="C29" s="63"/>
      <c r="D29" s="98"/>
      <c r="E29" s="98"/>
      <c r="F29" s="99"/>
      <c r="G29" s="89">
        <f>SUM(G21:G28)</f>
        <v>0.30208333333333331</v>
      </c>
      <c r="H29" s="89"/>
      <c r="I29" s="89"/>
      <c r="J29" s="90"/>
      <c r="K29" s="89">
        <f>SUM(K21:K28)</f>
        <v>0.15624999999999994</v>
      </c>
      <c r="L29" s="89"/>
      <c r="M29" s="89"/>
      <c r="N29" s="90"/>
      <c r="O29" s="100">
        <f>SUM(O21:O28)</f>
        <v>0.19791666666666657</v>
      </c>
      <c r="P29" s="91"/>
      <c r="Q29" s="91"/>
      <c r="R29" s="90"/>
      <c r="S29" s="89">
        <f>SUM(S21:S28)</f>
        <v>0.23958333333333331</v>
      </c>
      <c r="T29" s="89"/>
      <c r="U29" s="89"/>
      <c r="V29" s="90"/>
      <c r="W29" s="89">
        <f>SUM(W21:W28)</f>
        <v>0.21874999999999994</v>
      </c>
      <c r="X29" s="89"/>
      <c r="Y29" s="89"/>
      <c r="Z29" s="90"/>
      <c r="AA29" s="89">
        <f>SUM(AA21:AA23)</f>
        <v>0</v>
      </c>
      <c r="AB29" s="74">
        <f>AA29+W29+S29+O29+K29+G29</f>
        <v>1.114583333333333</v>
      </c>
      <c r="AC29" s="101"/>
    </row>
  </sheetData>
  <mergeCells count="1">
    <mergeCell ref="A2:B2"/>
  </mergeCells>
  <conditionalFormatting sqref="D30:AC1048576">
    <cfRule type="containsText" dxfId="2959" priority="3555" operator="containsText" text="Post chantier">
      <formula>NOT(ISERROR(SEARCH("Post chantier",D30)))</formula>
    </cfRule>
    <cfRule type="containsText" dxfId="2958" priority="3556" operator="containsText" text="paire">
      <formula>NOT(ISERROR(SEARCH("paire",D30)))</formula>
    </cfRule>
    <cfRule type="containsText" dxfId="2957" priority="3557" operator="containsText" text="Vitre">
      <formula>NOT(ISERROR(SEARCH("Vitre",D30)))</formula>
    </cfRule>
    <cfRule type="cellIs" dxfId="2956" priority="3558" operator="equal">
      <formula>"Pause"</formula>
    </cfRule>
  </conditionalFormatting>
  <conditionalFormatting sqref="D1:AC3 D21:W22 AB21:AC22 X9:AC9 D4:K4 T4:AC5 D23:AC29 D6:J6 N6 R9:S9 R10:AC12 R6:AC8 D7:N12 D13:AC20 D5:N5">
    <cfRule type="containsText" dxfId="35" priority="33" operator="containsText" text="Post chantier">
      <formula>NOT(ISERROR(SEARCH("Post chantier",D1)))</formula>
    </cfRule>
    <cfRule type="containsText" dxfId="34" priority="34" operator="containsText" text="paire">
      <formula>NOT(ISERROR(SEARCH("paire",D1)))</formula>
    </cfRule>
    <cfRule type="containsText" dxfId="33" priority="35" operator="containsText" text="Vitre">
      <formula>NOT(ISERROR(SEARCH("Vitre",D1)))</formula>
    </cfRule>
    <cfRule type="cellIs" dxfId="32" priority="36" operator="equal">
      <formula>"Pause"</formula>
    </cfRule>
  </conditionalFormatting>
  <conditionalFormatting sqref="X21:AA22">
    <cfRule type="containsText" dxfId="31" priority="29" operator="containsText" text="Post chantier">
      <formula>NOT(ISERROR(SEARCH("Post chantier",X21)))</formula>
    </cfRule>
    <cfRule type="containsText" dxfId="30" priority="30" operator="containsText" text="paire">
      <formula>NOT(ISERROR(SEARCH("paire",X21)))</formula>
    </cfRule>
    <cfRule type="containsText" dxfId="29" priority="31" operator="containsText" text="Vitre">
      <formula>NOT(ISERROR(SEARCH("Vitre",X21)))</formula>
    </cfRule>
    <cfRule type="cellIs" dxfId="28" priority="32" operator="equal">
      <formula>"Pause"</formula>
    </cfRule>
  </conditionalFormatting>
  <conditionalFormatting sqref="L4:N4">
    <cfRule type="containsText" dxfId="27" priority="25" operator="containsText" text="Post chantier">
      <formula>NOT(ISERROR(SEARCH("Post chantier",L4)))</formula>
    </cfRule>
    <cfRule type="containsText" dxfId="26" priority="26" operator="containsText" text="paire">
      <formula>NOT(ISERROR(SEARCH("paire",L4)))</formula>
    </cfRule>
    <cfRule type="containsText" dxfId="25" priority="27" operator="containsText" text="Vitre">
      <formula>NOT(ISERROR(SEARCH("Vitre",L4)))</formula>
    </cfRule>
    <cfRule type="cellIs" dxfId="24" priority="28" operator="equal">
      <formula>"Pause"</formula>
    </cfRule>
  </conditionalFormatting>
  <conditionalFormatting sqref="T9:W9">
    <cfRule type="containsText" dxfId="23" priority="21" operator="containsText" text="Post chantier">
      <formula>NOT(ISERROR(SEARCH("Post chantier",T9)))</formula>
    </cfRule>
    <cfRule type="containsText" dxfId="22" priority="22" operator="containsText" text="paire">
      <formula>NOT(ISERROR(SEARCH("paire",T9)))</formula>
    </cfRule>
    <cfRule type="containsText" dxfId="21" priority="23" operator="containsText" text="Vitre">
      <formula>NOT(ISERROR(SEARCH("Vitre",T9)))</formula>
    </cfRule>
    <cfRule type="cellIs" dxfId="20" priority="24" operator="equal">
      <formula>"Pause"</formula>
    </cfRule>
  </conditionalFormatting>
  <conditionalFormatting sqref="P5:S5">
    <cfRule type="containsText" dxfId="19" priority="17" operator="containsText" text="Post chantier">
      <formula>NOT(ISERROR(SEARCH("Post chantier",P5)))</formula>
    </cfRule>
    <cfRule type="containsText" dxfId="18" priority="18" operator="containsText" text="paire">
      <formula>NOT(ISERROR(SEARCH("paire",P5)))</formula>
    </cfRule>
    <cfRule type="containsText" dxfId="17" priority="19" operator="containsText" text="Vitre">
      <formula>NOT(ISERROR(SEARCH("Vitre",P5)))</formula>
    </cfRule>
    <cfRule type="cellIs" dxfId="16" priority="20" operator="equal">
      <formula>"Pause"</formula>
    </cfRule>
  </conditionalFormatting>
  <conditionalFormatting sqref="P4:S4">
    <cfRule type="containsText" dxfId="15" priority="13" operator="containsText" text="Post chantier">
      <formula>NOT(ISERROR(SEARCH("Post chantier",P4)))</formula>
    </cfRule>
    <cfRule type="containsText" dxfId="14" priority="14" operator="containsText" text="paire">
      <formula>NOT(ISERROR(SEARCH("paire",P4)))</formula>
    </cfRule>
    <cfRule type="containsText" dxfId="13" priority="15" operator="containsText" text="Vitre">
      <formula>NOT(ISERROR(SEARCH("Vitre",P4)))</formula>
    </cfRule>
    <cfRule type="cellIs" dxfId="12" priority="16" operator="equal">
      <formula>"Pause"</formula>
    </cfRule>
  </conditionalFormatting>
  <conditionalFormatting sqref="O6:Q12">
    <cfRule type="containsText" dxfId="11" priority="9" operator="containsText" text="Post chantier">
      <formula>NOT(ISERROR(SEARCH("Post chantier",O6)))</formula>
    </cfRule>
    <cfRule type="containsText" dxfId="10" priority="10" operator="containsText" text="paire">
      <formula>NOT(ISERROR(SEARCH("paire",O6)))</formula>
    </cfRule>
    <cfRule type="containsText" dxfId="9" priority="11" operator="containsText" text="Vitre">
      <formula>NOT(ISERROR(SEARCH("Vitre",O6)))</formula>
    </cfRule>
    <cfRule type="cellIs" dxfId="8" priority="12" operator="equal">
      <formula>"Pause"</formula>
    </cfRule>
  </conditionalFormatting>
  <conditionalFormatting sqref="O4:O5">
    <cfRule type="containsText" dxfId="7" priority="5" operator="containsText" text="Post chantier">
      <formula>NOT(ISERROR(SEARCH("Post chantier",O4)))</formula>
    </cfRule>
    <cfRule type="containsText" dxfId="6" priority="6" operator="containsText" text="paire">
      <formula>NOT(ISERROR(SEARCH("paire",O4)))</formula>
    </cfRule>
    <cfRule type="containsText" dxfId="5" priority="7" operator="containsText" text="Vitre">
      <formula>NOT(ISERROR(SEARCH("Vitre",O4)))</formula>
    </cfRule>
    <cfRule type="cellIs" dxfId="4" priority="8" operator="equal">
      <formula>"Pause"</formula>
    </cfRule>
  </conditionalFormatting>
  <conditionalFormatting sqref="K6:M6">
    <cfRule type="containsText" dxfId="3" priority="1" operator="containsText" text="Post chantier">
      <formula>NOT(ISERROR(SEARCH("Post chantier",K6)))</formula>
    </cfRule>
    <cfRule type="containsText" dxfId="2" priority="2" operator="containsText" text="paire">
      <formula>NOT(ISERROR(SEARCH("paire",K6)))</formula>
    </cfRule>
    <cfRule type="containsText" dxfId="1" priority="3" operator="containsText" text="Vitre">
      <formula>NOT(ISERROR(SEARCH("Vitre",K6)))</formula>
    </cfRule>
    <cfRule type="cellIs" dxfId="0" priority="4" operator="equal">
      <formula>"Pause"</formula>
    </cfRule>
  </conditionalFormatting>
  <printOptions horizontalCentered="1" verticalCentered="1"/>
  <pageMargins left="0" right="0" top="0" bottom="0" header="0" footer="0"/>
  <pageSetup paperSize="8" scale="49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D6"/>
  <sheetViews>
    <sheetView tabSelected="1" workbookViewId="0"/>
  </sheetViews>
  <sheetFormatPr baseColWidth="10" defaultRowHeight="14.5" x14ac:dyDescent="0.35"/>
  <sheetData>
    <row r="3" spans="3:4" ht="15.5" x14ac:dyDescent="0.35">
      <c r="D3" s="127" t="s">
        <v>31</v>
      </c>
    </row>
    <row r="5" spans="3:4" x14ac:dyDescent="0.35">
      <c r="C5" t="s">
        <v>30</v>
      </c>
    </row>
    <row r="6" spans="3:4" ht="15.5" x14ac:dyDescent="0.35">
      <c r="D6" s="127" t="s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Original</vt:lpstr>
      <vt:lpstr>Planning général</vt:lpstr>
      <vt:lpstr>Feuil1</vt:lpstr>
      <vt:lpstr>'Planning général'!Impression_des_titres</vt:lpstr>
      <vt:lpstr>'Planning général'!Zone_d_impression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2024-01-11T13:45:01Z</dcterms:modified>
</cp:coreProperties>
</file>