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500" windowHeight="2770" activeTab="1"/>
  </bookViews>
  <sheets>
    <sheet name="BASE" sheetId="1" r:id="rId1"/>
    <sheet name="Résultat" sheetId="3" r:id="rId2"/>
    <sheet name="Feuil1" sheetId="2" r:id="rId3"/>
    <sheet name="Résultat (2)" sheetId="4" r:id="rId4"/>
  </sheets>
  <functionGroups builtInGroupCount="18"/>
  <definedNames>
    <definedName name="_xlnm._FilterDatabase" localSheetId="2" hidden="1">Feuil1!$A$1:$R$144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" i="4" l="1"/>
  <c r="N506" i="2" l="1"/>
  <c r="N481" i="2"/>
  <c r="N479" i="2"/>
  <c r="N469" i="2"/>
  <c r="N473" i="2"/>
  <c r="N466" i="2"/>
  <c r="N457" i="2"/>
  <c r="N453" i="2"/>
  <c r="N451" i="2"/>
  <c r="N445" i="2"/>
  <c r="N441" i="2"/>
  <c r="N439" i="2"/>
  <c r="N432" i="2"/>
  <c r="N430" i="2"/>
  <c r="N426" i="2"/>
  <c r="N424" i="2"/>
  <c r="N422" i="2"/>
  <c r="N420" i="2"/>
  <c r="N415" i="2"/>
  <c r="N413" i="2"/>
  <c r="N411" i="2"/>
  <c r="N407" i="2"/>
  <c r="N405" i="2"/>
  <c r="N401" i="2"/>
  <c r="N373" i="2"/>
  <c r="N371" i="2"/>
  <c r="N369" i="2"/>
  <c r="N367" i="2"/>
  <c r="N365" i="2"/>
  <c r="N363" i="2"/>
  <c r="N359" i="2"/>
  <c r="N356" i="2"/>
  <c r="N346" i="2"/>
  <c r="N344" i="2"/>
  <c r="N342" i="2"/>
  <c r="N340" i="2"/>
  <c r="N336" i="2"/>
  <c r="N334" i="2"/>
  <c r="N327" i="2"/>
  <c r="N313" i="2"/>
  <c r="N310" i="2"/>
  <c r="N303" i="2"/>
  <c r="N301" i="2"/>
  <c r="N299" i="2"/>
  <c r="N297" i="2"/>
  <c r="N295" i="2"/>
  <c r="N293" i="2"/>
  <c r="N289" i="2"/>
  <c r="N287" i="2"/>
  <c r="N285" i="2"/>
  <c r="N281" i="2"/>
  <c r="N277" i="2"/>
  <c r="N271" i="2"/>
  <c r="N267" i="2"/>
  <c r="N263" i="2"/>
  <c r="N256" i="2"/>
  <c r="N254" i="2"/>
  <c r="N252" i="2"/>
  <c r="N250" i="2"/>
  <c r="N245" i="2"/>
  <c r="N243" i="2"/>
  <c r="N241" i="2"/>
  <c r="N239" i="2"/>
  <c r="N237" i="2"/>
  <c r="N230" i="2"/>
  <c r="N227" i="2"/>
  <c r="N221" i="2"/>
  <c r="N219" i="2"/>
  <c r="N206" i="2"/>
  <c r="N210" i="2"/>
  <c r="N214" i="2"/>
  <c r="N201" i="2"/>
  <c r="N198" i="2"/>
  <c r="N190" i="2"/>
  <c r="N187" i="2"/>
  <c r="N185" i="2"/>
  <c r="N180" i="2"/>
  <c r="N162" i="2"/>
  <c r="N155" i="2"/>
  <c r="N153" i="2"/>
  <c r="N151" i="2"/>
  <c r="N149" i="2"/>
  <c r="N138" i="2"/>
  <c r="N143" i="2"/>
  <c r="N136" i="2"/>
  <c r="N134" i="2"/>
  <c r="N130" i="2"/>
  <c r="N126" i="2"/>
  <c r="N91" i="2"/>
  <c r="N97" i="2"/>
  <c r="N102" i="2"/>
  <c r="N104" i="2"/>
  <c r="N109" i="2"/>
  <c r="N111" i="2"/>
  <c r="N89" i="2"/>
  <c r="N86" i="2"/>
  <c r="N82" i="2"/>
  <c r="N80" i="2"/>
  <c r="N74" i="2"/>
  <c r="N66" i="2"/>
  <c r="N64" i="2"/>
  <c r="N62" i="2"/>
  <c r="N56" i="2"/>
  <c r="N54" i="2"/>
  <c r="N52" i="2"/>
  <c r="N50" i="2"/>
  <c r="N43" i="2"/>
  <c r="N40" i="2"/>
  <c r="N38" i="2"/>
  <c r="N36" i="2"/>
  <c r="N34" i="2"/>
  <c r="N32" i="2"/>
  <c r="N27" i="2"/>
  <c r="N5" i="2"/>
  <c r="N7" i="2"/>
  <c r="N9" i="2"/>
  <c r="N15" i="2"/>
  <c r="N17" i="2"/>
  <c r="N19" i="2"/>
  <c r="N21" i="2"/>
  <c r="L600" i="2"/>
  <c r="K600" i="2"/>
  <c r="J600" i="2"/>
  <c r="I600" i="2"/>
  <c r="H600" i="2"/>
  <c r="G600" i="2"/>
  <c r="F600" i="2"/>
  <c r="E600" i="2"/>
  <c r="D600" i="2"/>
  <c r="C600" i="2"/>
  <c r="B600" i="2"/>
  <c r="A600" i="2"/>
  <c r="L599" i="2"/>
  <c r="K599" i="2"/>
  <c r="J599" i="2"/>
  <c r="I599" i="2"/>
  <c r="H599" i="2"/>
  <c r="G599" i="2"/>
  <c r="F599" i="2"/>
  <c r="E599" i="2"/>
  <c r="D599" i="2"/>
  <c r="C599" i="2"/>
  <c r="B599" i="2"/>
  <c r="A599" i="2"/>
  <c r="L598" i="2"/>
  <c r="K598" i="2"/>
  <c r="J598" i="2"/>
  <c r="I598" i="2"/>
  <c r="H598" i="2"/>
  <c r="G598" i="2"/>
  <c r="F598" i="2"/>
  <c r="E598" i="2"/>
  <c r="D598" i="2"/>
  <c r="C598" i="2"/>
  <c r="B598" i="2"/>
  <c r="A598" i="2"/>
  <c r="L597" i="2"/>
  <c r="K597" i="2"/>
  <c r="J597" i="2"/>
  <c r="I597" i="2"/>
  <c r="H597" i="2"/>
  <c r="G597" i="2"/>
  <c r="F597" i="2"/>
  <c r="E597" i="2"/>
  <c r="D597" i="2"/>
  <c r="C597" i="2"/>
  <c r="B597" i="2"/>
  <c r="A597" i="2"/>
  <c r="L596" i="2"/>
  <c r="K596" i="2"/>
  <c r="J596" i="2"/>
  <c r="I596" i="2"/>
  <c r="H596" i="2"/>
  <c r="G596" i="2"/>
  <c r="F596" i="2"/>
  <c r="E596" i="2"/>
  <c r="D596" i="2"/>
  <c r="C596" i="2"/>
  <c r="B596" i="2"/>
  <c r="A596" i="2"/>
  <c r="L595" i="2"/>
  <c r="K595" i="2"/>
  <c r="J595" i="2"/>
  <c r="I595" i="2"/>
  <c r="H595" i="2"/>
  <c r="G595" i="2"/>
  <c r="F595" i="2"/>
  <c r="E595" i="2"/>
  <c r="D595" i="2"/>
  <c r="C595" i="2"/>
  <c r="B595" i="2"/>
  <c r="A595" i="2"/>
  <c r="L594" i="2"/>
  <c r="K594" i="2"/>
  <c r="J594" i="2"/>
  <c r="I594" i="2"/>
  <c r="H594" i="2"/>
  <c r="G594" i="2"/>
  <c r="F594" i="2"/>
  <c r="E594" i="2"/>
  <c r="D594" i="2"/>
  <c r="C594" i="2"/>
  <c r="B594" i="2"/>
  <c r="A594" i="2"/>
  <c r="L593" i="2"/>
  <c r="K593" i="2"/>
  <c r="J593" i="2"/>
  <c r="I593" i="2"/>
  <c r="H593" i="2"/>
  <c r="G593" i="2"/>
  <c r="F593" i="2"/>
  <c r="E593" i="2"/>
  <c r="D593" i="2"/>
  <c r="C593" i="2"/>
  <c r="B593" i="2"/>
  <c r="A593" i="2"/>
  <c r="L592" i="2"/>
  <c r="K592" i="2"/>
  <c r="J592" i="2"/>
  <c r="I592" i="2"/>
  <c r="H592" i="2"/>
  <c r="G592" i="2"/>
  <c r="F592" i="2"/>
  <c r="E592" i="2"/>
  <c r="D592" i="2"/>
  <c r="C592" i="2"/>
  <c r="B592" i="2"/>
  <c r="A592" i="2"/>
  <c r="L591" i="2"/>
  <c r="K591" i="2"/>
  <c r="J591" i="2"/>
  <c r="I591" i="2"/>
  <c r="H591" i="2"/>
  <c r="G591" i="2"/>
  <c r="F591" i="2"/>
  <c r="E591" i="2"/>
  <c r="D591" i="2"/>
  <c r="C591" i="2"/>
  <c r="B591" i="2"/>
  <c r="A591" i="2"/>
  <c r="L590" i="2"/>
  <c r="K590" i="2"/>
  <c r="J590" i="2"/>
  <c r="I590" i="2"/>
  <c r="H590" i="2"/>
  <c r="G590" i="2"/>
  <c r="F590" i="2"/>
  <c r="E590" i="2"/>
  <c r="D590" i="2"/>
  <c r="C590" i="2"/>
  <c r="B590" i="2"/>
  <c r="A590" i="2"/>
  <c r="L589" i="2"/>
  <c r="K589" i="2"/>
  <c r="J589" i="2"/>
  <c r="I589" i="2"/>
  <c r="H589" i="2"/>
  <c r="G589" i="2"/>
  <c r="F589" i="2"/>
  <c r="E589" i="2"/>
  <c r="D589" i="2"/>
  <c r="C589" i="2"/>
  <c r="B589" i="2"/>
  <c r="A589" i="2"/>
  <c r="L588" i="2"/>
  <c r="K588" i="2"/>
  <c r="J588" i="2"/>
  <c r="I588" i="2"/>
  <c r="H588" i="2"/>
  <c r="G588" i="2"/>
  <c r="F588" i="2"/>
  <c r="E588" i="2"/>
  <c r="D588" i="2"/>
  <c r="C588" i="2"/>
  <c r="B588" i="2"/>
  <c r="A588" i="2"/>
  <c r="L587" i="2"/>
  <c r="K587" i="2"/>
  <c r="J587" i="2"/>
  <c r="I587" i="2"/>
  <c r="H587" i="2"/>
  <c r="G587" i="2"/>
  <c r="F587" i="2"/>
  <c r="E587" i="2"/>
  <c r="D587" i="2"/>
  <c r="C587" i="2"/>
  <c r="B587" i="2"/>
  <c r="A587" i="2"/>
  <c r="L586" i="2"/>
  <c r="K586" i="2"/>
  <c r="J586" i="2"/>
  <c r="I586" i="2"/>
  <c r="H586" i="2"/>
  <c r="G586" i="2"/>
  <c r="F586" i="2"/>
  <c r="E586" i="2"/>
  <c r="D586" i="2"/>
  <c r="C586" i="2"/>
  <c r="B586" i="2"/>
  <c r="A586" i="2"/>
  <c r="L585" i="2"/>
  <c r="K585" i="2"/>
  <c r="J585" i="2"/>
  <c r="I585" i="2"/>
  <c r="H585" i="2"/>
  <c r="G585" i="2"/>
  <c r="F585" i="2"/>
  <c r="E585" i="2"/>
  <c r="D585" i="2"/>
  <c r="C585" i="2"/>
  <c r="B585" i="2"/>
  <c r="A585" i="2"/>
  <c r="L584" i="2"/>
  <c r="K584" i="2"/>
  <c r="J584" i="2"/>
  <c r="I584" i="2"/>
  <c r="H584" i="2"/>
  <c r="G584" i="2"/>
  <c r="F584" i="2"/>
  <c r="E584" i="2"/>
  <c r="D584" i="2"/>
  <c r="C584" i="2"/>
  <c r="B584" i="2"/>
  <c r="A584" i="2"/>
  <c r="L583" i="2"/>
  <c r="K583" i="2"/>
  <c r="J583" i="2"/>
  <c r="I583" i="2"/>
  <c r="H583" i="2"/>
  <c r="G583" i="2"/>
  <c r="F583" i="2"/>
  <c r="E583" i="2"/>
  <c r="D583" i="2"/>
  <c r="C583" i="2"/>
  <c r="B583" i="2"/>
  <c r="A583" i="2"/>
  <c r="L582" i="2"/>
  <c r="K582" i="2"/>
  <c r="J582" i="2"/>
  <c r="I582" i="2"/>
  <c r="H582" i="2"/>
  <c r="G582" i="2"/>
  <c r="F582" i="2"/>
  <c r="E582" i="2"/>
  <c r="D582" i="2"/>
  <c r="C582" i="2"/>
  <c r="B582" i="2"/>
  <c r="A582" i="2"/>
  <c r="L581" i="2"/>
  <c r="K581" i="2"/>
  <c r="J581" i="2"/>
  <c r="I581" i="2"/>
  <c r="H581" i="2"/>
  <c r="G581" i="2"/>
  <c r="F581" i="2"/>
  <c r="E581" i="2"/>
  <c r="D581" i="2"/>
  <c r="C581" i="2"/>
  <c r="B581" i="2"/>
  <c r="A581" i="2"/>
  <c r="L580" i="2"/>
  <c r="K580" i="2"/>
  <c r="J580" i="2"/>
  <c r="I580" i="2"/>
  <c r="H580" i="2"/>
  <c r="G580" i="2"/>
  <c r="F580" i="2"/>
  <c r="E580" i="2"/>
  <c r="D580" i="2"/>
  <c r="C580" i="2"/>
  <c r="B580" i="2"/>
  <c r="A580" i="2"/>
  <c r="L579" i="2"/>
  <c r="K579" i="2"/>
  <c r="J579" i="2"/>
  <c r="I579" i="2"/>
  <c r="H579" i="2"/>
  <c r="G579" i="2"/>
  <c r="F579" i="2"/>
  <c r="E579" i="2"/>
  <c r="D579" i="2"/>
  <c r="C579" i="2"/>
  <c r="B579" i="2"/>
  <c r="A579" i="2"/>
  <c r="L578" i="2"/>
  <c r="K578" i="2"/>
  <c r="J578" i="2"/>
  <c r="I578" i="2"/>
  <c r="H578" i="2"/>
  <c r="G578" i="2"/>
  <c r="F578" i="2"/>
  <c r="E578" i="2"/>
  <c r="D578" i="2"/>
  <c r="C578" i="2"/>
  <c r="B578" i="2"/>
  <c r="A578" i="2"/>
  <c r="L577" i="2"/>
  <c r="K577" i="2"/>
  <c r="J577" i="2"/>
  <c r="I577" i="2"/>
  <c r="H577" i="2"/>
  <c r="G577" i="2"/>
  <c r="F577" i="2"/>
  <c r="E577" i="2"/>
  <c r="D577" i="2"/>
  <c r="C577" i="2"/>
  <c r="B577" i="2"/>
  <c r="A577" i="2"/>
  <c r="L576" i="2"/>
  <c r="K576" i="2"/>
  <c r="J576" i="2"/>
  <c r="I576" i="2"/>
  <c r="H576" i="2"/>
  <c r="G576" i="2"/>
  <c r="F576" i="2"/>
  <c r="E576" i="2"/>
  <c r="D576" i="2"/>
  <c r="C576" i="2"/>
  <c r="B576" i="2"/>
  <c r="A576" i="2"/>
  <c r="L575" i="2"/>
  <c r="K575" i="2"/>
  <c r="J575" i="2"/>
  <c r="I575" i="2"/>
  <c r="H575" i="2"/>
  <c r="G575" i="2"/>
  <c r="F575" i="2"/>
  <c r="E575" i="2"/>
  <c r="D575" i="2"/>
  <c r="C575" i="2"/>
  <c r="B575" i="2"/>
  <c r="A575" i="2"/>
  <c r="L574" i="2"/>
  <c r="K574" i="2"/>
  <c r="J574" i="2"/>
  <c r="I574" i="2"/>
  <c r="H574" i="2"/>
  <c r="G574" i="2"/>
  <c r="F574" i="2"/>
  <c r="E574" i="2"/>
  <c r="D574" i="2"/>
  <c r="C574" i="2"/>
  <c r="B574" i="2"/>
  <c r="A574" i="2"/>
  <c r="L573" i="2"/>
  <c r="K573" i="2"/>
  <c r="J573" i="2"/>
  <c r="I573" i="2"/>
  <c r="H573" i="2"/>
  <c r="G573" i="2"/>
  <c r="F573" i="2"/>
  <c r="E573" i="2"/>
  <c r="D573" i="2"/>
  <c r="C573" i="2"/>
  <c r="B573" i="2"/>
  <c r="A573" i="2"/>
  <c r="L572" i="2"/>
  <c r="K572" i="2"/>
  <c r="J572" i="2"/>
  <c r="I572" i="2"/>
  <c r="H572" i="2"/>
  <c r="G572" i="2"/>
  <c r="F572" i="2"/>
  <c r="E572" i="2"/>
  <c r="D572" i="2"/>
  <c r="C572" i="2"/>
  <c r="B572" i="2"/>
  <c r="A572" i="2"/>
  <c r="L571" i="2"/>
  <c r="K571" i="2"/>
  <c r="J571" i="2"/>
  <c r="I571" i="2"/>
  <c r="H571" i="2"/>
  <c r="G571" i="2"/>
  <c r="F571" i="2"/>
  <c r="E571" i="2"/>
  <c r="D571" i="2"/>
  <c r="C571" i="2"/>
  <c r="B571" i="2"/>
  <c r="A571" i="2"/>
  <c r="L570" i="2"/>
  <c r="K570" i="2"/>
  <c r="J570" i="2"/>
  <c r="I570" i="2"/>
  <c r="H570" i="2"/>
  <c r="G570" i="2"/>
  <c r="F570" i="2"/>
  <c r="E570" i="2"/>
  <c r="D570" i="2"/>
  <c r="C570" i="2"/>
  <c r="B570" i="2"/>
  <c r="A570" i="2"/>
  <c r="L569" i="2"/>
  <c r="K569" i="2"/>
  <c r="J569" i="2"/>
  <c r="I569" i="2"/>
  <c r="H569" i="2"/>
  <c r="G569" i="2"/>
  <c r="F569" i="2"/>
  <c r="E569" i="2"/>
  <c r="D569" i="2"/>
  <c r="C569" i="2"/>
  <c r="B569" i="2"/>
  <c r="A569" i="2"/>
  <c r="L568" i="2"/>
  <c r="K568" i="2"/>
  <c r="J568" i="2"/>
  <c r="I568" i="2"/>
  <c r="H568" i="2"/>
  <c r="G568" i="2"/>
  <c r="F568" i="2"/>
  <c r="E568" i="2"/>
  <c r="D568" i="2"/>
  <c r="C568" i="2"/>
  <c r="B568" i="2"/>
  <c r="A568" i="2"/>
  <c r="L567" i="2"/>
  <c r="K567" i="2"/>
  <c r="J567" i="2"/>
  <c r="I567" i="2"/>
  <c r="H567" i="2"/>
  <c r="G567" i="2"/>
  <c r="F567" i="2"/>
  <c r="E567" i="2"/>
  <c r="D567" i="2"/>
  <c r="C567" i="2"/>
  <c r="B567" i="2"/>
  <c r="A567" i="2"/>
  <c r="L566" i="2"/>
  <c r="K566" i="2"/>
  <c r="J566" i="2"/>
  <c r="I566" i="2"/>
  <c r="H566" i="2"/>
  <c r="G566" i="2"/>
  <c r="F566" i="2"/>
  <c r="E566" i="2"/>
  <c r="D566" i="2"/>
  <c r="C566" i="2"/>
  <c r="B566" i="2"/>
  <c r="A566" i="2"/>
  <c r="L565" i="2"/>
  <c r="K565" i="2"/>
  <c r="J565" i="2"/>
  <c r="I565" i="2"/>
  <c r="H565" i="2"/>
  <c r="G565" i="2"/>
  <c r="F565" i="2"/>
  <c r="E565" i="2"/>
  <c r="D565" i="2"/>
  <c r="C565" i="2"/>
  <c r="B565" i="2"/>
  <c r="A565" i="2"/>
  <c r="L564" i="2"/>
  <c r="K564" i="2"/>
  <c r="J564" i="2"/>
  <c r="I564" i="2"/>
  <c r="H564" i="2"/>
  <c r="G564" i="2"/>
  <c r="F564" i="2"/>
  <c r="E564" i="2"/>
  <c r="D564" i="2"/>
  <c r="C564" i="2"/>
  <c r="B564" i="2"/>
  <c r="A564" i="2"/>
  <c r="L563" i="2"/>
  <c r="K563" i="2"/>
  <c r="J563" i="2"/>
  <c r="I563" i="2"/>
  <c r="H563" i="2"/>
  <c r="G563" i="2"/>
  <c r="F563" i="2"/>
  <c r="E563" i="2"/>
  <c r="D563" i="2"/>
  <c r="C563" i="2"/>
  <c r="B563" i="2"/>
  <c r="A563" i="2"/>
  <c r="L562" i="2"/>
  <c r="K562" i="2"/>
  <c r="J562" i="2"/>
  <c r="I562" i="2"/>
  <c r="H562" i="2"/>
  <c r="G562" i="2"/>
  <c r="F562" i="2"/>
  <c r="E562" i="2"/>
  <c r="D562" i="2"/>
  <c r="C562" i="2"/>
  <c r="B562" i="2"/>
  <c r="A562" i="2"/>
  <c r="L561" i="2"/>
  <c r="K561" i="2"/>
  <c r="J561" i="2"/>
  <c r="I561" i="2"/>
  <c r="H561" i="2"/>
  <c r="G561" i="2"/>
  <c r="F561" i="2"/>
  <c r="E561" i="2"/>
  <c r="D561" i="2"/>
  <c r="C561" i="2"/>
  <c r="B561" i="2"/>
  <c r="A561" i="2"/>
  <c r="L560" i="2"/>
  <c r="K560" i="2"/>
  <c r="J560" i="2"/>
  <c r="I560" i="2"/>
  <c r="H560" i="2"/>
  <c r="G560" i="2"/>
  <c r="F560" i="2"/>
  <c r="E560" i="2"/>
  <c r="D560" i="2"/>
  <c r="C560" i="2"/>
  <c r="B560" i="2"/>
  <c r="A560" i="2"/>
  <c r="L559" i="2"/>
  <c r="K559" i="2"/>
  <c r="J559" i="2"/>
  <c r="I559" i="2"/>
  <c r="H559" i="2"/>
  <c r="G559" i="2"/>
  <c r="F559" i="2"/>
  <c r="E559" i="2"/>
  <c r="D559" i="2"/>
  <c r="C559" i="2"/>
  <c r="B559" i="2"/>
  <c r="A559" i="2"/>
  <c r="L558" i="2"/>
  <c r="K558" i="2"/>
  <c r="J558" i="2"/>
  <c r="I558" i="2"/>
  <c r="H558" i="2"/>
  <c r="G558" i="2"/>
  <c r="F558" i="2"/>
  <c r="E558" i="2"/>
  <c r="D558" i="2"/>
  <c r="C558" i="2"/>
  <c r="B558" i="2"/>
  <c r="A558" i="2"/>
  <c r="L557" i="2"/>
  <c r="K557" i="2"/>
  <c r="J557" i="2"/>
  <c r="I557" i="2"/>
  <c r="H557" i="2"/>
  <c r="G557" i="2"/>
  <c r="F557" i="2"/>
  <c r="E557" i="2"/>
  <c r="D557" i="2"/>
  <c r="C557" i="2"/>
  <c r="B557" i="2"/>
  <c r="A557" i="2"/>
  <c r="L556" i="2"/>
  <c r="K556" i="2"/>
  <c r="J556" i="2"/>
  <c r="I556" i="2"/>
  <c r="H556" i="2"/>
  <c r="G556" i="2"/>
  <c r="F556" i="2"/>
  <c r="E556" i="2"/>
  <c r="D556" i="2"/>
  <c r="C556" i="2"/>
  <c r="B556" i="2"/>
  <c r="A556" i="2"/>
  <c r="L555" i="2"/>
  <c r="K555" i="2"/>
  <c r="J555" i="2"/>
  <c r="I555" i="2"/>
  <c r="H555" i="2"/>
  <c r="G555" i="2"/>
  <c r="F555" i="2"/>
  <c r="E555" i="2"/>
  <c r="D555" i="2"/>
  <c r="C555" i="2"/>
  <c r="B555" i="2"/>
  <c r="A555" i="2"/>
  <c r="L554" i="2"/>
  <c r="K554" i="2"/>
  <c r="J554" i="2"/>
  <c r="I554" i="2"/>
  <c r="H554" i="2"/>
  <c r="G554" i="2"/>
  <c r="F554" i="2"/>
  <c r="E554" i="2"/>
  <c r="D554" i="2"/>
  <c r="C554" i="2"/>
  <c r="B554" i="2"/>
  <c r="A554" i="2"/>
  <c r="L553" i="2"/>
  <c r="K553" i="2"/>
  <c r="J553" i="2"/>
  <c r="I553" i="2"/>
  <c r="H553" i="2"/>
  <c r="G553" i="2"/>
  <c r="F553" i="2"/>
  <c r="E553" i="2"/>
  <c r="D553" i="2"/>
  <c r="C553" i="2"/>
  <c r="B553" i="2"/>
  <c r="A553" i="2"/>
  <c r="L552" i="2"/>
  <c r="K552" i="2"/>
  <c r="J552" i="2"/>
  <c r="I552" i="2"/>
  <c r="H552" i="2"/>
  <c r="G552" i="2"/>
  <c r="F552" i="2"/>
  <c r="E552" i="2"/>
  <c r="D552" i="2"/>
  <c r="C552" i="2"/>
  <c r="B552" i="2"/>
  <c r="A552" i="2"/>
  <c r="L551" i="2"/>
  <c r="K551" i="2"/>
  <c r="J551" i="2"/>
  <c r="I551" i="2"/>
  <c r="H551" i="2"/>
  <c r="G551" i="2"/>
  <c r="F551" i="2"/>
  <c r="E551" i="2"/>
  <c r="D551" i="2"/>
  <c r="C551" i="2"/>
  <c r="B551" i="2"/>
  <c r="A551" i="2"/>
  <c r="L550" i="2"/>
  <c r="K550" i="2"/>
  <c r="J550" i="2"/>
  <c r="I550" i="2"/>
  <c r="H550" i="2"/>
  <c r="G550" i="2"/>
  <c r="F550" i="2"/>
  <c r="E550" i="2"/>
  <c r="D550" i="2"/>
  <c r="C550" i="2"/>
  <c r="B550" i="2"/>
  <c r="A550" i="2"/>
  <c r="L549" i="2"/>
  <c r="K549" i="2"/>
  <c r="J549" i="2"/>
  <c r="I549" i="2"/>
  <c r="H549" i="2"/>
  <c r="G549" i="2"/>
  <c r="F549" i="2"/>
  <c r="E549" i="2"/>
  <c r="D549" i="2"/>
  <c r="C549" i="2"/>
  <c r="B549" i="2"/>
  <c r="A549" i="2"/>
  <c r="L548" i="2"/>
  <c r="K548" i="2"/>
  <c r="J548" i="2"/>
  <c r="I548" i="2"/>
  <c r="H548" i="2"/>
  <c r="G548" i="2"/>
  <c r="F548" i="2"/>
  <c r="E548" i="2"/>
  <c r="D548" i="2"/>
  <c r="C548" i="2"/>
  <c r="B548" i="2"/>
  <c r="A548" i="2"/>
  <c r="L547" i="2"/>
  <c r="K547" i="2"/>
  <c r="J547" i="2"/>
  <c r="I547" i="2"/>
  <c r="H547" i="2"/>
  <c r="G547" i="2"/>
  <c r="F547" i="2"/>
  <c r="E547" i="2"/>
  <c r="D547" i="2"/>
  <c r="C547" i="2"/>
  <c r="B547" i="2"/>
  <c r="A547" i="2"/>
  <c r="L546" i="2"/>
  <c r="K546" i="2"/>
  <c r="J546" i="2"/>
  <c r="I546" i="2"/>
  <c r="H546" i="2"/>
  <c r="G546" i="2"/>
  <c r="F546" i="2"/>
  <c r="E546" i="2"/>
  <c r="D546" i="2"/>
  <c r="C546" i="2"/>
  <c r="B546" i="2"/>
  <c r="A546" i="2"/>
  <c r="L545" i="2"/>
  <c r="K545" i="2"/>
  <c r="J545" i="2"/>
  <c r="I545" i="2"/>
  <c r="H545" i="2"/>
  <c r="G545" i="2"/>
  <c r="F545" i="2"/>
  <c r="E545" i="2"/>
  <c r="D545" i="2"/>
  <c r="C545" i="2"/>
  <c r="B545" i="2"/>
  <c r="A545" i="2"/>
  <c r="L544" i="2"/>
  <c r="K544" i="2"/>
  <c r="J544" i="2"/>
  <c r="I544" i="2"/>
  <c r="H544" i="2"/>
  <c r="G544" i="2"/>
  <c r="F544" i="2"/>
  <c r="E544" i="2"/>
  <c r="D544" i="2"/>
  <c r="C544" i="2"/>
  <c r="B544" i="2"/>
  <c r="A544" i="2"/>
  <c r="L543" i="2"/>
  <c r="K543" i="2"/>
  <c r="J543" i="2"/>
  <c r="I543" i="2"/>
  <c r="H543" i="2"/>
  <c r="G543" i="2"/>
  <c r="F543" i="2"/>
  <c r="E543" i="2"/>
  <c r="D543" i="2"/>
  <c r="C543" i="2"/>
  <c r="B543" i="2"/>
  <c r="A543" i="2"/>
  <c r="L542" i="2"/>
  <c r="K542" i="2"/>
  <c r="J542" i="2"/>
  <c r="I542" i="2"/>
  <c r="H542" i="2"/>
  <c r="G542" i="2"/>
  <c r="F542" i="2"/>
  <c r="E542" i="2"/>
  <c r="D542" i="2"/>
  <c r="C542" i="2"/>
  <c r="B542" i="2"/>
  <c r="A542" i="2"/>
  <c r="L541" i="2"/>
  <c r="K541" i="2"/>
  <c r="J541" i="2"/>
  <c r="I541" i="2"/>
  <c r="H541" i="2"/>
  <c r="G541" i="2"/>
  <c r="F541" i="2"/>
  <c r="E541" i="2"/>
  <c r="D541" i="2"/>
  <c r="C541" i="2"/>
  <c r="B541" i="2"/>
  <c r="A541" i="2"/>
  <c r="L540" i="2"/>
  <c r="K540" i="2"/>
  <c r="J540" i="2"/>
  <c r="I540" i="2"/>
  <c r="H540" i="2"/>
  <c r="G540" i="2"/>
  <c r="F540" i="2"/>
  <c r="E540" i="2"/>
  <c r="D540" i="2"/>
  <c r="C540" i="2"/>
  <c r="B540" i="2"/>
  <c r="A540" i="2"/>
  <c r="L539" i="2"/>
  <c r="K539" i="2"/>
  <c r="J539" i="2"/>
  <c r="I539" i="2"/>
  <c r="H539" i="2"/>
  <c r="G539" i="2"/>
  <c r="F539" i="2"/>
  <c r="E539" i="2"/>
  <c r="D539" i="2"/>
  <c r="C539" i="2"/>
  <c r="B539" i="2"/>
  <c r="A539" i="2"/>
  <c r="L538" i="2"/>
  <c r="K538" i="2"/>
  <c r="J538" i="2"/>
  <c r="I538" i="2"/>
  <c r="H538" i="2"/>
  <c r="G538" i="2"/>
  <c r="F538" i="2"/>
  <c r="E538" i="2"/>
  <c r="D538" i="2"/>
  <c r="C538" i="2"/>
  <c r="B538" i="2"/>
  <c r="A538" i="2"/>
  <c r="L537" i="2"/>
  <c r="K537" i="2"/>
  <c r="J537" i="2"/>
  <c r="I537" i="2"/>
  <c r="H537" i="2"/>
  <c r="G537" i="2"/>
  <c r="F537" i="2"/>
  <c r="E537" i="2"/>
  <c r="D537" i="2"/>
  <c r="C537" i="2"/>
  <c r="B537" i="2"/>
  <c r="A537" i="2"/>
  <c r="L536" i="2"/>
  <c r="K536" i="2"/>
  <c r="J536" i="2"/>
  <c r="I536" i="2"/>
  <c r="H536" i="2"/>
  <c r="G536" i="2"/>
  <c r="F536" i="2"/>
  <c r="E536" i="2"/>
  <c r="D536" i="2"/>
  <c r="C536" i="2"/>
  <c r="B536" i="2"/>
  <c r="A536" i="2"/>
  <c r="L535" i="2"/>
  <c r="K535" i="2"/>
  <c r="J535" i="2"/>
  <c r="I535" i="2"/>
  <c r="H535" i="2"/>
  <c r="G535" i="2"/>
  <c r="F535" i="2"/>
  <c r="E535" i="2"/>
  <c r="D535" i="2"/>
  <c r="C535" i="2"/>
  <c r="B535" i="2"/>
  <c r="A535" i="2"/>
  <c r="L534" i="2"/>
  <c r="K534" i="2"/>
  <c r="J534" i="2"/>
  <c r="I534" i="2"/>
  <c r="H534" i="2"/>
  <c r="G534" i="2"/>
  <c r="F534" i="2"/>
  <c r="E534" i="2"/>
  <c r="D534" i="2"/>
  <c r="C534" i="2"/>
  <c r="B534" i="2"/>
  <c r="A534" i="2"/>
  <c r="L533" i="2"/>
  <c r="K533" i="2"/>
  <c r="J533" i="2"/>
  <c r="I533" i="2"/>
  <c r="H533" i="2"/>
  <c r="G533" i="2"/>
  <c r="F533" i="2"/>
  <c r="E533" i="2"/>
  <c r="D533" i="2"/>
  <c r="C533" i="2"/>
  <c r="B533" i="2"/>
  <c r="A533" i="2"/>
  <c r="L532" i="2"/>
  <c r="K532" i="2"/>
  <c r="J532" i="2"/>
  <c r="I532" i="2"/>
  <c r="H532" i="2"/>
  <c r="G532" i="2"/>
  <c r="F532" i="2"/>
  <c r="E532" i="2"/>
  <c r="D532" i="2"/>
  <c r="C532" i="2"/>
  <c r="B532" i="2"/>
  <c r="A532" i="2"/>
  <c r="L531" i="2"/>
  <c r="K531" i="2"/>
  <c r="J531" i="2"/>
  <c r="I531" i="2"/>
  <c r="H531" i="2"/>
  <c r="G531" i="2"/>
  <c r="F531" i="2"/>
  <c r="E531" i="2"/>
  <c r="D531" i="2"/>
  <c r="C531" i="2"/>
  <c r="B531" i="2"/>
  <c r="A531" i="2"/>
  <c r="L530" i="2"/>
  <c r="K530" i="2"/>
  <c r="J530" i="2"/>
  <c r="I530" i="2"/>
  <c r="H530" i="2"/>
  <c r="G530" i="2"/>
  <c r="F530" i="2"/>
  <c r="E530" i="2"/>
  <c r="D530" i="2"/>
  <c r="C530" i="2"/>
  <c r="B530" i="2"/>
  <c r="A530" i="2"/>
  <c r="L529" i="2"/>
  <c r="K529" i="2"/>
  <c r="J529" i="2"/>
  <c r="I529" i="2"/>
  <c r="H529" i="2"/>
  <c r="G529" i="2"/>
  <c r="F529" i="2"/>
  <c r="E529" i="2"/>
  <c r="D529" i="2"/>
  <c r="C529" i="2"/>
  <c r="B529" i="2"/>
  <c r="A529" i="2"/>
  <c r="L528" i="2"/>
  <c r="K528" i="2"/>
  <c r="J528" i="2"/>
  <c r="I528" i="2"/>
  <c r="H528" i="2"/>
  <c r="G528" i="2"/>
  <c r="F528" i="2"/>
  <c r="E528" i="2"/>
  <c r="D528" i="2"/>
  <c r="C528" i="2"/>
  <c r="B528" i="2"/>
  <c r="A528" i="2"/>
  <c r="L527" i="2"/>
  <c r="K527" i="2"/>
  <c r="J527" i="2"/>
  <c r="I527" i="2"/>
  <c r="H527" i="2"/>
  <c r="G527" i="2"/>
  <c r="F527" i="2"/>
  <c r="E527" i="2"/>
  <c r="D527" i="2"/>
  <c r="C527" i="2"/>
  <c r="B527" i="2"/>
  <c r="A527" i="2"/>
  <c r="L526" i="2"/>
  <c r="K526" i="2"/>
  <c r="J526" i="2"/>
  <c r="I526" i="2"/>
  <c r="H526" i="2"/>
  <c r="G526" i="2"/>
  <c r="F526" i="2"/>
  <c r="E526" i="2"/>
  <c r="D526" i="2"/>
  <c r="C526" i="2"/>
  <c r="B526" i="2"/>
  <c r="A526" i="2"/>
  <c r="L525" i="2"/>
  <c r="K525" i="2"/>
  <c r="J525" i="2"/>
  <c r="I525" i="2"/>
  <c r="H525" i="2"/>
  <c r="G525" i="2"/>
  <c r="F525" i="2"/>
  <c r="E525" i="2"/>
  <c r="D525" i="2"/>
  <c r="C525" i="2"/>
  <c r="B525" i="2"/>
  <c r="A525" i="2"/>
  <c r="L524" i="2"/>
  <c r="K524" i="2"/>
  <c r="J524" i="2"/>
  <c r="I524" i="2"/>
  <c r="H524" i="2"/>
  <c r="G524" i="2"/>
  <c r="F524" i="2"/>
  <c r="E524" i="2"/>
  <c r="D524" i="2"/>
  <c r="C524" i="2"/>
  <c r="B524" i="2"/>
  <c r="A524" i="2"/>
  <c r="L523" i="2"/>
  <c r="K523" i="2"/>
  <c r="J523" i="2"/>
  <c r="I523" i="2"/>
  <c r="H523" i="2"/>
  <c r="G523" i="2"/>
  <c r="F523" i="2"/>
  <c r="E523" i="2"/>
  <c r="D523" i="2"/>
  <c r="C523" i="2"/>
  <c r="B523" i="2"/>
  <c r="A523" i="2"/>
  <c r="L522" i="2"/>
  <c r="K522" i="2"/>
  <c r="J522" i="2"/>
  <c r="I522" i="2"/>
  <c r="H522" i="2"/>
  <c r="G522" i="2"/>
  <c r="F522" i="2"/>
  <c r="E522" i="2"/>
  <c r="D522" i="2"/>
  <c r="C522" i="2"/>
  <c r="B522" i="2"/>
  <c r="A522" i="2"/>
  <c r="L521" i="2"/>
  <c r="K521" i="2"/>
  <c r="J521" i="2"/>
  <c r="I521" i="2"/>
  <c r="H521" i="2"/>
  <c r="G521" i="2"/>
  <c r="F521" i="2"/>
  <c r="E521" i="2"/>
  <c r="D521" i="2"/>
  <c r="C521" i="2"/>
  <c r="B521" i="2"/>
  <c r="A521" i="2"/>
  <c r="L520" i="2"/>
  <c r="K520" i="2"/>
  <c r="J520" i="2"/>
  <c r="I520" i="2"/>
  <c r="H520" i="2"/>
  <c r="G520" i="2"/>
  <c r="F520" i="2"/>
  <c r="E520" i="2"/>
  <c r="D520" i="2"/>
  <c r="C520" i="2"/>
  <c r="B520" i="2"/>
  <c r="A520" i="2"/>
  <c r="L519" i="2"/>
  <c r="K519" i="2"/>
  <c r="J519" i="2"/>
  <c r="I519" i="2"/>
  <c r="H519" i="2"/>
  <c r="G519" i="2"/>
  <c r="F519" i="2"/>
  <c r="E519" i="2"/>
  <c r="D519" i="2"/>
  <c r="C519" i="2"/>
  <c r="B519" i="2"/>
  <c r="A519" i="2"/>
  <c r="L518" i="2"/>
  <c r="K518" i="2"/>
  <c r="J518" i="2"/>
  <c r="I518" i="2"/>
  <c r="H518" i="2"/>
  <c r="G518" i="2"/>
  <c r="F518" i="2"/>
  <c r="E518" i="2"/>
  <c r="D518" i="2"/>
  <c r="C518" i="2"/>
  <c r="B518" i="2"/>
  <c r="A518" i="2"/>
  <c r="L517" i="2"/>
  <c r="K517" i="2"/>
  <c r="J517" i="2"/>
  <c r="I517" i="2"/>
  <c r="H517" i="2"/>
  <c r="G517" i="2"/>
  <c r="F517" i="2"/>
  <c r="E517" i="2"/>
  <c r="D517" i="2"/>
  <c r="C517" i="2"/>
  <c r="B517" i="2"/>
  <c r="A517" i="2"/>
  <c r="L516" i="2"/>
  <c r="K516" i="2"/>
  <c r="J516" i="2"/>
  <c r="I516" i="2"/>
  <c r="H516" i="2"/>
  <c r="G516" i="2"/>
  <c r="F516" i="2"/>
  <c r="E516" i="2"/>
  <c r="D516" i="2"/>
  <c r="C516" i="2"/>
  <c r="B516" i="2"/>
  <c r="A516" i="2"/>
  <c r="L515" i="2"/>
  <c r="K515" i="2"/>
  <c r="J515" i="2"/>
  <c r="I515" i="2"/>
  <c r="H515" i="2"/>
  <c r="G515" i="2"/>
  <c r="F515" i="2"/>
  <c r="E515" i="2"/>
  <c r="D515" i="2"/>
  <c r="C515" i="2"/>
  <c r="B515" i="2"/>
  <c r="A515" i="2"/>
  <c r="L514" i="2"/>
  <c r="K514" i="2"/>
  <c r="J514" i="2"/>
  <c r="I514" i="2"/>
  <c r="H514" i="2"/>
  <c r="G514" i="2"/>
  <c r="F514" i="2"/>
  <c r="E514" i="2"/>
  <c r="D514" i="2"/>
  <c r="C514" i="2"/>
  <c r="B514" i="2"/>
  <c r="A514" i="2"/>
  <c r="L513" i="2"/>
  <c r="K513" i="2"/>
  <c r="J513" i="2"/>
  <c r="I513" i="2"/>
  <c r="H513" i="2"/>
  <c r="G513" i="2"/>
  <c r="F513" i="2"/>
  <c r="E513" i="2"/>
  <c r="D513" i="2"/>
  <c r="C513" i="2"/>
  <c r="B513" i="2"/>
  <c r="A513" i="2"/>
  <c r="L512" i="2"/>
  <c r="K512" i="2"/>
  <c r="J512" i="2"/>
  <c r="I512" i="2"/>
  <c r="H512" i="2"/>
  <c r="G512" i="2"/>
  <c r="F512" i="2"/>
  <c r="E512" i="2"/>
  <c r="D512" i="2"/>
  <c r="C512" i="2"/>
  <c r="B512" i="2"/>
  <c r="A512" i="2"/>
  <c r="L511" i="2"/>
  <c r="K511" i="2"/>
  <c r="J511" i="2"/>
  <c r="I511" i="2"/>
  <c r="H511" i="2"/>
  <c r="G511" i="2"/>
  <c r="F511" i="2"/>
  <c r="E511" i="2"/>
  <c r="D511" i="2"/>
  <c r="C511" i="2"/>
  <c r="B511" i="2"/>
  <c r="A511" i="2"/>
  <c r="L510" i="2"/>
  <c r="K510" i="2"/>
  <c r="J510" i="2"/>
  <c r="I510" i="2"/>
  <c r="H510" i="2"/>
  <c r="G510" i="2"/>
  <c r="F510" i="2"/>
  <c r="E510" i="2"/>
  <c r="D510" i="2"/>
  <c r="C510" i="2"/>
  <c r="B510" i="2"/>
  <c r="A510" i="2"/>
  <c r="L509" i="2"/>
  <c r="K509" i="2"/>
  <c r="J509" i="2"/>
  <c r="I509" i="2"/>
  <c r="H509" i="2"/>
  <c r="G509" i="2"/>
  <c r="F509" i="2"/>
  <c r="E509" i="2"/>
  <c r="D509" i="2"/>
  <c r="C509" i="2"/>
  <c r="B509" i="2"/>
  <c r="A509" i="2"/>
  <c r="L508" i="2"/>
  <c r="K508" i="2"/>
  <c r="J508" i="2"/>
  <c r="I508" i="2"/>
  <c r="H508" i="2"/>
  <c r="G508" i="2"/>
  <c r="F508" i="2"/>
  <c r="E508" i="2"/>
  <c r="D508" i="2"/>
  <c r="C508" i="2"/>
  <c r="B508" i="2"/>
  <c r="A508" i="2"/>
  <c r="L507" i="2"/>
  <c r="K507" i="2"/>
  <c r="J507" i="2"/>
  <c r="I507" i="2"/>
  <c r="H507" i="2"/>
  <c r="G507" i="2"/>
  <c r="F507" i="2"/>
  <c r="E507" i="2"/>
  <c r="D507" i="2"/>
  <c r="C507" i="2"/>
  <c r="B507" i="2"/>
  <c r="A507" i="2"/>
  <c r="L506" i="2"/>
  <c r="K506" i="2"/>
  <c r="J506" i="2"/>
  <c r="I506" i="2"/>
  <c r="H506" i="2"/>
  <c r="G506" i="2"/>
  <c r="F506" i="2"/>
  <c r="E506" i="2"/>
  <c r="D506" i="2"/>
  <c r="C506" i="2"/>
  <c r="B506" i="2"/>
  <c r="A506" i="2"/>
  <c r="L505" i="2"/>
  <c r="K505" i="2"/>
  <c r="J505" i="2"/>
  <c r="I505" i="2"/>
  <c r="H505" i="2"/>
  <c r="G505" i="2"/>
  <c r="F505" i="2"/>
  <c r="E505" i="2"/>
  <c r="D505" i="2"/>
  <c r="C505" i="2"/>
  <c r="B505" i="2"/>
  <c r="A505" i="2"/>
  <c r="L504" i="2"/>
  <c r="K504" i="2"/>
  <c r="J504" i="2"/>
  <c r="I504" i="2"/>
  <c r="H504" i="2"/>
  <c r="G504" i="2"/>
  <c r="F504" i="2"/>
  <c r="E504" i="2"/>
  <c r="D504" i="2"/>
  <c r="C504" i="2"/>
  <c r="B504" i="2"/>
  <c r="A504" i="2"/>
  <c r="L503" i="2"/>
  <c r="K503" i="2"/>
  <c r="J503" i="2"/>
  <c r="I503" i="2"/>
  <c r="H503" i="2"/>
  <c r="G503" i="2"/>
  <c r="F503" i="2"/>
  <c r="E503" i="2"/>
  <c r="D503" i="2"/>
  <c r="C503" i="2"/>
  <c r="B503" i="2"/>
  <c r="A503" i="2"/>
  <c r="L502" i="2"/>
  <c r="K502" i="2"/>
  <c r="J502" i="2"/>
  <c r="I502" i="2"/>
  <c r="H502" i="2"/>
  <c r="G502" i="2"/>
  <c r="F502" i="2"/>
  <c r="E502" i="2"/>
  <c r="D502" i="2"/>
  <c r="C502" i="2"/>
  <c r="B502" i="2"/>
  <c r="A502" i="2"/>
  <c r="L501" i="2"/>
  <c r="K501" i="2"/>
  <c r="J501" i="2"/>
  <c r="I501" i="2"/>
  <c r="H501" i="2"/>
  <c r="G501" i="2"/>
  <c r="F501" i="2"/>
  <c r="E501" i="2"/>
  <c r="D501" i="2"/>
  <c r="C501" i="2"/>
  <c r="B501" i="2"/>
  <c r="A501" i="2"/>
  <c r="L500" i="2"/>
  <c r="K500" i="2"/>
  <c r="J500" i="2"/>
  <c r="I500" i="2"/>
  <c r="H500" i="2"/>
  <c r="G500" i="2"/>
  <c r="F500" i="2"/>
  <c r="E500" i="2"/>
  <c r="D500" i="2"/>
  <c r="C500" i="2"/>
  <c r="B500" i="2"/>
  <c r="A500" i="2"/>
  <c r="L499" i="2"/>
  <c r="K499" i="2"/>
  <c r="J499" i="2"/>
  <c r="I499" i="2"/>
  <c r="H499" i="2"/>
  <c r="G499" i="2"/>
  <c r="F499" i="2"/>
  <c r="E499" i="2"/>
  <c r="D499" i="2"/>
  <c r="C499" i="2"/>
  <c r="B499" i="2"/>
  <c r="A499" i="2"/>
  <c r="L498" i="2"/>
  <c r="K498" i="2"/>
  <c r="J498" i="2"/>
  <c r="I498" i="2"/>
  <c r="H498" i="2"/>
  <c r="G498" i="2"/>
  <c r="F498" i="2"/>
  <c r="E498" i="2"/>
  <c r="D498" i="2"/>
  <c r="C498" i="2"/>
  <c r="B498" i="2"/>
  <c r="A498" i="2"/>
  <c r="L497" i="2"/>
  <c r="K497" i="2"/>
  <c r="J497" i="2"/>
  <c r="I497" i="2"/>
  <c r="H497" i="2"/>
  <c r="G497" i="2"/>
  <c r="F497" i="2"/>
  <c r="E497" i="2"/>
  <c r="D497" i="2"/>
  <c r="C497" i="2"/>
  <c r="B497" i="2"/>
  <c r="A497" i="2"/>
  <c r="L496" i="2"/>
  <c r="K496" i="2"/>
  <c r="J496" i="2"/>
  <c r="I496" i="2"/>
  <c r="H496" i="2"/>
  <c r="G496" i="2"/>
  <c r="F496" i="2"/>
  <c r="E496" i="2"/>
  <c r="D496" i="2"/>
  <c r="C496" i="2"/>
  <c r="B496" i="2"/>
  <c r="A496" i="2"/>
  <c r="L495" i="2"/>
  <c r="K495" i="2"/>
  <c r="J495" i="2"/>
  <c r="I495" i="2"/>
  <c r="H495" i="2"/>
  <c r="G495" i="2"/>
  <c r="F495" i="2"/>
  <c r="E495" i="2"/>
  <c r="D495" i="2"/>
  <c r="C495" i="2"/>
  <c r="B495" i="2"/>
  <c r="A495" i="2"/>
  <c r="L494" i="2"/>
  <c r="K494" i="2"/>
  <c r="J494" i="2"/>
  <c r="I494" i="2"/>
  <c r="H494" i="2"/>
  <c r="G494" i="2"/>
  <c r="F494" i="2"/>
  <c r="E494" i="2"/>
  <c r="D494" i="2"/>
  <c r="C494" i="2"/>
  <c r="B494" i="2"/>
  <c r="A494" i="2"/>
  <c r="L493" i="2"/>
  <c r="K493" i="2"/>
  <c r="J493" i="2"/>
  <c r="I493" i="2"/>
  <c r="H493" i="2"/>
  <c r="G493" i="2"/>
  <c r="F493" i="2"/>
  <c r="E493" i="2"/>
  <c r="D493" i="2"/>
  <c r="C493" i="2"/>
  <c r="B493" i="2"/>
  <c r="A493" i="2"/>
  <c r="L492" i="2"/>
  <c r="K492" i="2"/>
  <c r="J492" i="2"/>
  <c r="I492" i="2"/>
  <c r="H492" i="2"/>
  <c r="G492" i="2"/>
  <c r="F492" i="2"/>
  <c r="E492" i="2"/>
  <c r="D492" i="2"/>
  <c r="C492" i="2"/>
  <c r="B492" i="2"/>
  <c r="A492" i="2"/>
  <c r="L491" i="2"/>
  <c r="K491" i="2"/>
  <c r="J491" i="2"/>
  <c r="I491" i="2"/>
  <c r="H491" i="2"/>
  <c r="G491" i="2"/>
  <c r="F491" i="2"/>
  <c r="E491" i="2"/>
  <c r="D491" i="2"/>
  <c r="C491" i="2"/>
  <c r="B491" i="2"/>
  <c r="A491" i="2"/>
  <c r="L490" i="2"/>
  <c r="K490" i="2"/>
  <c r="J490" i="2"/>
  <c r="I490" i="2"/>
  <c r="H490" i="2"/>
  <c r="G490" i="2"/>
  <c r="F490" i="2"/>
  <c r="E490" i="2"/>
  <c r="D490" i="2"/>
  <c r="C490" i="2"/>
  <c r="B490" i="2"/>
  <c r="A490" i="2"/>
  <c r="L489" i="2"/>
  <c r="K489" i="2"/>
  <c r="J489" i="2"/>
  <c r="I489" i="2"/>
  <c r="H489" i="2"/>
  <c r="G489" i="2"/>
  <c r="F489" i="2"/>
  <c r="E489" i="2"/>
  <c r="D489" i="2"/>
  <c r="C489" i="2"/>
  <c r="B489" i="2"/>
  <c r="A489" i="2"/>
  <c r="L488" i="2"/>
  <c r="K488" i="2"/>
  <c r="J488" i="2"/>
  <c r="I488" i="2"/>
  <c r="H488" i="2"/>
  <c r="G488" i="2"/>
  <c r="F488" i="2"/>
  <c r="E488" i="2"/>
  <c r="D488" i="2"/>
  <c r="C488" i="2"/>
  <c r="B488" i="2"/>
  <c r="A488" i="2"/>
  <c r="L487" i="2"/>
  <c r="K487" i="2"/>
  <c r="J487" i="2"/>
  <c r="I487" i="2"/>
  <c r="H487" i="2"/>
  <c r="G487" i="2"/>
  <c r="F487" i="2"/>
  <c r="E487" i="2"/>
  <c r="D487" i="2"/>
  <c r="C487" i="2"/>
  <c r="B487" i="2"/>
  <c r="A487" i="2"/>
  <c r="L486" i="2"/>
  <c r="K486" i="2"/>
  <c r="J486" i="2"/>
  <c r="I486" i="2"/>
  <c r="H486" i="2"/>
  <c r="G486" i="2"/>
  <c r="F486" i="2"/>
  <c r="E486" i="2"/>
  <c r="D486" i="2"/>
  <c r="C486" i="2"/>
  <c r="B486" i="2"/>
  <c r="A486" i="2"/>
  <c r="L485" i="2"/>
  <c r="K485" i="2"/>
  <c r="J485" i="2"/>
  <c r="I485" i="2"/>
  <c r="H485" i="2"/>
  <c r="G485" i="2"/>
  <c r="F485" i="2"/>
  <c r="E485" i="2"/>
  <c r="D485" i="2"/>
  <c r="C485" i="2"/>
  <c r="B485" i="2"/>
  <c r="A485" i="2"/>
  <c r="L484" i="2"/>
  <c r="K484" i="2"/>
  <c r="J484" i="2"/>
  <c r="I484" i="2"/>
  <c r="H484" i="2"/>
  <c r="G484" i="2"/>
  <c r="F484" i="2"/>
  <c r="E484" i="2"/>
  <c r="D484" i="2"/>
  <c r="C484" i="2"/>
  <c r="B484" i="2"/>
  <c r="A484" i="2"/>
  <c r="L483" i="2"/>
  <c r="K483" i="2"/>
  <c r="J483" i="2"/>
  <c r="I483" i="2"/>
  <c r="H483" i="2"/>
  <c r="G483" i="2"/>
  <c r="F483" i="2"/>
  <c r="E483" i="2"/>
  <c r="D483" i="2"/>
  <c r="C483" i="2"/>
  <c r="B483" i="2"/>
  <c r="A483" i="2"/>
  <c r="L482" i="2"/>
  <c r="K482" i="2"/>
  <c r="J482" i="2"/>
  <c r="I482" i="2"/>
  <c r="H482" i="2"/>
  <c r="G482" i="2"/>
  <c r="F482" i="2"/>
  <c r="E482" i="2"/>
  <c r="D482" i="2"/>
  <c r="C482" i="2"/>
  <c r="B482" i="2"/>
  <c r="A482" i="2"/>
  <c r="L481" i="2"/>
  <c r="K481" i="2"/>
  <c r="J481" i="2"/>
  <c r="I481" i="2"/>
  <c r="H481" i="2"/>
  <c r="G481" i="2"/>
  <c r="F481" i="2"/>
  <c r="E481" i="2"/>
  <c r="D481" i="2"/>
  <c r="C481" i="2"/>
  <c r="B481" i="2"/>
  <c r="A481" i="2"/>
  <c r="L480" i="2"/>
  <c r="K480" i="2"/>
  <c r="J480" i="2"/>
  <c r="I480" i="2"/>
  <c r="H480" i="2"/>
  <c r="G480" i="2"/>
  <c r="F480" i="2"/>
  <c r="E480" i="2"/>
  <c r="D480" i="2"/>
  <c r="C480" i="2"/>
  <c r="B480" i="2"/>
  <c r="A480" i="2"/>
  <c r="L479" i="2"/>
  <c r="K479" i="2"/>
  <c r="J479" i="2"/>
  <c r="I479" i="2"/>
  <c r="H479" i="2"/>
  <c r="G479" i="2"/>
  <c r="F479" i="2"/>
  <c r="E479" i="2"/>
  <c r="D479" i="2"/>
  <c r="C479" i="2"/>
  <c r="B479" i="2"/>
  <c r="A479" i="2"/>
  <c r="L478" i="2"/>
  <c r="K478" i="2"/>
  <c r="J478" i="2"/>
  <c r="I478" i="2"/>
  <c r="H478" i="2"/>
  <c r="G478" i="2"/>
  <c r="F478" i="2"/>
  <c r="E478" i="2"/>
  <c r="D478" i="2"/>
  <c r="C478" i="2"/>
  <c r="B478" i="2"/>
  <c r="A478" i="2"/>
  <c r="L477" i="2"/>
  <c r="K477" i="2"/>
  <c r="J477" i="2"/>
  <c r="I477" i="2"/>
  <c r="H477" i="2"/>
  <c r="G477" i="2"/>
  <c r="F477" i="2"/>
  <c r="E477" i="2"/>
  <c r="D477" i="2"/>
  <c r="C477" i="2"/>
  <c r="B477" i="2"/>
  <c r="A477" i="2"/>
  <c r="L476" i="2"/>
  <c r="K476" i="2"/>
  <c r="J476" i="2"/>
  <c r="I476" i="2"/>
  <c r="H476" i="2"/>
  <c r="G476" i="2"/>
  <c r="F476" i="2"/>
  <c r="E476" i="2"/>
  <c r="D476" i="2"/>
  <c r="C476" i="2"/>
  <c r="B476" i="2"/>
  <c r="A476" i="2"/>
  <c r="L475" i="2"/>
  <c r="K475" i="2"/>
  <c r="J475" i="2"/>
  <c r="I475" i="2"/>
  <c r="H475" i="2"/>
  <c r="G475" i="2"/>
  <c r="F475" i="2"/>
  <c r="E475" i="2"/>
  <c r="D475" i="2"/>
  <c r="C475" i="2"/>
  <c r="B475" i="2"/>
  <c r="A475" i="2"/>
  <c r="L474" i="2"/>
  <c r="K474" i="2"/>
  <c r="J474" i="2"/>
  <c r="I474" i="2"/>
  <c r="H474" i="2"/>
  <c r="G474" i="2"/>
  <c r="F474" i="2"/>
  <c r="E474" i="2"/>
  <c r="D474" i="2"/>
  <c r="C474" i="2"/>
  <c r="B474" i="2"/>
  <c r="A474" i="2"/>
  <c r="L473" i="2"/>
  <c r="K473" i="2"/>
  <c r="J473" i="2"/>
  <c r="I473" i="2"/>
  <c r="H473" i="2"/>
  <c r="G473" i="2"/>
  <c r="F473" i="2"/>
  <c r="E473" i="2"/>
  <c r="D473" i="2"/>
  <c r="C473" i="2"/>
  <c r="B473" i="2"/>
  <c r="A473" i="2"/>
  <c r="L472" i="2"/>
  <c r="K472" i="2"/>
  <c r="J472" i="2"/>
  <c r="I472" i="2"/>
  <c r="H472" i="2"/>
  <c r="G472" i="2"/>
  <c r="F472" i="2"/>
  <c r="E472" i="2"/>
  <c r="D472" i="2"/>
  <c r="C472" i="2"/>
  <c r="B472" i="2"/>
  <c r="A472" i="2"/>
  <c r="L471" i="2"/>
  <c r="K471" i="2"/>
  <c r="J471" i="2"/>
  <c r="I471" i="2"/>
  <c r="H471" i="2"/>
  <c r="G471" i="2"/>
  <c r="F471" i="2"/>
  <c r="E471" i="2"/>
  <c r="D471" i="2"/>
  <c r="C471" i="2"/>
  <c r="B471" i="2"/>
  <c r="A471" i="2"/>
  <c r="L470" i="2"/>
  <c r="K470" i="2"/>
  <c r="J470" i="2"/>
  <c r="I470" i="2"/>
  <c r="H470" i="2"/>
  <c r="G470" i="2"/>
  <c r="F470" i="2"/>
  <c r="E470" i="2"/>
  <c r="D470" i="2"/>
  <c r="C470" i="2"/>
  <c r="B470" i="2"/>
  <c r="A470" i="2"/>
  <c r="L469" i="2"/>
  <c r="K469" i="2"/>
  <c r="J469" i="2"/>
  <c r="I469" i="2"/>
  <c r="H469" i="2"/>
  <c r="G469" i="2"/>
  <c r="F469" i="2"/>
  <c r="E469" i="2"/>
  <c r="D469" i="2"/>
  <c r="C469" i="2"/>
  <c r="B469" i="2"/>
  <c r="A469" i="2"/>
  <c r="L468" i="2"/>
  <c r="K468" i="2"/>
  <c r="J468" i="2"/>
  <c r="I468" i="2"/>
  <c r="H468" i="2"/>
  <c r="G468" i="2"/>
  <c r="F468" i="2"/>
  <c r="E468" i="2"/>
  <c r="D468" i="2"/>
  <c r="C468" i="2"/>
  <c r="B468" i="2"/>
  <c r="A468" i="2"/>
  <c r="L467" i="2"/>
  <c r="K467" i="2"/>
  <c r="J467" i="2"/>
  <c r="I467" i="2"/>
  <c r="H467" i="2"/>
  <c r="G467" i="2"/>
  <c r="F467" i="2"/>
  <c r="E467" i="2"/>
  <c r="D467" i="2"/>
  <c r="C467" i="2"/>
  <c r="B467" i="2"/>
  <c r="A467" i="2"/>
  <c r="L466" i="2"/>
  <c r="K466" i="2"/>
  <c r="J466" i="2"/>
  <c r="I466" i="2"/>
  <c r="H466" i="2"/>
  <c r="G466" i="2"/>
  <c r="F466" i="2"/>
  <c r="E466" i="2"/>
  <c r="D466" i="2"/>
  <c r="C466" i="2"/>
  <c r="B466" i="2"/>
  <c r="A466" i="2"/>
  <c r="L465" i="2"/>
  <c r="K465" i="2"/>
  <c r="J465" i="2"/>
  <c r="I465" i="2"/>
  <c r="H465" i="2"/>
  <c r="G465" i="2"/>
  <c r="F465" i="2"/>
  <c r="E465" i="2"/>
  <c r="D465" i="2"/>
  <c r="C465" i="2"/>
  <c r="B465" i="2"/>
  <c r="A465" i="2"/>
  <c r="L464" i="2"/>
  <c r="K464" i="2"/>
  <c r="J464" i="2"/>
  <c r="I464" i="2"/>
  <c r="H464" i="2"/>
  <c r="G464" i="2"/>
  <c r="F464" i="2"/>
  <c r="E464" i="2"/>
  <c r="D464" i="2"/>
  <c r="C464" i="2"/>
  <c r="B464" i="2"/>
  <c r="A464" i="2"/>
  <c r="L463" i="2"/>
  <c r="K463" i="2"/>
  <c r="J463" i="2"/>
  <c r="I463" i="2"/>
  <c r="H463" i="2"/>
  <c r="G463" i="2"/>
  <c r="F463" i="2"/>
  <c r="E463" i="2"/>
  <c r="D463" i="2"/>
  <c r="C463" i="2"/>
  <c r="B463" i="2"/>
  <c r="A463" i="2"/>
  <c r="L462" i="2"/>
  <c r="K462" i="2"/>
  <c r="J462" i="2"/>
  <c r="I462" i="2"/>
  <c r="H462" i="2"/>
  <c r="G462" i="2"/>
  <c r="F462" i="2"/>
  <c r="E462" i="2"/>
  <c r="D462" i="2"/>
  <c r="C462" i="2"/>
  <c r="B462" i="2"/>
  <c r="A462" i="2"/>
  <c r="L461" i="2"/>
  <c r="K461" i="2"/>
  <c r="J461" i="2"/>
  <c r="I461" i="2"/>
  <c r="H461" i="2"/>
  <c r="G461" i="2"/>
  <c r="F461" i="2"/>
  <c r="E461" i="2"/>
  <c r="D461" i="2"/>
  <c r="C461" i="2"/>
  <c r="B461" i="2"/>
  <c r="A461" i="2"/>
  <c r="L460" i="2"/>
  <c r="K460" i="2"/>
  <c r="J460" i="2"/>
  <c r="I460" i="2"/>
  <c r="H460" i="2"/>
  <c r="G460" i="2"/>
  <c r="F460" i="2"/>
  <c r="E460" i="2"/>
  <c r="D460" i="2"/>
  <c r="C460" i="2"/>
  <c r="B460" i="2"/>
  <c r="A460" i="2"/>
  <c r="L459" i="2"/>
  <c r="K459" i="2"/>
  <c r="J459" i="2"/>
  <c r="I459" i="2"/>
  <c r="H459" i="2"/>
  <c r="G459" i="2"/>
  <c r="F459" i="2"/>
  <c r="E459" i="2"/>
  <c r="D459" i="2"/>
  <c r="C459" i="2"/>
  <c r="B459" i="2"/>
  <c r="A459" i="2"/>
  <c r="L458" i="2"/>
  <c r="K458" i="2"/>
  <c r="J458" i="2"/>
  <c r="I458" i="2"/>
  <c r="H458" i="2"/>
  <c r="G458" i="2"/>
  <c r="F458" i="2"/>
  <c r="E458" i="2"/>
  <c r="D458" i="2"/>
  <c r="C458" i="2"/>
  <c r="B458" i="2"/>
  <c r="A458" i="2"/>
  <c r="L457" i="2"/>
  <c r="K457" i="2"/>
  <c r="J457" i="2"/>
  <c r="I457" i="2"/>
  <c r="H457" i="2"/>
  <c r="G457" i="2"/>
  <c r="F457" i="2"/>
  <c r="E457" i="2"/>
  <c r="D457" i="2"/>
  <c r="C457" i="2"/>
  <c r="B457" i="2"/>
  <c r="A457" i="2"/>
  <c r="L456" i="2"/>
  <c r="K456" i="2"/>
  <c r="J456" i="2"/>
  <c r="I456" i="2"/>
  <c r="H456" i="2"/>
  <c r="G456" i="2"/>
  <c r="F456" i="2"/>
  <c r="E456" i="2"/>
  <c r="D456" i="2"/>
  <c r="C456" i="2"/>
  <c r="B456" i="2"/>
  <c r="A456" i="2"/>
  <c r="L455" i="2"/>
  <c r="K455" i="2"/>
  <c r="J455" i="2"/>
  <c r="I455" i="2"/>
  <c r="H455" i="2"/>
  <c r="G455" i="2"/>
  <c r="F455" i="2"/>
  <c r="E455" i="2"/>
  <c r="D455" i="2"/>
  <c r="C455" i="2"/>
  <c r="B455" i="2"/>
  <c r="A455" i="2"/>
  <c r="L454" i="2"/>
  <c r="K454" i="2"/>
  <c r="J454" i="2"/>
  <c r="I454" i="2"/>
  <c r="H454" i="2"/>
  <c r="G454" i="2"/>
  <c r="F454" i="2"/>
  <c r="E454" i="2"/>
  <c r="D454" i="2"/>
  <c r="C454" i="2"/>
  <c r="B454" i="2"/>
  <c r="A454" i="2"/>
  <c r="L453" i="2"/>
  <c r="K453" i="2"/>
  <c r="J453" i="2"/>
  <c r="I453" i="2"/>
  <c r="H453" i="2"/>
  <c r="G453" i="2"/>
  <c r="F453" i="2"/>
  <c r="E453" i="2"/>
  <c r="D453" i="2"/>
  <c r="C453" i="2"/>
  <c r="B453" i="2"/>
  <c r="A453" i="2"/>
  <c r="L452" i="2"/>
  <c r="K452" i="2"/>
  <c r="J452" i="2"/>
  <c r="I452" i="2"/>
  <c r="H452" i="2"/>
  <c r="G452" i="2"/>
  <c r="F452" i="2"/>
  <c r="E452" i="2"/>
  <c r="D452" i="2"/>
  <c r="C452" i="2"/>
  <c r="B452" i="2"/>
  <c r="A452" i="2"/>
  <c r="L451" i="2"/>
  <c r="K451" i="2"/>
  <c r="J451" i="2"/>
  <c r="I451" i="2"/>
  <c r="H451" i="2"/>
  <c r="G451" i="2"/>
  <c r="F451" i="2"/>
  <c r="E451" i="2"/>
  <c r="D451" i="2"/>
  <c r="C451" i="2"/>
  <c r="B451" i="2"/>
  <c r="A451" i="2"/>
  <c r="L450" i="2"/>
  <c r="K450" i="2"/>
  <c r="J450" i="2"/>
  <c r="I450" i="2"/>
  <c r="H450" i="2"/>
  <c r="G450" i="2"/>
  <c r="F450" i="2"/>
  <c r="E450" i="2"/>
  <c r="D450" i="2"/>
  <c r="C450" i="2"/>
  <c r="B450" i="2"/>
  <c r="A450" i="2"/>
  <c r="L449" i="2"/>
  <c r="K449" i="2"/>
  <c r="J449" i="2"/>
  <c r="I449" i="2"/>
  <c r="H449" i="2"/>
  <c r="G449" i="2"/>
  <c r="F449" i="2"/>
  <c r="E449" i="2"/>
  <c r="D449" i="2"/>
  <c r="C449" i="2"/>
  <c r="B449" i="2"/>
  <c r="A449" i="2"/>
  <c r="L448" i="2"/>
  <c r="K448" i="2"/>
  <c r="J448" i="2"/>
  <c r="I448" i="2"/>
  <c r="H448" i="2"/>
  <c r="G448" i="2"/>
  <c r="F448" i="2"/>
  <c r="E448" i="2"/>
  <c r="D448" i="2"/>
  <c r="C448" i="2"/>
  <c r="B448" i="2"/>
  <c r="A448" i="2"/>
  <c r="L447" i="2"/>
  <c r="K447" i="2"/>
  <c r="J447" i="2"/>
  <c r="I447" i="2"/>
  <c r="H447" i="2"/>
  <c r="G447" i="2"/>
  <c r="F447" i="2"/>
  <c r="E447" i="2"/>
  <c r="D447" i="2"/>
  <c r="C447" i="2"/>
  <c r="B447" i="2"/>
  <c r="A447" i="2"/>
  <c r="L446" i="2"/>
  <c r="K446" i="2"/>
  <c r="J446" i="2"/>
  <c r="I446" i="2"/>
  <c r="H446" i="2"/>
  <c r="G446" i="2"/>
  <c r="F446" i="2"/>
  <c r="E446" i="2"/>
  <c r="D446" i="2"/>
  <c r="C446" i="2"/>
  <c r="B446" i="2"/>
  <c r="A446" i="2"/>
  <c r="L445" i="2"/>
  <c r="K445" i="2"/>
  <c r="J445" i="2"/>
  <c r="I445" i="2"/>
  <c r="H445" i="2"/>
  <c r="G445" i="2"/>
  <c r="F445" i="2"/>
  <c r="E445" i="2"/>
  <c r="D445" i="2"/>
  <c r="C445" i="2"/>
  <c r="B445" i="2"/>
  <c r="A445" i="2"/>
  <c r="L444" i="2"/>
  <c r="K444" i="2"/>
  <c r="J444" i="2"/>
  <c r="I444" i="2"/>
  <c r="H444" i="2"/>
  <c r="G444" i="2"/>
  <c r="F444" i="2"/>
  <c r="E444" i="2"/>
  <c r="D444" i="2"/>
  <c r="C444" i="2"/>
  <c r="B444" i="2"/>
  <c r="A444" i="2"/>
  <c r="L443" i="2"/>
  <c r="K443" i="2"/>
  <c r="J443" i="2"/>
  <c r="I443" i="2"/>
  <c r="H443" i="2"/>
  <c r="G443" i="2"/>
  <c r="F443" i="2"/>
  <c r="E443" i="2"/>
  <c r="D443" i="2"/>
  <c r="C443" i="2"/>
  <c r="B443" i="2"/>
  <c r="A443" i="2"/>
  <c r="L442" i="2"/>
  <c r="K442" i="2"/>
  <c r="J442" i="2"/>
  <c r="I442" i="2"/>
  <c r="H442" i="2"/>
  <c r="G442" i="2"/>
  <c r="F442" i="2"/>
  <c r="E442" i="2"/>
  <c r="D442" i="2"/>
  <c r="C442" i="2"/>
  <c r="B442" i="2"/>
  <c r="A442" i="2"/>
  <c r="L441" i="2"/>
  <c r="K441" i="2"/>
  <c r="J441" i="2"/>
  <c r="I441" i="2"/>
  <c r="H441" i="2"/>
  <c r="G441" i="2"/>
  <c r="F441" i="2"/>
  <c r="E441" i="2"/>
  <c r="D441" i="2"/>
  <c r="C441" i="2"/>
  <c r="B441" i="2"/>
  <c r="A441" i="2"/>
  <c r="L440" i="2"/>
  <c r="K440" i="2"/>
  <c r="J440" i="2"/>
  <c r="I440" i="2"/>
  <c r="H440" i="2"/>
  <c r="G440" i="2"/>
  <c r="F440" i="2"/>
  <c r="E440" i="2"/>
  <c r="D440" i="2"/>
  <c r="C440" i="2"/>
  <c r="B440" i="2"/>
  <c r="A440" i="2"/>
  <c r="L439" i="2"/>
  <c r="K439" i="2"/>
  <c r="J439" i="2"/>
  <c r="I439" i="2"/>
  <c r="H439" i="2"/>
  <c r="G439" i="2"/>
  <c r="F439" i="2"/>
  <c r="E439" i="2"/>
  <c r="D439" i="2"/>
  <c r="C439" i="2"/>
  <c r="B439" i="2"/>
  <c r="A439" i="2"/>
  <c r="L438" i="2"/>
  <c r="K438" i="2"/>
  <c r="J438" i="2"/>
  <c r="I438" i="2"/>
  <c r="H438" i="2"/>
  <c r="G438" i="2"/>
  <c r="F438" i="2"/>
  <c r="E438" i="2"/>
  <c r="D438" i="2"/>
  <c r="C438" i="2"/>
  <c r="B438" i="2"/>
  <c r="A438" i="2"/>
  <c r="L437" i="2"/>
  <c r="K437" i="2"/>
  <c r="J437" i="2"/>
  <c r="I437" i="2"/>
  <c r="H437" i="2"/>
  <c r="G437" i="2"/>
  <c r="F437" i="2"/>
  <c r="E437" i="2"/>
  <c r="D437" i="2"/>
  <c r="C437" i="2"/>
  <c r="B437" i="2"/>
  <c r="A437" i="2"/>
  <c r="L436" i="2"/>
  <c r="K436" i="2"/>
  <c r="J436" i="2"/>
  <c r="I436" i="2"/>
  <c r="H436" i="2"/>
  <c r="G436" i="2"/>
  <c r="F436" i="2"/>
  <c r="E436" i="2"/>
  <c r="D436" i="2"/>
  <c r="C436" i="2"/>
  <c r="B436" i="2"/>
  <c r="A436" i="2"/>
  <c r="L435" i="2"/>
  <c r="K435" i="2"/>
  <c r="J435" i="2"/>
  <c r="I435" i="2"/>
  <c r="H435" i="2"/>
  <c r="G435" i="2"/>
  <c r="F435" i="2"/>
  <c r="E435" i="2"/>
  <c r="D435" i="2"/>
  <c r="C435" i="2"/>
  <c r="B435" i="2"/>
  <c r="A435" i="2"/>
  <c r="L434" i="2"/>
  <c r="K434" i="2"/>
  <c r="J434" i="2"/>
  <c r="I434" i="2"/>
  <c r="H434" i="2"/>
  <c r="G434" i="2"/>
  <c r="F434" i="2"/>
  <c r="E434" i="2"/>
  <c r="D434" i="2"/>
  <c r="C434" i="2"/>
  <c r="B434" i="2"/>
  <c r="A434" i="2"/>
  <c r="L433" i="2"/>
  <c r="K433" i="2"/>
  <c r="J433" i="2"/>
  <c r="I433" i="2"/>
  <c r="H433" i="2"/>
  <c r="G433" i="2"/>
  <c r="F433" i="2"/>
  <c r="E433" i="2"/>
  <c r="D433" i="2"/>
  <c r="C433" i="2"/>
  <c r="B433" i="2"/>
  <c r="A433" i="2"/>
  <c r="L432" i="2"/>
  <c r="K432" i="2"/>
  <c r="J432" i="2"/>
  <c r="I432" i="2"/>
  <c r="H432" i="2"/>
  <c r="G432" i="2"/>
  <c r="F432" i="2"/>
  <c r="E432" i="2"/>
  <c r="D432" i="2"/>
  <c r="C432" i="2"/>
  <c r="B432" i="2"/>
  <c r="A432" i="2"/>
  <c r="L431" i="2"/>
  <c r="K431" i="2"/>
  <c r="J431" i="2"/>
  <c r="I431" i="2"/>
  <c r="H431" i="2"/>
  <c r="G431" i="2"/>
  <c r="F431" i="2"/>
  <c r="E431" i="2"/>
  <c r="D431" i="2"/>
  <c r="C431" i="2"/>
  <c r="B431" i="2"/>
  <c r="A431" i="2"/>
  <c r="L430" i="2"/>
  <c r="K430" i="2"/>
  <c r="J430" i="2"/>
  <c r="I430" i="2"/>
  <c r="H430" i="2"/>
  <c r="G430" i="2"/>
  <c r="F430" i="2"/>
  <c r="E430" i="2"/>
  <c r="D430" i="2"/>
  <c r="C430" i="2"/>
  <c r="B430" i="2"/>
  <c r="A430" i="2"/>
  <c r="L429" i="2"/>
  <c r="K429" i="2"/>
  <c r="J429" i="2"/>
  <c r="I429" i="2"/>
  <c r="H429" i="2"/>
  <c r="G429" i="2"/>
  <c r="F429" i="2"/>
  <c r="E429" i="2"/>
  <c r="D429" i="2"/>
  <c r="C429" i="2"/>
  <c r="B429" i="2"/>
  <c r="A429" i="2"/>
  <c r="L428" i="2"/>
  <c r="K428" i="2"/>
  <c r="J428" i="2"/>
  <c r="I428" i="2"/>
  <c r="H428" i="2"/>
  <c r="G428" i="2"/>
  <c r="F428" i="2"/>
  <c r="E428" i="2"/>
  <c r="D428" i="2"/>
  <c r="C428" i="2"/>
  <c r="B428" i="2"/>
  <c r="A428" i="2"/>
  <c r="L427" i="2"/>
  <c r="K427" i="2"/>
  <c r="J427" i="2"/>
  <c r="I427" i="2"/>
  <c r="H427" i="2"/>
  <c r="G427" i="2"/>
  <c r="F427" i="2"/>
  <c r="E427" i="2"/>
  <c r="D427" i="2"/>
  <c r="C427" i="2"/>
  <c r="B427" i="2"/>
  <c r="A427" i="2"/>
  <c r="L426" i="2"/>
  <c r="K426" i="2"/>
  <c r="J426" i="2"/>
  <c r="I426" i="2"/>
  <c r="H426" i="2"/>
  <c r="G426" i="2"/>
  <c r="F426" i="2"/>
  <c r="E426" i="2"/>
  <c r="D426" i="2"/>
  <c r="C426" i="2"/>
  <c r="B426" i="2"/>
  <c r="A426" i="2"/>
  <c r="L425" i="2"/>
  <c r="K425" i="2"/>
  <c r="J425" i="2"/>
  <c r="I425" i="2"/>
  <c r="H425" i="2"/>
  <c r="G425" i="2"/>
  <c r="F425" i="2"/>
  <c r="E425" i="2"/>
  <c r="D425" i="2"/>
  <c r="C425" i="2"/>
  <c r="B425" i="2"/>
  <c r="A425" i="2"/>
  <c r="L424" i="2"/>
  <c r="K424" i="2"/>
  <c r="J424" i="2"/>
  <c r="I424" i="2"/>
  <c r="H424" i="2"/>
  <c r="G424" i="2"/>
  <c r="F424" i="2"/>
  <c r="E424" i="2"/>
  <c r="D424" i="2"/>
  <c r="C424" i="2"/>
  <c r="B424" i="2"/>
  <c r="A424" i="2"/>
  <c r="L423" i="2"/>
  <c r="K423" i="2"/>
  <c r="J423" i="2"/>
  <c r="I423" i="2"/>
  <c r="H423" i="2"/>
  <c r="G423" i="2"/>
  <c r="F423" i="2"/>
  <c r="E423" i="2"/>
  <c r="D423" i="2"/>
  <c r="C423" i="2"/>
  <c r="B423" i="2"/>
  <c r="A423" i="2"/>
  <c r="L422" i="2"/>
  <c r="K422" i="2"/>
  <c r="J422" i="2"/>
  <c r="I422" i="2"/>
  <c r="H422" i="2"/>
  <c r="G422" i="2"/>
  <c r="F422" i="2"/>
  <c r="E422" i="2"/>
  <c r="D422" i="2"/>
  <c r="C422" i="2"/>
  <c r="B422" i="2"/>
  <c r="A422" i="2"/>
  <c r="L421" i="2"/>
  <c r="K421" i="2"/>
  <c r="J421" i="2"/>
  <c r="I421" i="2"/>
  <c r="H421" i="2"/>
  <c r="G421" i="2"/>
  <c r="F421" i="2"/>
  <c r="E421" i="2"/>
  <c r="D421" i="2"/>
  <c r="C421" i="2"/>
  <c r="B421" i="2"/>
  <c r="A421" i="2"/>
  <c r="L420" i="2"/>
  <c r="K420" i="2"/>
  <c r="J420" i="2"/>
  <c r="I420" i="2"/>
  <c r="H420" i="2"/>
  <c r="G420" i="2"/>
  <c r="F420" i="2"/>
  <c r="E420" i="2"/>
  <c r="D420" i="2"/>
  <c r="C420" i="2"/>
  <c r="B420" i="2"/>
  <c r="A420" i="2"/>
  <c r="L419" i="2"/>
  <c r="K419" i="2"/>
  <c r="J419" i="2"/>
  <c r="I419" i="2"/>
  <c r="H419" i="2"/>
  <c r="G419" i="2"/>
  <c r="F419" i="2"/>
  <c r="E419" i="2"/>
  <c r="D419" i="2"/>
  <c r="C419" i="2"/>
  <c r="B419" i="2"/>
  <c r="A419" i="2"/>
  <c r="L418" i="2"/>
  <c r="K418" i="2"/>
  <c r="J418" i="2"/>
  <c r="I418" i="2"/>
  <c r="H418" i="2"/>
  <c r="G418" i="2"/>
  <c r="F418" i="2"/>
  <c r="E418" i="2"/>
  <c r="D418" i="2"/>
  <c r="C418" i="2"/>
  <c r="B418" i="2"/>
  <c r="A418" i="2"/>
  <c r="L417" i="2"/>
  <c r="K417" i="2"/>
  <c r="J417" i="2"/>
  <c r="I417" i="2"/>
  <c r="H417" i="2"/>
  <c r="G417" i="2"/>
  <c r="F417" i="2"/>
  <c r="E417" i="2"/>
  <c r="D417" i="2"/>
  <c r="C417" i="2"/>
  <c r="B417" i="2"/>
  <c r="A417" i="2"/>
  <c r="L416" i="2"/>
  <c r="K416" i="2"/>
  <c r="J416" i="2"/>
  <c r="I416" i="2"/>
  <c r="H416" i="2"/>
  <c r="G416" i="2"/>
  <c r="F416" i="2"/>
  <c r="E416" i="2"/>
  <c r="D416" i="2"/>
  <c r="C416" i="2"/>
  <c r="B416" i="2"/>
  <c r="A416" i="2"/>
  <c r="L415" i="2"/>
  <c r="K415" i="2"/>
  <c r="J415" i="2"/>
  <c r="I415" i="2"/>
  <c r="H415" i="2"/>
  <c r="G415" i="2"/>
  <c r="F415" i="2"/>
  <c r="E415" i="2"/>
  <c r="D415" i="2"/>
  <c r="C415" i="2"/>
  <c r="B415" i="2"/>
  <c r="A415" i="2"/>
  <c r="L414" i="2"/>
  <c r="K414" i="2"/>
  <c r="J414" i="2"/>
  <c r="I414" i="2"/>
  <c r="H414" i="2"/>
  <c r="G414" i="2"/>
  <c r="F414" i="2"/>
  <c r="E414" i="2"/>
  <c r="D414" i="2"/>
  <c r="C414" i="2"/>
  <c r="B414" i="2"/>
  <c r="A414" i="2"/>
  <c r="L413" i="2"/>
  <c r="K413" i="2"/>
  <c r="J413" i="2"/>
  <c r="I413" i="2"/>
  <c r="H413" i="2"/>
  <c r="G413" i="2"/>
  <c r="F413" i="2"/>
  <c r="E413" i="2"/>
  <c r="D413" i="2"/>
  <c r="C413" i="2"/>
  <c r="B413" i="2"/>
  <c r="A413" i="2"/>
  <c r="L412" i="2"/>
  <c r="K412" i="2"/>
  <c r="J412" i="2"/>
  <c r="I412" i="2"/>
  <c r="H412" i="2"/>
  <c r="G412" i="2"/>
  <c r="F412" i="2"/>
  <c r="E412" i="2"/>
  <c r="D412" i="2"/>
  <c r="C412" i="2"/>
  <c r="B412" i="2"/>
  <c r="A412" i="2"/>
  <c r="L411" i="2"/>
  <c r="K411" i="2"/>
  <c r="J411" i="2"/>
  <c r="I411" i="2"/>
  <c r="H411" i="2"/>
  <c r="G411" i="2"/>
  <c r="F411" i="2"/>
  <c r="E411" i="2"/>
  <c r="D411" i="2"/>
  <c r="C411" i="2"/>
  <c r="B411" i="2"/>
  <c r="A411" i="2"/>
  <c r="L410" i="2"/>
  <c r="K410" i="2"/>
  <c r="J410" i="2"/>
  <c r="I410" i="2"/>
  <c r="H410" i="2"/>
  <c r="G410" i="2"/>
  <c r="F410" i="2"/>
  <c r="E410" i="2"/>
  <c r="D410" i="2"/>
  <c r="C410" i="2"/>
  <c r="B410" i="2"/>
  <c r="A410" i="2"/>
  <c r="L409" i="2"/>
  <c r="K409" i="2"/>
  <c r="J409" i="2"/>
  <c r="I409" i="2"/>
  <c r="H409" i="2"/>
  <c r="G409" i="2"/>
  <c r="F409" i="2"/>
  <c r="E409" i="2"/>
  <c r="D409" i="2"/>
  <c r="C409" i="2"/>
  <c r="B409" i="2"/>
  <c r="A409" i="2"/>
  <c r="L408" i="2"/>
  <c r="K408" i="2"/>
  <c r="J408" i="2"/>
  <c r="I408" i="2"/>
  <c r="H408" i="2"/>
  <c r="G408" i="2"/>
  <c r="F408" i="2"/>
  <c r="E408" i="2"/>
  <c r="D408" i="2"/>
  <c r="C408" i="2"/>
  <c r="B408" i="2"/>
  <c r="A408" i="2"/>
  <c r="L407" i="2"/>
  <c r="K407" i="2"/>
  <c r="J407" i="2"/>
  <c r="I407" i="2"/>
  <c r="H407" i="2"/>
  <c r="G407" i="2"/>
  <c r="F407" i="2"/>
  <c r="E407" i="2"/>
  <c r="D407" i="2"/>
  <c r="C407" i="2"/>
  <c r="B407" i="2"/>
  <c r="A407" i="2"/>
  <c r="L406" i="2"/>
  <c r="K406" i="2"/>
  <c r="J406" i="2"/>
  <c r="I406" i="2"/>
  <c r="H406" i="2"/>
  <c r="G406" i="2"/>
  <c r="F406" i="2"/>
  <c r="E406" i="2"/>
  <c r="D406" i="2"/>
  <c r="C406" i="2"/>
  <c r="B406" i="2"/>
  <c r="A406" i="2"/>
  <c r="L405" i="2"/>
  <c r="K405" i="2"/>
  <c r="J405" i="2"/>
  <c r="I405" i="2"/>
  <c r="H405" i="2"/>
  <c r="G405" i="2"/>
  <c r="F405" i="2"/>
  <c r="E405" i="2"/>
  <c r="D405" i="2"/>
  <c r="C405" i="2"/>
  <c r="B405" i="2"/>
  <c r="A405" i="2"/>
  <c r="L404" i="2"/>
  <c r="K404" i="2"/>
  <c r="J404" i="2"/>
  <c r="I404" i="2"/>
  <c r="H404" i="2"/>
  <c r="G404" i="2"/>
  <c r="F404" i="2"/>
  <c r="E404" i="2"/>
  <c r="D404" i="2"/>
  <c r="C404" i="2"/>
  <c r="B404" i="2"/>
  <c r="A404" i="2"/>
  <c r="L403" i="2"/>
  <c r="K403" i="2"/>
  <c r="J403" i="2"/>
  <c r="I403" i="2"/>
  <c r="H403" i="2"/>
  <c r="G403" i="2"/>
  <c r="F403" i="2"/>
  <c r="E403" i="2"/>
  <c r="D403" i="2"/>
  <c r="C403" i="2"/>
  <c r="B403" i="2"/>
  <c r="A403" i="2"/>
  <c r="L402" i="2"/>
  <c r="K402" i="2"/>
  <c r="J402" i="2"/>
  <c r="I402" i="2"/>
  <c r="H402" i="2"/>
  <c r="G402" i="2"/>
  <c r="F402" i="2"/>
  <c r="E402" i="2"/>
  <c r="D402" i="2"/>
  <c r="C402" i="2"/>
  <c r="B402" i="2"/>
  <c r="A402" i="2"/>
  <c r="L401" i="2"/>
  <c r="K401" i="2"/>
  <c r="J401" i="2"/>
  <c r="I401" i="2"/>
  <c r="H401" i="2"/>
  <c r="G401" i="2"/>
  <c r="F401" i="2"/>
  <c r="E401" i="2"/>
  <c r="D401" i="2"/>
  <c r="C401" i="2"/>
  <c r="B401" i="2"/>
  <c r="A401" i="2"/>
  <c r="L400" i="2"/>
  <c r="K400" i="2"/>
  <c r="J400" i="2"/>
  <c r="I400" i="2"/>
  <c r="H400" i="2"/>
  <c r="G400" i="2"/>
  <c r="F400" i="2"/>
  <c r="E400" i="2"/>
  <c r="D400" i="2"/>
  <c r="C400" i="2"/>
  <c r="B400" i="2"/>
  <c r="A400" i="2"/>
  <c r="L399" i="2"/>
  <c r="K399" i="2"/>
  <c r="J399" i="2"/>
  <c r="I399" i="2"/>
  <c r="H399" i="2"/>
  <c r="G399" i="2"/>
  <c r="F399" i="2"/>
  <c r="E399" i="2"/>
  <c r="D399" i="2"/>
  <c r="C399" i="2"/>
  <c r="B399" i="2"/>
  <c r="A399" i="2"/>
  <c r="L398" i="2"/>
  <c r="K398" i="2"/>
  <c r="J398" i="2"/>
  <c r="I398" i="2"/>
  <c r="H398" i="2"/>
  <c r="G398" i="2"/>
  <c r="F398" i="2"/>
  <c r="E398" i="2"/>
  <c r="D398" i="2"/>
  <c r="C398" i="2"/>
  <c r="B398" i="2"/>
  <c r="A398" i="2"/>
  <c r="L397" i="2"/>
  <c r="K397" i="2"/>
  <c r="J397" i="2"/>
  <c r="I397" i="2"/>
  <c r="H397" i="2"/>
  <c r="G397" i="2"/>
  <c r="F397" i="2"/>
  <c r="E397" i="2"/>
  <c r="D397" i="2"/>
  <c r="C397" i="2"/>
  <c r="B397" i="2"/>
  <c r="A397" i="2"/>
  <c r="L396" i="2"/>
  <c r="K396" i="2"/>
  <c r="J396" i="2"/>
  <c r="I396" i="2"/>
  <c r="H396" i="2"/>
  <c r="G396" i="2"/>
  <c r="F396" i="2"/>
  <c r="E396" i="2"/>
  <c r="D396" i="2"/>
  <c r="C396" i="2"/>
  <c r="B396" i="2"/>
  <c r="A396" i="2"/>
  <c r="L395" i="2"/>
  <c r="K395" i="2"/>
  <c r="J395" i="2"/>
  <c r="I395" i="2"/>
  <c r="H395" i="2"/>
  <c r="G395" i="2"/>
  <c r="F395" i="2"/>
  <c r="E395" i="2"/>
  <c r="D395" i="2"/>
  <c r="C395" i="2"/>
  <c r="B395" i="2"/>
  <c r="A395" i="2"/>
  <c r="L394" i="2"/>
  <c r="K394" i="2"/>
  <c r="J394" i="2"/>
  <c r="I394" i="2"/>
  <c r="H394" i="2"/>
  <c r="G394" i="2"/>
  <c r="F394" i="2"/>
  <c r="E394" i="2"/>
  <c r="D394" i="2"/>
  <c r="C394" i="2"/>
  <c r="B394" i="2"/>
  <c r="A394" i="2"/>
  <c r="L393" i="2"/>
  <c r="K393" i="2"/>
  <c r="J393" i="2"/>
  <c r="I393" i="2"/>
  <c r="H393" i="2"/>
  <c r="G393" i="2"/>
  <c r="F393" i="2"/>
  <c r="E393" i="2"/>
  <c r="D393" i="2"/>
  <c r="C393" i="2"/>
  <c r="B393" i="2"/>
  <c r="A393" i="2"/>
  <c r="L392" i="2"/>
  <c r="K392" i="2"/>
  <c r="J392" i="2"/>
  <c r="I392" i="2"/>
  <c r="H392" i="2"/>
  <c r="G392" i="2"/>
  <c r="F392" i="2"/>
  <c r="E392" i="2"/>
  <c r="D392" i="2"/>
  <c r="C392" i="2"/>
  <c r="B392" i="2"/>
  <c r="A392" i="2"/>
  <c r="L391" i="2"/>
  <c r="K391" i="2"/>
  <c r="J391" i="2"/>
  <c r="I391" i="2"/>
  <c r="H391" i="2"/>
  <c r="G391" i="2"/>
  <c r="F391" i="2"/>
  <c r="E391" i="2"/>
  <c r="D391" i="2"/>
  <c r="C391" i="2"/>
  <c r="B391" i="2"/>
  <c r="A391" i="2"/>
  <c r="L390" i="2"/>
  <c r="K390" i="2"/>
  <c r="J390" i="2"/>
  <c r="I390" i="2"/>
  <c r="H390" i="2"/>
  <c r="G390" i="2"/>
  <c r="F390" i="2"/>
  <c r="E390" i="2"/>
  <c r="D390" i="2"/>
  <c r="C390" i="2"/>
  <c r="B390" i="2"/>
  <c r="A390" i="2"/>
  <c r="L389" i="2"/>
  <c r="K389" i="2"/>
  <c r="J389" i="2"/>
  <c r="I389" i="2"/>
  <c r="H389" i="2"/>
  <c r="G389" i="2"/>
  <c r="F389" i="2"/>
  <c r="E389" i="2"/>
  <c r="D389" i="2"/>
  <c r="C389" i="2"/>
  <c r="B389" i="2"/>
  <c r="A389" i="2"/>
  <c r="L388" i="2"/>
  <c r="K388" i="2"/>
  <c r="J388" i="2"/>
  <c r="I388" i="2"/>
  <c r="H388" i="2"/>
  <c r="G388" i="2"/>
  <c r="F388" i="2"/>
  <c r="E388" i="2"/>
  <c r="D388" i="2"/>
  <c r="C388" i="2"/>
  <c r="B388" i="2"/>
  <c r="A388" i="2"/>
  <c r="L387" i="2"/>
  <c r="K387" i="2"/>
  <c r="J387" i="2"/>
  <c r="I387" i="2"/>
  <c r="H387" i="2"/>
  <c r="G387" i="2"/>
  <c r="F387" i="2"/>
  <c r="E387" i="2"/>
  <c r="D387" i="2"/>
  <c r="C387" i="2"/>
  <c r="B387" i="2"/>
  <c r="A387" i="2"/>
  <c r="L386" i="2"/>
  <c r="K386" i="2"/>
  <c r="J386" i="2"/>
  <c r="I386" i="2"/>
  <c r="H386" i="2"/>
  <c r="G386" i="2"/>
  <c r="F386" i="2"/>
  <c r="E386" i="2"/>
  <c r="D386" i="2"/>
  <c r="C386" i="2"/>
  <c r="B386" i="2"/>
  <c r="A386" i="2"/>
  <c r="L385" i="2"/>
  <c r="K385" i="2"/>
  <c r="J385" i="2"/>
  <c r="I385" i="2"/>
  <c r="H385" i="2"/>
  <c r="G385" i="2"/>
  <c r="F385" i="2"/>
  <c r="E385" i="2"/>
  <c r="D385" i="2"/>
  <c r="C385" i="2"/>
  <c r="B385" i="2"/>
  <c r="A385" i="2"/>
  <c r="L384" i="2"/>
  <c r="K384" i="2"/>
  <c r="J384" i="2"/>
  <c r="I384" i="2"/>
  <c r="H384" i="2"/>
  <c r="G384" i="2"/>
  <c r="F384" i="2"/>
  <c r="E384" i="2"/>
  <c r="D384" i="2"/>
  <c r="C384" i="2"/>
  <c r="B384" i="2"/>
  <c r="A384" i="2"/>
  <c r="L383" i="2"/>
  <c r="K383" i="2"/>
  <c r="J383" i="2"/>
  <c r="I383" i="2"/>
  <c r="H383" i="2"/>
  <c r="G383" i="2"/>
  <c r="F383" i="2"/>
  <c r="E383" i="2"/>
  <c r="D383" i="2"/>
  <c r="C383" i="2"/>
  <c r="B383" i="2"/>
  <c r="A383" i="2"/>
  <c r="L382" i="2"/>
  <c r="K382" i="2"/>
  <c r="J382" i="2"/>
  <c r="I382" i="2"/>
  <c r="H382" i="2"/>
  <c r="G382" i="2"/>
  <c r="F382" i="2"/>
  <c r="E382" i="2"/>
  <c r="D382" i="2"/>
  <c r="C382" i="2"/>
  <c r="B382" i="2"/>
  <c r="A382" i="2"/>
  <c r="L381" i="2"/>
  <c r="K381" i="2"/>
  <c r="J381" i="2"/>
  <c r="I381" i="2"/>
  <c r="H381" i="2"/>
  <c r="G381" i="2"/>
  <c r="F381" i="2"/>
  <c r="E381" i="2"/>
  <c r="D381" i="2"/>
  <c r="C381" i="2"/>
  <c r="B381" i="2"/>
  <c r="A381" i="2"/>
  <c r="L380" i="2"/>
  <c r="K380" i="2"/>
  <c r="J380" i="2"/>
  <c r="I380" i="2"/>
  <c r="H380" i="2"/>
  <c r="G380" i="2"/>
  <c r="F380" i="2"/>
  <c r="E380" i="2"/>
  <c r="D380" i="2"/>
  <c r="C380" i="2"/>
  <c r="B380" i="2"/>
  <c r="A380" i="2"/>
  <c r="L379" i="2"/>
  <c r="K379" i="2"/>
  <c r="J379" i="2"/>
  <c r="I379" i="2"/>
  <c r="H379" i="2"/>
  <c r="G379" i="2"/>
  <c r="F379" i="2"/>
  <c r="E379" i="2"/>
  <c r="D379" i="2"/>
  <c r="C379" i="2"/>
  <c r="B379" i="2"/>
  <c r="A379" i="2"/>
  <c r="L378" i="2"/>
  <c r="K378" i="2"/>
  <c r="J378" i="2"/>
  <c r="I378" i="2"/>
  <c r="H378" i="2"/>
  <c r="G378" i="2"/>
  <c r="F378" i="2"/>
  <c r="E378" i="2"/>
  <c r="D378" i="2"/>
  <c r="C378" i="2"/>
  <c r="B378" i="2"/>
  <c r="A378" i="2"/>
  <c r="L377" i="2"/>
  <c r="K377" i="2"/>
  <c r="J377" i="2"/>
  <c r="I377" i="2"/>
  <c r="H377" i="2"/>
  <c r="G377" i="2"/>
  <c r="F377" i="2"/>
  <c r="E377" i="2"/>
  <c r="D377" i="2"/>
  <c r="C377" i="2"/>
  <c r="B377" i="2"/>
  <c r="A377" i="2"/>
  <c r="L376" i="2"/>
  <c r="K376" i="2"/>
  <c r="J376" i="2"/>
  <c r="I376" i="2"/>
  <c r="H376" i="2"/>
  <c r="G376" i="2"/>
  <c r="F376" i="2"/>
  <c r="E376" i="2"/>
  <c r="D376" i="2"/>
  <c r="C376" i="2"/>
  <c r="B376" i="2"/>
  <c r="A376" i="2"/>
  <c r="L375" i="2"/>
  <c r="K375" i="2"/>
  <c r="J375" i="2"/>
  <c r="I375" i="2"/>
  <c r="H375" i="2"/>
  <c r="G375" i="2"/>
  <c r="F375" i="2"/>
  <c r="E375" i="2"/>
  <c r="D375" i="2"/>
  <c r="C375" i="2"/>
  <c r="B375" i="2"/>
  <c r="A375" i="2"/>
  <c r="L374" i="2"/>
  <c r="K374" i="2"/>
  <c r="J374" i="2"/>
  <c r="I374" i="2"/>
  <c r="H374" i="2"/>
  <c r="G374" i="2"/>
  <c r="F374" i="2"/>
  <c r="E374" i="2"/>
  <c r="D374" i="2"/>
  <c r="C374" i="2"/>
  <c r="B374" i="2"/>
  <c r="A374" i="2"/>
  <c r="L373" i="2"/>
  <c r="K373" i="2"/>
  <c r="J373" i="2"/>
  <c r="I373" i="2"/>
  <c r="H373" i="2"/>
  <c r="G373" i="2"/>
  <c r="F373" i="2"/>
  <c r="E373" i="2"/>
  <c r="D373" i="2"/>
  <c r="C373" i="2"/>
  <c r="B373" i="2"/>
  <c r="A373" i="2"/>
  <c r="L372" i="2"/>
  <c r="K372" i="2"/>
  <c r="J372" i="2"/>
  <c r="I372" i="2"/>
  <c r="H372" i="2"/>
  <c r="G372" i="2"/>
  <c r="F372" i="2"/>
  <c r="E372" i="2"/>
  <c r="D372" i="2"/>
  <c r="C372" i="2"/>
  <c r="B372" i="2"/>
  <c r="A372" i="2"/>
  <c r="L371" i="2"/>
  <c r="K371" i="2"/>
  <c r="J371" i="2"/>
  <c r="I371" i="2"/>
  <c r="H371" i="2"/>
  <c r="G371" i="2"/>
  <c r="F371" i="2"/>
  <c r="E371" i="2"/>
  <c r="D371" i="2"/>
  <c r="C371" i="2"/>
  <c r="B371" i="2"/>
  <c r="A371" i="2"/>
  <c r="L370" i="2"/>
  <c r="K370" i="2"/>
  <c r="J370" i="2"/>
  <c r="I370" i="2"/>
  <c r="H370" i="2"/>
  <c r="G370" i="2"/>
  <c r="F370" i="2"/>
  <c r="E370" i="2"/>
  <c r="D370" i="2"/>
  <c r="C370" i="2"/>
  <c r="B370" i="2"/>
  <c r="A370" i="2"/>
  <c r="L369" i="2"/>
  <c r="K369" i="2"/>
  <c r="J369" i="2"/>
  <c r="I369" i="2"/>
  <c r="H369" i="2"/>
  <c r="G369" i="2"/>
  <c r="F369" i="2"/>
  <c r="E369" i="2"/>
  <c r="D369" i="2"/>
  <c r="C369" i="2"/>
  <c r="B369" i="2"/>
  <c r="A369" i="2"/>
  <c r="L368" i="2"/>
  <c r="K368" i="2"/>
  <c r="J368" i="2"/>
  <c r="I368" i="2"/>
  <c r="H368" i="2"/>
  <c r="G368" i="2"/>
  <c r="F368" i="2"/>
  <c r="E368" i="2"/>
  <c r="D368" i="2"/>
  <c r="C368" i="2"/>
  <c r="B368" i="2"/>
  <c r="A368" i="2"/>
  <c r="L367" i="2"/>
  <c r="K367" i="2"/>
  <c r="J367" i="2"/>
  <c r="I367" i="2"/>
  <c r="H367" i="2"/>
  <c r="G367" i="2"/>
  <c r="F367" i="2"/>
  <c r="E367" i="2"/>
  <c r="D367" i="2"/>
  <c r="C367" i="2"/>
  <c r="B367" i="2"/>
  <c r="A367" i="2"/>
  <c r="L366" i="2"/>
  <c r="K366" i="2"/>
  <c r="J366" i="2"/>
  <c r="I366" i="2"/>
  <c r="H366" i="2"/>
  <c r="G366" i="2"/>
  <c r="F366" i="2"/>
  <c r="E366" i="2"/>
  <c r="D366" i="2"/>
  <c r="C366" i="2"/>
  <c r="B366" i="2"/>
  <c r="A366" i="2"/>
  <c r="L365" i="2"/>
  <c r="K365" i="2"/>
  <c r="J365" i="2"/>
  <c r="I365" i="2"/>
  <c r="H365" i="2"/>
  <c r="G365" i="2"/>
  <c r="F365" i="2"/>
  <c r="E365" i="2"/>
  <c r="D365" i="2"/>
  <c r="C365" i="2"/>
  <c r="B365" i="2"/>
  <c r="A365" i="2"/>
  <c r="L364" i="2"/>
  <c r="K364" i="2"/>
  <c r="J364" i="2"/>
  <c r="I364" i="2"/>
  <c r="H364" i="2"/>
  <c r="G364" i="2"/>
  <c r="F364" i="2"/>
  <c r="E364" i="2"/>
  <c r="D364" i="2"/>
  <c r="C364" i="2"/>
  <c r="B364" i="2"/>
  <c r="A364" i="2"/>
  <c r="L363" i="2"/>
  <c r="K363" i="2"/>
  <c r="J363" i="2"/>
  <c r="I363" i="2"/>
  <c r="H363" i="2"/>
  <c r="G363" i="2"/>
  <c r="F363" i="2"/>
  <c r="E363" i="2"/>
  <c r="D363" i="2"/>
  <c r="C363" i="2"/>
  <c r="B363" i="2"/>
  <c r="A363" i="2"/>
  <c r="L362" i="2"/>
  <c r="K362" i="2"/>
  <c r="J362" i="2"/>
  <c r="I362" i="2"/>
  <c r="H362" i="2"/>
  <c r="G362" i="2"/>
  <c r="F362" i="2"/>
  <c r="E362" i="2"/>
  <c r="D362" i="2"/>
  <c r="C362" i="2"/>
  <c r="B362" i="2"/>
  <c r="A362" i="2"/>
  <c r="L361" i="2"/>
  <c r="K361" i="2"/>
  <c r="J361" i="2"/>
  <c r="I361" i="2"/>
  <c r="H361" i="2"/>
  <c r="G361" i="2"/>
  <c r="F361" i="2"/>
  <c r="E361" i="2"/>
  <c r="D361" i="2"/>
  <c r="C361" i="2"/>
  <c r="B361" i="2"/>
  <c r="A361" i="2"/>
  <c r="L360" i="2"/>
  <c r="K360" i="2"/>
  <c r="J360" i="2"/>
  <c r="I360" i="2"/>
  <c r="H360" i="2"/>
  <c r="G360" i="2"/>
  <c r="F360" i="2"/>
  <c r="E360" i="2"/>
  <c r="D360" i="2"/>
  <c r="C360" i="2"/>
  <c r="B360" i="2"/>
  <c r="A360" i="2"/>
  <c r="L359" i="2"/>
  <c r="K359" i="2"/>
  <c r="J359" i="2"/>
  <c r="I359" i="2"/>
  <c r="H359" i="2"/>
  <c r="G359" i="2"/>
  <c r="F359" i="2"/>
  <c r="E359" i="2"/>
  <c r="D359" i="2"/>
  <c r="C359" i="2"/>
  <c r="B359" i="2"/>
  <c r="A359" i="2"/>
  <c r="L358" i="2"/>
  <c r="K358" i="2"/>
  <c r="J358" i="2"/>
  <c r="I358" i="2"/>
  <c r="H358" i="2"/>
  <c r="G358" i="2"/>
  <c r="F358" i="2"/>
  <c r="E358" i="2"/>
  <c r="D358" i="2"/>
  <c r="C358" i="2"/>
  <c r="B358" i="2"/>
  <c r="A358" i="2"/>
  <c r="L357" i="2"/>
  <c r="K357" i="2"/>
  <c r="J357" i="2"/>
  <c r="I357" i="2"/>
  <c r="H357" i="2"/>
  <c r="G357" i="2"/>
  <c r="F357" i="2"/>
  <c r="E357" i="2"/>
  <c r="D357" i="2"/>
  <c r="C357" i="2"/>
  <c r="B357" i="2"/>
  <c r="A357" i="2"/>
  <c r="L356" i="2"/>
  <c r="K356" i="2"/>
  <c r="J356" i="2"/>
  <c r="I356" i="2"/>
  <c r="H356" i="2"/>
  <c r="G356" i="2"/>
  <c r="F356" i="2"/>
  <c r="E356" i="2"/>
  <c r="D356" i="2"/>
  <c r="C356" i="2"/>
  <c r="B356" i="2"/>
  <c r="A356" i="2"/>
  <c r="L355" i="2"/>
  <c r="K355" i="2"/>
  <c r="J355" i="2"/>
  <c r="I355" i="2"/>
  <c r="H355" i="2"/>
  <c r="G355" i="2"/>
  <c r="F355" i="2"/>
  <c r="E355" i="2"/>
  <c r="D355" i="2"/>
  <c r="C355" i="2"/>
  <c r="B355" i="2"/>
  <c r="A355" i="2"/>
  <c r="L354" i="2"/>
  <c r="K354" i="2"/>
  <c r="J354" i="2"/>
  <c r="I354" i="2"/>
  <c r="H354" i="2"/>
  <c r="G354" i="2"/>
  <c r="F354" i="2"/>
  <c r="E354" i="2"/>
  <c r="D354" i="2"/>
  <c r="C354" i="2"/>
  <c r="B354" i="2"/>
  <c r="A354" i="2"/>
  <c r="L353" i="2"/>
  <c r="K353" i="2"/>
  <c r="J353" i="2"/>
  <c r="I353" i="2"/>
  <c r="H353" i="2"/>
  <c r="G353" i="2"/>
  <c r="F353" i="2"/>
  <c r="E353" i="2"/>
  <c r="D353" i="2"/>
  <c r="C353" i="2"/>
  <c r="B353" i="2"/>
  <c r="A353" i="2"/>
  <c r="L352" i="2"/>
  <c r="K352" i="2"/>
  <c r="J352" i="2"/>
  <c r="I352" i="2"/>
  <c r="H352" i="2"/>
  <c r="G352" i="2"/>
  <c r="F352" i="2"/>
  <c r="E352" i="2"/>
  <c r="D352" i="2"/>
  <c r="C352" i="2"/>
  <c r="B352" i="2"/>
  <c r="A352" i="2"/>
  <c r="L351" i="2"/>
  <c r="K351" i="2"/>
  <c r="J351" i="2"/>
  <c r="I351" i="2"/>
  <c r="H351" i="2"/>
  <c r="G351" i="2"/>
  <c r="F351" i="2"/>
  <c r="E351" i="2"/>
  <c r="D351" i="2"/>
  <c r="C351" i="2"/>
  <c r="B351" i="2"/>
  <c r="A351" i="2"/>
  <c r="L350" i="2"/>
  <c r="K350" i="2"/>
  <c r="J350" i="2"/>
  <c r="I350" i="2"/>
  <c r="H350" i="2"/>
  <c r="G350" i="2"/>
  <c r="F350" i="2"/>
  <c r="E350" i="2"/>
  <c r="D350" i="2"/>
  <c r="C350" i="2"/>
  <c r="B350" i="2"/>
  <c r="A350" i="2"/>
  <c r="L349" i="2"/>
  <c r="K349" i="2"/>
  <c r="J349" i="2"/>
  <c r="I349" i="2"/>
  <c r="H349" i="2"/>
  <c r="G349" i="2"/>
  <c r="F349" i="2"/>
  <c r="E349" i="2"/>
  <c r="D349" i="2"/>
  <c r="C349" i="2"/>
  <c r="B349" i="2"/>
  <c r="A349" i="2"/>
  <c r="L348" i="2"/>
  <c r="K348" i="2"/>
  <c r="J348" i="2"/>
  <c r="I348" i="2"/>
  <c r="H348" i="2"/>
  <c r="G348" i="2"/>
  <c r="F348" i="2"/>
  <c r="E348" i="2"/>
  <c r="D348" i="2"/>
  <c r="C348" i="2"/>
  <c r="B348" i="2"/>
  <c r="A348" i="2"/>
  <c r="L347" i="2"/>
  <c r="K347" i="2"/>
  <c r="J347" i="2"/>
  <c r="I347" i="2"/>
  <c r="H347" i="2"/>
  <c r="G347" i="2"/>
  <c r="F347" i="2"/>
  <c r="E347" i="2"/>
  <c r="D347" i="2"/>
  <c r="C347" i="2"/>
  <c r="B347" i="2"/>
  <c r="A347" i="2"/>
  <c r="L346" i="2"/>
  <c r="K346" i="2"/>
  <c r="J346" i="2"/>
  <c r="I346" i="2"/>
  <c r="H346" i="2"/>
  <c r="G346" i="2"/>
  <c r="F346" i="2"/>
  <c r="E346" i="2"/>
  <c r="D346" i="2"/>
  <c r="C346" i="2"/>
  <c r="B346" i="2"/>
  <c r="A346" i="2"/>
  <c r="L345" i="2"/>
  <c r="K345" i="2"/>
  <c r="J345" i="2"/>
  <c r="I345" i="2"/>
  <c r="H345" i="2"/>
  <c r="G345" i="2"/>
  <c r="F345" i="2"/>
  <c r="E345" i="2"/>
  <c r="D345" i="2"/>
  <c r="C345" i="2"/>
  <c r="B345" i="2"/>
  <c r="A345" i="2"/>
  <c r="L344" i="2"/>
  <c r="K344" i="2"/>
  <c r="J344" i="2"/>
  <c r="I344" i="2"/>
  <c r="H344" i="2"/>
  <c r="G344" i="2"/>
  <c r="F344" i="2"/>
  <c r="E344" i="2"/>
  <c r="D344" i="2"/>
  <c r="C344" i="2"/>
  <c r="B344" i="2"/>
  <c r="A344" i="2"/>
  <c r="L343" i="2"/>
  <c r="K343" i="2"/>
  <c r="J343" i="2"/>
  <c r="I343" i="2"/>
  <c r="H343" i="2"/>
  <c r="G343" i="2"/>
  <c r="F343" i="2"/>
  <c r="E343" i="2"/>
  <c r="D343" i="2"/>
  <c r="C343" i="2"/>
  <c r="B343" i="2"/>
  <c r="A343" i="2"/>
  <c r="L342" i="2"/>
  <c r="K342" i="2"/>
  <c r="J342" i="2"/>
  <c r="I342" i="2"/>
  <c r="H342" i="2"/>
  <c r="G342" i="2"/>
  <c r="F342" i="2"/>
  <c r="E342" i="2"/>
  <c r="D342" i="2"/>
  <c r="C342" i="2"/>
  <c r="B342" i="2"/>
  <c r="A342" i="2"/>
  <c r="L341" i="2"/>
  <c r="K341" i="2"/>
  <c r="J341" i="2"/>
  <c r="I341" i="2"/>
  <c r="H341" i="2"/>
  <c r="G341" i="2"/>
  <c r="F341" i="2"/>
  <c r="E341" i="2"/>
  <c r="D341" i="2"/>
  <c r="C341" i="2"/>
  <c r="B341" i="2"/>
  <c r="A341" i="2"/>
  <c r="L340" i="2"/>
  <c r="K340" i="2"/>
  <c r="J340" i="2"/>
  <c r="I340" i="2"/>
  <c r="H340" i="2"/>
  <c r="G340" i="2"/>
  <c r="F340" i="2"/>
  <c r="E340" i="2"/>
  <c r="D340" i="2"/>
  <c r="C340" i="2"/>
  <c r="B340" i="2"/>
  <c r="A340" i="2"/>
  <c r="L339" i="2"/>
  <c r="K339" i="2"/>
  <c r="J339" i="2"/>
  <c r="I339" i="2"/>
  <c r="H339" i="2"/>
  <c r="G339" i="2"/>
  <c r="F339" i="2"/>
  <c r="E339" i="2"/>
  <c r="D339" i="2"/>
  <c r="C339" i="2"/>
  <c r="B339" i="2"/>
  <c r="A339" i="2"/>
  <c r="L338" i="2"/>
  <c r="K338" i="2"/>
  <c r="J338" i="2"/>
  <c r="I338" i="2"/>
  <c r="H338" i="2"/>
  <c r="G338" i="2"/>
  <c r="F338" i="2"/>
  <c r="E338" i="2"/>
  <c r="D338" i="2"/>
  <c r="C338" i="2"/>
  <c r="B338" i="2"/>
  <c r="A338" i="2"/>
  <c r="L337" i="2"/>
  <c r="K337" i="2"/>
  <c r="J337" i="2"/>
  <c r="I337" i="2"/>
  <c r="H337" i="2"/>
  <c r="G337" i="2"/>
  <c r="F337" i="2"/>
  <c r="E337" i="2"/>
  <c r="D337" i="2"/>
  <c r="C337" i="2"/>
  <c r="B337" i="2"/>
  <c r="A337" i="2"/>
  <c r="L336" i="2"/>
  <c r="K336" i="2"/>
  <c r="J336" i="2"/>
  <c r="I336" i="2"/>
  <c r="H336" i="2"/>
  <c r="G336" i="2"/>
  <c r="F336" i="2"/>
  <c r="E336" i="2"/>
  <c r="D336" i="2"/>
  <c r="C336" i="2"/>
  <c r="B336" i="2"/>
  <c r="A336" i="2"/>
  <c r="L335" i="2"/>
  <c r="K335" i="2"/>
  <c r="J335" i="2"/>
  <c r="I335" i="2"/>
  <c r="H335" i="2"/>
  <c r="G335" i="2"/>
  <c r="F335" i="2"/>
  <c r="E335" i="2"/>
  <c r="D335" i="2"/>
  <c r="C335" i="2"/>
  <c r="B335" i="2"/>
  <c r="A335" i="2"/>
  <c r="L334" i="2"/>
  <c r="K334" i="2"/>
  <c r="J334" i="2"/>
  <c r="I334" i="2"/>
  <c r="H334" i="2"/>
  <c r="G334" i="2"/>
  <c r="F334" i="2"/>
  <c r="E334" i="2"/>
  <c r="D334" i="2"/>
  <c r="C334" i="2"/>
  <c r="B334" i="2"/>
  <c r="A334" i="2"/>
  <c r="L333" i="2"/>
  <c r="K333" i="2"/>
  <c r="J333" i="2"/>
  <c r="I333" i="2"/>
  <c r="H333" i="2"/>
  <c r="G333" i="2"/>
  <c r="F333" i="2"/>
  <c r="E333" i="2"/>
  <c r="D333" i="2"/>
  <c r="C333" i="2"/>
  <c r="B333" i="2"/>
  <c r="A333" i="2"/>
  <c r="L332" i="2"/>
  <c r="K332" i="2"/>
  <c r="J332" i="2"/>
  <c r="I332" i="2"/>
  <c r="H332" i="2"/>
  <c r="G332" i="2"/>
  <c r="F332" i="2"/>
  <c r="E332" i="2"/>
  <c r="D332" i="2"/>
  <c r="C332" i="2"/>
  <c r="B332" i="2"/>
  <c r="A332" i="2"/>
  <c r="L331" i="2"/>
  <c r="K331" i="2"/>
  <c r="J331" i="2"/>
  <c r="I331" i="2"/>
  <c r="H331" i="2"/>
  <c r="G331" i="2"/>
  <c r="F331" i="2"/>
  <c r="E331" i="2"/>
  <c r="D331" i="2"/>
  <c r="C331" i="2"/>
  <c r="B331" i="2"/>
  <c r="A331" i="2"/>
  <c r="L330" i="2"/>
  <c r="K330" i="2"/>
  <c r="J330" i="2"/>
  <c r="I330" i="2"/>
  <c r="H330" i="2"/>
  <c r="G330" i="2"/>
  <c r="F330" i="2"/>
  <c r="E330" i="2"/>
  <c r="D330" i="2"/>
  <c r="C330" i="2"/>
  <c r="B330" i="2"/>
  <c r="A330" i="2"/>
  <c r="L329" i="2"/>
  <c r="K329" i="2"/>
  <c r="J329" i="2"/>
  <c r="I329" i="2"/>
  <c r="H329" i="2"/>
  <c r="G329" i="2"/>
  <c r="F329" i="2"/>
  <c r="E329" i="2"/>
  <c r="D329" i="2"/>
  <c r="C329" i="2"/>
  <c r="B329" i="2"/>
  <c r="A329" i="2"/>
  <c r="L328" i="2"/>
  <c r="K328" i="2"/>
  <c r="J328" i="2"/>
  <c r="I328" i="2"/>
  <c r="H328" i="2"/>
  <c r="G328" i="2"/>
  <c r="F328" i="2"/>
  <c r="E328" i="2"/>
  <c r="D328" i="2"/>
  <c r="C328" i="2"/>
  <c r="B328" i="2"/>
  <c r="A328" i="2"/>
  <c r="L327" i="2"/>
  <c r="K327" i="2"/>
  <c r="J327" i="2"/>
  <c r="I327" i="2"/>
  <c r="H327" i="2"/>
  <c r="G327" i="2"/>
  <c r="F327" i="2"/>
  <c r="E327" i="2"/>
  <c r="D327" i="2"/>
  <c r="C327" i="2"/>
  <c r="B327" i="2"/>
  <c r="A327" i="2"/>
  <c r="L326" i="2"/>
  <c r="K326" i="2"/>
  <c r="J326" i="2"/>
  <c r="I326" i="2"/>
  <c r="H326" i="2"/>
  <c r="G326" i="2"/>
  <c r="F326" i="2"/>
  <c r="E326" i="2"/>
  <c r="D326" i="2"/>
  <c r="C326" i="2"/>
  <c r="B326" i="2"/>
  <c r="A326" i="2"/>
  <c r="L325" i="2"/>
  <c r="K325" i="2"/>
  <c r="J325" i="2"/>
  <c r="I325" i="2"/>
  <c r="H325" i="2"/>
  <c r="G325" i="2"/>
  <c r="F325" i="2"/>
  <c r="E325" i="2"/>
  <c r="D325" i="2"/>
  <c r="C325" i="2"/>
  <c r="B325" i="2"/>
  <c r="A325" i="2"/>
  <c r="L324" i="2"/>
  <c r="K324" i="2"/>
  <c r="J324" i="2"/>
  <c r="I324" i="2"/>
  <c r="H324" i="2"/>
  <c r="G324" i="2"/>
  <c r="F324" i="2"/>
  <c r="E324" i="2"/>
  <c r="D324" i="2"/>
  <c r="C324" i="2"/>
  <c r="B324" i="2"/>
  <c r="A324" i="2"/>
  <c r="L323" i="2"/>
  <c r="K323" i="2"/>
  <c r="J323" i="2"/>
  <c r="I323" i="2"/>
  <c r="H323" i="2"/>
  <c r="G323" i="2"/>
  <c r="F323" i="2"/>
  <c r="E323" i="2"/>
  <c r="D323" i="2"/>
  <c r="C323" i="2"/>
  <c r="B323" i="2"/>
  <c r="A323" i="2"/>
  <c r="L322" i="2"/>
  <c r="K322" i="2"/>
  <c r="J322" i="2"/>
  <c r="I322" i="2"/>
  <c r="H322" i="2"/>
  <c r="G322" i="2"/>
  <c r="F322" i="2"/>
  <c r="E322" i="2"/>
  <c r="D322" i="2"/>
  <c r="C322" i="2"/>
  <c r="B322" i="2"/>
  <c r="A322" i="2"/>
  <c r="L321" i="2"/>
  <c r="K321" i="2"/>
  <c r="J321" i="2"/>
  <c r="I321" i="2"/>
  <c r="H321" i="2"/>
  <c r="G321" i="2"/>
  <c r="F321" i="2"/>
  <c r="E321" i="2"/>
  <c r="D321" i="2"/>
  <c r="C321" i="2"/>
  <c r="B321" i="2"/>
  <c r="A321" i="2"/>
  <c r="L320" i="2"/>
  <c r="K320" i="2"/>
  <c r="J320" i="2"/>
  <c r="I320" i="2"/>
  <c r="H320" i="2"/>
  <c r="G320" i="2"/>
  <c r="F320" i="2"/>
  <c r="E320" i="2"/>
  <c r="D320" i="2"/>
  <c r="C320" i="2"/>
  <c r="B320" i="2"/>
  <c r="A320" i="2"/>
  <c r="L319" i="2"/>
  <c r="K319" i="2"/>
  <c r="J319" i="2"/>
  <c r="I319" i="2"/>
  <c r="H319" i="2"/>
  <c r="G319" i="2"/>
  <c r="F319" i="2"/>
  <c r="E319" i="2"/>
  <c r="D319" i="2"/>
  <c r="C319" i="2"/>
  <c r="B319" i="2"/>
  <c r="A319" i="2"/>
  <c r="L318" i="2"/>
  <c r="K318" i="2"/>
  <c r="J318" i="2"/>
  <c r="I318" i="2"/>
  <c r="H318" i="2"/>
  <c r="G318" i="2"/>
  <c r="F318" i="2"/>
  <c r="E318" i="2"/>
  <c r="D318" i="2"/>
  <c r="C318" i="2"/>
  <c r="B318" i="2"/>
  <c r="A318" i="2"/>
  <c r="L317" i="2"/>
  <c r="K317" i="2"/>
  <c r="J317" i="2"/>
  <c r="I317" i="2"/>
  <c r="H317" i="2"/>
  <c r="G317" i="2"/>
  <c r="F317" i="2"/>
  <c r="E317" i="2"/>
  <c r="D317" i="2"/>
  <c r="C317" i="2"/>
  <c r="B317" i="2"/>
  <c r="A317" i="2"/>
  <c r="L316" i="2"/>
  <c r="K316" i="2"/>
  <c r="J316" i="2"/>
  <c r="I316" i="2"/>
  <c r="H316" i="2"/>
  <c r="G316" i="2"/>
  <c r="F316" i="2"/>
  <c r="E316" i="2"/>
  <c r="D316" i="2"/>
  <c r="C316" i="2"/>
  <c r="B316" i="2"/>
  <c r="A316" i="2"/>
  <c r="L315" i="2"/>
  <c r="K315" i="2"/>
  <c r="J315" i="2"/>
  <c r="I315" i="2"/>
  <c r="H315" i="2"/>
  <c r="G315" i="2"/>
  <c r="F315" i="2"/>
  <c r="E315" i="2"/>
  <c r="D315" i="2"/>
  <c r="C315" i="2"/>
  <c r="B315" i="2"/>
  <c r="A315" i="2"/>
  <c r="L314" i="2"/>
  <c r="K314" i="2"/>
  <c r="J314" i="2"/>
  <c r="I314" i="2"/>
  <c r="H314" i="2"/>
  <c r="G314" i="2"/>
  <c r="F314" i="2"/>
  <c r="E314" i="2"/>
  <c r="D314" i="2"/>
  <c r="C314" i="2"/>
  <c r="B314" i="2"/>
  <c r="A314" i="2"/>
  <c r="L313" i="2"/>
  <c r="K313" i="2"/>
  <c r="J313" i="2"/>
  <c r="I313" i="2"/>
  <c r="H313" i="2"/>
  <c r="G313" i="2"/>
  <c r="F313" i="2"/>
  <c r="E313" i="2"/>
  <c r="D313" i="2"/>
  <c r="C313" i="2"/>
  <c r="B313" i="2"/>
  <c r="A313" i="2"/>
  <c r="L312" i="2"/>
  <c r="K312" i="2"/>
  <c r="J312" i="2"/>
  <c r="I312" i="2"/>
  <c r="H312" i="2"/>
  <c r="G312" i="2"/>
  <c r="F312" i="2"/>
  <c r="E312" i="2"/>
  <c r="D312" i="2"/>
  <c r="C312" i="2"/>
  <c r="B312" i="2"/>
  <c r="A312" i="2"/>
  <c r="L311" i="2"/>
  <c r="K311" i="2"/>
  <c r="J311" i="2"/>
  <c r="I311" i="2"/>
  <c r="H311" i="2"/>
  <c r="G311" i="2"/>
  <c r="F311" i="2"/>
  <c r="E311" i="2"/>
  <c r="D311" i="2"/>
  <c r="C311" i="2"/>
  <c r="B311" i="2"/>
  <c r="A311" i="2"/>
  <c r="L310" i="2"/>
  <c r="K310" i="2"/>
  <c r="J310" i="2"/>
  <c r="I310" i="2"/>
  <c r="H310" i="2"/>
  <c r="G310" i="2"/>
  <c r="F310" i="2"/>
  <c r="E310" i="2"/>
  <c r="D310" i="2"/>
  <c r="C310" i="2"/>
  <c r="B310" i="2"/>
  <c r="A310" i="2"/>
  <c r="L309" i="2"/>
  <c r="K309" i="2"/>
  <c r="J309" i="2"/>
  <c r="I309" i="2"/>
  <c r="H309" i="2"/>
  <c r="G309" i="2"/>
  <c r="F309" i="2"/>
  <c r="E309" i="2"/>
  <c r="D309" i="2"/>
  <c r="C309" i="2"/>
  <c r="B309" i="2"/>
  <c r="A309" i="2"/>
  <c r="L308" i="2"/>
  <c r="K308" i="2"/>
  <c r="J308" i="2"/>
  <c r="I308" i="2"/>
  <c r="H308" i="2"/>
  <c r="G308" i="2"/>
  <c r="F308" i="2"/>
  <c r="E308" i="2"/>
  <c r="D308" i="2"/>
  <c r="C308" i="2"/>
  <c r="B308" i="2"/>
  <c r="A308" i="2"/>
  <c r="L307" i="2"/>
  <c r="K307" i="2"/>
  <c r="J307" i="2"/>
  <c r="I307" i="2"/>
  <c r="H307" i="2"/>
  <c r="G307" i="2"/>
  <c r="F307" i="2"/>
  <c r="E307" i="2"/>
  <c r="D307" i="2"/>
  <c r="C307" i="2"/>
  <c r="B307" i="2"/>
  <c r="A307" i="2"/>
  <c r="L306" i="2"/>
  <c r="K306" i="2"/>
  <c r="J306" i="2"/>
  <c r="I306" i="2"/>
  <c r="H306" i="2"/>
  <c r="G306" i="2"/>
  <c r="F306" i="2"/>
  <c r="E306" i="2"/>
  <c r="D306" i="2"/>
  <c r="C306" i="2"/>
  <c r="B306" i="2"/>
  <c r="A306" i="2"/>
  <c r="L305" i="2"/>
  <c r="K305" i="2"/>
  <c r="J305" i="2"/>
  <c r="I305" i="2"/>
  <c r="H305" i="2"/>
  <c r="G305" i="2"/>
  <c r="F305" i="2"/>
  <c r="E305" i="2"/>
  <c r="D305" i="2"/>
  <c r="C305" i="2"/>
  <c r="B305" i="2"/>
  <c r="A305" i="2"/>
  <c r="L304" i="2"/>
  <c r="K304" i="2"/>
  <c r="J304" i="2"/>
  <c r="I304" i="2"/>
  <c r="H304" i="2"/>
  <c r="G304" i="2"/>
  <c r="F304" i="2"/>
  <c r="E304" i="2"/>
  <c r="D304" i="2"/>
  <c r="C304" i="2"/>
  <c r="B304" i="2"/>
  <c r="A304" i="2"/>
  <c r="L303" i="2"/>
  <c r="K303" i="2"/>
  <c r="J303" i="2"/>
  <c r="I303" i="2"/>
  <c r="H303" i="2"/>
  <c r="G303" i="2"/>
  <c r="F303" i="2"/>
  <c r="E303" i="2"/>
  <c r="D303" i="2"/>
  <c r="C303" i="2"/>
  <c r="B303" i="2"/>
  <c r="A303" i="2"/>
  <c r="L302" i="2"/>
  <c r="K302" i="2"/>
  <c r="J302" i="2"/>
  <c r="I302" i="2"/>
  <c r="H302" i="2"/>
  <c r="G302" i="2"/>
  <c r="F302" i="2"/>
  <c r="E302" i="2"/>
  <c r="D302" i="2"/>
  <c r="C302" i="2"/>
  <c r="B302" i="2"/>
  <c r="A302" i="2"/>
  <c r="L301" i="2"/>
  <c r="K301" i="2"/>
  <c r="J301" i="2"/>
  <c r="I301" i="2"/>
  <c r="H301" i="2"/>
  <c r="G301" i="2"/>
  <c r="F301" i="2"/>
  <c r="E301" i="2"/>
  <c r="D301" i="2"/>
  <c r="C301" i="2"/>
  <c r="B301" i="2"/>
  <c r="A301" i="2"/>
  <c r="L300" i="2"/>
  <c r="K300" i="2"/>
  <c r="J300" i="2"/>
  <c r="I300" i="2"/>
  <c r="H300" i="2"/>
  <c r="G300" i="2"/>
  <c r="F300" i="2"/>
  <c r="E300" i="2"/>
  <c r="D300" i="2"/>
  <c r="C300" i="2"/>
  <c r="B300" i="2"/>
  <c r="A300" i="2"/>
  <c r="L299" i="2"/>
  <c r="K299" i="2"/>
  <c r="J299" i="2"/>
  <c r="I299" i="2"/>
  <c r="H299" i="2"/>
  <c r="G299" i="2"/>
  <c r="F299" i="2"/>
  <c r="E299" i="2"/>
  <c r="D299" i="2"/>
  <c r="C299" i="2"/>
  <c r="B299" i="2"/>
  <c r="A299" i="2"/>
  <c r="L298" i="2"/>
  <c r="K298" i="2"/>
  <c r="J298" i="2"/>
  <c r="I298" i="2"/>
  <c r="H298" i="2"/>
  <c r="G298" i="2"/>
  <c r="F298" i="2"/>
  <c r="E298" i="2"/>
  <c r="D298" i="2"/>
  <c r="C298" i="2"/>
  <c r="B298" i="2"/>
  <c r="A298" i="2"/>
  <c r="L297" i="2"/>
  <c r="K297" i="2"/>
  <c r="J297" i="2"/>
  <c r="I297" i="2"/>
  <c r="H297" i="2"/>
  <c r="G297" i="2"/>
  <c r="F297" i="2"/>
  <c r="E297" i="2"/>
  <c r="D297" i="2"/>
  <c r="C297" i="2"/>
  <c r="B297" i="2"/>
  <c r="A297" i="2"/>
  <c r="L296" i="2"/>
  <c r="K296" i="2"/>
  <c r="J296" i="2"/>
  <c r="I296" i="2"/>
  <c r="H296" i="2"/>
  <c r="G296" i="2"/>
  <c r="F296" i="2"/>
  <c r="E296" i="2"/>
  <c r="D296" i="2"/>
  <c r="C296" i="2"/>
  <c r="B296" i="2"/>
  <c r="A296" i="2"/>
  <c r="L295" i="2"/>
  <c r="K295" i="2"/>
  <c r="J295" i="2"/>
  <c r="I295" i="2"/>
  <c r="H295" i="2"/>
  <c r="G295" i="2"/>
  <c r="F295" i="2"/>
  <c r="E295" i="2"/>
  <c r="D295" i="2"/>
  <c r="C295" i="2"/>
  <c r="B295" i="2"/>
  <c r="A295" i="2"/>
  <c r="L294" i="2"/>
  <c r="K294" i="2"/>
  <c r="J294" i="2"/>
  <c r="I294" i="2"/>
  <c r="H294" i="2"/>
  <c r="G294" i="2"/>
  <c r="F294" i="2"/>
  <c r="E294" i="2"/>
  <c r="D294" i="2"/>
  <c r="C294" i="2"/>
  <c r="B294" i="2"/>
  <c r="A294" i="2"/>
  <c r="L293" i="2"/>
  <c r="K293" i="2"/>
  <c r="J293" i="2"/>
  <c r="I293" i="2"/>
  <c r="H293" i="2"/>
  <c r="G293" i="2"/>
  <c r="F293" i="2"/>
  <c r="E293" i="2"/>
  <c r="D293" i="2"/>
  <c r="C293" i="2"/>
  <c r="B293" i="2"/>
  <c r="A293" i="2"/>
  <c r="L292" i="2"/>
  <c r="K292" i="2"/>
  <c r="J292" i="2"/>
  <c r="I292" i="2"/>
  <c r="H292" i="2"/>
  <c r="G292" i="2"/>
  <c r="F292" i="2"/>
  <c r="E292" i="2"/>
  <c r="D292" i="2"/>
  <c r="C292" i="2"/>
  <c r="B292" i="2"/>
  <c r="A292" i="2"/>
  <c r="L291" i="2"/>
  <c r="K291" i="2"/>
  <c r="J291" i="2"/>
  <c r="I291" i="2"/>
  <c r="H291" i="2"/>
  <c r="G291" i="2"/>
  <c r="F291" i="2"/>
  <c r="E291" i="2"/>
  <c r="D291" i="2"/>
  <c r="C291" i="2"/>
  <c r="B291" i="2"/>
  <c r="A291" i="2"/>
  <c r="L290" i="2"/>
  <c r="K290" i="2"/>
  <c r="J290" i="2"/>
  <c r="I290" i="2"/>
  <c r="H290" i="2"/>
  <c r="G290" i="2"/>
  <c r="F290" i="2"/>
  <c r="E290" i="2"/>
  <c r="D290" i="2"/>
  <c r="C290" i="2"/>
  <c r="B290" i="2"/>
  <c r="A290" i="2"/>
  <c r="L289" i="2"/>
  <c r="K289" i="2"/>
  <c r="J289" i="2"/>
  <c r="I289" i="2"/>
  <c r="H289" i="2"/>
  <c r="G289" i="2"/>
  <c r="F289" i="2"/>
  <c r="E289" i="2"/>
  <c r="D289" i="2"/>
  <c r="C289" i="2"/>
  <c r="B289" i="2"/>
  <c r="A289" i="2"/>
  <c r="L288" i="2"/>
  <c r="K288" i="2"/>
  <c r="J288" i="2"/>
  <c r="I288" i="2"/>
  <c r="H288" i="2"/>
  <c r="G288" i="2"/>
  <c r="F288" i="2"/>
  <c r="E288" i="2"/>
  <c r="D288" i="2"/>
  <c r="C288" i="2"/>
  <c r="B288" i="2"/>
  <c r="A288" i="2"/>
  <c r="L287" i="2"/>
  <c r="K287" i="2"/>
  <c r="J287" i="2"/>
  <c r="I287" i="2"/>
  <c r="H287" i="2"/>
  <c r="G287" i="2"/>
  <c r="F287" i="2"/>
  <c r="E287" i="2"/>
  <c r="D287" i="2"/>
  <c r="C287" i="2"/>
  <c r="B287" i="2"/>
  <c r="A287" i="2"/>
  <c r="L286" i="2"/>
  <c r="K286" i="2"/>
  <c r="J286" i="2"/>
  <c r="I286" i="2"/>
  <c r="H286" i="2"/>
  <c r="G286" i="2"/>
  <c r="F286" i="2"/>
  <c r="E286" i="2"/>
  <c r="D286" i="2"/>
  <c r="C286" i="2"/>
  <c r="B286" i="2"/>
  <c r="A286" i="2"/>
  <c r="L285" i="2"/>
  <c r="K285" i="2"/>
  <c r="J285" i="2"/>
  <c r="I285" i="2"/>
  <c r="H285" i="2"/>
  <c r="G285" i="2"/>
  <c r="F285" i="2"/>
  <c r="E285" i="2"/>
  <c r="D285" i="2"/>
  <c r="C285" i="2"/>
  <c r="B285" i="2"/>
  <c r="A285" i="2"/>
  <c r="L284" i="2"/>
  <c r="K284" i="2"/>
  <c r="J284" i="2"/>
  <c r="I284" i="2"/>
  <c r="H284" i="2"/>
  <c r="G284" i="2"/>
  <c r="F284" i="2"/>
  <c r="E284" i="2"/>
  <c r="D284" i="2"/>
  <c r="C284" i="2"/>
  <c r="B284" i="2"/>
  <c r="A284" i="2"/>
  <c r="L283" i="2"/>
  <c r="K283" i="2"/>
  <c r="J283" i="2"/>
  <c r="I283" i="2"/>
  <c r="H283" i="2"/>
  <c r="G283" i="2"/>
  <c r="F283" i="2"/>
  <c r="E283" i="2"/>
  <c r="D283" i="2"/>
  <c r="C283" i="2"/>
  <c r="B283" i="2"/>
  <c r="A283" i="2"/>
  <c r="L282" i="2"/>
  <c r="K282" i="2"/>
  <c r="J282" i="2"/>
  <c r="I282" i="2"/>
  <c r="H282" i="2"/>
  <c r="G282" i="2"/>
  <c r="F282" i="2"/>
  <c r="E282" i="2"/>
  <c r="D282" i="2"/>
  <c r="C282" i="2"/>
  <c r="B282" i="2"/>
  <c r="A282" i="2"/>
  <c r="L281" i="2"/>
  <c r="K281" i="2"/>
  <c r="J281" i="2"/>
  <c r="I281" i="2"/>
  <c r="H281" i="2"/>
  <c r="G281" i="2"/>
  <c r="F281" i="2"/>
  <c r="E281" i="2"/>
  <c r="D281" i="2"/>
  <c r="C281" i="2"/>
  <c r="B281" i="2"/>
  <c r="A281" i="2"/>
  <c r="L280" i="2"/>
  <c r="K280" i="2"/>
  <c r="J280" i="2"/>
  <c r="I280" i="2"/>
  <c r="H280" i="2"/>
  <c r="G280" i="2"/>
  <c r="F280" i="2"/>
  <c r="E280" i="2"/>
  <c r="D280" i="2"/>
  <c r="C280" i="2"/>
  <c r="B280" i="2"/>
  <c r="A280" i="2"/>
  <c r="L279" i="2"/>
  <c r="K279" i="2"/>
  <c r="J279" i="2"/>
  <c r="I279" i="2"/>
  <c r="H279" i="2"/>
  <c r="G279" i="2"/>
  <c r="F279" i="2"/>
  <c r="E279" i="2"/>
  <c r="D279" i="2"/>
  <c r="C279" i="2"/>
  <c r="B279" i="2"/>
  <c r="A279" i="2"/>
  <c r="L278" i="2"/>
  <c r="K278" i="2"/>
  <c r="J278" i="2"/>
  <c r="I278" i="2"/>
  <c r="H278" i="2"/>
  <c r="G278" i="2"/>
  <c r="F278" i="2"/>
  <c r="E278" i="2"/>
  <c r="D278" i="2"/>
  <c r="C278" i="2"/>
  <c r="B278" i="2"/>
  <c r="A278" i="2"/>
  <c r="L277" i="2"/>
  <c r="K277" i="2"/>
  <c r="J277" i="2"/>
  <c r="I277" i="2"/>
  <c r="H277" i="2"/>
  <c r="G277" i="2"/>
  <c r="F277" i="2"/>
  <c r="E277" i="2"/>
  <c r="D277" i="2"/>
  <c r="C277" i="2"/>
  <c r="B277" i="2"/>
  <c r="A277" i="2"/>
  <c r="L276" i="2"/>
  <c r="K276" i="2"/>
  <c r="J276" i="2"/>
  <c r="I276" i="2"/>
  <c r="H276" i="2"/>
  <c r="G276" i="2"/>
  <c r="F276" i="2"/>
  <c r="E276" i="2"/>
  <c r="D276" i="2"/>
  <c r="C276" i="2"/>
  <c r="B276" i="2"/>
  <c r="A276" i="2"/>
  <c r="L275" i="2"/>
  <c r="K275" i="2"/>
  <c r="J275" i="2"/>
  <c r="I275" i="2"/>
  <c r="H275" i="2"/>
  <c r="G275" i="2"/>
  <c r="F275" i="2"/>
  <c r="E275" i="2"/>
  <c r="D275" i="2"/>
  <c r="C275" i="2"/>
  <c r="B275" i="2"/>
  <c r="A275" i="2"/>
  <c r="L274" i="2"/>
  <c r="K274" i="2"/>
  <c r="J274" i="2"/>
  <c r="I274" i="2"/>
  <c r="H274" i="2"/>
  <c r="G274" i="2"/>
  <c r="F274" i="2"/>
  <c r="E274" i="2"/>
  <c r="D274" i="2"/>
  <c r="C274" i="2"/>
  <c r="B274" i="2"/>
  <c r="A274" i="2"/>
  <c r="L273" i="2"/>
  <c r="K273" i="2"/>
  <c r="J273" i="2"/>
  <c r="I273" i="2"/>
  <c r="H273" i="2"/>
  <c r="G273" i="2"/>
  <c r="F273" i="2"/>
  <c r="E273" i="2"/>
  <c r="D273" i="2"/>
  <c r="C273" i="2"/>
  <c r="B273" i="2"/>
  <c r="A273" i="2"/>
  <c r="L272" i="2"/>
  <c r="K272" i="2"/>
  <c r="J272" i="2"/>
  <c r="I272" i="2"/>
  <c r="H272" i="2"/>
  <c r="G272" i="2"/>
  <c r="F272" i="2"/>
  <c r="E272" i="2"/>
  <c r="D272" i="2"/>
  <c r="C272" i="2"/>
  <c r="B272" i="2"/>
  <c r="A272" i="2"/>
  <c r="L271" i="2"/>
  <c r="K271" i="2"/>
  <c r="J271" i="2"/>
  <c r="I271" i="2"/>
  <c r="H271" i="2"/>
  <c r="G271" i="2"/>
  <c r="F271" i="2"/>
  <c r="E271" i="2"/>
  <c r="D271" i="2"/>
  <c r="C271" i="2"/>
  <c r="B271" i="2"/>
  <c r="A271" i="2"/>
  <c r="L270" i="2"/>
  <c r="K270" i="2"/>
  <c r="J270" i="2"/>
  <c r="I270" i="2"/>
  <c r="H270" i="2"/>
  <c r="G270" i="2"/>
  <c r="F270" i="2"/>
  <c r="E270" i="2"/>
  <c r="D270" i="2"/>
  <c r="C270" i="2"/>
  <c r="B270" i="2"/>
  <c r="A270" i="2"/>
  <c r="L269" i="2"/>
  <c r="K269" i="2"/>
  <c r="J269" i="2"/>
  <c r="I269" i="2"/>
  <c r="H269" i="2"/>
  <c r="G269" i="2"/>
  <c r="F269" i="2"/>
  <c r="E269" i="2"/>
  <c r="D269" i="2"/>
  <c r="C269" i="2"/>
  <c r="B269" i="2"/>
  <c r="A269" i="2"/>
  <c r="L268" i="2"/>
  <c r="K268" i="2"/>
  <c r="J268" i="2"/>
  <c r="I268" i="2"/>
  <c r="H268" i="2"/>
  <c r="G268" i="2"/>
  <c r="F268" i="2"/>
  <c r="E268" i="2"/>
  <c r="D268" i="2"/>
  <c r="C268" i="2"/>
  <c r="B268" i="2"/>
  <c r="A268" i="2"/>
  <c r="L267" i="2"/>
  <c r="K267" i="2"/>
  <c r="J267" i="2"/>
  <c r="I267" i="2"/>
  <c r="H267" i="2"/>
  <c r="G267" i="2"/>
  <c r="F267" i="2"/>
  <c r="E267" i="2"/>
  <c r="D267" i="2"/>
  <c r="C267" i="2"/>
  <c r="B267" i="2"/>
  <c r="A267" i="2"/>
  <c r="L266" i="2"/>
  <c r="K266" i="2"/>
  <c r="J266" i="2"/>
  <c r="I266" i="2"/>
  <c r="H266" i="2"/>
  <c r="G266" i="2"/>
  <c r="F266" i="2"/>
  <c r="E266" i="2"/>
  <c r="D266" i="2"/>
  <c r="C266" i="2"/>
  <c r="B266" i="2"/>
  <c r="A266" i="2"/>
  <c r="L265" i="2"/>
  <c r="K265" i="2"/>
  <c r="J265" i="2"/>
  <c r="I265" i="2"/>
  <c r="H265" i="2"/>
  <c r="G265" i="2"/>
  <c r="F265" i="2"/>
  <c r="E265" i="2"/>
  <c r="D265" i="2"/>
  <c r="C265" i="2"/>
  <c r="B265" i="2"/>
  <c r="A265" i="2"/>
  <c r="L264" i="2"/>
  <c r="K264" i="2"/>
  <c r="J264" i="2"/>
  <c r="I264" i="2"/>
  <c r="H264" i="2"/>
  <c r="G264" i="2"/>
  <c r="F264" i="2"/>
  <c r="E264" i="2"/>
  <c r="D264" i="2"/>
  <c r="C264" i="2"/>
  <c r="B264" i="2"/>
  <c r="A264" i="2"/>
  <c r="L263" i="2"/>
  <c r="K263" i="2"/>
  <c r="J263" i="2"/>
  <c r="I263" i="2"/>
  <c r="H263" i="2"/>
  <c r="G263" i="2"/>
  <c r="F263" i="2"/>
  <c r="E263" i="2"/>
  <c r="D263" i="2"/>
  <c r="C263" i="2"/>
  <c r="B263" i="2"/>
  <c r="A263" i="2"/>
  <c r="L262" i="2"/>
  <c r="K262" i="2"/>
  <c r="J262" i="2"/>
  <c r="I262" i="2"/>
  <c r="H262" i="2"/>
  <c r="G262" i="2"/>
  <c r="F262" i="2"/>
  <c r="E262" i="2"/>
  <c r="D262" i="2"/>
  <c r="C262" i="2"/>
  <c r="B262" i="2"/>
  <c r="A262" i="2"/>
  <c r="L261" i="2"/>
  <c r="K261" i="2"/>
  <c r="J261" i="2"/>
  <c r="I261" i="2"/>
  <c r="H261" i="2"/>
  <c r="G261" i="2"/>
  <c r="F261" i="2"/>
  <c r="E261" i="2"/>
  <c r="D261" i="2"/>
  <c r="C261" i="2"/>
  <c r="B261" i="2"/>
  <c r="A261" i="2"/>
  <c r="L260" i="2"/>
  <c r="K260" i="2"/>
  <c r="J260" i="2"/>
  <c r="I260" i="2"/>
  <c r="H260" i="2"/>
  <c r="G260" i="2"/>
  <c r="F260" i="2"/>
  <c r="E260" i="2"/>
  <c r="D260" i="2"/>
  <c r="C260" i="2"/>
  <c r="B260" i="2"/>
  <c r="A260" i="2"/>
  <c r="L259" i="2"/>
  <c r="K259" i="2"/>
  <c r="J259" i="2"/>
  <c r="I259" i="2"/>
  <c r="H259" i="2"/>
  <c r="G259" i="2"/>
  <c r="F259" i="2"/>
  <c r="E259" i="2"/>
  <c r="D259" i="2"/>
  <c r="C259" i="2"/>
  <c r="B259" i="2"/>
  <c r="A259" i="2"/>
  <c r="L258" i="2"/>
  <c r="K258" i="2"/>
  <c r="J258" i="2"/>
  <c r="I258" i="2"/>
  <c r="H258" i="2"/>
  <c r="G258" i="2"/>
  <c r="F258" i="2"/>
  <c r="E258" i="2"/>
  <c r="D258" i="2"/>
  <c r="C258" i="2"/>
  <c r="B258" i="2"/>
  <c r="A258" i="2"/>
  <c r="L257" i="2"/>
  <c r="K257" i="2"/>
  <c r="J257" i="2"/>
  <c r="I257" i="2"/>
  <c r="H257" i="2"/>
  <c r="G257" i="2"/>
  <c r="F257" i="2"/>
  <c r="E257" i="2"/>
  <c r="D257" i="2"/>
  <c r="C257" i="2"/>
  <c r="B257" i="2"/>
  <c r="A257" i="2"/>
  <c r="L256" i="2"/>
  <c r="K256" i="2"/>
  <c r="J256" i="2"/>
  <c r="I256" i="2"/>
  <c r="H256" i="2"/>
  <c r="G256" i="2"/>
  <c r="F256" i="2"/>
  <c r="E256" i="2"/>
  <c r="D256" i="2"/>
  <c r="C256" i="2"/>
  <c r="B256" i="2"/>
  <c r="A256" i="2"/>
  <c r="L255" i="2"/>
  <c r="K255" i="2"/>
  <c r="J255" i="2"/>
  <c r="I255" i="2"/>
  <c r="H255" i="2"/>
  <c r="G255" i="2"/>
  <c r="F255" i="2"/>
  <c r="E255" i="2"/>
  <c r="D255" i="2"/>
  <c r="C255" i="2"/>
  <c r="B255" i="2"/>
  <c r="A255" i="2"/>
  <c r="L254" i="2"/>
  <c r="K254" i="2"/>
  <c r="J254" i="2"/>
  <c r="I254" i="2"/>
  <c r="H254" i="2"/>
  <c r="G254" i="2"/>
  <c r="F254" i="2"/>
  <c r="E254" i="2"/>
  <c r="D254" i="2"/>
  <c r="C254" i="2"/>
  <c r="B254" i="2"/>
  <c r="A254" i="2"/>
  <c r="L253" i="2"/>
  <c r="K253" i="2"/>
  <c r="J253" i="2"/>
  <c r="I253" i="2"/>
  <c r="H253" i="2"/>
  <c r="G253" i="2"/>
  <c r="F253" i="2"/>
  <c r="E253" i="2"/>
  <c r="D253" i="2"/>
  <c r="C253" i="2"/>
  <c r="B253" i="2"/>
  <c r="A253" i="2"/>
  <c r="L252" i="2"/>
  <c r="K252" i="2"/>
  <c r="J252" i="2"/>
  <c r="I252" i="2"/>
  <c r="H252" i="2"/>
  <c r="G252" i="2"/>
  <c r="F252" i="2"/>
  <c r="E252" i="2"/>
  <c r="D252" i="2"/>
  <c r="C252" i="2"/>
  <c r="B252" i="2"/>
  <c r="A252" i="2"/>
  <c r="L251" i="2"/>
  <c r="K251" i="2"/>
  <c r="J251" i="2"/>
  <c r="I251" i="2"/>
  <c r="H251" i="2"/>
  <c r="G251" i="2"/>
  <c r="F251" i="2"/>
  <c r="E251" i="2"/>
  <c r="D251" i="2"/>
  <c r="C251" i="2"/>
  <c r="B251" i="2"/>
  <c r="A251" i="2"/>
  <c r="L250" i="2"/>
  <c r="K250" i="2"/>
  <c r="J250" i="2"/>
  <c r="I250" i="2"/>
  <c r="H250" i="2"/>
  <c r="G250" i="2"/>
  <c r="F250" i="2"/>
  <c r="E250" i="2"/>
  <c r="D250" i="2"/>
  <c r="C250" i="2"/>
  <c r="B250" i="2"/>
  <c r="A250" i="2"/>
  <c r="L249" i="2"/>
  <c r="K249" i="2"/>
  <c r="J249" i="2"/>
  <c r="I249" i="2"/>
  <c r="H249" i="2"/>
  <c r="G249" i="2"/>
  <c r="F249" i="2"/>
  <c r="E249" i="2"/>
  <c r="D249" i="2"/>
  <c r="C249" i="2"/>
  <c r="B249" i="2"/>
  <c r="A249" i="2"/>
  <c r="L248" i="2"/>
  <c r="K248" i="2"/>
  <c r="J248" i="2"/>
  <c r="I248" i="2"/>
  <c r="H248" i="2"/>
  <c r="G248" i="2"/>
  <c r="F248" i="2"/>
  <c r="E248" i="2"/>
  <c r="D248" i="2"/>
  <c r="C248" i="2"/>
  <c r="B248" i="2"/>
  <c r="A248" i="2"/>
  <c r="L247" i="2"/>
  <c r="K247" i="2"/>
  <c r="J247" i="2"/>
  <c r="I247" i="2"/>
  <c r="H247" i="2"/>
  <c r="G247" i="2"/>
  <c r="F247" i="2"/>
  <c r="E247" i="2"/>
  <c r="D247" i="2"/>
  <c r="C247" i="2"/>
  <c r="B247" i="2"/>
  <c r="A247" i="2"/>
  <c r="L246" i="2"/>
  <c r="K246" i="2"/>
  <c r="J246" i="2"/>
  <c r="I246" i="2"/>
  <c r="H246" i="2"/>
  <c r="G246" i="2"/>
  <c r="F246" i="2"/>
  <c r="E246" i="2"/>
  <c r="D246" i="2"/>
  <c r="C246" i="2"/>
  <c r="B246" i="2"/>
  <c r="A246" i="2"/>
  <c r="L245" i="2"/>
  <c r="K245" i="2"/>
  <c r="J245" i="2"/>
  <c r="I245" i="2"/>
  <c r="H245" i="2"/>
  <c r="G245" i="2"/>
  <c r="F245" i="2"/>
  <c r="E245" i="2"/>
  <c r="D245" i="2"/>
  <c r="C245" i="2"/>
  <c r="B245" i="2"/>
  <c r="A245" i="2"/>
  <c r="L244" i="2"/>
  <c r="K244" i="2"/>
  <c r="J244" i="2"/>
  <c r="I244" i="2"/>
  <c r="H244" i="2"/>
  <c r="G244" i="2"/>
  <c r="F244" i="2"/>
  <c r="E244" i="2"/>
  <c r="D244" i="2"/>
  <c r="C244" i="2"/>
  <c r="B244" i="2"/>
  <c r="A244" i="2"/>
  <c r="L243" i="2"/>
  <c r="K243" i="2"/>
  <c r="J243" i="2"/>
  <c r="I243" i="2"/>
  <c r="H243" i="2"/>
  <c r="G243" i="2"/>
  <c r="F243" i="2"/>
  <c r="E243" i="2"/>
  <c r="D243" i="2"/>
  <c r="C243" i="2"/>
  <c r="B243" i="2"/>
  <c r="A243" i="2"/>
  <c r="L242" i="2"/>
  <c r="K242" i="2"/>
  <c r="J242" i="2"/>
  <c r="I242" i="2"/>
  <c r="H242" i="2"/>
  <c r="G242" i="2"/>
  <c r="F242" i="2"/>
  <c r="E242" i="2"/>
  <c r="D242" i="2"/>
  <c r="C242" i="2"/>
  <c r="B242" i="2"/>
  <c r="A242" i="2"/>
  <c r="L241" i="2"/>
  <c r="K241" i="2"/>
  <c r="J241" i="2"/>
  <c r="I241" i="2"/>
  <c r="H241" i="2"/>
  <c r="G241" i="2"/>
  <c r="F241" i="2"/>
  <c r="E241" i="2"/>
  <c r="D241" i="2"/>
  <c r="C241" i="2"/>
  <c r="B241" i="2"/>
  <c r="A241" i="2"/>
  <c r="L240" i="2"/>
  <c r="K240" i="2"/>
  <c r="J240" i="2"/>
  <c r="I240" i="2"/>
  <c r="H240" i="2"/>
  <c r="G240" i="2"/>
  <c r="F240" i="2"/>
  <c r="E240" i="2"/>
  <c r="D240" i="2"/>
  <c r="C240" i="2"/>
  <c r="B240" i="2"/>
  <c r="A240" i="2"/>
  <c r="L239" i="2"/>
  <c r="K239" i="2"/>
  <c r="J239" i="2"/>
  <c r="I239" i="2"/>
  <c r="H239" i="2"/>
  <c r="G239" i="2"/>
  <c r="F239" i="2"/>
  <c r="E239" i="2"/>
  <c r="D239" i="2"/>
  <c r="C239" i="2"/>
  <c r="B239" i="2"/>
  <c r="A239" i="2"/>
  <c r="L238" i="2"/>
  <c r="K238" i="2"/>
  <c r="J238" i="2"/>
  <c r="I238" i="2"/>
  <c r="H238" i="2"/>
  <c r="G238" i="2"/>
  <c r="F238" i="2"/>
  <c r="E238" i="2"/>
  <c r="D238" i="2"/>
  <c r="C238" i="2"/>
  <c r="B238" i="2"/>
  <c r="A238" i="2"/>
  <c r="L237" i="2"/>
  <c r="K237" i="2"/>
  <c r="J237" i="2"/>
  <c r="I237" i="2"/>
  <c r="H237" i="2"/>
  <c r="G237" i="2"/>
  <c r="F237" i="2"/>
  <c r="E237" i="2"/>
  <c r="D237" i="2"/>
  <c r="C237" i="2"/>
  <c r="B237" i="2"/>
  <c r="A237" i="2"/>
  <c r="L236" i="2"/>
  <c r="K236" i="2"/>
  <c r="J236" i="2"/>
  <c r="I236" i="2"/>
  <c r="H236" i="2"/>
  <c r="G236" i="2"/>
  <c r="F236" i="2"/>
  <c r="E236" i="2"/>
  <c r="D236" i="2"/>
  <c r="C236" i="2"/>
  <c r="B236" i="2"/>
  <c r="A236" i="2"/>
  <c r="L235" i="2"/>
  <c r="K235" i="2"/>
  <c r="J235" i="2"/>
  <c r="I235" i="2"/>
  <c r="H235" i="2"/>
  <c r="G235" i="2"/>
  <c r="F235" i="2"/>
  <c r="E235" i="2"/>
  <c r="D235" i="2"/>
  <c r="C235" i="2"/>
  <c r="B235" i="2"/>
  <c r="A235" i="2"/>
  <c r="L234" i="2"/>
  <c r="K234" i="2"/>
  <c r="J234" i="2"/>
  <c r="I234" i="2"/>
  <c r="H234" i="2"/>
  <c r="G234" i="2"/>
  <c r="F234" i="2"/>
  <c r="E234" i="2"/>
  <c r="D234" i="2"/>
  <c r="C234" i="2"/>
  <c r="B234" i="2"/>
  <c r="A234" i="2"/>
  <c r="L233" i="2"/>
  <c r="K233" i="2"/>
  <c r="J233" i="2"/>
  <c r="I233" i="2"/>
  <c r="H233" i="2"/>
  <c r="G233" i="2"/>
  <c r="F233" i="2"/>
  <c r="E233" i="2"/>
  <c r="D233" i="2"/>
  <c r="C233" i="2"/>
  <c r="B233" i="2"/>
  <c r="A233" i="2"/>
  <c r="L232" i="2"/>
  <c r="K232" i="2"/>
  <c r="J232" i="2"/>
  <c r="I232" i="2"/>
  <c r="H232" i="2"/>
  <c r="G232" i="2"/>
  <c r="F232" i="2"/>
  <c r="E232" i="2"/>
  <c r="D232" i="2"/>
  <c r="C232" i="2"/>
  <c r="B232" i="2"/>
  <c r="A232" i="2"/>
  <c r="L231" i="2"/>
  <c r="K231" i="2"/>
  <c r="J231" i="2"/>
  <c r="I231" i="2"/>
  <c r="H231" i="2"/>
  <c r="G231" i="2"/>
  <c r="F231" i="2"/>
  <c r="E231" i="2"/>
  <c r="D231" i="2"/>
  <c r="C231" i="2"/>
  <c r="B231" i="2"/>
  <c r="A231" i="2"/>
  <c r="L230" i="2"/>
  <c r="K230" i="2"/>
  <c r="J230" i="2"/>
  <c r="I230" i="2"/>
  <c r="H230" i="2"/>
  <c r="G230" i="2"/>
  <c r="F230" i="2"/>
  <c r="E230" i="2"/>
  <c r="D230" i="2"/>
  <c r="C230" i="2"/>
  <c r="B230" i="2"/>
  <c r="A230" i="2"/>
  <c r="L229" i="2"/>
  <c r="K229" i="2"/>
  <c r="J229" i="2"/>
  <c r="I229" i="2"/>
  <c r="H229" i="2"/>
  <c r="G229" i="2"/>
  <c r="F229" i="2"/>
  <c r="E229" i="2"/>
  <c r="D229" i="2"/>
  <c r="C229" i="2"/>
  <c r="B229" i="2"/>
  <c r="A229" i="2"/>
  <c r="L228" i="2"/>
  <c r="K228" i="2"/>
  <c r="J228" i="2"/>
  <c r="I228" i="2"/>
  <c r="H228" i="2"/>
  <c r="G228" i="2"/>
  <c r="F228" i="2"/>
  <c r="E228" i="2"/>
  <c r="D228" i="2"/>
  <c r="C228" i="2"/>
  <c r="B228" i="2"/>
  <c r="A228" i="2"/>
  <c r="L227" i="2"/>
  <c r="K227" i="2"/>
  <c r="J227" i="2"/>
  <c r="I227" i="2"/>
  <c r="H227" i="2"/>
  <c r="G227" i="2"/>
  <c r="F227" i="2"/>
  <c r="E227" i="2"/>
  <c r="D227" i="2"/>
  <c r="C227" i="2"/>
  <c r="B227" i="2"/>
  <c r="A227" i="2"/>
  <c r="L226" i="2"/>
  <c r="K226" i="2"/>
  <c r="J226" i="2"/>
  <c r="I226" i="2"/>
  <c r="H226" i="2"/>
  <c r="G226" i="2"/>
  <c r="F226" i="2"/>
  <c r="E226" i="2"/>
  <c r="D226" i="2"/>
  <c r="C226" i="2"/>
  <c r="B226" i="2"/>
  <c r="A226" i="2"/>
  <c r="L225" i="2"/>
  <c r="K225" i="2"/>
  <c r="J225" i="2"/>
  <c r="I225" i="2"/>
  <c r="H225" i="2"/>
  <c r="G225" i="2"/>
  <c r="F225" i="2"/>
  <c r="E225" i="2"/>
  <c r="D225" i="2"/>
  <c r="C225" i="2"/>
  <c r="B225" i="2"/>
  <c r="A225" i="2"/>
  <c r="L224" i="2"/>
  <c r="K224" i="2"/>
  <c r="J224" i="2"/>
  <c r="I224" i="2"/>
  <c r="H224" i="2"/>
  <c r="G224" i="2"/>
  <c r="F224" i="2"/>
  <c r="E224" i="2"/>
  <c r="D224" i="2"/>
  <c r="C224" i="2"/>
  <c r="B224" i="2"/>
  <c r="A224" i="2"/>
  <c r="L223" i="2"/>
  <c r="K223" i="2"/>
  <c r="J223" i="2"/>
  <c r="I223" i="2"/>
  <c r="H223" i="2"/>
  <c r="G223" i="2"/>
  <c r="F223" i="2"/>
  <c r="E223" i="2"/>
  <c r="D223" i="2"/>
  <c r="C223" i="2"/>
  <c r="B223" i="2"/>
  <c r="A223" i="2"/>
  <c r="L222" i="2"/>
  <c r="K222" i="2"/>
  <c r="J222" i="2"/>
  <c r="I222" i="2"/>
  <c r="H222" i="2"/>
  <c r="G222" i="2"/>
  <c r="F222" i="2"/>
  <c r="E222" i="2"/>
  <c r="D222" i="2"/>
  <c r="C222" i="2"/>
  <c r="B222" i="2"/>
  <c r="A222" i="2"/>
  <c r="L221" i="2"/>
  <c r="K221" i="2"/>
  <c r="J221" i="2"/>
  <c r="I221" i="2"/>
  <c r="H221" i="2"/>
  <c r="G221" i="2"/>
  <c r="F221" i="2"/>
  <c r="E221" i="2"/>
  <c r="D221" i="2"/>
  <c r="C221" i="2"/>
  <c r="B221" i="2"/>
  <c r="A221" i="2"/>
  <c r="L220" i="2"/>
  <c r="K220" i="2"/>
  <c r="J220" i="2"/>
  <c r="I220" i="2"/>
  <c r="H220" i="2"/>
  <c r="G220" i="2"/>
  <c r="F220" i="2"/>
  <c r="E220" i="2"/>
  <c r="D220" i="2"/>
  <c r="C220" i="2"/>
  <c r="B220" i="2"/>
  <c r="A220" i="2"/>
  <c r="L219" i="2"/>
  <c r="K219" i="2"/>
  <c r="J219" i="2"/>
  <c r="I219" i="2"/>
  <c r="H219" i="2"/>
  <c r="G219" i="2"/>
  <c r="F219" i="2"/>
  <c r="E219" i="2"/>
  <c r="D219" i="2"/>
  <c r="C219" i="2"/>
  <c r="B219" i="2"/>
  <c r="A219" i="2"/>
  <c r="L218" i="2"/>
  <c r="K218" i="2"/>
  <c r="J218" i="2"/>
  <c r="I218" i="2"/>
  <c r="H218" i="2"/>
  <c r="G218" i="2"/>
  <c r="F218" i="2"/>
  <c r="E218" i="2"/>
  <c r="D218" i="2"/>
  <c r="C218" i="2"/>
  <c r="B218" i="2"/>
  <c r="A218" i="2"/>
  <c r="L217" i="2"/>
  <c r="K217" i="2"/>
  <c r="J217" i="2"/>
  <c r="I217" i="2"/>
  <c r="H217" i="2"/>
  <c r="G217" i="2"/>
  <c r="F217" i="2"/>
  <c r="E217" i="2"/>
  <c r="D217" i="2"/>
  <c r="C217" i="2"/>
  <c r="B217" i="2"/>
  <c r="A217" i="2"/>
  <c r="L216" i="2"/>
  <c r="K216" i="2"/>
  <c r="J216" i="2"/>
  <c r="I216" i="2"/>
  <c r="H216" i="2"/>
  <c r="G216" i="2"/>
  <c r="F216" i="2"/>
  <c r="E216" i="2"/>
  <c r="D216" i="2"/>
  <c r="C216" i="2"/>
  <c r="B216" i="2"/>
  <c r="A216" i="2"/>
  <c r="L215" i="2"/>
  <c r="K215" i="2"/>
  <c r="J215" i="2"/>
  <c r="I215" i="2"/>
  <c r="H215" i="2"/>
  <c r="G215" i="2"/>
  <c r="F215" i="2"/>
  <c r="E215" i="2"/>
  <c r="D215" i="2"/>
  <c r="C215" i="2"/>
  <c r="B215" i="2"/>
  <c r="A215" i="2"/>
  <c r="L214" i="2"/>
  <c r="K214" i="2"/>
  <c r="J214" i="2"/>
  <c r="I214" i="2"/>
  <c r="H214" i="2"/>
  <c r="G214" i="2"/>
  <c r="F214" i="2"/>
  <c r="E214" i="2"/>
  <c r="D214" i="2"/>
  <c r="C214" i="2"/>
  <c r="B214" i="2"/>
  <c r="A214" i="2"/>
  <c r="L213" i="2"/>
  <c r="K213" i="2"/>
  <c r="J213" i="2"/>
  <c r="I213" i="2"/>
  <c r="H213" i="2"/>
  <c r="G213" i="2"/>
  <c r="F213" i="2"/>
  <c r="E213" i="2"/>
  <c r="D213" i="2"/>
  <c r="C213" i="2"/>
  <c r="B213" i="2"/>
  <c r="A213" i="2"/>
  <c r="L212" i="2"/>
  <c r="K212" i="2"/>
  <c r="J212" i="2"/>
  <c r="I212" i="2"/>
  <c r="H212" i="2"/>
  <c r="G212" i="2"/>
  <c r="F212" i="2"/>
  <c r="E212" i="2"/>
  <c r="D212" i="2"/>
  <c r="C212" i="2"/>
  <c r="B212" i="2"/>
  <c r="A212" i="2"/>
  <c r="L211" i="2"/>
  <c r="K211" i="2"/>
  <c r="J211" i="2"/>
  <c r="I211" i="2"/>
  <c r="H211" i="2"/>
  <c r="G211" i="2"/>
  <c r="F211" i="2"/>
  <c r="E211" i="2"/>
  <c r="D211" i="2"/>
  <c r="C211" i="2"/>
  <c r="B211" i="2"/>
  <c r="A211" i="2"/>
  <c r="L210" i="2"/>
  <c r="K210" i="2"/>
  <c r="J210" i="2"/>
  <c r="I210" i="2"/>
  <c r="H210" i="2"/>
  <c r="G210" i="2"/>
  <c r="F210" i="2"/>
  <c r="E210" i="2"/>
  <c r="D210" i="2"/>
  <c r="C210" i="2"/>
  <c r="B210" i="2"/>
  <c r="A210" i="2"/>
  <c r="L209" i="2"/>
  <c r="K209" i="2"/>
  <c r="J209" i="2"/>
  <c r="I209" i="2"/>
  <c r="H209" i="2"/>
  <c r="G209" i="2"/>
  <c r="F209" i="2"/>
  <c r="E209" i="2"/>
  <c r="D209" i="2"/>
  <c r="C209" i="2"/>
  <c r="B209" i="2"/>
  <c r="A209" i="2"/>
  <c r="L208" i="2"/>
  <c r="K208" i="2"/>
  <c r="J208" i="2"/>
  <c r="I208" i="2"/>
  <c r="H208" i="2"/>
  <c r="G208" i="2"/>
  <c r="F208" i="2"/>
  <c r="E208" i="2"/>
  <c r="D208" i="2"/>
  <c r="C208" i="2"/>
  <c r="B208" i="2"/>
  <c r="A208" i="2"/>
  <c r="L207" i="2"/>
  <c r="K207" i="2"/>
  <c r="J207" i="2"/>
  <c r="I207" i="2"/>
  <c r="H207" i="2"/>
  <c r="G207" i="2"/>
  <c r="F207" i="2"/>
  <c r="E207" i="2"/>
  <c r="D207" i="2"/>
  <c r="C207" i="2"/>
  <c r="B207" i="2"/>
  <c r="A207" i="2"/>
  <c r="L206" i="2"/>
  <c r="K206" i="2"/>
  <c r="J206" i="2"/>
  <c r="I206" i="2"/>
  <c r="H206" i="2"/>
  <c r="G206" i="2"/>
  <c r="F206" i="2"/>
  <c r="E206" i="2"/>
  <c r="D206" i="2"/>
  <c r="C206" i="2"/>
  <c r="B206" i="2"/>
  <c r="A206" i="2"/>
  <c r="L205" i="2"/>
  <c r="K205" i="2"/>
  <c r="J205" i="2"/>
  <c r="I205" i="2"/>
  <c r="H205" i="2"/>
  <c r="G205" i="2"/>
  <c r="F205" i="2"/>
  <c r="E205" i="2"/>
  <c r="D205" i="2"/>
  <c r="C205" i="2"/>
  <c r="B205" i="2"/>
  <c r="A205" i="2"/>
  <c r="L204" i="2"/>
  <c r="K204" i="2"/>
  <c r="J204" i="2"/>
  <c r="I204" i="2"/>
  <c r="H204" i="2"/>
  <c r="G204" i="2"/>
  <c r="F204" i="2"/>
  <c r="E204" i="2"/>
  <c r="D204" i="2"/>
  <c r="C204" i="2"/>
  <c r="B204" i="2"/>
  <c r="A204" i="2"/>
  <c r="L203" i="2"/>
  <c r="K203" i="2"/>
  <c r="J203" i="2"/>
  <c r="I203" i="2"/>
  <c r="H203" i="2"/>
  <c r="G203" i="2"/>
  <c r="F203" i="2"/>
  <c r="E203" i="2"/>
  <c r="D203" i="2"/>
  <c r="C203" i="2"/>
  <c r="B203" i="2"/>
  <c r="A203" i="2"/>
  <c r="L202" i="2"/>
  <c r="K202" i="2"/>
  <c r="J202" i="2"/>
  <c r="I202" i="2"/>
  <c r="H202" i="2"/>
  <c r="G202" i="2"/>
  <c r="F202" i="2"/>
  <c r="E202" i="2"/>
  <c r="D202" i="2"/>
  <c r="C202" i="2"/>
  <c r="B202" i="2"/>
  <c r="A202" i="2"/>
  <c r="L201" i="2"/>
  <c r="K201" i="2"/>
  <c r="J201" i="2"/>
  <c r="I201" i="2"/>
  <c r="H201" i="2"/>
  <c r="G201" i="2"/>
  <c r="F201" i="2"/>
  <c r="E201" i="2"/>
  <c r="D201" i="2"/>
  <c r="C201" i="2"/>
  <c r="B201" i="2"/>
  <c r="A201" i="2"/>
  <c r="L200" i="2"/>
  <c r="K200" i="2"/>
  <c r="J200" i="2"/>
  <c r="I200" i="2"/>
  <c r="H200" i="2"/>
  <c r="G200" i="2"/>
  <c r="F200" i="2"/>
  <c r="E200" i="2"/>
  <c r="D200" i="2"/>
  <c r="C200" i="2"/>
  <c r="B200" i="2"/>
  <c r="A200" i="2"/>
  <c r="L199" i="2"/>
  <c r="K199" i="2"/>
  <c r="J199" i="2"/>
  <c r="I199" i="2"/>
  <c r="H199" i="2"/>
  <c r="G199" i="2"/>
  <c r="F199" i="2"/>
  <c r="E199" i="2"/>
  <c r="D199" i="2"/>
  <c r="C199" i="2"/>
  <c r="B199" i="2"/>
  <c r="A199" i="2"/>
  <c r="L198" i="2"/>
  <c r="K198" i="2"/>
  <c r="J198" i="2"/>
  <c r="I198" i="2"/>
  <c r="H198" i="2"/>
  <c r="G198" i="2"/>
  <c r="F198" i="2"/>
  <c r="E198" i="2"/>
  <c r="D198" i="2"/>
  <c r="C198" i="2"/>
  <c r="B198" i="2"/>
  <c r="A198" i="2"/>
  <c r="L197" i="2"/>
  <c r="K197" i="2"/>
  <c r="J197" i="2"/>
  <c r="I197" i="2"/>
  <c r="H197" i="2"/>
  <c r="G197" i="2"/>
  <c r="F197" i="2"/>
  <c r="E197" i="2"/>
  <c r="D197" i="2"/>
  <c r="C197" i="2"/>
  <c r="B197" i="2"/>
  <c r="A197" i="2"/>
  <c r="L196" i="2"/>
  <c r="K196" i="2"/>
  <c r="J196" i="2"/>
  <c r="I196" i="2"/>
  <c r="H196" i="2"/>
  <c r="G196" i="2"/>
  <c r="F196" i="2"/>
  <c r="E196" i="2"/>
  <c r="D196" i="2"/>
  <c r="C196" i="2"/>
  <c r="B196" i="2"/>
  <c r="A196" i="2"/>
  <c r="L195" i="2"/>
  <c r="K195" i="2"/>
  <c r="J195" i="2"/>
  <c r="I195" i="2"/>
  <c r="H195" i="2"/>
  <c r="G195" i="2"/>
  <c r="F195" i="2"/>
  <c r="E195" i="2"/>
  <c r="D195" i="2"/>
  <c r="C195" i="2"/>
  <c r="B195" i="2"/>
  <c r="A195" i="2"/>
  <c r="L194" i="2"/>
  <c r="K194" i="2"/>
  <c r="J194" i="2"/>
  <c r="I194" i="2"/>
  <c r="H194" i="2"/>
  <c r="G194" i="2"/>
  <c r="F194" i="2"/>
  <c r="E194" i="2"/>
  <c r="D194" i="2"/>
  <c r="C194" i="2"/>
  <c r="B194" i="2"/>
  <c r="A194" i="2"/>
  <c r="L193" i="2"/>
  <c r="K193" i="2"/>
  <c r="J193" i="2"/>
  <c r="I193" i="2"/>
  <c r="H193" i="2"/>
  <c r="G193" i="2"/>
  <c r="F193" i="2"/>
  <c r="E193" i="2"/>
  <c r="D193" i="2"/>
  <c r="C193" i="2"/>
  <c r="B193" i="2"/>
  <c r="A193" i="2"/>
  <c r="L192" i="2"/>
  <c r="K192" i="2"/>
  <c r="J192" i="2"/>
  <c r="I192" i="2"/>
  <c r="H192" i="2"/>
  <c r="G192" i="2"/>
  <c r="F192" i="2"/>
  <c r="E192" i="2"/>
  <c r="D192" i="2"/>
  <c r="C192" i="2"/>
  <c r="B192" i="2"/>
  <c r="A192" i="2"/>
  <c r="L191" i="2"/>
  <c r="K191" i="2"/>
  <c r="J191" i="2"/>
  <c r="I191" i="2"/>
  <c r="H191" i="2"/>
  <c r="G191" i="2"/>
  <c r="F191" i="2"/>
  <c r="E191" i="2"/>
  <c r="D191" i="2"/>
  <c r="C191" i="2"/>
  <c r="B191" i="2"/>
  <c r="A191" i="2"/>
  <c r="L190" i="2"/>
  <c r="K190" i="2"/>
  <c r="J190" i="2"/>
  <c r="I190" i="2"/>
  <c r="H190" i="2"/>
  <c r="G190" i="2"/>
  <c r="F190" i="2"/>
  <c r="E190" i="2"/>
  <c r="D190" i="2"/>
  <c r="C190" i="2"/>
  <c r="B190" i="2"/>
  <c r="A190" i="2"/>
  <c r="L189" i="2"/>
  <c r="K189" i="2"/>
  <c r="J189" i="2"/>
  <c r="I189" i="2"/>
  <c r="H189" i="2"/>
  <c r="G189" i="2"/>
  <c r="F189" i="2"/>
  <c r="E189" i="2"/>
  <c r="D189" i="2"/>
  <c r="C189" i="2"/>
  <c r="B189" i="2"/>
  <c r="A189" i="2"/>
  <c r="L188" i="2"/>
  <c r="K188" i="2"/>
  <c r="J188" i="2"/>
  <c r="I188" i="2"/>
  <c r="H188" i="2"/>
  <c r="G188" i="2"/>
  <c r="F188" i="2"/>
  <c r="E188" i="2"/>
  <c r="D188" i="2"/>
  <c r="C188" i="2"/>
  <c r="B188" i="2"/>
  <c r="A188" i="2"/>
  <c r="L187" i="2"/>
  <c r="K187" i="2"/>
  <c r="J187" i="2"/>
  <c r="I187" i="2"/>
  <c r="H187" i="2"/>
  <c r="G187" i="2"/>
  <c r="F187" i="2"/>
  <c r="E187" i="2"/>
  <c r="D187" i="2"/>
  <c r="C187" i="2"/>
  <c r="B187" i="2"/>
  <c r="A187" i="2"/>
  <c r="L186" i="2"/>
  <c r="K186" i="2"/>
  <c r="J186" i="2"/>
  <c r="I186" i="2"/>
  <c r="H186" i="2"/>
  <c r="G186" i="2"/>
  <c r="F186" i="2"/>
  <c r="E186" i="2"/>
  <c r="D186" i="2"/>
  <c r="C186" i="2"/>
  <c r="B186" i="2"/>
  <c r="A186" i="2"/>
  <c r="L185" i="2"/>
  <c r="K185" i="2"/>
  <c r="J185" i="2"/>
  <c r="I185" i="2"/>
  <c r="H185" i="2"/>
  <c r="G185" i="2"/>
  <c r="F185" i="2"/>
  <c r="E185" i="2"/>
  <c r="D185" i="2"/>
  <c r="C185" i="2"/>
  <c r="B185" i="2"/>
  <c r="A185" i="2"/>
  <c r="L184" i="2"/>
  <c r="K184" i="2"/>
  <c r="J184" i="2"/>
  <c r="I184" i="2"/>
  <c r="H184" i="2"/>
  <c r="G184" i="2"/>
  <c r="F184" i="2"/>
  <c r="E184" i="2"/>
  <c r="D184" i="2"/>
  <c r="C184" i="2"/>
  <c r="B184" i="2"/>
  <c r="A184" i="2"/>
  <c r="L183" i="2"/>
  <c r="K183" i="2"/>
  <c r="J183" i="2"/>
  <c r="I183" i="2"/>
  <c r="H183" i="2"/>
  <c r="G183" i="2"/>
  <c r="F183" i="2"/>
  <c r="E183" i="2"/>
  <c r="D183" i="2"/>
  <c r="C183" i="2"/>
  <c r="B183" i="2"/>
  <c r="A183" i="2"/>
  <c r="L182" i="2"/>
  <c r="K182" i="2"/>
  <c r="J182" i="2"/>
  <c r="I182" i="2"/>
  <c r="H182" i="2"/>
  <c r="G182" i="2"/>
  <c r="F182" i="2"/>
  <c r="E182" i="2"/>
  <c r="D182" i="2"/>
  <c r="C182" i="2"/>
  <c r="B182" i="2"/>
  <c r="A182" i="2"/>
  <c r="L181" i="2"/>
  <c r="K181" i="2"/>
  <c r="J181" i="2"/>
  <c r="I181" i="2"/>
  <c r="H181" i="2"/>
  <c r="G181" i="2"/>
  <c r="F181" i="2"/>
  <c r="E181" i="2"/>
  <c r="D181" i="2"/>
  <c r="C181" i="2"/>
  <c r="B181" i="2"/>
  <c r="A181" i="2"/>
  <c r="L180" i="2"/>
  <c r="K180" i="2"/>
  <c r="J180" i="2"/>
  <c r="I180" i="2"/>
  <c r="H180" i="2"/>
  <c r="G180" i="2"/>
  <c r="F180" i="2"/>
  <c r="E180" i="2"/>
  <c r="D180" i="2"/>
  <c r="C180" i="2"/>
  <c r="B180" i="2"/>
  <c r="A180" i="2"/>
  <c r="L179" i="2"/>
  <c r="K179" i="2"/>
  <c r="J179" i="2"/>
  <c r="I179" i="2"/>
  <c r="H179" i="2"/>
  <c r="G179" i="2"/>
  <c r="F179" i="2"/>
  <c r="E179" i="2"/>
  <c r="D179" i="2"/>
  <c r="C179" i="2"/>
  <c r="B179" i="2"/>
  <c r="A179" i="2"/>
  <c r="L178" i="2"/>
  <c r="K178" i="2"/>
  <c r="J178" i="2"/>
  <c r="I178" i="2"/>
  <c r="H178" i="2"/>
  <c r="G178" i="2"/>
  <c r="F178" i="2"/>
  <c r="E178" i="2"/>
  <c r="D178" i="2"/>
  <c r="C178" i="2"/>
  <c r="B178" i="2"/>
  <c r="A178" i="2"/>
  <c r="L177" i="2"/>
  <c r="K177" i="2"/>
  <c r="J177" i="2"/>
  <c r="I177" i="2"/>
  <c r="H177" i="2"/>
  <c r="G177" i="2"/>
  <c r="F177" i="2"/>
  <c r="E177" i="2"/>
  <c r="D177" i="2"/>
  <c r="C177" i="2"/>
  <c r="B177" i="2"/>
  <c r="A177" i="2"/>
  <c r="L176" i="2"/>
  <c r="K176" i="2"/>
  <c r="J176" i="2"/>
  <c r="I176" i="2"/>
  <c r="H176" i="2"/>
  <c r="G176" i="2"/>
  <c r="F176" i="2"/>
  <c r="E176" i="2"/>
  <c r="D176" i="2"/>
  <c r="C176" i="2"/>
  <c r="B176" i="2"/>
  <c r="A176" i="2"/>
  <c r="L175" i="2"/>
  <c r="K175" i="2"/>
  <c r="J175" i="2"/>
  <c r="I175" i="2"/>
  <c r="H175" i="2"/>
  <c r="G175" i="2"/>
  <c r="F175" i="2"/>
  <c r="E175" i="2"/>
  <c r="D175" i="2"/>
  <c r="C175" i="2"/>
  <c r="B175" i="2"/>
  <c r="A175" i="2"/>
  <c r="L174" i="2"/>
  <c r="K174" i="2"/>
  <c r="J174" i="2"/>
  <c r="I174" i="2"/>
  <c r="H174" i="2"/>
  <c r="G174" i="2"/>
  <c r="F174" i="2"/>
  <c r="E174" i="2"/>
  <c r="D174" i="2"/>
  <c r="C174" i="2"/>
  <c r="B174" i="2"/>
  <c r="A174" i="2"/>
  <c r="L173" i="2"/>
  <c r="K173" i="2"/>
  <c r="J173" i="2"/>
  <c r="I173" i="2"/>
  <c r="H173" i="2"/>
  <c r="G173" i="2"/>
  <c r="F173" i="2"/>
  <c r="E173" i="2"/>
  <c r="D173" i="2"/>
  <c r="C173" i="2"/>
  <c r="B173" i="2"/>
  <c r="A173" i="2"/>
  <c r="L172" i="2"/>
  <c r="K172" i="2"/>
  <c r="J172" i="2"/>
  <c r="I172" i="2"/>
  <c r="H172" i="2"/>
  <c r="G172" i="2"/>
  <c r="F172" i="2"/>
  <c r="E172" i="2"/>
  <c r="D172" i="2"/>
  <c r="C172" i="2"/>
  <c r="B172" i="2"/>
  <c r="A172" i="2"/>
  <c r="L171" i="2"/>
  <c r="K171" i="2"/>
  <c r="J171" i="2"/>
  <c r="I171" i="2"/>
  <c r="H171" i="2"/>
  <c r="G171" i="2"/>
  <c r="F171" i="2"/>
  <c r="E171" i="2"/>
  <c r="D171" i="2"/>
  <c r="C171" i="2"/>
  <c r="B171" i="2"/>
  <c r="A171" i="2"/>
  <c r="L170" i="2"/>
  <c r="K170" i="2"/>
  <c r="J170" i="2"/>
  <c r="I170" i="2"/>
  <c r="H170" i="2"/>
  <c r="G170" i="2"/>
  <c r="F170" i="2"/>
  <c r="E170" i="2"/>
  <c r="D170" i="2"/>
  <c r="C170" i="2"/>
  <c r="B170" i="2"/>
  <c r="A170" i="2"/>
  <c r="L169" i="2"/>
  <c r="K169" i="2"/>
  <c r="J169" i="2"/>
  <c r="I169" i="2"/>
  <c r="H169" i="2"/>
  <c r="G169" i="2"/>
  <c r="F169" i="2"/>
  <c r="E169" i="2"/>
  <c r="D169" i="2"/>
  <c r="C169" i="2"/>
  <c r="B169" i="2"/>
  <c r="A169" i="2"/>
  <c r="L168" i="2"/>
  <c r="K168" i="2"/>
  <c r="J168" i="2"/>
  <c r="I168" i="2"/>
  <c r="H168" i="2"/>
  <c r="G168" i="2"/>
  <c r="F168" i="2"/>
  <c r="E168" i="2"/>
  <c r="D168" i="2"/>
  <c r="C168" i="2"/>
  <c r="B168" i="2"/>
  <c r="A168" i="2"/>
  <c r="L167" i="2"/>
  <c r="K167" i="2"/>
  <c r="J167" i="2"/>
  <c r="I167" i="2"/>
  <c r="H167" i="2"/>
  <c r="G167" i="2"/>
  <c r="F167" i="2"/>
  <c r="E167" i="2"/>
  <c r="D167" i="2"/>
  <c r="C167" i="2"/>
  <c r="B167" i="2"/>
  <c r="A167" i="2"/>
  <c r="L166" i="2"/>
  <c r="K166" i="2"/>
  <c r="J166" i="2"/>
  <c r="I166" i="2"/>
  <c r="H166" i="2"/>
  <c r="G166" i="2"/>
  <c r="F166" i="2"/>
  <c r="E166" i="2"/>
  <c r="D166" i="2"/>
  <c r="C166" i="2"/>
  <c r="B166" i="2"/>
  <c r="A166" i="2"/>
  <c r="L165" i="2"/>
  <c r="K165" i="2"/>
  <c r="J165" i="2"/>
  <c r="I165" i="2"/>
  <c r="H165" i="2"/>
  <c r="G165" i="2"/>
  <c r="F165" i="2"/>
  <c r="E165" i="2"/>
  <c r="D165" i="2"/>
  <c r="C165" i="2"/>
  <c r="B165" i="2"/>
  <c r="A165" i="2"/>
  <c r="L164" i="2"/>
  <c r="K164" i="2"/>
  <c r="J164" i="2"/>
  <c r="I164" i="2"/>
  <c r="H164" i="2"/>
  <c r="G164" i="2"/>
  <c r="F164" i="2"/>
  <c r="E164" i="2"/>
  <c r="D164" i="2"/>
  <c r="C164" i="2"/>
  <c r="B164" i="2"/>
  <c r="A164" i="2"/>
  <c r="L163" i="2"/>
  <c r="K163" i="2"/>
  <c r="J163" i="2"/>
  <c r="I163" i="2"/>
  <c r="H163" i="2"/>
  <c r="G163" i="2"/>
  <c r="F163" i="2"/>
  <c r="E163" i="2"/>
  <c r="D163" i="2"/>
  <c r="C163" i="2"/>
  <c r="B163" i="2"/>
  <c r="A163" i="2"/>
  <c r="L162" i="2"/>
  <c r="K162" i="2"/>
  <c r="J162" i="2"/>
  <c r="I162" i="2"/>
  <c r="H162" i="2"/>
  <c r="G162" i="2"/>
  <c r="F162" i="2"/>
  <c r="E162" i="2"/>
  <c r="D162" i="2"/>
  <c r="C162" i="2"/>
  <c r="B162" i="2"/>
  <c r="A162" i="2"/>
  <c r="L161" i="2"/>
  <c r="K161" i="2"/>
  <c r="J161" i="2"/>
  <c r="I161" i="2"/>
  <c r="H161" i="2"/>
  <c r="G161" i="2"/>
  <c r="F161" i="2"/>
  <c r="E161" i="2"/>
  <c r="D161" i="2"/>
  <c r="C161" i="2"/>
  <c r="B161" i="2"/>
  <c r="A161" i="2"/>
  <c r="L160" i="2"/>
  <c r="K160" i="2"/>
  <c r="J160" i="2"/>
  <c r="I160" i="2"/>
  <c r="H160" i="2"/>
  <c r="G160" i="2"/>
  <c r="F160" i="2"/>
  <c r="E160" i="2"/>
  <c r="D160" i="2"/>
  <c r="C160" i="2"/>
  <c r="B160" i="2"/>
  <c r="A160" i="2"/>
  <c r="L159" i="2"/>
  <c r="K159" i="2"/>
  <c r="J159" i="2"/>
  <c r="I159" i="2"/>
  <c r="H159" i="2"/>
  <c r="G159" i="2"/>
  <c r="F159" i="2"/>
  <c r="E159" i="2"/>
  <c r="D159" i="2"/>
  <c r="C159" i="2"/>
  <c r="B159" i="2"/>
  <c r="A159" i="2"/>
  <c r="L158" i="2"/>
  <c r="K158" i="2"/>
  <c r="J158" i="2"/>
  <c r="I158" i="2"/>
  <c r="H158" i="2"/>
  <c r="G158" i="2"/>
  <c r="F158" i="2"/>
  <c r="E158" i="2"/>
  <c r="D158" i="2"/>
  <c r="C158" i="2"/>
  <c r="B158" i="2"/>
  <c r="A158" i="2"/>
  <c r="L157" i="2"/>
  <c r="K157" i="2"/>
  <c r="J157" i="2"/>
  <c r="I157" i="2"/>
  <c r="H157" i="2"/>
  <c r="G157" i="2"/>
  <c r="F157" i="2"/>
  <c r="E157" i="2"/>
  <c r="D157" i="2"/>
  <c r="C157" i="2"/>
  <c r="B157" i="2"/>
  <c r="A157" i="2"/>
  <c r="L156" i="2"/>
  <c r="K156" i="2"/>
  <c r="J156" i="2"/>
  <c r="I156" i="2"/>
  <c r="H156" i="2"/>
  <c r="G156" i="2"/>
  <c r="F156" i="2"/>
  <c r="E156" i="2"/>
  <c r="D156" i="2"/>
  <c r="C156" i="2"/>
  <c r="B156" i="2"/>
  <c r="A156" i="2"/>
  <c r="L155" i="2"/>
  <c r="K155" i="2"/>
  <c r="J155" i="2"/>
  <c r="I155" i="2"/>
  <c r="H155" i="2"/>
  <c r="G155" i="2"/>
  <c r="F155" i="2"/>
  <c r="E155" i="2"/>
  <c r="D155" i="2"/>
  <c r="C155" i="2"/>
  <c r="B155" i="2"/>
  <c r="A155" i="2"/>
  <c r="L154" i="2"/>
  <c r="K154" i="2"/>
  <c r="J154" i="2"/>
  <c r="I154" i="2"/>
  <c r="H154" i="2"/>
  <c r="G154" i="2"/>
  <c r="F154" i="2"/>
  <c r="E154" i="2"/>
  <c r="D154" i="2"/>
  <c r="C154" i="2"/>
  <c r="B154" i="2"/>
  <c r="A154" i="2"/>
  <c r="L153" i="2"/>
  <c r="K153" i="2"/>
  <c r="J153" i="2"/>
  <c r="I153" i="2"/>
  <c r="H153" i="2"/>
  <c r="G153" i="2"/>
  <c r="F153" i="2"/>
  <c r="E153" i="2"/>
  <c r="D153" i="2"/>
  <c r="C153" i="2"/>
  <c r="B153" i="2"/>
  <c r="A153" i="2"/>
  <c r="L152" i="2"/>
  <c r="K152" i="2"/>
  <c r="J152" i="2"/>
  <c r="I152" i="2"/>
  <c r="H152" i="2"/>
  <c r="G152" i="2"/>
  <c r="F152" i="2"/>
  <c r="E152" i="2"/>
  <c r="D152" i="2"/>
  <c r="C152" i="2"/>
  <c r="B152" i="2"/>
  <c r="A152" i="2"/>
  <c r="L151" i="2"/>
  <c r="K151" i="2"/>
  <c r="J151" i="2"/>
  <c r="I151" i="2"/>
  <c r="H151" i="2"/>
  <c r="G151" i="2"/>
  <c r="F151" i="2"/>
  <c r="E151" i="2"/>
  <c r="D151" i="2"/>
  <c r="C151" i="2"/>
  <c r="B151" i="2"/>
  <c r="A151" i="2"/>
  <c r="L150" i="2"/>
  <c r="K150" i="2"/>
  <c r="J150" i="2"/>
  <c r="I150" i="2"/>
  <c r="H150" i="2"/>
  <c r="G150" i="2"/>
  <c r="F150" i="2"/>
  <c r="E150" i="2"/>
  <c r="D150" i="2"/>
  <c r="C150" i="2"/>
  <c r="B150" i="2"/>
  <c r="A150" i="2"/>
  <c r="L149" i="2"/>
  <c r="K149" i="2"/>
  <c r="J149" i="2"/>
  <c r="I149" i="2"/>
  <c r="H149" i="2"/>
  <c r="G149" i="2"/>
  <c r="F149" i="2"/>
  <c r="E149" i="2"/>
  <c r="D149" i="2"/>
  <c r="C149" i="2"/>
  <c r="B149" i="2"/>
  <c r="A149" i="2"/>
  <c r="L148" i="2"/>
  <c r="K148" i="2"/>
  <c r="J148" i="2"/>
  <c r="I148" i="2"/>
  <c r="H148" i="2"/>
  <c r="G148" i="2"/>
  <c r="F148" i="2"/>
  <c r="E148" i="2"/>
  <c r="D148" i="2"/>
  <c r="C148" i="2"/>
  <c r="B148" i="2"/>
  <c r="A148" i="2"/>
  <c r="L147" i="2"/>
  <c r="K147" i="2"/>
  <c r="J147" i="2"/>
  <c r="I147" i="2"/>
  <c r="H147" i="2"/>
  <c r="G147" i="2"/>
  <c r="F147" i="2"/>
  <c r="E147" i="2"/>
  <c r="D147" i="2"/>
  <c r="C147" i="2"/>
  <c r="B147" i="2"/>
  <c r="A147" i="2"/>
  <c r="L146" i="2"/>
  <c r="K146" i="2"/>
  <c r="J146" i="2"/>
  <c r="I146" i="2"/>
  <c r="H146" i="2"/>
  <c r="G146" i="2"/>
  <c r="F146" i="2"/>
  <c r="E146" i="2"/>
  <c r="D146" i="2"/>
  <c r="C146" i="2"/>
  <c r="B146" i="2"/>
  <c r="A146" i="2"/>
  <c r="L145" i="2"/>
  <c r="K145" i="2"/>
  <c r="J145" i="2"/>
  <c r="I145" i="2"/>
  <c r="H145" i="2"/>
  <c r="G145" i="2"/>
  <c r="F145" i="2"/>
  <c r="E145" i="2"/>
  <c r="D145" i="2"/>
  <c r="C145" i="2"/>
  <c r="B145" i="2"/>
  <c r="A145" i="2"/>
  <c r="L144" i="2"/>
  <c r="K144" i="2"/>
  <c r="J144" i="2"/>
  <c r="I144" i="2"/>
  <c r="H144" i="2"/>
  <c r="G144" i="2"/>
  <c r="F144" i="2"/>
  <c r="E144" i="2"/>
  <c r="D144" i="2"/>
  <c r="C144" i="2"/>
  <c r="B144" i="2"/>
  <c r="A144" i="2"/>
  <c r="L143" i="2"/>
  <c r="K143" i="2"/>
  <c r="J143" i="2"/>
  <c r="I143" i="2"/>
  <c r="H143" i="2"/>
  <c r="G143" i="2"/>
  <c r="F143" i="2"/>
  <c r="E143" i="2"/>
  <c r="D143" i="2"/>
  <c r="C143" i="2"/>
  <c r="B143" i="2"/>
  <c r="A143" i="2"/>
  <c r="L142" i="2"/>
  <c r="K142" i="2"/>
  <c r="J142" i="2"/>
  <c r="I142" i="2"/>
  <c r="H142" i="2"/>
  <c r="G142" i="2"/>
  <c r="F142" i="2"/>
  <c r="E142" i="2"/>
  <c r="D142" i="2"/>
  <c r="C142" i="2"/>
  <c r="B142" i="2"/>
  <c r="A142" i="2"/>
  <c r="L141" i="2"/>
  <c r="K141" i="2"/>
  <c r="J141" i="2"/>
  <c r="I141" i="2"/>
  <c r="H141" i="2"/>
  <c r="G141" i="2"/>
  <c r="F141" i="2"/>
  <c r="E141" i="2"/>
  <c r="D141" i="2"/>
  <c r="C141" i="2"/>
  <c r="B141" i="2"/>
  <c r="A141" i="2"/>
  <c r="L140" i="2"/>
  <c r="K140" i="2"/>
  <c r="J140" i="2"/>
  <c r="I140" i="2"/>
  <c r="H140" i="2"/>
  <c r="G140" i="2"/>
  <c r="F140" i="2"/>
  <c r="E140" i="2"/>
  <c r="D140" i="2"/>
  <c r="C140" i="2"/>
  <c r="B140" i="2"/>
  <c r="A140" i="2"/>
  <c r="L139" i="2"/>
  <c r="K139" i="2"/>
  <c r="J139" i="2"/>
  <c r="I139" i="2"/>
  <c r="H139" i="2"/>
  <c r="G139" i="2"/>
  <c r="F139" i="2"/>
  <c r="E139" i="2"/>
  <c r="D139" i="2"/>
  <c r="C139" i="2"/>
  <c r="B139" i="2"/>
  <c r="A139" i="2"/>
  <c r="L138" i="2"/>
  <c r="K138" i="2"/>
  <c r="J138" i="2"/>
  <c r="I138" i="2"/>
  <c r="H138" i="2"/>
  <c r="G138" i="2"/>
  <c r="F138" i="2"/>
  <c r="E138" i="2"/>
  <c r="D138" i="2"/>
  <c r="C138" i="2"/>
  <c r="B138" i="2"/>
  <c r="A138" i="2"/>
  <c r="L137" i="2"/>
  <c r="K137" i="2"/>
  <c r="J137" i="2"/>
  <c r="I137" i="2"/>
  <c r="H137" i="2"/>
  <c r="G137" i="2"/>
  <c r="F137" i="2"/>
  <c r="E137" i="2"/>
  <c r="D137" i="2"/>
  <c r="C137" i="2"/>
  <c r="B137" i="2"/>
  <c r="A137" i="2"/>
  <c r="L136" i="2"/>
  <c r="K136" i="2"/>
  <c r="J136" i="2"/>
  <c r="I136" i="2"/>
  <c r="H136" i="2"/>
  <c r="G136" i="2"/>
  <c r="F136" i="2"/>
  <c r="E136" i="2"/>
  <c r="D136" i="2"/>
  <c r="C136" i="2"/>
  <c r="B136" i="2"/>
  <c r="A136" i="2"/>
  <c r="L135" i="2"/>
  <c r="K135" i="2"/>
  <c r="J135" i="2"/>
  <c r="I135" i="2"/>
  <c r="H135" i="2"/>
  <c r="G135" i="2"/>
  <c r="F135" i="2"/>
  <c r="E135" i="2"/>
  <c r="D135" i="2"/>
  <c r="C135" i="2"/>
  <c r="B135" i="2"/>
  <c r="A135" i="2"/>
  <c r="L134" i="2"/>
  <c r="K134" i="2"/>
  <c r="J134" i="2"/>
  <c r="I134" i="2"/>
  <c r="H134" i="2"/>
  <c r="G134" i="2"/>
  <c r="F134" i="2"/>
  <c r="E134" i="2"/>
  <c r="D134" i="2"/>
  <c r="C134" i="2"/>
  <c r="B134" i="2"/>
  <c r="A134" i="2"/>
  <c r="L133" i="2"/>
  <c r="K133" i="2"/>
  <c r="J133" i="2"/>
  <c r="I133" i="2"/>
  <c r="H133" i="2"/>
  <c r="G133" i="2"/>
  <c r="F133" i="2"/>
  <c r="E133" i="2"/>
  <c r="D133" i="2"/>
  <c r="C133" i="2"/>
  <c r="B133" i="2"/>
  <c r="A133" i="2"/>
  <c r="L132" i="2"/>
  <c r="K132" i="2"/>
  <c r="J132" i="2"/>
  <c r="I132" i="2"/>
  <c r="H132" i="2"/>
  <c r="G132" i="2"/>
  <c r="F132" i="2"/>
  <c r="E132" i="2"/>
  <c r="D132" i="2"/>
  <c r="C132" i="2"/>
  <c r="B132" i="2"/>
  <c r="A132" i="2"/>
  <c r="L131" i="2"/>
  <c r="K131" i="2"/>
  <c r="J131" i="2"/>
  <c r="I131" i="2"/>
  <c r="H131" i="2"/>
  <c r="G131" i="2"/>
  <c r="F131" i="2"/>
  <c r="E131" i="2"/>
  <c r="D131" i="2"/>
  <c r="C131" i="2"/>
  <c r="B131" i="2"/>
  <c r="A131" i="2"/>
  <c r="L130" i="2"/>
  <c r="K130" i="2"/>
  <c r="J130" i="2"/>
  <c r="I130" i="2"/>
  <c r="H130" i="2"/>
  <c r="G130" i="2"/>
  <c r="F130" i="2"/>
  <c r="E130" i="2"/>
  <c r="D130" i="2"/>
  <c r="C130" i="2"/>
  <c r="B130" i="2"/>
  <c r="A130" i="2"/>
  <c r="L129" i="2"/>
  <c r="K129" i="2"/>
  <c r="J129" i="2"/>
  <c r="I129" i="2"/>
  <c r="H129" i="2"/>
  <c r="G129" i="2"/>
  <c r="F129" i="2"/>
  <c r="E129" i="2"/>
  <c r="D129" i="2"/>
  <c r="C129" i="2"/>
  <c r="B129" i="2"/>
  <c r="A129" i="2"/>
  <c r="L128" i="2"/>
  <c r="K128" i="2"/>
  <c r="J128" i="2"/>
  <c r="I128" i="2"/>
  <c r="H128" i="2"/>
  <c r="G128" i="2"/>
  <c r="F128" i="2"/>
  <c r="E128" i="2"/>
  <c r="D128" i="2"/>
  <c r="C128" i="2"/>
  <c r="B128" i="2"/>
  <c r="A128" i="2"/>
  <c r="L127" i="2"/>
  <c r="K127" i="2"/>
  <c r="J127" i="2"/>
  <c r="I127" i="2"/>
  <c r="H127" i="2"/>
  <c r="G127" i="2"/>
  <c r="F127" i="2"/>
  <c r="E127" i="2"/>
  <c r="D127" i="2"/>
  <c r="C127" i="2"/>
  <c r="B127" i="2"/>
  <c r="A127" i="2"/>
  <c r="L126" i="2"/>
  <c r="K126" i="2"/>
  <c r="J126" i="2"/>
  <c r="I126" i="2"/>
  <c r="H126" i="2"/>
  <c r="G126" i="2"/>
  <c r="F126" i="2"/>
  <c r="E126" i="2"/>
  <c r="D126" i="2"/>
  <c r="C126" i="2"/>
  <c r="B126" i="2"/>
  <c r="A126" i="2"/>
  <c r="L125" i="2"/>
  <c r="K125" i="2"/>
  <c r="J125" i="2"/>
  <c r="I125" i="2"/>
  <c r="H125" i="2"/>
  <c r="G125" i="2"/>
  <c r="F125" i="2"/>
  <c r="E125" i="2"/>
  <c r="D125" i="2"/>
  <c r="C125" i="2"/>
  <c r="B125" i="2"/>
  <c r="A125" i="2"/>
  <c r="L124" i="2"/>
  <c r="K124" i="2"/>
  <c r="J124" i="2"/>
  <c r="I124" i="2"/>
  <c r="H124" i="2"/>
  <c r="G124" i="2"/>
  <c r="F124" i="2"/>
  <c r="E124" i="2"/>
  <c r="D124" i="2"/>
  <c r="C124" i="2"/>
  <c r="B124" i="2"/>
  <c r="A124" i="2"/>
  <c r="L123" i="2"/>
  <c r="K123" i="2"/>
  <c r="J123" i="2"/>
  <c r="I123" i="2"/>
  <c r="H123" i="2"/>
  <c r="G123" i="2"/>
  <c r="F123" i="2"/>
  <c r="E123" i="2"/>
  <c r="D123" i="2"/>
  <c r="C123" i="2"/>
  <c r="B123" i="2"/>
  <c r="A123" i="2"/>
  <c r="L122" i="2"/>
  <c r="K122" i="2"/>
  <c r="J122" i="2"/>
  <c r="I122" i="2"/>
  <c r="H122" i="2"/>
  <c r="G122" i="2"/>
  <c r="F122" i="2"/>
  <c r="E122" i="2"/>
  <c r="D122" i="2"/>
  <c r="C122" i="2"/>
  <c r="B122" i="2"/>
  <c r="A122" i="2"/>
  <c r="L121" i="2"/>
  <c r="K121" i="2"/>
  <c r="J121" i="2"/>
  <c r="I121" i="2"/>
  <c r="H121" i="2"/>
  <c r="G121" i="2"/>
  <c r="F121" i="2"/>
  <c r="E121" i="2"/>
  <c r="D121" i="2"/>
  <c r="C121" i="2"/>
  <c r="B121" i="2"/>
  <c r="A121" i="2"/>
  <c r="L120" i="2"/>
  <c r="K120" i="2"/>
  <c r="J120" i="2"/>
  <c r="I120" i="2"/>
  <c r="H120" i="2"/>
  <c r="G120" i="2"/>
  <c r="F120" i="2"/>
  <c r="E120" i="2"/>
  <c r="D120" i="2"/>
  <c r="C120" i="2"/>
  <c r="B120" i="2"/>
  <c r="A120" i="2"/>
  <c r="L119" i="2"/>
  <c r="K119" i="2"/>
  <c r="J119" i="2"/>
  <c r="I119" i="2"/>
  <c r="H119" i="2"/>
  <c r="G119" i="2"/>
  <c r="F119" i="2"/>
  <c r="E119" i="2"/>
  <c r="D119" i="2"/>
  <c r="C119" i="2"/>
  <c r="B119" i="2"/>
  <c r="A119" i="2"/>
  <c r="L118" i="2"/>
  <c r="K118" i="2"/>
  <c r="J118" i="2"/>
  <c r="I118" i="2"/>
  <c r="H118" i="2"/>
  <c r="G118" i="2"/>
  <c r="F118" i="2"/>
  <c r="E118" i="2"/>
  <c r="D118" i="2"/>
  <c r="C118" i="2"/>
  <c r="B118" i="2"/>
  <c r="A118" i="2"/>
  <c r="L117" i="2"/>
  <c r="K117" i="2"/>
  <c r="J117" i="2"/>
  <c r="I117" i="2"/>
  <c r="H117" i="2"/>
  <c r="G117" i="2"/>
  <c r="F117" i="2"/>
  <c r="E117" i="2"/>
  <c r="D117" i="2"/>
  <c r="C117" i="2"/>
  <c r="B117" i="2"/>
  <c r="A117" i="2"/>
  <c r="L116" i="2"/>
  <c r="K116" i="2"/>
  <c r="J116" i="2"/>
  <c r="I116" i="2"/>
  <c r="H116" i="2"/>
  <c r="G116" i="2"/>
  <c r="F116" i="2"/>
  <c r="E116" i="2"/>
  <c r="D116" i="2"/>
  <c r="C116" i="2"/>
  <c r="B116" i="2"/>
  <c r="A116" i="2"/>
  <c r="L115" i="2"/>
  <c r="K115" i="2"/>
  <c r="J115" i="2"/>
  <c r="I115" i="2"/>
  <c r="H115" i="2"/>
  <c r="G115" i="2"/>
  <c r="F115" i="2"/>
  <c r="E115" i="2"/>
  <c r="D115" i="2"/>
  <c r="C115" i="2"/>
  <c r="B115" i="2"/>
  <c r="A115" i="2"/>
  <c r="L114" i="2"/>
  <c r="K114" i="2"/>
  <c r="J114" i="2"/>
  <c r="I114" i="2"/>
  <c r="H114" i="2"/>
  <c r="G114" i="2"/>
  <c r="F114" i="2"/>
  <c r="E114" i="2"/>
  <c r="D114" i="2"/>
  <c r="C114" i="2"/>
  <c r="B114" i="2"/>
  <c r="A114" i="2"/>
  <c r="L113" i="2"/>
  <c r="K113" i="2"/>
  <c r="J113" i="2"/>
  <c r="I113" i="2"/>
  <c r="H113" i="2"/>
  <c r="G113" i="2"/>
  <c r="F113" i="2"/>
  <c r="E113" i="2"/>
  <c r="D113" i="2"/>
  <c r="C113" i="2"/>
  <c r="B113" i="2"/>
  <c r="A113" i="2"/>
  <c r="L112" i="2"/>
  <c r="K112" i="2"/>
  <c r="J112" i="2"/>
  <c r="I112" i="2"/>
  <c r="H112" i="2"/>
  <c r="G112" i="2"/>
  <c r="F112" i="2"/>
  <c r="E112" i="2"/>
  <c r="D112" i="2"/>
  <c r="C112" i="2"/>
  <c r="B112" i="2"/>
  <c r="A112" i="2"/>
  <c r="L111" i="2"/>
  <c r="K111" i="2"/>
  <c r="J111" i="2"/>
  <c r="I111" i="2"/>
  <c r="H111" i="2"/>
  <c r="G111" i="2"/>
  <c r="F111" i="2"/>
  <c r="E111" i="2"/>
  <c r="D111" i="2"/>
  <c r="C111" i="2"/>
  <c r="B111" i="2"/>
  <c r="A111" i="2"/>
  <c r="L110" i="2"/>
  <c r="K110" i="2"/>
  <c r="J110" i="2"/>
  <c r="I110" i="2"/>
  <c r="H110" i="2"/>
  <c r="G110" i="2"/>
  <c r="F110" i="2"/>
  <c r="E110" i="2"/>
  <c r="D110" i="2"/>
  <c r="C110" i="2"/>
  <c r="B110" i="2"/>
  <c r="A110" i="2"/>
  <c r="L109" i="2"/>
  <c r="K109" i="2"/>
  <c r="J109" i="2"/>
  <c r="I109" i="2"/>
  <c r="H109" i="2"/>
  <c r="G109" i="2"/>
  <c r="F109" i="2"/>
  <c r="E109" i="2"/>
  <c r="D109" i="2"/>
  <c r="C109" i="2"/>
  <c r="B109" i="2"/>
  <c r="A109" i="2"/>
  <c r="L108" i="2"/>
  <c r="K108" i="2"/>
  <c r="J108" i="2"/>
  <c r="I108" i="2"/>
  <c r="H108" i="2"/>
  <c r="G108" i="2"/>
  <c r="F108" i="2"/>
  <c r="E108" i="2"/>
  <c r="D108" i="2"/>
  <c r="C108" i="2"/>
  <c r="B108" i="2"/>
  <c r="A108" i="2"/>
  <c r="L107" i="2"/>
  <c r="K107" i="2"/>
  <c r="J107" i="2"/>
  <c r="I107" i="2"/>
  <c r="H107" i="2"/>
  <c r="G107" i="2"/>
  <c r="F107" i="2"/>
  <c r="E107" i="2"/>
  <c r="D107" i="2"/>
  <c r="C107" i="2"/>
  <c r="B107" i="2"/>
  <c r="A107" i="2"/>
  <c r="L106" i="2"/>
  <c r="K106" i="2"/>
  <c r="J106" i="2"/>
  <c r="I106" i="2"/>
  <c r="H106" i="2"/>
  <c r="G106" i="2"/>
  <c r="F106" i="2"/>
  <c r="E106" i="2"/>
  <c r="D106" i="2"/>
  <c r="C106" i="2"/>
  <c r="B106" i="2"/>
  <c r="A106" i="2"/>
  <c r="L105" i="2"/>
  <c r="K105" i="2"/>
  <c r="J105" i="2"/>
  <c r="I105" i="2"/>
  <c r="H105" i="2"/>
  <c r="G105" i="2"/>
  <c r="F105" i="2"/>
  <c r="E105" i="2"/>
  <c r="D105" i="2"/>
  <c r="C105" i="2"/>
  <c r="B105" i="2"/>
  <c r="A105" i="2"/>
  <c r="L104" i="2"/>
  <c r="K104" i="2"/>
  <c r="J104" i="2"/>
  <c r="I104" i="2"/>
  <c r="H104" i="2"/>
  <c r="G104" i="2"/>
  <c r="F104" i="2"/>
  <c r="E104" i="2"/>
  <c r="D104" i="2"/>
  <c r="C104" i="2"/>
  <c r="B104" i="2"/>
  <c r="A104" i="2"/>
  <c r="L103" i="2"/>
  <c r="K103" i="2"/>
  <c r="J103" i="2"/>
  <c r="I103" i="2"/>
  <c r="H103" i="2"/>
  <c r="G103" i="2"/>
  <c r="F103" i="2"/>
  <c r="E103" i="2"/>
  <c r="D103" i="2"/>
  <c r="C103" i="2"/>
  <c r="B103" i="2"/>
  <c r="A103" i="2"/>
  <c r="L102" i="2"/>
  <c r="K102" i="2"/>
  <c r="J102" i="2"/>
  <c r="I102" i="2"/>
  <c r="H102" i="2"/>
  <c r="G102" i="2"/>
  <c r="F102" i="2"/>
  <c r="E102" i="2"/>
  <c r="D102" i="2"/>
  <c r="C102" i="2"/>
  <c r="B102" i="2"/>
  <c r="A102" i="2"/>
  <c r="L101" i="2"/>
  <c r="K101" i="2"/>
  <c r="J101" i="2"/>
  <c r="I101" i="2"/>
  <c r="H101" i="2"/>
  <c r="G101" i="2"/>
  <c r="F101" i="2"/>
  <c r="E101" i="2"/>
  <c r="D101" i="2"/>
  <c r="C101" i="2"/>
  <c r="B101" i="2"/>
  <c r="A101" i="2"/>
  <c r="L100" i="2"/>
  <c r="K100" i="2"/>
  <c r="J100" i="2"/>
  <c r="I100" i="2"/>
  <c r="H100" i="2"/>
  <c r="G100" i="2"/>
  <c r="F100" i="2"/>
  <c r="E100" i="2"/>
  <c r="D100" i="2"/>
  <c r="C100" i="2"/>
  <c r="B100" i="2"/>
  <c r="A100" i="2"/>
  <c r="L99" i="2"/>
  <c r="K99" i="2"/>
  <c r="J99" i="2"/>
  <c r="I99" i="2"/>
  <c r="H99" i="2"/>
  <c r="G99" i="2"/>
  <c r="F99" i="2"/>
  <c r="E99" i="2"/>
  <c r="D99" i="2"/>
  <c r="C99" i="2"/>
  <c r="B99" i="2"/>
  <c r="A99" i="2"/>
  <c r="L98" i="2"/>
  <c r="K98" i="2"/>
  <c r="J98" i="2"/>
  <c r="I98" i="2"/>
  <c r="H98" i="2"/>
  <c r="G98" i="2"/>
  <c r="F98" i="2"/>
  <c r="E98" i="2"/>
  <c r="D98" i="2"/>
  <c r="C98" i="2"/>
  <c r="B98" i="2"/>
  <c r="A98" i="2"/>
  <c r="L97" i="2"/>
  <c r="K97" i="2"/>
  <c r="J97" i="2"/>
  <c r="I97" i="2"/>
  <c r="H97" i="2"/>
  <c r="G97" i="2"/>
  <c r="F97" i="2"/>
  <c r="E97" i="2"/>
  <c r="D97" i="2"/>
  <c r="C97" i="2"/>
  <c r="B97" i="2"/>
  <c r="A97" i="2"/>
  <c r="L96" i="2"/>
  <c r="K96" i="2"/>
  <c r="J96" i="2"/>
  <c r="I96" i="2"/>
  <c r="H96" i="2"/>
  <c r="G96" i="2"/>
  <c r="F96" i="2"/>
  <c r="E96" i="2"/>
  <c r="D96" i="2"/>
  <c r="C96" i="2"/>
  <c r="B96" i="2"/>
  <c r="A96" i="2"/>
  <c r="L95" i="2"/>
  <c r="K95" i="2"/>
  <c r="J95" i="2"/>
  <c r="I95" i="2"/>
  <c r="H95" i="2"/>
  <c r="G95" i="2"/>
  <c r="F95" i="2"/>
  <c r="E95" i="2"/>
  <c r="D95" i="2"/>
  <c r="C95" i="2"/>
  <c r="B95" i="2"/>
  <c r="A95" i="2"/>
  <c r="L94" i="2"/>
  <c r="K94" i="2"/>
  <c r="J94" i="2"/>
  <c r="I94" i="2"/>
  <c r="H94" i="2"/>
  <c r="G94" i="2"/>
  <c r="F94" i="2"/>
  <c r="E94" i="2"/>
  <c r="D94" i="2"/>
  <c r="C94" i="2"/>
  <c r="B94" i="2"/>
  <c r="A94" i="2"/>
  <c r="L93" i="2"/>
  <c r="K93" i="2"/>
  <c r="J93" i="2"/>
  <c r="I93" i="2"/>
  <c r="H93" i="2"/>
  <c r="G93" i="2"/>
  <c r="F93" i="2"/>
  <c r="E93" i="2"/>
  <c r="D93" i="2"/>
  <c r="C93" i="2"/>
  <c r="B93" i="2"/>
  <c r="A93" i="2"/>
  <c r="L92" i="2"/>
  <c r="K92" i="2"/>
  <c r="J92" i="2"/>
  <c r="I92" i="2"/>
  <c r="H92" i="2"/>
  <c r="G92" i="2"/>
  <c r="F92" i="2"/>
  <c r="E92" i="2"/>
  <c r="D92" i="2"/>
  <c r="C92" i="2"/>
  <c r="B92" i="2"/>
  <c r="A92" i="2"/>
  <c r="L91" i="2"/>
  <c r="K91" i="2"/>
  <c r="J91" i="2"/>
  <c r="I91" i="2"/>
  <c r="H91" i="2"/>
  <c r="G91" i="2"/>
  <c r="F91" i="2"/>
  <c r="E91" i="2"/>
  <c r="D91" i="2"/>
  <c r="C91" i="2"/>
  <c r="B91" i="2"/>
  <c r="A91" i="2"/>
  <c r="L90" i="2"/>
  <c r="K90" i="2"/>
  <c r="J90" i="2"/>
  <c r="I90" i="2"/>
  <c r="H90" i="2"/>
  <c r="G90" i="2"/>
  <c r="F90" i="2"/>
  <c r="E90" i="2"/>
  <c r="D90" i="2"/>
  <c r="C90" i="2"/>
  <c r="B90" i="2"/>
  <c r="A90" i="2"/>
  <c r="L89" i="2"/>
  <c r="K89" i="2"/>
  <c r="J89" i="2"/>
  <c r="I89" i="2"/>
  <c r="H89" i="2"/>
  <c r="G89" i="2"/>
  <c r="F89" i="2"/>
  <c r="E89" i="2"/>
  <c r="D89" i="2"/>
  <c r="C89" i="2"/>
  <c r="B89" i="2"/>
  <c r="A89" i="2"/>
  <c r="L88" i="2"/>
  <c r="K88" i="2"/>
  <c r="J88" i="2"/>
  <c r="I88" i="2"/>
  <c r="H88" i="2"/>
  <c r="G88" i="2"/>
  <c r="F88" i="2"/>
  <c r="E88" i="2"/>
  <c r="D88" i="2"/>
  <c r="C88" i="2"/>
  <c r="B88" i="2"/>
  <c r="A88" i="2"/>
  <c r="L87" i="2"/>
  <c r="K87" i="2"/>
  <c r="J87" i="2"/>
  <c r="I87" i="2"/>
  <c r="H87" i="2"/>
  <c r="G87" i="2"/>
  <c r="F87" i="2"/>
  <c r="E87" i="2"/>
  <c r="D87" i="2"/>
  <c r="C87" i="2"/>
  <c r="B87" i="2"/>
  <c r="A87" i="2"/>
  <c r="L86" i="2"/>
  <c r="K86" i="2"/>
  <c r="J86" i="2"/>
  <c r="I86" i="2"/>
  <c r="H86" i="2"/>
  <c r="G86" i="2"/>
  <c r="F86" i="2"/>
  <c r="E86" i="2"/>
  <c r="D86" i="2"/>
  <c r="C86" i="2"/>
  <c r="B86" i="2"/>
  <c r="A86" i="2"/>
  <c r="L85" i="2"/>
  <c r="K85" i="2"/>
  <c r="J85" i="2"/>
  <c r="I85" i="2"/>
  <c r="H85" i="2"/>
  <c r="G85" i="2"/>
  <c r="F85" i="2"/>
  <c r="E85" i="2"/>
  <c r="D85" i="2"/>
  <c r="C85" i="2"/>
  <c r="B85" i="2"/>
  <c r="A85" i="2"/>
  <c r="L84" i="2"/>
  <c r="K84" i="2"/>
  <c r="J84" i="2"/>
  <c r="I84" i="2"/>
  <c r="H84" i="2"/>
  <c r="G84" i="2"/>
  <c r="F84" i="2"/>
  <c r="E84" i="2"/>
  <c r="D84" i="2"/>
  <c r="C84" i="2"/>
  <c r="B84" i="2"/>
  <c r="A84" i="2"/>
  <c r="L83" i="2"/>
  <c r="K83" i="2"/>
  <c r="J83" i="2"/>
  <c r="I83" i="2"/>
  <c r="H83" i="2"/>
  <c r="G83" i="2"/>
  <c r="F83" i="2"/>
  <c r="E83" i="2"/>
  <c r="D83" i="2"/>
  <c r="C83" i="2"/>
  <c r="B83" i="2"/>
  <c r="A83" i="2"/>
  <c r="L82" i="2"/>
  <c r="K82" i="2"/>
  <c r="J82" i="2"/>
  <c r="I82" i="2"/>
  <c r="H82" i="2"/>
  <c r="G82" i="2"/>
  <c r="F82" i="2"/>
  <c r="E82" i="2"/>
  <c r="D82" i="2"/>
  <c r="C82" i="2"/>
  <c r="B82" i="2"/>
  <c r="A82" i="2"/>
  <c r="L81" i="2"/>
  <c r="K81" i="2"/>
  <c r="J81" i="2"/>
  <c r="I81" i="2"/>
  <c r="H81" i="2"/>
  <c r="G81" i="2"/>
  <c r="F81" i="2"/>
  <c r="E81" i="2"/>
  <c r="D81" i="2"/>
  <c r="C81" i="2"/>
  <c r="B81" i="2"/>
  <c r="A81" i="2"/>
  <c r="L80" i="2"/>
  <c r="K80" i="2"/>
  <c r="J80" i="2"/>
  <c r="I80" i="2"/>
  <c r="H80" i="2"/>
  <c r="G80" i="2"/>
  <c r="F80" i="2"/>
  <c r="E80" i="2"/>
  <c r="D80" i="2"/>
  <c r="C80" i="2"/>
  <c r="B80" i="2"/>
  <c r="A80" i="2"/>
  <c r="L79" i="2"/>
  <c r="K79" i="2"/>
  <c r="J79" i="2"/>
  <c r="I79" i="2"/>
  <c r="H79" i="2"/>
  <c r="G79" i="2"/>
  <c r="F79" i="2"/>
  <c r="E79" i="2"/>
  <c r="D79" i="2"/>
  <c r="C79" i="2"/>
  <c r="B79" i="2"/>
  <c r="A79" i="2"/>
  <c r="L78" i="2"/>
  <c r="K78" i="2"/>
  <c r="J78" i="2"/>
  <c r="I78" i="2"/>
  <c r="H78" i="2"/>
  <c r="G78" i="2"/>
  <c r="F78" i="2"/>
  <c r="E78" i="2"/>
  <c r="D78" i="2"/>
  <c r="C78" i="2"/>
  <c r="B78" i="2"/>
  <c r="A78" i="2"/>
  <c r="L77" i="2"/>
  <c r="K77" i="2"/>
  <c r="J77" i="2"/>
  <c r="I77" i="2"/>
  <c r="H77" i="2"/>
  <c r="G77" i="2"/>
  <c r="F77" i="2"/>
  <c r="E77" i="2"/>
  <c r="D77" i="2"/>
  <c r="C77" i="2"/>
  <c r="B77" i="2"/>
  <c r="A77" i="2"/>
  <c r="L76" i="2"/>
  <c r="K76" i="2"/>
  <c r="J76" i="2"/>
  <c r="I76" i="2"/>
  <c r="H76" i="2"/>
  <c r="G76" i="2"/>
  <c r="F76" i="2"/>
  <c r="E76" i="2"/>
  <c r="D76" i="2"/>
  <c r="C76" i="2"/>
  <c r="B76" i="2"/>
  <c r="A76" i="2"/>
  <c r="L75" i="2"/>
  <c r="K75" i="2"/>
  <c r="J75" i="2"/>
  <c r="I75" i="2"/>
  <c r="H75" i="2"/>
  <c r="G75" i="2"/>
  <c r="F75" i="2"/>
  <c r="E75" i="2"/>
  <c r="D75" i="2"/>
  <c r="C75" i="2"/>
  <c r="B75" i="2"/>
  <c r="A75" i="2"/>
  <c r="L74" i="2"/>
  <c r="K74" i="2"/>
  <c r="J74" i="2"/>
  <c r="I74" i="2"/>
  <c r="H74" i="2"/>
  <c r="G74" i="2"/>
  <c r="F74" i="2"/>
  <c r="E74" i="2"/>
  <c r="D74" i="2"/>
  <c r="C74" i="2"/>
  <c r="B74" i="2"/>
  <c r="A74" i="2"/>
  <c r="L73" i="2"/>
  <c r="K73" i="2"/>
  <c r="J73" i="2"/>
  <c r="I73" i="2"/>
  <c r="H73" i="2"/>
  <c r="G73" i="2"/>
  <c r="F73" i="2"/>
  <c r="E73" i="2"/>
  <c r="D73" i="2"/>
  <c r="C73" i="2"/>
  <c r="B73" i="2"/>
  <c r="A73" i="2"/>
  <c r="L72" i="2"/>
  <c r="K72" i="2"/>
  <c r="J72" i="2"/>
  <c r="I72" i="2"/>
  <c r="H72" i="2"/>
  <c r="G72" i="2"/>
  <c r="F72" i="2"/>
  <c r="E72" i="2"/>
  <c r="D72" i="2"/>
  <c r="C72" i="2"/>
  <c r="B72" i="2"/>
  <c r="A72" i="2"/>
  <c r="L71" i="2"/>
  <c r="K71" i="2"/>
  <c r="J71" i="2"/>
  <c r="I71" i="2"/>
  <c r="H71" i="2"/>
  <c r="G71" i="2"/>
  <c r="F71" i="2"/>
  <c r="E71" i="2"/>
  <c r="D71" i="2"/>
  <c r="C71" i="2"/>
  <c r="B71" i="2"/>
  <c r="A71" i="2"/>
  <c r="L70" i="2"/>
  <c r="K70" i="2"/>
  <c r="J70" i="2"/>
  <c r="I70" i="2"/>
  <c r="H70" i="2"/>
  <c r="G70" i="2"/>
  <c r="F70" i="2"/>
  <c r="E70" i="2"/>
  <c r="D70" i="2"/>
  <c r="C70" i="2"/>
  <c r="B70" i="2"/>
  <c r="A70" i="2"/>
  <c r="L69" i="2"/>
  <c r="K69" i="2"/>
  <c r="J69" i="2"/>
  <c r="I69" i="2"/>
  <c r="H69" i="2"/>
  <c r="G69" i="2"/>
  <c r="F69" i="2"/>
  <c r="E69" i="2"/>
  <c r="D69" i="2"/>
  <c r="C69" i="2"/>
  <c r="B69" i="2"/>
  <c r="A69" i="2"/>
  <c r="L68" i="2"/>
  <c r="K68" i="2"/>
  <c r="J68" i="2"/>
  <c r="I68" i="2"/>
  <c r="H68" i="2"/>
  <c r="G68" i="2"/>
  <c r="F68" i="2"/>
  <c r="E68" i="2"/>
  <c r="D68" i="2"/>
  <c r="C68" i="2"/>
  <c r="B68" i="2"/>
  <c r="A68" i="2"/>
  <c r="L67" i="2"/>
  <c r="K67" i="2"/>
  <c r="J67" i="2"/>
  <c r="I67" i="2"/>
  <c r="H67" i="2"/>
  <c r="G67" i="2"/>
  <c r="F67" i="2"/>
  <c r="E67" i="2"/>
  <c r="D67" i="2"/>
  <c r="C67" i="2"/>
  <c r="B67" i="2"/>
  <c r="A67" i="2"/>
  <c r="L66" i="2"/>
  <c r="K66" i="2"/>
  <c r="J66" i="2"/>
  <c r="I66" i="2"/>
  <c r="H66" i="2"/>
  <c r="G66" i="2"/>
  <c r="F66" i="2"/>
  <c r="E66" i="2"/>
  <c r="D66" i="2"/>
  <c r="C66" i="2"/>
  <c r="B66" i="2"/>
  <c r="A66" i="2"/>
  <c r="L65" i="2"/>
  <c r="K65" i="2"/>
  <c r="J65" i="2"/>
  <c r="I65" i="2"/>
  <c r="H65" i="2"/>
  <c r="G65" i="2"/>
  <c r="F65" i="2"/>
  <c r="E65" i="2"/>
  <c r="D65" i="2"/>
  <c r="C65" i="2"/>
  <c r="B65" i="2"/>
  <c r="A65" i="2"/>
  <c r="L64" i="2"/>
  <c r="K64" i="2"/>
  <c r="J64" i="2"/>
  <c r="I64" i="2"/>
  <c r="H64" i="2"/>
  <c r="G64" i="2"/>
  <c r="F64" i="2"/>
  <c r="E64" i="2"/>
  <c r="D64" i="2"/>
  <c r="C64" i="2"/>
  <c r="B64" i="2"/>
  <c r="A64" i="2"/>
  <c r="L63" i="2"/>
  <c r="K63" i="2"/>
  <c r="J63" i="2"/>
  <c r="I63" i="2"/>
  <c r="H63" i="2"/>
  <c r="G63" i="2"/>
  <c r="F63" i="2"/>
  <c r="E63" i="2"/>
  <c r="D63" i="2"/>
  <c r="C63" i="2"/>
  <c r="B63" i="2"/>
  <c r="A63" i="2"/>
  <c r="L62" i="2"/>
  <c r="K62" i="2"/>
  <c r="J62" i="2"/>
  <c r="I62" i="2"/>
  <c r="H62" i="2"/>
  <c r="G62" i="2"/>
  <c r="F62" i="2"/>
  <c r="E62" i="2"/>
  <c r="D62" i="2"/>
  <c r="C62" i="2"/>
  <c r="B62" i="2"/>
  <c r="A62" i="2"/>
  <c r="L61" i="2"/>
  <c r="K61" i="2"/>
  <c r="J61" i="2"/>
  <c r="I61" i="2"/>
  <c r="H61" i="2"/>
  <c r="G61" i="2"/>
  <c r="F61" i="2"/>
  <c r="E61" i="2"/>
  <c r="D61" i="2"/>
  <c r="C61" i="2"/>
  <c r="B61" i="2"/>
  <c r="A61" i="2"/>
  <c r="L60" i="2"/>
  <c r="K60" i="2"/>
  <c r="J60" i="2"/>
  <c r="I60" i="2"/>
  <c r="H60" i="2"/>
  <c r="G60" i="2"/>
  <c r="F60" i="2"/>
  <c r="E60" i="2"/>
  <c r="D60" i="2"/>
  <c r="C60" i="2"/>
  <c r="B60" i="2"/>
  <c r="A60" i="2"/>
  <c r="L59" i="2"/>
  <c r="K59" i="2"/>
  <c r="J59" i="2"/>
  <c r="I59" i="2"/>
  <c r="H59" i="2"/>
  <c r="G59" i="2"/>
  <c r="F59" i="2"/>
  <c r="E59" i="2"/>
  <c r="D59" i="2"/>
  <c r="C59" i="2"/>
  <c r="B59" i="2"/>
  <c r="A59" i="2"/>
  <c r="L58" i="2"/>
  <c r="K58" i="2"/>
  <c r="J58" i="2"/>
  <c r="I58" i="2"/>
  <c r="H58" i="2"/>
  <c r="G58" i="2"/>
  <c r="F58" i="2"/>
  <c r="E58" i="2"/>
  <c r="D58" i="2"/>
  <c r="C58" i="2"/>
  <c r="B58" i="2"/>
  <c r="A58" i="2"/>
  <c r="L57" i="2"/>
  <c r="K57" i="2"/>
  <c r="J57" i="2"/>
  <c r="I57" i="2"/>
  <c r="H57" i="2"/>
  <c r="G57" i="2"/>
  <c r="F57" i="2"/>
  <c r="E57" i="2"/>
  <c r="D57" i="2"/>
  <c r="C57" i="2"/>
  <c r="B57" i="2"/>
  <c r="A57" i="2"/>
  <c r="L56" i="2"/>
  <c r="K56" i="2"/>
  <c r="J56" i="2"/>
  <c r="I56" i="2"/>
  <c r="H56" i="2"/>
  <c r="G56" i="2"/>
  <c r="F56" i="2"/>
  <c r="E56" i="2"/>
  <c r="D56" i="2"/>
  <c r="C56" i="2"/>
  <c r="B56" i="2"/>
  <c r="A56" i="2"/>
  <c r="L55" i="2"/>
  <c r="K55" i="2"/>
  <c r="J55" i="2"/>
  <c r="I55" i="2"/>
  <c r="H55" i="2"/>
  <c r="G55" i="2"/>
  <c r="F55" i="2"/>
  <c r="E55" i="2"/>
  <c r="D55" i="2"/>
  <c r="C55" i="2"/>
  <c r="B55" i="2"/>
  <c r="A55" i="2"/>
  <c r="L54" i="2"/>
  <c r="K54" i="2"/>
  <c r="J54" i="2"/>
  <c r="I54" i="2"/>
  <c r="H54" i="2"/>
  <c r="G54" i="2"/>
  <c r="F54" i="2"/>
  <c r="E54" i="2"/>
  <c r="D54" i="2"/>
  <c r="C54" i="2"/>
  <c r="B54" i="2"/>
  <c r="A54" i="2"/>
  <c r="L53" i="2"/>
  <c r="K53" i="2"/>
  <c r="J53" i="2"/>
  <c r="I53" i="2"/>
  <c r="H53" i="2"/>
  <c r="G53" i="2"/>
  <c r="F53" i="2"/>
  <c r="E53" i="2"/>
  <c r="D53" i="2"/>
  <c r="C53" i="2"/>
  <c r="B53" i="2"/>
  <c r="A53" i="2"/>
  <c r="L52" i="2"/>
  <c r="K52" i="2"/>
  <c r="J52" i="2"/>
  <c r="I52" i="2"/>
  <c r="H52" i="2"/>
  <c r="G52" i="2"/>
  <c r="F52" i="2"/>
  <c r="E52" i="2"/>
  <c r="D52" i="2"/>
  <c r="C52" i="2"/>
  <c r="B52" i="2"/>
  <c r="A52" i="2"/>
  <c r="L51" i="2"/>
  <c r="K51" i="2"/>
  <c r="J51" i="2"/>
  <c r="I51" i="2"/>
  <c r="H51" i="2"/>
  <c r="G51" i="2"/>
  <c r="F51" i="2"/>
  <c r="E51" i="2"/>
  <c r="D51" i="2"/>
  <c r="C51" i="2"/>
  <c r="B51" i="2"/>
  <c r="A51" i="2"/>
  <c r="L50" i="2"/>
  <c r="K50" i="2"/>
  <c r="J50" i="2"/>
  <c r="I50" i="2"/>
  <c r="H50" i="2"/>
  <c r="G50" i="2"/>
  <c r="F50" i="2"/>
  <c r="E50" i="2"/>
  <c r="D50" i="2"/>
  <c r="C50" i="2"/>
  <c r="B50" i="2"/>
  <c r="A50" i="2"/>
  <c r="L49" i="2"/>
  <c r="K49" i="2"/>
  <c r="J49" i="2"/>
  <c r="I49" i="2"/>
  <c r="H49" i="2"/>
  <c r="G49" i="2"/>
  <c r="F49" i="2"/>
  <c r="E49" i="2"/>
  <c r="D49" i="2"/>
  <c r="C49" i="2"/>
  <c r="B49" i="2"/>
  <c r="A49" i="2"/>
  <c r="L48" i="2"/>
  <c r="K48" i="2"/>
  <c r="J48" i="2"/>
  <c r="I48" i="2"/>
  <c r="H48" i="2"/>
  <c r="G48" i="2"/>
  <c r="F48" i="2"/>
  <c r="E48" i="2"/>
  <c r="D48" i="2"/>
  <c r="C48" i="2"/>
  <c r="B48" i="2"/>
  <c r="A48" i="2"/>
  <c r="L47" i="2"/>
  <c r="K47" i="2"/>
  <c r="J47" i="2"/>
  <c r="I47" i="2"/>
  <c r="H47" i="2"/>
  <c r="G47" i="2"/>
  <c r="F47" i="2"/>
  <c r="E47" i="2"/>
  <c r="D47" i="2"/>
  <c r="C47" i="2"/>
  <c r="B47" i="2"/>
  <c r="A47" i="2"/>
  <c r="L46" i="2"/>
  <c r="K46" i="2"/>
  <c r="J46" i="2"/>
  <c r="I46" i="2"/>
  <c r="H46" i="2"/>
  <c r="G46" i="2"/>
  <c r="F46" i="2"/>
  <c r="E46" i="2"/>
  <c r="D46" i="2"/>
  <c r="C46" i="2"/>
  <c r="B46" i="2"/>
  <c r="A46" i="2"/>
  <c r="L45" i="2"/>
  <c r="K45" i="2"/>
  <c r="J45" i="2"/>
  <c r="I45" i="2"/>
  <c r="H45" i="2"/>
  <c r="G45" i="2"/>
  <c r="F45" i="2"/>
  <c r="E45" i="2"/>
  <c r="D45" i="2"/>
  <c r="C45" i="2"/>
  <c r="B45" i="2"/>
  <c r="A45" i="2"/>
  <c r="L44" i="2"/>
  <c r="K44" i="2"/>
  <c r="J44" i="2"/>
  <c r="I44" i="2"/>
  <c r="H44" i="2"/>
  <c r="G44" i="2"/>
  <c r="F44" i="2"/>
  <c r="E44" i="2"/>
  <c r="D44" i="2"/>
  <c r="C44" i="2"/>
  <c r="B44" i="2"/>
  <c r="A44" i="2"/>
  <c r="L43" i="2"/>
  <c r="K43" i="2"/>
  <c r="J43" i="2"/>
  <c r="I43" i="2"/>
  <c r="H43" i="2"/>
  <c r="G43" i="2"/>
  <c r="F43" i="2"/>
  <c r="E43" i="2"/>
  <c r="D43" i="2"/>
  <c r="C43" i="2"/>
  <c r="B43" i="2"/>
  <c r="A43" i="2"/>
  <c r="L42" i="2"/>
  <c r="K42" i="2"/>
  <c r="J42" i="2"/>
  <c r="I42" i="2"/>
  <c r="H42" i="2"/>
  <c r="G42" i="2"/>
  <c r="F42" i="2"/>
  <c r="E42" i="2"/>
  <c r="D42" i="2"/>
  <c r="C42" i="2"/>
  <c r="B42" i="2"/>
  <c r="A42" i="2"/>
  <c r="L41" i="2"/>
  <c r="K41" i="2"/>
  <c r="J41" i="2"/>
  <c r="I41" i="2"/>
  <c r="H41" i="2"/>
  <c r="G41" i="2"/>
  <c r="F41" i="2"/>
  <c r="E41" i="2"/>
  <c r="D41" i="2"/>
  <c r="C41" i="2"/>
  <c r="B41" i="2"/>
  <c r="A41" i="2"/>
  <c r="L40" i="2"/>
  <c r="K40" i="2"/>
  <c r="J40" i="2"/>
  <c r="I40" i="2"/>
  <c r="H40" i="2"/>
  <c r="G40" i="2"/>
  <c r="F40" i="2"/>
  <c r="E40" i="2"/>
  <c r="D40" i="2"/>
  <c r="C40" i="2"/>
  <c r="B40" i="2"/>
  <c r="A40" i="2"/>
  <c r="L39" i="2"/>
  <c r="K39" i="2"/>
  <c r="J39" i="2"/>
  <c r="I39" i="2"/>
  <c r="H39" i="2"/>
  <c r="G39" i="2"/>
  <c r="F39" i="2"/>
  <c r="E39" i="2"/>
  <c r="D39" i="2"/>
  <c r="C39" i="2"/>
  <c r="B39" i="2"/>
  <c r="A39" i="2"/>
  <c r="L38" i="2"/>
  <c r="K38" i="2"/>
  <c r="J38" i="2"/>
  <c r="I38" i="2"/>
  <c r="H38" i="2"/>
  <c r="G38" i="2"/>
  <c r="F38" i="2"/>
  <c r="E38" i="2"/>
  <c r="D38" i="2"/>
  <c r="C38" i="2"/>
  <c r="B38" i="2"/>
  <c r="A38" i="2"/>
  <c r="L37" i="2"/>
  <c r="K37" i="2"/>
  <c r="J37" i="2"/>
  <c r="I37" i="2"/>
  <c r="H37" i="2"/>
  <c r="G37" i="2"/>
  <c r="F37" i="2"/>
  <c r="E37" i="2"/>
  <c r="D37" i="2"/>
  <c r="C37" i="2"/>
  <c r="B37" i="2"/>
  <c r="A37" i="2"/>
  <c r="L36" i="2"/>
  <c r="K36" i="2"/>
  <c r="J36" i="2"/>
  <c r="I36" i="2"/>
  <c r="H36" i="2"/>
  <c r="G36" i="2"/>
  <c r="F36" i="2"/>
  <c r="E36" i="2"/>
  <c r="D36" i="2"/>
  <c r="C36" i="2"/>
  <c r="B36" i="2"/>
  <c r="A36" i="2"/>
  <c r="L35" i="2"/>
  <c r="K35" i="2"/>
  <c r="J35" i="2"/>
  <c r="I35" i="2"/>
  <c r="H35" i="2"/>
  <c r="G35" i="2"/>
  <c r="F35" i="2"/>
  <c r="E35" i="2"/>
  <c r="D35" i="2"/>
  <c r="C35" i="2"/>
  <c r="B35" i="2"/>
  <c r="A35" i="2"/>
  <c r="L34" i="2"/>
  <c r="K34" i="2"/>
  <c r="J34" i="2"/>
  <c r="I34" i="2"/>
  <c r="H34" i="2"/>
  <c r="G34" i="2"/>
  <c r="F34" i="2"/>
  <c r="E34" i="2"/>
  <c r="D34" i="2"/>
  <c r="C34" i="2"/>
  <c r="B34" i="2"/>
  <c r="A34" i="2"/>
  <c r="L33" i="2"/>
  <c r="K33" i="2"/>
  <c r="J33" i="2"/>
  <c r="I33" i="2"/>
  <c r="H33" i="2"/>
  <c r="G33" i="2"/>
  <c r="F33" i="2"/>
  <c r="E33" i="2"/>
  <c r="D33" i="2"/>
  <c r="C33" i="2"/>
  <c r="B33" i="2"/>
  <c r="A33" i="2"/>
  <c r="L32" i="2"/>
  <c r="K32" i="2"/>
  <c r="J32" i="2"/>
  <c r="I32" i="2"/>
  <c r="H32" i="2"/>
  <c r="G32" i="2"/>
  <c r="F32" i="2"/>
  <c r="E32" i="2"/>
  <c r="D32" i="2"/>
  <c r="C32" i="2"/>
  <c r="B32" i="2"/>
  <c r="A32" i="2"/>
  <c r="L31" i="2"/>
  <c r="K31" i="2"/>
  <c r="J31" i="2"/>
  <c r="I31" i="2"/>
  <c r="H31" i="2"/>
  <c r="G31" i="2"/>
  <c r="F31" i="2"/>
  <c r="E31" i="2"/>
  <c r="D31" i="2"/>
  <c r="C31" i="2"/>
  <c r="B31" i="2"/>
  <c r="A31" i="2"/>
  <c r="L30" i="2"/>
  <c r="K30" i="2"/>
  <c r="J30" i="2"/>
  <c r="I30" i="2"/>
  <c r="H30" i="2"/>
  <c r="G30" i="2"/>
  <c r="F30" i="2"/>
  <c r="E30" i="2"/>
  <c r="D30" i="2"/>
  <c r="C30" i="2"/>
  <c r="B30" i="2"/>
  <c r="A30" i="2"/>
  <c r="L29" i="2"/>
  <c r="K29" i="2"/>
  <c r="J29" i="2"/>
  <c r="I29" i="2"/>
  <c r="H29" i="2"/>
  <c r="G29" i="2"/>
  <c r="F29" i="2"/>
  <c r="E29" i="2"/>
  <c r="D29" i="2"/>
  <c r="C29" i="2"/>
  <c r="B29" i="2"/>
  <c r="A29" i="2"/>
  <c r="L28" i="2"/>
  <c r="K28" i="2"/>
  <c r="J28" i="2"/>
  <c r="I28" i="2"/>
  <c r="H28" i="2"/>
  <c r="G28" i="2"/>
  <c r="F28" i="2"/>
  <c r="E28" i="2"/>
  <c r="D28" i="2"/>
  <c r="C28" i="2"/>
  <c r="B28" i="2"/>
  <c r="A28" i="2"/>
  <c r="L27" i="2"/>
  <c r="K27" i="2"/>
  <c r="J27" i="2"/>
  <c r="I27" i="2"/>
  <c r="H27" i="2"/>
  <c r="G27" i="2"/>
  <c r="F27" i="2"/>
  <c r="E27" i="2"/>
  <c r="D27" i="2"/>
  <c r="C27" i="2"/>
  <c r="B27" i="2"/>
  <c r="A27" i="2"/>
  <c r="L26" i="2"/>
  <c r="K26" i="2"/>
  <c r="J26" i="2"/>
  <c r="I26" i="2"/>
  <c r="H26" i="2"/>
  <c r="G26" i="2"/>
  <c r="F26" i="2"/>
  <c r="E26" i="2"/>
  <c r="D26" i="2"/>
  <c r="C26" i="2"/>
  <c r="B26" i="2"/>
  <c r="A26" i="2"/>
  <c r="L25" i="2"/>
  <c r="K25" i="2"/>
  <c r="J25" i="2"/>
  <c r="I25" i="2"/>
  <c r="H25" i="2"/>
  <c r="G25" i="2"/>
  <c r="F25" i="2"/>
  <c r="E25" i="2"/>
  <c r="D25" i="2"/>
  <c r="C25" i="2"/>
  <c r="B25" i="2"/>
  <c r="A25" i="2"/>
  <c r="L24" i="2"/>
  <c r="K24" i="2"/>
  <c r="J24" i="2"/>
  <c r="I24" i="2"/>
  <c r="H24" i="2"/>
  <c r="G24" i="2"/>
  <c r="F24" i="2"/>
  <c r="E24" i="2"/>
  <c r="D24" i="2"/>
  <c r="C24" i="2"/>
  <c r="B24" i="2"/>
  <c r="A24" i="2"/>
  <c r="L23" i="2"/>
  <c r="K23" i="2"/>
  <c r="J23" i="2"/>
  <c r="I23" i="2"/>
  <c r="H23" i="2"/>
  <c r="G23" i="2"/>
  <c r="F23" i="2"/>
  <c r="E23" i="2"/>
  <c r="D23" i="2"/>
  <c r="C23" i="2"/>
  <c r="B23" i="2"/>
  <c r="A23" i="2"/>
  <c r="L22" i="2"/>
  <c r="K22" i="2"/>
  <c r="J22" i="2"/>
  <c r="I22" i="2"/>
  <c r="H22" i="2"/>
  <c r="G22" i="2"/>
  <c r="F22" i="2"/>
  <c r="E22" i="2"/>
  <c r="D22" i="2"/>
  <c r="C22" i="2"/>
  <c r="B22" i="2"/>
  <c r="A22" i="2"/>
  <c r="L21" i="2"/>
  <c r="K21" i="2"/>
  <c r="J21" i="2"/>
  <c r="I21" i="2"/>
  <c r="H21" i="2"/>
  <c r="G21" i="2"/>
  <c r="F21" i="2"/>
  <c r="E21" i="2"/>
  <c r="D21" i="2"/>
  <c r="C21" i="2"/>
  <c r="B21" i="2"/>
  <c r="A21" i="2"/>
  <c r="L20" i="2"/>
  <c r="K20" i="2"/>
  <c r="J20" i="2"/>
  <c r="I20" i="2"/>
  <c r="H20" i="2"/>
  <c r="G20" i="2"/>
  <c r="F20" i="2"/>
  <c r="E20" i="2"/>
  <c r="D20" i="2"/>
  <c r="C20" i="2"/>
  <c r="B20" i="2"/>
  <c r="A20" i="2"/>
  <c r="L19" i="2"/>
  <c r="K19" i="2"/>
  <c r="J19" i="2"/>
  <c r="I19" i="2"/>
  <c r="H19" i="2"/>
  <c r="G19" i="2"/>
  <c r="F19" i="2"/>
  <c r="E19" i="2"/>
  <c r="D19" i="2"/>
  <c r="C19" i="2"/>
  <c r="B19" i="2"/>
  <c r="A19" i="2"/>
  <c r="L18" i="2"/>
  <c r="K18" i="2"/>
  <c r="J18" i="2"/>
  <c r="I18" i="2"/>
  <c r="H18" i="2"/>
  <c r="G18" i="2"/>
  <c r="F18" i="2"/>
  <c r="E18" i="2"/>
  <c r="D18" i="2"/>
  <c r="C18" i="2"/>
  <c r="B18" i="2"/>
  <c r="A18" i="2"/>
  <c r="L17" i="2"/>
  <c r="K17" i="2"/>
  <c r="J17" i="2"/>
  <c r="I17" i="2"/>
  <c r="H17" i="2"/>
  <c r="G17" i="2"/>
  <c r="F17" i="2"/>
  <c r="E17" i="2"/>
  <c r="D17" i="2"/>
  <c r="C17" i="2"/>
  <c r="B17" i="2"/>
  <c r="A17" i="2"/>
  <c r="L16" i="2"/>
  <c r="K16" i="2"/>
  <c r="J16" i="2"/>
  <c r="I16" i="2"/>
  <c r="H16" i="2"/>
  <c r="G16" i="2"/>
  <c r="F16" i="2"/>
  <c r="E16" i="2"/>
  <c r="D16" i="2"/>
  <c r="C16" i="2"/>
  <c r="B16" i="2"/>
  <c r="A16" i="2"/>
  <c r="L15" i="2"/>
  <c r="K15" i="2"/>
  <c r="J15" i="2"/>
  <c r="I15" i="2"/>
  <c r="H15" i="2"/>
  <c r="G15" i="2"/>
  <c r="F15" i="2"/>
  <c r="E15" i="2"/>
  <c r="D15" i="2"/>
  <c r="C15" i="2"/>
  <c r="B15" i="2"/>
  <c r="A15" i="2"/>
  <c r="L14" i="2"/>
  <c r="K14" i="2"/>
  <c r="J14" i="2"/>
  <c r="I14" i="2"/>
  <c r="H14" i="2"/>
  <c r="G14" i="2"/>
  <c r="F14" i="2"/>
  <c r="E14" i="2"/>
  <c r="D14" i="2"/>
  <c r="C14" i="2"/>
  <c r="B14" i="2"/>
  <c r="A14" i="2"/>
  <c r="L13" i="2"/>
  <c r="K13" i="2"/>
  <c r="J13" i="2"/>
  <c r="I13" i="2"/>
  <c r="H13" i="2"/>
  <c r="G13" i="2"/>
  <c r="F13" i="2"/>
  <c r="E13" i="2"/>
  <c r="D13" i="2"/>
  <c r="C13" i="2"/>
  <c r="B13" i="2"/>
  <c r="A13" i="2"/>
  <c r="L12" i="2"/>
  <c r="K12" i="2"/>
  <c r="J12" i="2"/>
  <c r="I12" i="2"/>
  <c r="H12" i="2"/>
  <c r="G12" i="2"/>
  <c r="F12" i="2"/>
  <c r="E12" i="2"/>
  <c r="D12" i="2"/>
  <c r="C12" i="2"/>
  <c r="B12" i="2"/>
  <c r="A12" i="2"/>
  <c r="L11" i="2"/>
  <c r="K11" i="2"/>
  <c r="J11" i="2"/>
  <c r="I11" i="2"/>
  <c r="H11" i="2"/>
  <c r="G11" i="2"/>
  <c r="F11" i="2"/>
  <c r="E11" i="2"/>
  <c r="D11" i="2"/>
  <c r="C11" i="2"/>
  <c r="B11" i="2"/>
  <c r="A11" i="2"/>
  <c r="L10" i="2"/>
  <c r="K10" i="2"/>
  <c r="J10" i="2"/>
  <c r="I10" i="2"/>
  <c r="H10" i="2"/>
  <c r="G10" i="2"/>
  <c r="F10" i="2"/>
  <c r="E10" i="2"/>
  <c r="D10" i="2"/>
  <c r="C10" i="2"/>
  <c r="B10" i="2"/>
  <c r="A10" i="2"/>
  <c r="L9" i="2"/>
  <c r="K9" i="2"/>
  <c r="J9" i="2"/>
  <c r="I9" i="2"/>
  <c r="H9" i="2"/>
  <c r="G9" i="2"/>
  <c r="F9" i="2"/>
  <c r="E9" i="2"/>
  <c r="D9" i="2"/>
  <c r="C9" i="2"/>
  <c r="B9" i="2"/>
  <c r="A9" i="2"/>
  <c r="L8" i="2"/>
  <c r="K8" i="2"/>
  <c r="J8" i="2"/>
  <c r="I8" i="2"/>
  <c r="H8" i="2"/>
  <c r="G8" i="2"/>
  <c r="F8" i="2"/>
  <c r="E8" i="2"/>
  <c r="D8" i="2"/>
  <c r="C8" i="2"/>
  <c r="B8" i="2"/>
  <c r="A8" i="2"/>
  <c r="L7" i="2"/>
  <c r="K7" i="2"/>
  <c r="J7" i="2"/>
  <c r="I7" i="2"/>
  <c r="H7" i="2"/>
  <c r="G7" i="2"/>
  <c r="F7" i="2"/>
  <c r="E7" i="2"/>
  <c r="D7" i="2"/>
  <c r="C7" i="2"/>
  <c r="B7" i="2"/>
  <c r="A7" i="2"/>
  <c r="L6" i="2"/>
  <c r="K6" i="2"/>
  <c r="J6" i="2"/>
  <c r="I6" i="2"/>
  <c r="H6" i="2"/>
  <c r="G6" i="2"/>
  <c r="F6" i="2"/>
  <c r="E6" i="2"/>
  <c r="D6" i="2"/>
  <c r="C6" i="2"/>
  <c r="B6" i="2"/>
  <c r="A6" i="2"/>
  <c r="L5" i="2"/>
  <c r="K5" i="2"/>
  <c r="J5" i="2"/>
  <c r="I5" i="2"/>
  <c r="H5" i="2"/>
  <c r="G5" i="2"/>
  <c r="F5" i="2"/>
  <c r="E5" i="2"/>
  <c r="D5" i="2"/>
  <c r="C5" i="2"/>
  <c r="B5" i="2"/>
  <c r="A5" i="2"/>
  <c r="L4" i="2"/>
  <c r="K4" i="2"/>
  <c r="J4" i="2"/>
  <c r="I4" i="2"/>
  <c r="H4" i="2"/>
  <c r="G4" i="2"/>
  <c r="F4" i="2"/>
  <c r="E4" i="2"/>
  <c r="D4" i="2"/>
  <c r="C4" i="2"/>
  <c r="B4" i="2"/>
  <c r="A4" i="2"/>
  <c r="L3" i="2"/>
  <c r="K3" i="2"/>
  <c r="J3" i="2"/>
  <c r="I3" i="2"/>
  <c r="H3" i="2"/>
  <c r="G3" i="2"/>
  <c r="F3" i="2"/>
  <c r="E3" i="2"/>
  <c r="D3" i="2"/>
  <c r="C3" i="2"/>
  <c r="B3" i="2"/>
  <c r="A3" i="2"/>
</calcChain>
</file>

<file path=xl/sharedStrings.xml><?xml version="1.0" encoding="utf-8"?>
<sst xmlns="http://schemas.openxmlformats.org/spreadsheetml/2006/main" count="3855" uniqueCount="818">
  <si>
    <t>Act.</t>
  </si>
  <si>
    <t>Véhicule</t>
  </si>
  <si>
    <t>Début activité</t>
  </si>
  <si>
    <t>Durée</t>
  </si>
  <si>
    <t>Temps de conduite depuis la dernière période de repos</t>
  </si>
  <si>
    <t>Kilométrage</t>
  </si>
  <si>
    <t>km/h ø</t>
  </si>
  <si>
    <t>Position</t>
  </si>
  <si>
    <t>Distance jusqu’au POI le plus proche</t>
  </si>
  <si>
    <t>Pause en tant que chauffeur</t>
  </si>
  <si>
    <t>690-FZ768KH</t>
  </si>
  <si>
    <t>-</t>
  </si>
  <si>
    <t>008 Saint Sulpice E 0,0 km</t>
  </si>
  <si>
    <t>Travail en tant que chauffeur</t>
  </si>
  <si>
    <t>Conduite</t>
  </si>
  <si>
    <t>Conducteur</t>
  </si>
  <si>
    <t>N° de Position</t>
  </si>
  <si>
    <t>Activité</t>
  </si>
  <si>
    <t>Pôle</t>
  </si>
  <si>
    <t>Date</t>
  </si>
  <si>
    <t>Heure</t>
  </si>
  <si>
    <t>680-FM902KS</t>
  </si>
  <si>
    <t>054 St Sulpice SO 3,0 km</t>
  </si>
  <si>
    <t>Prosec Muret O 0,0 km</t>
  </si>
  <si>
    <t>455 Gypso Lavaur SO 0,0 km</t>
  </si>
  <si>
    <t>056 Lavaur O 0,0 km</t>
  </si>
  <si>
    <t>049 Graulhet S 0,0 km</t>
  </si>
  <si>
    <t>140 Realmont S 0,0 km</t>
  </si>
  <si>
    <t>Calcul total</t>
  </si>
  <si>
    <t xml:space="preserve">Nom du conducteur </t>
  </si>
  <si>
    <t>Sueur</t>
  </si>
  <si>
    <t>31.10.2023 16:56</t>
  </si>
  <si>
    <t>315,629,0</t>
  </si>
  <si>
    <t>Inconnue</t>
  </si>
  <si>
    <t>02.11.2023 05:07</t>
  </si>
  <si>
    <t>02.11.2023 05:35</t>
  </si>
  <si>
    <t>02.11.2023 05:36</t>
  </si>
  <si>
    <t>315,629,2</t>
  </si>
  <si>
    <t>02.11.2023 05:41</t>
  </si>
  <si>
    <t>02.11.2023 08:00</t>
  </si>
  <si>
    <t>315,810,5</t>
  </si>
  <si>
    <t>043 Narbonne E 0,0 km</t>
  </si>
  <si>
    <t>02.11.2023 08:20</t>
  </si>
  <si>
    <t>02.11.2023 08:44</t>
  </si>
  <si>
    <t>315,834,4</t>
  </si>
  <si>
    <t>118 Sigean E 1,0 km</t>
  </si>
  <si>
    <t>02.11.2023 09:08</t>
  </si>
  <si>
    <t>02.11.2023 10:12</t>
  </si>
  <si>
    <t>315,883,0</t>
  </si>
  <si>
    <t>162 Paziols E 0,0 km</t>
  </si>
  <si>
    <t>02.11.2023 10:14</t>
  </si>
  <si>
    <t>02.11.2023 10:15</t>
  </si>
  <si>
    <t>315,883,1</t>
  </si>
  <si>
    <t>162 Paziols N 0,0 km</t>
  </si>
  <si>
    <t>02.11.2023 10:29</t>
  </si>
  <si>
    <t>02.11.2023 10:40</t>
  </si>
  <si>
    <t>315,890,1</t>
  </si>
  <si>
    <t>162 Paziols NE 5,0 km</t>
  </si>
  <si>
    <t>02.11.2023 11:26</t>
  </si>
  <si>
    <t>02.11.2023 12:37</t>
  </si>
  <si>
    <t>315,953,1</t>
  </si>
  <si>
    <t>127 Trèbes E 11,0 km</t>
  </si>
  <si>
    <t>02.11.2023 12:46</t>
  </si>
  <si>
    <t>02.11.2023 14:19</t>
  </si>
  <si>
    <t>316,069,8</t>
  </si>
  <si>
    <t>Lavatrans Fondeyre Toulouse S 0,0 km</t>
  </si>
  <si>
    <t>02.11.2023 14:45</t>
  </si>
  <si>
    <t>02.11.2023 15:19</t>
  </si>
  <si>
    <t>316,106,7</t>
  </si>
  <si>
    <t>02.11.2023 15:22</t>
  </si>
  <si>
    <t>03.11.2023 05:17</t>
  </si>
  <si>
    <t>03.11.2023 05:18</t>
  </si>
  <si>
    <t>03.11.2023 06:20</t>
  </si>
  <si>
    <t>03.11.2023 06:22</t>
  </si>
  <si>
    <t>316,107,0</t>
  </si>
  <si>
    <t>03.11.2023 06:24</t>
  </si>
  <si>
    <t>03.11.2023 07:33</t>
  </si>
  <si>
    <t>03.11.2023 08:11</t>
  </si>
  <si>
    <t>316,150,1</t>
  </si>
  <si>
    <t>Mapei St Alban E 1,0 km</t>
  </si>
  <si>
    <t>03.11.2023 08:14</t>
  </si>
  <si>
    <t>03.11.2023 08:15</t>
  </si>
  <si>
    <t>03.11.2023 08:21</t>
  </si>
  <si>
    <t>03.11.2023 08:22</t>
  </si>
  <si>
    <t>690-GQ579QT</t>
  </si>
  <si>
    <t>06.11.2023 09:22</t>
  </si>
  <si>
    <t>086 Limoux  O 0,0 km</t>
  </si>
  <si>
    <t>06.11.2023 09:47</t>
  </si>
  <si>
    <t>087 Couiza E 0,0 km</t>
  </si>
  <si>
    <t>06.11.2023 10:15</t>
  </si>
  <si>
    <t>087 Couiza SE 0,0 km</t>
  </si>
  <si>
    <t>06.11.2023 10:50</t>
  </si>
  <si>
    <t>Lahera 81 SO 6,0 km</t>
  </si>
  <si>
    <t>06.11.2023 11:51</t>
  </si>
  <si>
    <t>06.11.2023 11:53</t>
  </si>
  <si>
    <t>06.11.2023 13:33</t>
  </si>
  <si>
    <t>06.11.2023 13:48</t>
  </si>
  <si>
    <t>06.11.2023 13:57</t>
  </si>
  <si>
    <t>06.11.2023 15:04</t>
  </si>
  <si>
    <t>06.11.2023 15:07</t>
  </si>
  <si>
    <t>07.11.2023 05:18</t>
  </si>
  <si>
    <t>07.11.2023 05:19</t>
  </si>
  <si>
    <t>07.11.2023 05:22</t>
  </si>
  <si>
    <t>07.11.2023 05:23</t>
  </si>
  <si>
    <t>07.11.2023 05:53</t>
  </si>
  <si>
    <t>07.11.2023 05:56</t>
  </si>
  <si>
    <t>07.11.2023 06:09</t>
  </si>
  <si>
    <t>07.11.2023 06:52</t>
  </si>
  <si>
    <t>475 toulouse larrieu SO 0,0 km</t>
  </si>
  <si>
    <t>07.11.2023 07:21</t>
  </si>
  <si>
    <t>07.11.2023 07:40</t>
  </si>
  <si>
    <t>015 Pinsaguel S 0,0 km</t>
  </si>
  <si>
    <t>07.11.2023 07:56</t>
  </si>
  <si>
    <t>07.11.2023 08:16</t>
  </si>
  <si>
    <t>133 MURET NO 0,0 km</t>
  </si>
  <si>
    <t>07.11.2023 08:33</t>
  </si>
  <si>
    <t>07.11.2023 08:40</t>
  </si>
  <si>
    <t>07.11.2023 08:47</t>
  </si>
  <si>
    <t>07.11.2023 08:48</t>
  </si>
  <si>
    <t>07.11.2023 09:06</t>
  </si>
  <si>
    <t>07.11.2023 09:07</t>
  </si>
  <si>
    <t>07.11.2023 09:14</t>
  </si>
  <si>
    <t>07.11.2023 10:11</t>
  </si>
  <si>
    <t>CCL VILLEFRANCHE LAURAGAIS NE 0,0 km</t>
  </si>
  <si>
    <t>07.11.2023 10:27</t>
  </si>
  <si>
    <t>07.11.2023 11:11</t>
  </si>
  <si>
    <t>044 Carcassonne O 7,0 km</t>
  </si>
  <si>
    <t>07.11.2023 11:58</t>
  </si>
  <si>
    <t>07.11.2023 15:36</t>
  </si>
  <si>
    <t>PLF395 / POLE 687 NE 0,0 km</t>
  </si>
  <si>
    <t>07.11.2023 15:46</t>
  </si>
  <si>
    <t>07.11.2023 15:47</t>
  </si>
  <si>
    <t>07.11.2023 16:48</t>
  </si>
  <si>
    <t>PLF395 / POLE 687 NO 0,0 km</t>
  </si>
  <si>
    <t>07.11.2023 16:49</t>
  </si>
  <si>
    <t>07.11.2023 17:02</t>
  </si>
  <si>
    <t>PLF395 / POLE 687 O 0,0 km</t>
  </si>
  <si>
    <t>07.11.2023 17:04</t>
  </si>
  <si>
    <t>07.11.2023 17:06</t>
  </si>
  <si>
    <t>08.11.2023 06:25</t>
  </si>
  <si>
    <t>08.11.2023 06:29</t>
  </si>
  <si>
    <t>08.11.2023 06:30</t>
  </si>
  <si>
    <t>395 Saint Paul Trois Chateaux N 0,0 km</t>
  </si>
  <si>
    <t>08.11.2023 06:33</t>
  </si>
  <si>
    <t>08.11.2023 07:33</t>
  </si>
  <si>
    <t>Parefeuille Provence Fournes O 0,0 km</t>
  </si>
  <si>
    <t>08.11.2023 08:31</t>
  </si>
  <si>
    <t>08.11.2023 11:16</t>
  </si>
  <si>
    <t>1,116,1</t>
  </si>
  <si>
    <t>08.11.2023 12:17</t>
  </si>
  <si>
    <t>08.11.2023 14:11</t>
  </si>
  <si>
    <t>1,260,6</t>
  </si>
  <si>
    <t>Plateforme LAVAUR SO 0,0 km</t>
  </si>
  <si>
    <t>08.11.2023 14:13</t>
  </si>
  <si>
    <t>08.11.2023 14:15</t>
  </si>
  <si>
    <t>1,260,7</t>
  </si>
  <si>
    <t>08.11.2023 15:08</t>
  </si>
  <si>
    <t>08.11.2023 15:17</t>
  </si>
  <si>
    <t>1,267,7</t>
  </si>
  <si>
    <t>08.11.2023 16:00</t>
  </si>
  <si>
    <t>08.11.2023 16:01</t>
  </si>
  <si>
    <t>09.11.2023 05:55</t>
  </si>
  <si>
    <t>09.11.2023 06:04</t>
  </si>
  <si>
    <t>09.11.2023 06:21</t>
  </si>
  <si>
    <t>1,275,6</t>
  </si>
  <si>
    <t>09.11.2023 06:23</t>
  </si>
  <si>
    <t>09.11.2023 06:24</t>
  </si>
  <si>
    <t>09.11.2023 07:07</t>
  </si>
  <si>
    <t>09.11.2023 07:08</t>
  </si>
  <si>
    <t>09.11.2023 07:10</t>
  </si>
  <si>
    <t>1,275,7</t>
  </si>
  <si>
    <t>09.11.2023 07:22</t>
  </si>
  <si>
    <t>1,282,8</t>
  </si>
  <si>
    <t>09.11.2023 07:47</t>
  </si>
  <si>
    <t>09.11.2023 07:50</t>
  </si>
  <si>
    <t>1,283,1</t>
  </si>
  <si>
    <t>09.11.2023 07:51</t>
  </si>
  <si>
    <t>09.11.2023 08:05</t>
  </si>
  <si>
    <t>1,283,2</t>
  </si>
  <si>
    <t>09.11.2023 09:18</t>
  </si>
  <si>
    <t>1,348,6</t>
  </si>
  <si>
    <t>019 Villefranche Laurag O 0,0 km</t>
  </si>
  <si>
    <t>09.11.2023 09:49</t>
  </si>
  <si>
    <t>09.11.2023 10:57</t>
  </si>
  <si>
    <t>1,419,5</t>
  </si>
  <si>
    <t>09.11.2023 10:59</t>
  </si>
  <si>
    <t>1,419,6</t>
  </si>
  <si>
    <t>086 Limoux  NO 0,0 km</t>
  </si>
  <si>
    <t>09.11.2023 11:02</t>
  </si>
  <si>
    <t>09.11.2023 11:40</t>
  </si>
  <si>
    <t>09.11.2023 11:41</t>
  </si>
  <si>
    <t>09.11.2023 12:46</t>
  </si>
  <si>
    <t>1,481,3</t>
  </si>
  <si>
    <t>019 Villefranche Laurag SE 1,0 km</t>
  </si>
  <si>
    <t>09.11.2023 13:18</t>
  </si>
  <si>
    <t>09.11.2023 14:10</t>
  </si>
  <si>
    <t>1,546,4</t>
  </si>
  <si>
    <t>09.11.2023 14:15</t>
  </si>
  <si>
    <t>690-FZ672MC</t>
  </si>
  <si>
    <t>09.11.2023 14:17</t>
  </si>
  <si>
    <t>194,060,3</t>
  </si>
  <si>
    <t>09.11.2023 14:18</t>
  </si>
  <si>
    <t>09.11.2023 14:21</t>
  </si>
  <si>
    <t>09.11.2023 14:23</t>
  </si>
  <si>
    <t>194,060,6</t>
  </si>
  <si>
    <t>09.11.2023 14:24</t>
  </si>
  <si>
    <t>09.11.2023 14:26</t>
  </si>
  <si>
    <t>09.11.2023 14:29</t>
  </si>
  <si>
    <t>09.11.2023 14:30</t>
  </si>
  <si>
    <t>1,546,5</t>
  </si>
  <si>
    <t>09.11.2023 14:32</t>
  </si>
  <si>
    <t>09.11.2023 14:33</t>
  </si>
  <si>
    <t>1,546,6</t>
  </si>
  <si>
    <t>09.11.2023 14:38</t>
  </si>
  <si>
    <t>1,546,7</t>
  </si>
  <si>
    <t>09.11.2023 14:41</t>
  </si>
  <si>
    <t>1,547,0</t>
  </si>
  <si>
    <t>09.11.2023 15:44</t>
  </si>
  <si>
    <t>10.11.2023 05:17</t>
  </si>
  <si>
    <t>10.11.2023 05:20</t>
  </si>
  <si>
    <t>10.11.2023 05:21</t>
  </si>
  <si>
    <t>1,547,2</t>
  </si>
  <si>
    <t>10.11.2023 05:45</t>
  </si>
  <si>
    <t>10.11.2023 07:53</t>
  </si>
  <si>
    <t>1,675,1</t>
  </si>
  <si>
    <t>089 Mirepoix SE 0,0 km</t>
  </si>
  <si>
    <t>10.11.2023 08:00</t>
  </si>
  <si>
    <t>10.11.2023 08:01</t>
  </si>
  <si>
    <t>1,675,2</t>
  </si>
  <si>
    <t>10.11.2023 08:38</t>
  </si>
  <si>
    <t>10.11.2023 09:07</t>
  </si>
  <si>
    <t>1,700,7</t>
  </si>
  <si>
    <t>090 Pamiers O 0,0 km</t>
  </si>
  <si>
    <t>10.11.2023 10:03</t>
  </si>
  <si>
    <t>1,700,8</t>
  </si>
  <si>
    <t>10.11.2023 10:44</t>
  </si>
  <si>
    <t>1,735,9</t>
  </si>
  <si>
    <t>CAZORRO AUTERIVE NO 2,0 km</t>
  </si>
  <si>
    <t>10.11.2023 11:31</t>
  </si>
  <si>
    <t>10.11.2023 12:33</t>
  </si>
  <si>
    <t>1,806,2</t>
  </si>
  <si>
    <t>10.11.2023 13:09</t>
  </si>
  <si>
    <t>10.11.2023 13:10</t>
  </si>
  <si>
    <t>1,806,3</t>
  </si>
  <si>
    <t>10.11.2023 13:13</t>
  </si>
  <si>
    <t>10.11.2023 13:14</t>
  </si>
  <si>
    <t>13.11.2023 05:14</t>
  </si>
  <si>
    <t>1,806,6</t>
  </si>
  <si>
    <t>13.11.2023 05:20</t>
  </si>
  <si>
    <t>13.11.2023 05:23</t>
  </si>
  <si>
    <t>1,806,8</t>
  </si>
  <si>
    <t>13.11.2023 05:41</t>
  </si>
  <si>
    <t>13.11.2023 05:42</t>
  </si>
  <si>
    <t>13.11.2023 05:44</t>
  </si>
  <si>
    <t>13.11.2023 06:43</t>
  </si>
  <si>
    <t>1,880,8</t>
  </si>
  <si>
    <t>Terreal Ségala NO 3,0 km</t>
  </si>
  <si>
    <t>13.11.2023 07:10</t>
  </si>
  <si>
    <t>13.11.2023 08:34</t>
  </si>
  <si>
    <t>1,968,5</t>
  </si>
  <si>
    <t>13.11.2023 08:52</t>
  </si>
  <si>
    <t>13.11.2023 09:17</t>
  </si>
  <si>
    <t>1,987,4</t>
  </si>
  <si>
    <t>13.11.2023 09:49</t>
  </si>
  <si>
    <t>13.11.2023 10:11</t>
  </si>
  <si>
    <t>2,002,7</t>
  </si>
  <si>
    <t>088 Belveze du razes SO 0,0 km</t>
  </si>
  <si>
    <t>13.11.2023 10:14</t>
  </si>
  <si>
    <t>13.11.2023 10:15</t>
  </si>
  <si>
    <t>2,002,8</t>
  </si>
  <si>
    <t>13.11.2023 10:32</t>
  </si>
  <si>
    <t>13.11.2023 11:02</t>
  </si>
  <si>
    <t>13.11.2023 11:17</t>
  </si>
  <si>
    <t>2,014,6</t>
  </si>
  <si>
    <t>088 Belveze du razes NO 8,0 km</t>
  </si>
  <si>
    <t>13.11.2023 11:49</t>
  </si>
  <si>
    <t>13.11.2023 13:17</t>
  </si>
  <si>
    <t>2,118,4</t>
  </si>
  <si>
    <t>13.11.2023 13:18</t>
  </si>
  <si>
    <t>13.11.2023 13:27</t>
  </si>
  <si>
    <t>13.11.2023 14:02</t>
  </si>
  <si>
    <t>13.11.2023 14:04</t>
  </si>
  <si>
    <t>2,118,5</t>
  </si>
  <si>
    <t>13.11.2023 14:09</t>
  </si>
  <si>
    <t>13.11.2023 14:11</t>
  </si>
  <si>
    <t>2,118,8</t>
  </si>
  <si>
    <t>13.11.2023 14:14</t>
  </si>
  <si>
    <t>13.11.2023 14:15</t>
  </si>
  <si>
    <t>2,119,0</t>
  </si>
  <si>
    <t>13.11.2023 14:18</t>
  </si>
  <si>
    <t>13.11.2023 14:22</t>
  </si>
  <si>
    <t>2,119,3</t>
  </si>
  <si>
    <t>13.11.2023 14:24</t>
  </si>
  <si>
    <t>13.11.2023 14:28</t>
  </si>
  <si>
    <t>2,119,6</t>
  </si>
  <si>
    <t>13.11.2023 14:30</t>
  </si>
  <si>
    <t>13.11.2023 15:11</t>
  </si>
  <si>
    <t>13.11.2023 15:15</t>
  </si>
  <si>
    <t>13.11.2023 15:17</t>
  </si>
  <si>
    <t>2,119,9</t>
  </si>
  <si>
    <t>13.11.2023 15:55</t>
  </si>
  <si>
    <t>14.11.2023 05:10</t>
  </si>
  <si>
    <t>14.11.2023 05:11</t>
  </si>
  <si>
    <t>14.11.2023 05:14</t>
  </si>
  <si>
    <t>14.11.2023 05:15</t>
  </si>
  <si>
    <t>2,120,0</t>
  </si>
  <si>
    <t>14.11.2023 05:32</t>
  </si>
  <si>
    <t>14.11.2023 08:35</t>
  </si>
  <si>
    <t>2,325,3</t>
  </si>
  <si>
    <t>180 Fumel E 0,0 km</t>
  </si>
  <si>
    <t>14.11.2023 09:00</t>
  </si>
  <si>
    <t>14.11.2023 09:28</t>
  </si>
  <si>
    <t>2,345,4</t>
  </si>
  <si>
    <t>126 Monflanquin S 0,0 km</t>
  </si>
  <si>
    <t>14.11.2023 09:29</t>
  </si>
  <si>
    <t>14.11.2023 09:56</t>
  </si>
  <si>
    <t>14.11.2023 10:16</t>
  </si>
  <si>
    <t>2,360,6</t>
  </si>
  <si>
    <t>116 Villereal-Rives N 0,0 km</t>
  </si>
  <si>
    <t>14.11.2023 10:38</t>
  </si>
  <si>
    <t>14.11.2023 10:39</t>
  </si>
  <si>
    <t>14.11.2023 11:01</t>
  </si>
  <si>
    <t>2,378,2</t>
  </si>
  <si>
    <t>116 Villereal-Rives O 13,0 km</t>
  </si>
  <si>
    <t>14.11.2023 11:16</t>
  </si>
  <si>
    <t>14.11.2023 11:17</t>
  </si>
  <si>
    <t>14.11.2023 12:14</t>
  </si>
  <si>
    <t>14.11.2023 12:46</t>
  </si>
  <si>
    <t>116 Villereal-Rives O 14,0 km</t>
  </si>
  <si>
    <t>14.11.2023 15:53</t>
  </si>
  <si>
    <t>2,593,3</t>
  </si>
  <si>
    <t>14.11.2023 16:10</t>
  </si>
  <si>
    <t>14.11.2023 16:11</t>
  </si>
  <si>
    <t>15.11.2023 05:10</t>
  </si>
  <si>
    <t>15.11.2023 05:40</t>
  </si>
  <si>
    <t>2,593,4</t>
  </si>
  <si>
    <t>15.11.2023 05:41</t>
  </si>
  <si>
    <t>2,593,6</t>
  </si>
  <si>
    <t>15.11.2023 05:43</t>
  </si>
  <si>
    <t>15.11.2023 05:46</t>
  </si>
  <si>
    <t>15.11.2023 07:40</t>
  </si>
  <si>
    <t>2,725,4</t>
  </si>
  <si>
    <t>446 Lioujas SE 0,0 km</t>
  </si>
  <si>
    <t>15.11.2023 08:10</t>
  </si>
  <si>
    <t>15.11.2023 08:14</t>
  </si>
  <si>
    <t>2,727,4</t>
  </si>
  <si>
    <t>446 Lioujas E 1,0 km</t>
  </si>
  <si>
    <t>15.11.2023 08:16</t>
  </si>
  <si>
    <t>15.11.2023 09:05</t>
  </si>
  <si>
    <t>2,771,8</t>
  </si>
  <si>
    <t>447 Laguiole E 0,0 km</t>
  </si>
  <si>
    <t>15.11.2023 09:13</t>
  </si>
  <si>
    <t>15.11.2023 09:14</t>
  </si>
  <si>
    <t>15.11.2023 09:47</t>
  </si>
  <si>
    <t>2,771,9</t>
  </si>
  <si>
    <t>15.11.2023 10:51</t>
  </si>
  <si>
    <t>2,829,7</t>
  </si>
  <si>
    <t>031 Rodez S 0,0 km</t>
  </si>
  <si>
    <t>15.11.2023 11:23</t>
  </si>
  <si>
    <t>15.11.2023 11:28</t>
  </si>
  <si>
    <t>2,830,0</t>
  </si>
  <si>
    <t>031 Rodez SE 0,0 km</t>
  </si>
  <si>
    <t>15.11.2023 11:59</t>
  </si>
  <si>
    <t>15.11.2023 12:32</t>
  </si>
  <si>
    <t>15.11.2023 14:17</t>
  </si>
  <si>
    <t>2,951,4</t>
  </si>
  <si>
    <t>15.11.2023 14:50</t>
  </si>
  <si>
    <t>16.11.2023 05:38</t>
  </si>
  <si>
    <t>2,951,5</t>
  </si>
  <si>
    <t>16.11.2023 05:42</t>
  </si>
  <si>
    <t>16.11.2023 05:44</t>
  </si>
  <si>
    <t>2,951,7</t>
  </si>
  <si>
    <t>16.11.2023 05:47</t>
  </si>
  <si>
    <t>16.11.2023 05:48</t>
  </si>
  <si>
    <t>2,951,8</t>
  </si>
  <si>
    <t>16.11.2023 05:55</t>
  </si>
  <si>
    <t>16.11.2023 06:16</t>
  </si>
  <si>
    <t>2,959,6</t>
  </si>
  <si>
    <t>Plateforme LAVAUR S 0,0 km</t>
  </si>
  <si>
    <t>16.11.2023 06:17</t>
  </si>
  <si>
    <t>16.11.2023 06:48</t>
  </si>
  <si>
    <t>16.11.2023 07:00</t>
  </si>
  <si>
    <t>2,966,8</t>
  </si>
  <si>
    <t>16.11.2023 07:17</t>
  </si>
  <si>
    <t>16.11.2023 07:20</t>
  </si>
  <si>
    <t>2,967,1</t>
  </si>
  <si>
    <t>16.11.2023 07:35</t>
  </si>
  <si>
    <t>Disponibilité en tant que chauffeur</t>
  </si>
  <si>
    <t>16.11.2023 07:50</t>
  </si>
  <si>
    <t>2,975,0</t>
  </si>
  <si>
    <t>16.11.2023 07:51</t>
  </si>
  <si>
    <t>16.11.2023 07:57</t>
  </si>
  <si>
    <t>16.11.2023 08:34</t>
  </si>
  <si>
    <t>3,003,4</t>
  </si>
  <si>
    <t>142 Labastide St Pierre SE 5,0 km</t>
  </si>
  <si>
    <t>16.11.2023 08:36</t>
  </si>
  <si>
    <t>16.11.2023 09:38</t>
  </si>
  <si>
    <t>3,070,6</t>
  </si>
  <si>
    <t>023 Lalbenque E 0,0 km</t>
  </si>
  <si>
    <t>16.11.2023 09:54</t>
  </si>
  <si>
    <t>16.11.2023 10:03</t>
  </si>
  <si>
    <t>3,077,0</t>
  </si>
  <si>
    <t>064 LALBENQUE - Blocs E 0,0 km</t>
  </si>
  <si>
    <t>16.11.2023 10:12</t>
  </si>
  <si>
    <t>16.11.2023 10:39</t>
  </si>
  <si>
    <t>3,097,2</t>
  </si>
  <si>
    <t>026 Cahors E 0,0 km</t>
  </si>
  <si>
    <t>16.11.2023 11:11</t>
  </si>
  <si>
    <t>16.11.2023 11:19</t>
  </si>
  <si>
    <t>3,100,9</t>
  </si>
  <si>
    <t>SEAC Pierr'Dall à Cahors SO 0,0 km</t>
  </si>
  <si>
    <t>16.11.2023 11:25</t>
  </si>
  <si>
    <t>16.11.2023 11:27</t>
  </si>
  <si>
    <t>3,101,1</t>
  </si>
  <si>
    <t>SEAC Pierr'Dall à Cahors S 0,0 km</t>
  </si>
  <si>
    <t>16.11.2023 11:38</t>
  </si>
  <si>
    <t>16.11.2023 11:39</t>
  </si>
  <si>
    <t>16.11.2023 12:22</t>
  </si>
  <si>
    <t>3,142,1</t>
  </si>
  <si>
    <t>035 Caussade NO 3,0 km</t>
  </si>
  <si>
    <t>16.11.2023 12:56</t>
  </si>
  <si>
    <t>16.11.2023 14:17</t>
  </si>
  <si>
    <t>3,210,9</t>
  </si>
  <si>
    <t>054 St Sulpice O 1,0 km</t>
  </si>
  <si>
    <t>16.11.2023 14:29</t>
  </si>
  <si>
    <t>16.11.2023 14:46</t>
  </si>
  <si>
    <t>3,221,0</t>
  </si>
  <si>
    <t>16.11.2023 14:50</t>
  </si>
  <si>
    <t>20.11.2023 05:10</t>
  </si>
  <si>
    <t>20.11.2023 05:11</t>
  </si>
  <si>
    <t>20.11.2023 05:15</t>
  </si>
  <si>
    <t>20.11.2023 05:16</t>
  </si>
  <si>
    <t>3,221,2</t>
  </si>
  <si>
    <t>20.11.2023 05:30</t>
  </si>
  <si>
    <t>3,221,3</t>
  </si>
  <si>
    <t>20.11.2023 05:33</t>
  </si>
  <si>
    <t>3,221,6</t>
  </si>
  <si>
    <t>20.11.2023 05:36</t>
  </si>
  <si>
    <t>20.11.2023 06:11</t>
  </si>
  <si>
    <t>3,261,3</t>
  </si>
  <si>
    <t>012 Toulouse Bd Suisse NE 0,0 km</t>
  </si>
  <si>
    <t>20.11.2023 06:15</t>
  </si>
  <si>
    <t>20.11.2023 06:16</t>
  </si>
  <si>
    <t>012 Toulouse Bd Suisse N 0,0 km</t>
  </si>
  <si>
    <t>20.11.2023 06:49</t>
  </si>
  <si>
    <t>20.11.2023 07:15</t>
  </si>
  <si>
    <t>3,280,1</t>
  </si>
  <si>
    <t>119 fonsegrives SE 0,0 km</t>
  </si>
  <si>
    <t>20.11.2023 07:44</t>
  </si>
  <si>
    <t>20.11.2023 07:45</t>
  </si>
  <si>
    <t>3,280,2</t>
  </si>
  <si>
    <t>119 fonsegrives S 0,0 km</t>
  </si>
  <si>
    <t>20.11.2023 07:49</t>
  </si>
  <si>
    <t>20.11.2023 08:33</t>
  </si>
  <si>
    <t>3,317,0</t>
  </si>
  <si>
    <t>20.11.2023 08:34</t>
  </si>
  <si>
    <t>20.11.2023 08:43</t>
  </si>
  <si>
    <t>20.11.2023 08:46</t>
  </si>
  <si>
    <t>3,317,2</t>
  </si>
  <si>
    <t>20.11.2023 08:51</t>
  </si>
  <si>
    <t>20.11.2023 08:53</t>
  </si>
  <si>
    <t>20.11.2023 09:29</t>
  </si>
  <si>
    <t>3,356,6</t>
  </si>
  <si>
    <t>Hermet Labastide de Lévis E 3,0 km</t>
  </si>
  <si>
    <t>20.11.2023 09:47</t>
  </si>
  <si>
    <t>20.11.2023 10:19</t>
  </si>
  <si>
    <t>20.11.2023 10:34</t>
  </si>
  <si>
    <t>20.11.2023 10:50</t>
  </si>
  <si>
    <t>3,371,8</t>
  </si>
  <si>
    <t>Ets Vigné S 3,0 km</t>
  </si>
  <si>
    <t>20.11.2023 11:43</t>
  </si>
  <si>
    <t>Ets Vigné S 4,0 km</t>
  </si>
  <si>
    <t>20.11.2023 11:44</t>
  </si>
  <si>
    <t>3,371,9</t>
  </si>
  <si>
    <t>20.11.2023 11:47</t>
  </si>
  <si>
    <t>20.11.2023 12:02</t>
  </si>
  <si>
    <t>3,388,0</t>
  </si>
  <si>
    <t>20.11.2023 12:31</t>
  </si>
  <si>
    <t>20.11.2023 13:03</t>
  </si>
  <si>
    <t>3,425,7</t>
  </si>
  <si>
    <t>20.11.2023 13:06</t>
  </si>
  <si>
    <t>21.11.2023 06:01</t>
  </si>
  <si>
    <t>3,426,1</t>
  </si>
  <si>
    <t>21.11.2023 06:09</t>
  </si>
  <si>
    <t>21.11.2023 06:11</t>
  </si>
  <si>
    <t>3,426,3</t>
  </si>
  <si>
    <t>21.11.2023 06:19</t>
  </si>
  <si>
    <t>21.11.2023 07:04</t>
  </si>
  <si>
    <t>3,474,9</t>
  </si>
  <si>
    <t>475 toulouse larrieu S 0,0 km</t>
  </si>
  <si>
    <t>21.11.2023 07:21</t>
  </si>
  <si>
    <t>21.11.2023 07:36</t>
  </si>
  <si>
    <t>3,481,5</t>
  </si>
  <si>
    <t>459 BPE villeneuve tolosane S 0,0 km</t>
  </si>
  <si>
    <t>21.11.2023 07:39</t>
  </si>
  <si>
    <t>21.11.2023 07:48</t>
  </si>
  <si>
    <t>3,484,6</t>
  </si>
  <si>
    <t>CAZORRO PORTET SUR G SO 0,0 km</t>
  </si>
  <si>
    <t>21.11.2023 07:50</t>
  </si>
  <si>
    <t>3,484,8</t>
  </si>
  <si>
    <t>CAZORRO PORTET SUR G S 0,0 km</t>
  </si>
  <si>
    <t>21.11.2023 08:01</t>
  </si>
  <si>
    <t>3,491,9</t>
  </si>
  <si>
    <t>21.11.2023 08:14</t>
  </si>
  <si>
    <t>21.11.2023 08:40</t>
  </si>
  <si>
    <t>3,501,5</t>
  </si>
  <si>
    <t>21.11.2023 09:03</t>
  </si>
  <si>
    <t>21.11.2023 09:10</t>
  </si>
  <si>
    <t>3,505,1</t>
  </si>
  <si>
    <t>21.11.2023 09:28</t>
  </si>
  <si>
    <t>21.11.2023 09:39</t>
  </si>
  <si>
    <t>3,505,2</t>
  </si>
  <si>
    <t>21.11.2023 09:40</t>
  </si>
  <si>
    <t>3,505,3</t>
  </si>
  <si>
    <t>21.11.2023 10:41</t>
  </si>
  <si>
    <t>21.11.2023 10:42</t>
  </si>
  <si>
    <t>21.11.2023 10:47</t>
  </si>
  <si>
    <t>3,505,5</t>
  </si>
  <si>
    <t>21.11.2023 11:34</t>
  </si>
  <si>
    <t>3,560,7</t>
  </si>
  <si>
    <t>21.11.2023 11:50</t>
  </si>
  <si>
    <t>21.11.2023 11:51</t>
  </si>
  <si>
    <t>21.11.2023 12:42</t>
  </si>
  <si>
    <t>3,627,7</t>
  </si>
  <si>
    <t>21.11.2023 13:16</t>
  </si>
  <si>
    <t>21.11.2023 16:29</t>
  </si>
  <si>
    <t>3,890,0</t>
  </si>
  <si>
    <t>21.11.2023 16:46</t>
  </si>
  <si>
    <t>PLF395 / POLE 687 E 0,0 km</t>
  </si>
  <si>
    <t>21.11.2023 16:47</t>
  </si>
  <si>
    <t>3,890,2</t>
  </si>
  <si>
    <t>21.11.2023 17:22</t>
  </si>
  <si>
    <t>21.11.2023 17:23</t>
  </si>
  <si>
    <t>3,890,3</t>
  </si>
  <si>
    <t>21.11.2023 17:26</t>
  </si>
  <si>
    <t>21.11.2023 17:27</t>
  </si>
  <si>
    <t>21.11.2023 17:34</t>
  </si>
  <si>
    <t>3,893,7</t>
  </si>
  <si>
    <t>PLF395 / POLE 687 E 1,0 km</t>
  </si>
  <si>
    <t>21.11.2023 17:56</t>
  </si>
  <si>
    <t>21.11.2023 18:03</t>
  </si>
  <si>
    <t>3,896,4</t>
  </si>
  <si>
    <t>21.11.2023 18:06</t>
  </si>
  <si>
    <t>21.11.2023 18:35</t>
  </si>
  <si>
    <t>22.11.2023 06:21</t>
  </si>
  <si>
    <t>22.11.2023 07:47</t>
  </si>
  <si>
    <t>22.11.2023 07:48</t>
  </si>
  <si>
    <t>22.11.2023 08:05</t>
  </si>
  <si>
    <t>22.11.2023 09:26</t>
  </si>
  <si>
    <t>22.11.2023 09:41</t>
  </si>
  <si>
    <t>22.11.2023 09:50</t>
  </si>
  <si>
    <t>22.11.2023 12:26</t>
  </si>
  <si>
    <t>4,101,6</t>
  </si>
  <si>
    <t>Isossol Beziers SO 9,0 km</t>
  </si>
  <si>
    <t>22.11.2023 12:57</t>
  </si>
  <si>
    <t>22.11.2023 15:28</t>
  </si>
  <si>
    <t>4,304,1</t>
  </si>
  <si>
    <t>Plateforme 006 Lavaur E 0,0 km</t>
  </si>
  <si>
    <t>22.11.2023 15:38</t>
  </si>
  <si>
    <t>22.11.2023 15:40</t>
  </si>
  <si>
    <t>4,304,4</t>
  </si>
  <si>
    <t>22.11.2023 16:30</t>
  </si>
  <si>
    <t>22.11.2023 16:41</t>
  </si>
  <si>
    <t>4,311,5</t>
  </si>
  <si>
    <t>22.11.2023 16:47</t>
  </si>
  <si>
    <t>23.11.2023 05:25</t>
  </si>
  <si>
    <t>23.11.2023 05:42</t>
  </si>
  <si>
    <t>23.11.2023 08:18</t>
  </si>
  <si>
    <t>4,489,9</t>
  </si>
  <si>
    <t>024 Villeneuve sur Lot E 0,0 km</t>
  </si>
  <si>
    <t>23.11.2023 08:57</t>
  </si>
  <si>
    <t>23.11.2023 09:50</t>
  </si>
  <si>
    <t>4,533,1</t>
  </si>
  <si>
    <t>022 Boé SO 0,0 km</t>
  </si>
  <si>
    <t>23.11.2023 10:46</t>
  </si>
  <si>
    <t>022 Boé O 0,0 km</t>
  </si>
  <si>
    <t>23.11.2023 10:47</t>
  </si>
  <si>
    <t>4,533,2</t>
  </si>
  <si>
    <t>022 Boé NE 0,0 km</t>
  </si>
  <si>
    <t>23.11.2023 10:53</t>
  </si>
  <si>
    <t>022 Boé N 0,0 km</t>
  </si>
  <si>
    <t>23.11.2023 10:54</t>
  </si>
  <si>
    <t>4,533,3</t>
  </si>
  <si>
    <t>022 Boé NO 0,0 km</t>
  </si>
  <si>
    <t>23.11.2023 11:26</t>
  </si>
  <si>
    <t>23.11.2023 11:27</t>
  </si>
  <si>
    <t>23.11.2023 11:44</t>
  </si>
  <si>
    <t>4,533,4</t>
  </si>
  <si>
    <t>23.11.2023 12:02</t>
  </si>
  <si>
    <t>4,547,5</t>
  </si>
  <si>
    <t>022 Boé SE 7,0 km</t>
  </si>
  <si>
    <t>23.11.2023 12:34</t>
  </si>
  <si>
    <t>23.11.2023 14:23</t>
  </si>
  <si>
    <t>4,656,9</t>
  </si>
  <si>
    <t>23.11.2023 14:33</t>
  </si>
  <si>
    <t>23.11.2023 14:34</t>
  </si>
  <si>
    <t>24.11.2023 05:37</t>
  </si>
  <si>
    <t>24.11.2023 05:52</t>
  </si>
  <si>
    <t>4,657,0</t>
  </si>
  <si>
    <t>24.11.2023 05:54</t>
  </si>
  <si>
    <t>4,657,3</t>
  </si>
  <si>
    <t>24.11.2023 06:38</t>
  </si>
  <si>
    <t>24.11.2023 07:40</t>
  </si>
  <si>
    <t>4,714,1</t>
  </si>
  <si>
    <t>24.11.2023 08:07</t>
  </si>
  <si>
    <t>24.11.2023 08:34</t>
  </si>
  <si>
    <t>4,733,6</t>
  </si>
  <si>
    <t>24.11.2023 09:02</t>
  </si>
  <si>
    <t>24.11.2023 09:29</t>
  </si>
  <si>
    <t>4,754,2</t>
  </si>
  <si>
    <t>24.11.2023 10:06</t>
  </si>
  <si>
    <t>24.11.2023 10:07</t>
  </si>
  <si>
    <t>4,754,5</t>
  </si>
  <si>
    <t>24.11.2023 10:31</t>
  </si>
  <si>
    <t>24.11.2023 10:56</t>
  </si>
  <si>
    <t>4,772,5</t>
  </si>
  <si>
    <t>24.11.2023 11:27</t>
  </si>
  <si>
    <t>24.11.2023 11:38</t>
  </si>
  <si>
    <t>4,779,7</t>
  </si>
  <si>
    <t>24.11.2023 11:57</t>
  </si>
  <si>
    <t>24.11.2023 11:59</t>
  </si>
  <si>
    <t>4,779,8</t>
  </si>
  <si>
    <t>24.11.2023 12:01</t>
  </si>
  <si>
    <t>24.11.2023 12:05</t>
  </si>
  <si>
    <t>4,780,1</t>
  </si>
  <si>
    <t>24.11.2023 12:07</t>
  </si>
  <si>
    <t>24.11.2023 12:08</t>
  </si>
  <si>
    <t>4,780,2</t>
  </si>
  <si>
    <t>24.11.2023 12:51</t>
  </si>
  <si>
    <t>24.11.2023 12:53</t>
  </si>
  <si>
    <t>4,780,3</t>
  </si>
  <si>
    <t>24.11.2023 12:56</t>
  </si>
  <si>
    <t>24.11.2023 12:59</t>
  </si>
  <si>
    <t>4,780,6</t>
  </si>
  <si>
    <t>24.11.2023 13:01</t>
  </si>
  <si>
    <t>24.11.2023 13:04</t>
  </si>
  <si>
    <t>4,780,9</t>
  </si>
  <si>
    <t>24.11.2023 13:33</t>
  </si>
  <si>
    <t>24.11.2023 13:35</t>
  </si>
  <si>
    <t>4,781,1</t>
  </si>
  <si>
    <t>24.11.2023 13:38</t>
  </si>
  <si>
    <t>24.11.2023 13:39</t>
  </si>
  <si>
    <t>4,781,3</t>
  </si>
  <si>
    <t>24.11.2023 13:41</t>
  </si>
  <si>
    <t>24.11.2023 13:42</t>
  </si>
  <si>
    <t>24.11.2023 13:44</t>
  </si>
  <si>
    <t>690-GE241HL</t>
  </si>
  <si>
    <t>24.11.2023 13:46</t>
  </si>
  <si>
    <t>134,285,4</t>
  </si>
  <si>
    <t>24.11.2023 14:01</t>
  </si>
  <si>
    <t>24.11.2023 14:02</t>
  </si>
  <si>
    <t>24.11.2023 14:06</t>
  </si>
  <si>
    <t>134,285,6</t>
  </si>
  <si>
    <t>24.11.2023 14:10</t>
  </si>
  <si>
    <t>188,963,3</t>
  </si>
  <si>
    <t>24.11.2023 14:50</t>
  </si>
  <si>
    <t>24.11.2023 14:53</t>
  </si>
  <si>
    <t>188,963,4</t>
  </si>
  <si>
    <t>24.11.2023 14:54</t>
  </si>
  <si>
    <t>27.11.2023 05:43</t>
  </si>
  <si>
    <t>27.11.2023 05:47</t>
  </si>
  <si>
    <t>27.11.2023 05:49</t>
  </si>
  <si>
    <t>4,781,6</t>
  </si>
  <si>
    <t>27.11.2023 05:55</t>
  </si>
  <si>
    <t>27.11.2023 07:28</t>
  </si>
  <si>
    <t>4,893,9</t>
  </si>
  <si>
    <t>036 Auch SO 0,0 km</t>
  </si>
  <si>
    <t>27.11.2023 08:11</t>
  </si>
  <si>
    <t>036 Auch S 0,0 km</t>
  </si>
  <si>
    <t>27.11.2023 09:11</t>
  </si>
  <si>
    <t>4,956,7</t>
  </si>
  <si>
    <t>181 NOGARO NO 0,0 km</t>
  </si>
  <si>
    <t>27.11.2023 09:37</t>
  </si>
  <si>
    <t>27.11.2023 09:54</t>
  </si>
  <si>
    <t>27.11.2023 09:55</t>
  </si>
  <si>
    <t>27.11.2023 11:28</t>
  </si>
  <si>
    <t>5,063,9</t>
  </si>
  <si>
    <t>032 L'isle Jourdain SE 3,0 km</t>
  </si>
  <si>
    <t>27.11.2023 12:05</t>
  </si>
  <si>
    <t>27.11.2023 12:55</t>
  </si>
  <si>
    <t>5,123,8</t>
  </si>
  <si>
    <t>27.11.2023 13:05</t>
  </si>
  <si>
    <t>27.11.2023 13:15</t>
  </si>
  <si>
    <t>5,130,8</t>
  </si>
  <si>
    <t>27.11.2023 13:25</t>
  </si>
  <si>
    <t>27.11.2023 13:27</t>
  </si>
  <si>
    <t>5,130,9</t>
  </si>
  <si>
    <t>27.11.2023 13:34</t>
  </si>
  <si>
    <t>27.11.2023 13:35</t>
  </si>
  <si>
    <t>28.11.2023 06:09</t>
  </si>
  <si>
    <t>5,131,2</t>
  </si>
  <si>
    <t>28.11.2023 06:13</t>
  </si>
  <si>
    <t>28.11.2023 07:00</t>
  </si>
  <si>
    <t>5,180,0</t>
  </si>
  <si>
    <t>475 toulouse larrieu SE 0,0 km</t>
  </si>
  <si>
    <t>28.11.2023 07:30</t>
  </si>
  <si>
    <t>28.11.2023 07:46</t>
  </si>
  <si>
    <t>5,186,6</t>
  </si>
  <si>
    <t>28.11.2023 07:56</t>
  </si>
  <si>
    <t>28.11.2023 08:13</t>
  </si>
  <si>
    <t>5,196,9</t>
  </si>
  <si>
    <t>015 Pinsaguel SO 0,0 km</t>
  </si>
  <si>
    <t>28.11.2023 08:15</t>
  </si>
  <si>
    <t>28.11.2023 08:16</t>
  </si>
  <si>
    <t>5,197,0</t>
  </si>
  <si>
    <t>28.11.2023 08:38</t>
  </si>
  <si>
    <t>28.11.2023 09:01</t>
  </si>
  <si>
    <t>5,206,6</t>
  </si>
  <si>
    <t>28.11.2023 09:19</t>
  </si>
  <si>
    <t>28.11.2023 09:26</t>
  </si>
  <si>
    <t>5,210,2</t>
  </si>
  <si>
    <t>28.11.2023 09:43</t>
  </si>
  <si>
    <t>28.11.2023 09:44</t>
  </si>
  <si>
    <t>5,210,4</t>
  </si>
  <si>
    <t>28.11.2023 10:04</t>
  </si>
  <si>
    <t>28.11.2023 10:05</t>
  </si>
  <si>
    <t>28.11.2023 10:06</t>
  </si>
  <si>
    <t>5,210,5</t>
  </si>
  <si>
    <t>28.11.2023 10:12</t>
  </si>
  <si>
    <t>28.11.2023 12:07</t>
  </si>
  <si>
    <t>5,358,3</t>
  </si>
  <si>
    <t>MTP MONTREDON O 7,0 km</t>
  </si>
  <si>
    <t>28.11.2023 12:38</t>
  </si>
  <si>
    <t>28.11.2023 15:36</t>
  </si>
  <si>
    <t>5,594,7</t>
  </si>
  <si>
    <t>28.11.2023 16:57</t>
  </si>
  <si>
    <t>28.11.2023 16:58</t>
  </si>
  <si>
    <t>28.11.2023 16:59</t>
  </si>
  <si>
    <t>29.11.2023 06:01</t>
  </si>
  <si>
    <t>29.11.2023 06:14</t>
  </si>
  <si>
    <t>29.11.2023 06:15</t>
  </si>
  <si>
    <t>5,594,8</t>
  </si>
  <si>
    <t>29.11.2023 06:47</t>
  </si>
  <si>
    <t>29.11.2023 06:49</t>
  </si>
  <si>
    <t>5,595,1</t>
  </si>
  <si>
    <t>29.11.2023 08:43</t>
  </si>
  <si>
    <t>29.11.2023 11:20</t>
  </si>
  <si>
    <t>5,800,7</t>
  </si>
  <si>
    <t>29.11.2023 11:52</t>
  </si>
  <si>
    <t>29.11.2023 14:21</t>
  </si>
  <si>
    <t>6,003,1</t>
  </si>
  <si>
    <t>29.11.2023 14:31</t>
  </si>
  <si>
    <t>29.11.2023 14:33</t>
  </si>
  <si>
    <t>6,003,3</t>
  </si>
  <si>
    <t>29.11.2023 15:10</t>
  </si>
  <si>
    <t>29.11.2023 15:17</t>
  </si>
  <si>
    <t>6,009,9</t>
  </si>
  <si>
    <t>29.11.2023 15:19</t>
  </si>
  <si>
    <t>29.11.2023 15:21</t>
  </si>
  <si>
    <t>6,010,4</t>
  </si>
  <si>
    <t>29.11.2023 15:25</t>
  </si>
  <si>
    <t>29.11.2023 15:36</t>
  </si>
  <si>
    <t>30.11.2023 05:45</t>
  </si>
  <si>
    <t>30.11.2023 05:49</t>
  </si>
  <si>
    <t>30.11.2023 05:52</t>
  </si>
  <si>
    <t>6,010,7</t>
  </si>
  <si>
    <t>30.11.2023 05:56</t>
  </si>
  <si>
    <t>30.11.2023 06:58</t>
  </si>
  <si>
    <t>6,077,1</t>
  </si>
  <si>
    <t>30.11.2023 07:14</t>
  </si>
  <si>
    <t>30.11.2023 07:25</t>
  </si>
  <si>
    <t>30.11.2023 07:28</t>
  </si>
  <si>
    <t>6,077,7</t>
  </si>
  <si>
    <t>30.11.2023 07:31</t>
  </si>
  <si>
    <t>30.11.2023 07:32</t>
  </si>
  <si>
    <t>30.11.2023 07:51</t>
  </si>
  <si>
    <t>30.11.2023 09:07</t>
  </si>
  <si>
    <t>6,160,2</t>
  </si>
  <si>
    <t>30.11.2023 09:10</t>
  </si>
  <si>
    <t>30.11.2023 09:11</t>
  </si>
  <si>
    <t>30.11.2023 09:19</t>
  </si>
  <si>
    <t>30.11.2023 09:23</t>
  </si>
  <si>
    <t>6,160,3</t>
  </si>
  <si>
    <t>30.11.2023 09:46</t>
  </si>
  <si>
    <t>6,160,4</t>
  </si>
  <si>
    <t>30.11.2023 10:57</t>
  </si>
  <si>
    <t>6,239,4</t>
  </si>
  <si>
    <t>145 castanet SE 4,0 km</t>
  </si>
  <si>
    <t>30.11.2023 11:28</t>
  </si>
  <si>
    <t>30.11.2023 12:08</t>
  </si>
  <si>
    <t>6,287,0</t>
  </si>
  <si>
    <t>30.11.2023 12:16</t>
  </si>
  <si>
    <t>30.11.2023 12:17</t>
  </si>
  <si>
    <t>30.11.2023 12:18</t>
  </si>
  <si>
    <t>30.11.2023 12:21</t>
  </si>
  <si>
    <t>30.11.2023 12:22</t>
  </si>
  <si>
    <t>6,287,1</t>
  </si>
  <si>
    <t>30.11.2023 13:07</t>
  </si>
  <si>
    <t>30.11.2023 13:09</t>
  </si>
  <si>
    <t>6,287,3</t>
  </si>
  <si>
    <t>30.11.2023 13:12</t>
  </si>
  <si>
    <t>30.11.2023 13:15</t>
  </si>
  <si>
    <t>6,287,6</t>
  </si>
  <si>
    <t>30.11.2023 13:16</t>
  </si>
  <si>
    <t>30.11.2023 13:21</t>
  </si>
  <si>
    <t>30.11.2023 13:22</t>
  </si>
  <si>
    <t>30.11.2023 13:27</t>
  </si>
  <si>
    <t>30.11.2023 13:29</t>
  </si>
  <si>
    <t>6,287,8</t>
  </si>
  <si>
    <t>30.11.2023 13:32</t>
  </si>
  <si>
    <t>30.11.2023 13:35</t>
  </si>
  <si>
    <t>6,288,1</t>
  </si>
  <si>
    <t>30.11.2023 13:39</t>
  </si>
  <si>
    <t>30.11.2023 13:41</t>
  </si>
  <si>
    <t>6,288,2</t>
  </si>
  <si>
    <t>30.11.2023 13:43</t>
  </si>
  <si>
    <t>30.11.2023 13:45</t>
  </si>
  <si>
    <t>6,288,4</t>
  </si>
  <si>
    <t>30.11.2023 13:51</t>
  </si>
  <si>
    <t>190,450,7</t>
  </si>
  <si>
    <t>30.11.2023 13:52</t>
  </si>
  <si>
    <t>30.11.2023 13:55</t>
  </si>
  <si>
    <t>30.11.2023 13:56</t>
  </si>
  <si>
    <t>190,450,8</t>
  </si>
  <si>
    <t>Résultat trouvé en manuel</t>
  </si>
  <si>
    <t>Résultat</t>
  </si>
  <si>
    <t>31/10/2023 16:56</t>
  </si>
  <si>
    <t>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</si>
</sst>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[$-F400]h:mm:ss\ AM/PM"/>
    <numFmt numFmtId="165" formatCode="mm:ss.0;@"/>
    <numFmt numFmtId="166" formatCode="h:mm;@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46" fontId="0" fillId="0" borderId="0" xfId="0" applyNumberFormat="1"/>
    <xf numFmtId="2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20" fontId="3" fillId="0" borderId="0" xfId="0" applyNumberFormat="1" applyFont="1" applyAlignment="1">
      <alignment horizontal="center" vertical="center" wrapText="1"/>
    </xf>
    <xf numFmtId="46" fontId="0" fillId="0" borderId="0" xfId="0" applyNumberFormat="1" applyAlignment="1">
      <alignment horizontal="center" vertical="center" wrapText="1"/>
    </xf>
    <xf numFmtId="20" fontId="0" fillId="0" borderId="0" xfId="0" applyNumberFormat="1"/>
    <xf numFmtId="46" fontId="0" fillId="2" borderId="0" xfId="0" applyNumberForma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164" fontId="1" fillId="2" borderId="0" xfId="0" applyNumberFormat="1" applyFont="1" applyFill="1" applyBorder="1" applyAlignment="1">
      <alignment horizontal="center" vertical="center" wrapText="1"/>
    </xf>
    <xf numFmtId="164" fontId="0" fillId="2" borderId="0" xfId="0" applyNumberFormat="1" applyFill="1" applyBorder="1" applyAlignment="1">
      <alignment horizontal="center" vertical="center"/>
    </xf>
    <xf numFmtId="46" fontId="0" fillId="2" borderId="2" xfId="0" applyNumberFormat="1" applyFill="1" applyBorder="1" applyAlignment="1">
      <alignment horizontal="center" vertical="center"/>
    </xf>
    <xf numFmtId="46" fontId="0" fillId="2" borderId="7" xfId="0" applyNumberFormat="1" applyFill="1" applyBorder="1" applyAlignment="1">
      <alignment horizontal="center" vertical="center"/>
    </xf>
    <xf numFmtId="46" fontId="0" fillId="2" borderId="10" xfId="0" applyNumberFormat="1" applyFill="1" applyBorder="1" applyAlignment="1">
      <alignment horizontal="center" vertical="center"/>
    </xf>
    <xf numFmtId="49" fontId="1" fillId="2" borderId="0" xfId="0" applyNumberFormat="1" applyFont="1" applyFill="1" applyBorder="1" applyAlignment="1">
      <alignment horizontal="center" vertical="center" wrapText="1"/>
    </xf>
    <xf numFmtId="1" fontId="1" fillId="2" borderId="0" xfId="0" applyNumberFormat="1" applyFont="1" applyFill="1" applyBorder="1" applyAlignment="1">
      <alignment horizontal="center" vertical="center" wrapText="1"/>
    </xf>
    <xf numFmtId="2" fontId="1" fillId="2" borderId="0" xfId="0" applyNumberFormat="1" applyFont="1" applyFill="1" applyBorder="1" applyAlignment="1">
      <alignment horizontal="center" vertical="center" wrapText="1"/>
    </xf>
    <xf numFmtId="0" fontId="1" fillId="2" borderId="0" xfId="0" applyNumberFormat="1" applyFont="1" applyFill="1" applyBorder="1" applyAlignment="1">
      <alignment horizontal="center" vertical="center" wrapText="1"/>
    </xf>
    <xf numFmtId="14" fontId="1" fillId="2" borderId="0" xfId="0" applyNumberFormat="1" applyFont="1" applyFill="1" applyBorder="1" applyAlignment="1">
      <alignment horizontal="center" vertical="center" wrapText="1"/>
    </xf>
    <xf numFmtId="164" fontId="2" fillId="2" borderId="0" xfId="0" applyNumberFormat="1" applyFont="1" applyFill="1" applyBorder="1" applyAlignment="1">
      <alignment horizontal="center" vertical="center" wrapText="1"/>
    </xf>
    <xf numFmtId="46" fontId="1" fillId="2" borderId="0" xfId="0" applyNumberFormat="1" applyFont="1" applyFill="1" applyBorder="1" applyAlignment="1">
      <alignment horizontal="center" vertical="center" wrapText="1"/>
    </xf>
    <xf numFmtId="1" fontId="0" fillId="2" borderId="0" xfId="0" applyNumberFormat="1" applyFill="1" applyBorder="1" applyAlignment="1">
      <alignment horizontal="center" vertical="center"/>
    </xf>
    <xf numFmtId="2" fontId="0" fillId="2" borderId="0" xfId="0" applyNumberFormat="1" applyFill="1" applyBorder="1" applyAlignment="1">
      <alignment horizontal="center" vertical="center"/>
    </xf>
    <xf numFmtId="0" fontId="0" fillId="2" borderId="0" xfId="0" applyNumberFormat="1" applyFill="1" applyBorder="1" applyAlignment="1">
      <alignment horizontal="center" vertical="center"/>
    </xf>
    <xf numFmtId="14" fontId="0" fillId="2" borderId="0" xfId="0" applyNumberFormat="1" applyFill="1" applyBorder="1" applyAlignment="1">
      <alignment horizontal="center" vertical="center"/>
    </xf>
    <xf numFmtId="46" fontId="0" fillId="2" borderId="0" xfId="0" applyNumberFormat="1" applyFill="1" applyBorder="1"/>
    <xf numFmtId="2" fontId="0" fillId="2" borderId="0" xfId="0" applyNumberFormat="1" applyFill="1" applyBorder="1"/>
    <xf numFmtId="2" fontId="0" fillId="2" borderId="0" xfId="0" applyNumberFormat="1" applyFill="1" applyBorder="1" applyAlignment="1">
      <alignment horizontal="right" vertical="center"/>
    </xf>
    <xf numFmtId="1" fontId="0" fillId="2" borderId="1" xfId="0" applyNumberFormat="1" applyFill="1" applyBorder="1" applyAlignment="1">
      <alignment horizontal="center" vertical="center"/>
    </xf>
    <xf numFmtId="1" fontId="0" fillId="2" borderId="2" xfId="0" applyNumberFormat="1" applyFill="1" applyBorder="1" applyAlignment="1">
      <alignment horizontal="center" vertical="center"/>
    </xf>
    <xf numFmtId="2" fontId="0" fillId="2" borderId="2" xfId="0" applyNumberFormat="1" applyFill="1" applyBorder="1" applyAlignment="1">
      <alignment horizontal="center" vertical="center"/>
    </xf>
    <xf numFmtId="0" fontId="0" fillId="2" borderId="2" xfId="0" applyNumberFormat="1" applyFill="1" applyBorder="1" applyAlignment="1">
      <alignment horizontal="center" vertical="center"/>
    </xf>
    <xf numFmtId="14" fontId="0" fillId="2" borderId="2" xfId="0" applyNumberFormat="1" applyFill="1" applyBorder="1" applyAlignment="1">
      <alignment horizontal="center" vertical="center"/>
    </xf>
    <xf numFmtId="164" fontId="0" fillId="2" borderId="2" xfId="0" applyNumberFormat="1" applyFill="1" applyBorder="1" applyAlignment="1">
      <alignment horizontal="center" vertical="center"/>
    </xf>
    <xf numFmtId="46" fontId="0" fillId="2" borderId="3" xfId="0" applyNumberFormat="1" applyFill="1" applyBorder="1"/>
    <xf numFmtId="1" fontId="0" fillId="2" borderId="4" xfId="0" applyNumberFormat="1" applyFill="1" applyBorder="1" applyAlignment="1">
      <alignment horizontal="center" vertical="center"/>
    </xf>
    <xf numFmtId="46" fontId="0" fillId="2" borderId="5" xfId="0" applyNumberFormat="1" applyFill="1" applyBorder="1"/>
    <xf numFmtId="1" fontId="0" fillId="2" borderId="6" xfId="0" applyNumberFormat="1" applyFill="1" applyBorder="1" applyAlignment="1">
      <alignment horizontal="center" vertical="center"/>
    </xf>
    <xf numFmtId="1" fontId="0" fillId="2" borderId="7" xfId="0" applyNumberFormat="1" applyFill="1" applyBorder="1" applyAlignment="1">
      <alignment horizontal="center" vertical="center"/>
    </xf>
    <xf numFmtId="2" fontId="0" fillId="2" borderId="7" xfId="0" applyNumberFormat="1" applyFill="1" applyBorder="1" applyAlignment="1">
      <alignment horizontal="center" vertical="center"/>
    </xf>
    <xf numFmtId="0" fontId="0" fillId="2" borderId="7" xfId="0" applyNumberFormat="1" applyFill="1" applyBorder="1" applyAlignment="1">
      <alignment horizontal="center" vertical="center"/>
    </xf>
    <xf numFmtId="14" fontId="0" fillId="2" borderId="7" xfId="0" applyNumberFormat="1" applyFill="1" applyBorder="1" applyAlignment="1">
      <alignment horizontal="center" vertical="center"/>
    </xf>
    <xf numFmtId="164" fontId="0" fillId="2" borderId="7" xfId="0" applyNumberFormat="1" applyFill="1" applyBorder="1" applyAlignment="1">
      <alignment horizontal="center" vertical="center"/>
    </xf>
    <xf numFmtId="46" fontId="0" fillId="2" borderId="8" xfId="0" applyNumberFormat="1" applyFill="1" applyBorder="1"/>
    <xf numFmtId="1" fontId="0" fillId="2" borderId="9" xfId="0" applyNumberFormat="1" applyFill="1" applyBorder="1" applyAlignment="1">
      <alignment horizontal="center" vertical="center"/>
    </xf>
    <xf numFmtId="1" fontId="0" fillId="2" borderId="10" xfId="0" applyNumberFormat="1" applyFill="1" applyBorder="1" applyAlignment="1">
      <alignment horizontal="center" vertical="center"/>
    </xf>
    <xf numFmtId="2" fontId="0" fillId="2" borderId="10" xfId="0" applyNumberFormat="1" applyFill="1" applyBorder="1" applyAlignment="1">
      <alignment horizontal="center" vertical="center"/>
    </xf>
    <xf numFmtId="0" fontId="0" fillId="2" borderId="10" xfId="0" applyNumberFormat="1" applyFill="1" applyBorder="1" applyAlignment="1">
      <alignment horizontal="center" vertical="center"/>
    </xf>
    <xf numFmtId="14" fontId="0" fillId="2" borderId="10" xfId="0" applyNumberFormat="1" applyFill="1" applyBorder="1" applyAlignment="1">
      <alignment horizontal="center" vertical="center"/>
    </xf>
    <xf numFmtId="164" fontId="0" fillId="2" borderId="10" xfId="0" applyNumberFormat="1" applyFill="1" applyBorder="1" applyAlignment="1">
      <alignment horizontal="center" vertical="center"/>
    </xf>
    <xf numFmtId="46" fontId="0" fillId="2" borderId="11" xfId="0" applyNumberFormat="1" applyFill="1" applyBorder="1"/>
    <xf numFmtId="2" fontId="0" fillId="2" borderId="0" xfId="0" applyNumberFormat="1" applyFill="1" applyBorder="1" applyAlignment="1"/>
    <xf numFmtId="49" fontId="0" fillId="2" borderId="0" xfId="0" applyNumberFormat="1" applyFill="1" applyBorder="1" applyAlignment="1">
      <alignment horizontal="center" vertical="center"/>
    </xf>
    <xf numFmtId="49" fontId="0" fillId="2" borderId="0" xfId="0" applyNumberFormat="1" applyFill="1" applyBorder="1"/>
    <xf numFmtId="0" fontId="0" fillId="0" borderId="0" xfId="0" applyAlignment="1">
      <alignment horizontal="center"/>
    </xf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46" fontId="0" fillId="0" borderId="0" xfId="0" applyNumberFormat="1" applyAlignment="1">
      <alignment horizontal="center"/>
    </xf>
    <xf numFmtId="20" fontId="0" fillId="0" borderId="0" xfId="0" applyNumberFormat="1" applyAlignment="1">
      <alignment horizontal="center"/>
    </xf>
    <xf numFmtId="22" fontId="0" fillId="0" borderId="0" xfId="0" applyNumberFormat="1" applyAlignment="1">
      <alignment horizontal="center"/>
    </xf>
    <xf numFmtId="20" fontId="0" fillId="3" borderId="0" xfId="0" applyNumberFormat="1" applyFill="1"/>
    <xf numFmtId="20" fontId="0" fillId="4" borderId="0" xfId="0" applyNumberFormat="1" applyFill="1"/>
    <xf numFmtId="21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158750</xdr:colOff>
      <xdr:row>0</xdr:row>
      <xdr:rowOff>0</xdr:rowOff>
    </xdr:from>
    <xdr:to>
      <xdr:col>3</xdr:col>
      <xdr:colOff>120651</xdr:colOff>
      <xdr:row>1</xdr:row>
      <xdr:rowOff>137013</xdr:rowOff>
    </xdr:to>
    <xdr:sp macro="[0]!Calculs" textlink="">
      <xdr:nvSpPr>
        <xdr:cNvPr id="2" name="Rectangle à coins arrondis 1"/>
        <xdr:cNvSpPr/>
      </xdr:nvSpPr>
      <xdr:spPr>
        <a:xfrm>
          <a:off x="920750" y="0"/>
          <a:ext cx="990601" cy="321163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Calculs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507"/>
  <sheetViews>
    <sheetView topLeftCell="B1" workbookViewId="0">
      <selection activeCell="C1" sqref="C1"/>
    </sheetView>
  </sheetViews>
  <sheetFormatPr baseColWidth="10" defaultRowHeight="14.5" x14ac:dyDescent="0.35"/>
  <cols>
    <col min="1" max="1" width="9.6328125" style="54" bestFit="1" customWidth="1"/>
    <col min="2" max="2" width="4" style="54" bestFit="1" customWidth="1"/>
    <col min="3" max="3" width="24.6328125" style="54" bestFit="1" customWidth="1"/>
    <col min="4" max="4" width="16.54296875" style="54" customWidth="1"/>
    <col min="5" max="5" width="15.08984375" style="54" bestFit="1" customWidth="1"/>
    <col min="6" max="6" width="9.08984375" style="58" bestFit="1" customWidth="1"/>
    <col min="7" max="7" width="14.1796875" style="2" customWidth="1"/>
    <col min="8" max="8" width="10.81640625" style="54" bestFit="1" customWidth="1"/>
    <col min="9" max="9" width="6.81640625" style="54" bestFit="1" customWidth="1"/>
    <col min="10" max="10" width="8.6328125" style="54" bestFit="1" customWidth="1"/>
    <col min="11" max="11" width="30.453125" style="54" bestFit="1" customWidth="1"/>
    <col min="12" max="16384" width="10.90625" style="54"/>
  </cols>
  <sheetData>
    <row r="1" spans="1:11" s="3" customFormat="1" ht="58.25" customHeight="1" x14ac:dyDescent="0.35">
      <c r="A1" s="8" t="s">
        <v>29</v>
      </c>
      <c r="C1" s="3" t="s">
        <v>0</v>
      </c>
      <c r="D1" s="3" t="s">
        <v>1</v>
      </c>
      <c r="E1" s="3" t="s">
        <v>2</v>
      </c>
      <c r="F1" s="5" t="s">
        <v>3</v>
      </c>
      <c r="G1" s="4" t="s">
        <v>4</v>
      </c>
      <c r="H1" s="3" t="s">
        <v>5</v>
      </c>
      <c r="I1" s="3" t="s">
        <v>6</v>
      </c>
      <c r="J1" s="3" t="s">
        <v>7</v>
      </c>
      <c r="K1" s="3" t="s">
        <v>8</v>
      </c>
    </row>
    <row r="2" spans="1:11" x14ac:dyDescent="0.35">
      <c r="A2" s="54" t="s">
        <v>30</v>
      </c>
      <c r="B2" s="54">
        <v>1</v>
      </c>
      <c r="C2" s="54" t="s">
        <v>9</v>
      </c>
      <c r="D2" s="54" t="s">
        <v>21</v>
      </c>
      <c r="E2" s="54" t="s">
        <v>31</v>
      </c>
      <c r="F2" s="58">
        <v>1.5076388888888888</v>
      </c>
      <c r="G2" s="59">
        <v>0</v>
      </c>
      <c r="H2" s="54" t="s">
        <v>32</v>
      </c>
      <c r="I2" s="54" t="s">
        <v>11</v>
      </c>
      <c r="J2" s="54" t="s">
        <v>33</v>
      </c>
      <c r="K2" s="54" t="s">
        <v>12</v>
      </c>
    </row>
    <row r="3" spans="1:11" x14ac:dyDescent="0.35">
      <c r="A3" s="54" t="s">
        <v>30</v>
      </c>
      <c r="B3" s="54">
        <v>2</v>
      </c>
      <c r="C3" s="54" t="s">
        <v>13</v>
      </c>
      <c r="D3" s="54" t="s">
        <v>21</v>
      </c>
      <c r="E3" s="54" t="s">
        <v>34</v>
      </c>
      <c r="F3" s="59">
        <v>1.9444444444444445E-2</v>
      </c>
      <c r="G3" s="59">
        <v>0</v>
      </c>
      <c r="H3" s="54" t="s">
        <v>32</v>
      </c>
      <c r="I3" s="54" t="s">
        <v>11</v>
      </c>
      <c r="J3" s="54" t="s">
        <v>33</v>
      </c>
      <c r="K3" s="54" t="s">
        <v>12</v>
      </c>
    </row>
    <row r="4" spans="1:11" x14ac:dyDescent="0.35">
      <c r="A4" s="54" t="s">
        <v>30</v>
      </c>
      <c r="B4" s="54">
        <v>3</v>
      </c>
      <c r="C4" s="54" t="s">
        <v>14</v>
      </c>
      <c r="D4" s="54" t="s">
        <v>21</v>
      </c>
      <c r="E4" s="54" t="s">
        <v>35</v>
      </c>
      <c r="F4" s="59">
        <v>6.9444444444444447E-4</v>
      </c>
      <c r="G4" s="59">
        <v>6.9444444444444447E-4</v>
      </c>
      <c r="H4" s="54" t="s">
        <v>32</v>
      </c>
      <c r="I4" s="54">
        <v>13.8</v>
      </c>
      <c r="J4" s="54" t="s">
        <v>33</v>
      </c>
      <c r="K4" s="54" t="s">
        <v>12</v>
      </c>
    </row>
    <row r="5" spans="1:11" x14ac:dyDescent="0.35">
      <c r="A5" s="54" t="s">
        <v>30</v>
      </c>
      <c r="B5" s="54">
        <v>4</v>
      </c>
      <c r="C5" s="54" t="s">
        <v>13</v>
      </c>
      <c r="D5" s="54" t="s">
        <v>21</v>
      </c>
      <c r="E5" s="54" t="s">
        <v>36</v>
      </c>
      <c r="F5" s="59">
        <v>3.472222222222222E-3</v>
      </c>
      <c r="G5" s="59">
        <v>6.9444444444444447E-4</v>
      </c>
      <c r="H5" s="54" t="s">
        <v>37</v>
      </c>
      <c r="I5" s="54" t="s">
        <v>11</v>
      </c>
      <c r="J5" s="54" t="s">
        <v>33</v>
      </c>
      <c r="K5" s="54" t="s">
        <v>12</v>
      </c>
    </row>
    <row r="6" spans="1:11" x14ac:dyDescent="0.35">
      <c r="A6" s="54" t="s">
        <v>30</v>
      </c>
      <c r="B6" s="54">
        <v>5</v>
      </c>
      <c r="C6" s="54" t="s">
        <v>14</v>
      </c>
      <c r="D6" s="54" t="s">
        <v>21</v>
      </c>
      <c r="E6" s="54" t="s">
        <v>38</v>
      </c>
      <c r="F6" s="59">
        <v>9.6527777777777768E-2</v>
      </c>
      <c r="G6" s="59">
        <v>9.7222222222222224E-2</v>
      </c>
      <c r="H6" s="54" t="s">
        <v>37</v>
      </c>
      <c r="I6" s="54">
        <v>78.3</v>
      </c>
      <c r="J6" s="54" t="s">
        <v>33</v>
      </c>
      <c r="K6" s="54" t="s">
        <v>12</v>
      </c>
    </row>
    <row r="7" spans="1:11" x14ac:dyDescent="0.35">
      <c r="A7" s="54" t="s">
        <v>30</v>
      </c>
      <c r="B7" s="54">
        <v>6</v>
      </c>
      <c r="C7" s="54" t="s">
        <v>13</v>
      </c>
      <c r="D7" s="54" t="s">
        <v>21</v>
      </c>
      <c r="E7" s="54" t="s">
        <v>39</v>
      </c>
      <c r="F7" s="59">
        <v>1.3888888888888888E-2</v>
      </c>
      <c r="G7" s="59">
        <v>9.7222222222222224E-2</v>
      </c>
      <c r="H7" s="54" t="s">
        <v>40</v>
      </c>
      <c r="I7" s="54" t="s">
        <v>11</v>
      </c>
      <c r="J7" s="54" t="s">
        <v>33</v>
      </c>
      <c r="K7" s="54" t="s">
        <v>41</v>
      </c>
    </row>
    <row r="8" spans="1:11" x14ac:dyDescent="0.35">
      <c r="A8" s="54" t="s">
        <v>30</v>
      </c>
      <c r="B8" s="54">
        <v>7</v>
      </c>
      <c r="C8" s="54" t="s">
        <v>14</v>
      </c>
      <c r="D8" s="54" t="s">
        <v>21</v>
      </c>
      <c r="E8" s="54" t="s">
        <v>42</v>
      </c>
      <c r="F8" s="59">
        <v>1.6666666666666666E-2</v>
      </c>
      <c r="G8" s="59">
        <v>0.11388888888888889</v>
      </c>
      <c r="H8" s="54" t="s">
        <v>40</v>
      </c>
      <c r="I8" s="54">
        <v>59.5</v>
      </c>
      <c r="J8" s="54" t="s">
        <v>33</v>
      </c>
      <c r="K8" s="54" t="s">
        <v>41</v>
      </c>
    </row>
    <row r="9" spans="1:11" x14ac:dyDescent="0.35">
      <c r="A9" s="54" t="s">
        <v>30</v>
      </c>
      <c r="B9" s="54">
        <v>8</v>
      </c>
      <c r="C9" s="54" t="s">
        <v>13</v>
      </c>
      <c r="D9" s="54" t="s">
        <v>21</v>
      </c>
      <c r="E9" s="54" t="s">
        <v>43</v>
      </c>
      <c r="F9" s="59">
        <v>1.6666666666666666E-2</v>
      </c>
      <c r="G9" s="59">
        <v>0.11388888888888889</v>
      </c>
      <c r="H9" s="54" t="s">
        <v>44</v>
      </c>
      <c r="I9" s="54" t="s">
        <v>11</v>
      </c>
      <c r="J9" s="54" t="s">
        <v>33</v>
      </c>
      <c r="K9" s="54" t="s">
        <v>45</v>
      </c>
    </row>
    <row r="10" spans="1:11" x14ac:dyDescent="0.35">
      <c r="A10" s="54" t="s">
        <v>30</v>
      </c>
      <c r="B10" s="54">
        <v>9</v>
      </c>
      <c r="C10" s="54" t="s">
        <v>14</v>
      </c>
      <c r="D10" s="54" t="s">
        <v>21</v>
      </c>
      <c r="E10" s="54" t="s">
        <v>46</v>
      </c>
      <c r="F10" s="59">
        <v>4.4444444444444446E-2</v>
      </c>
      <c r="G10" s="59">
        <v>0.15833333333333333</v>
      </c>
      <c r="H10" s="54" t="s">
        <v>44</v>
      </c>
      <c r="I10" s="54">
        <v>45.6</v>
      </c>
      <c r="J10" s="54" t="s">
        <v>33</v>
      </c>
      <c r="K10" s="54" t="s">
        <v>45</v>
      </c>
    </row>
    <row r="11" spans="1:11" x14ac:dyDescent="0.35">
      <c r="A11" s="54" t="s">
        <v>30</v>
      </c>
      <c r="B11" s="54">
        <v>10</v>
      </c>
      <c r="C11" s="54" t="s">
        <v>13</v>
      </c>
      <c r="D11" s="54" t="s">
        <v>21</v>
      </c>
      <c r="E11" s="54" t="s">
        <v>47</v>
      </c>
      <c r="F11" s="59">
        <v>1.3888888888888889E-3</v>
      </c>
      <c r="G11" s="59">
        <v>0.15833333333333333</v>
      </c>
      <c r="H11" s="54" t="s">
        <v>48</v>
      </c>
      <c r="I11" s="54" t="s">
        <v>11</v>
      </c>
      <c r="J11" s="54" t="s">
        <v>33</v>
      </c>
      <c r="K11" s="54" t="s">
        <v>49</v>
      </c>
    </row>
    <row r="12" spans="1:11" x14ac:dyDescent="0.35">
      <c r="A12" s="54" t="s">
        <v>30</v>
      </c>
      <c r="B12" s="54">
        <v>11</v>
      </c>
      <c r="C12" s="54" t="s">
        <v>14</v>
      </c>
      <c r="D12" s="54" t="s">
        <v>21</v>
      </c>
      <c r="E12" s="54" t="s">
        <v>50</v>
      </c>
      <c r="F12" s="59">
        <v>6.9444444444444447E-4</v>
      </c>
      <c r="G12" s="59">
        <v>0.15902777777777777</v>
      </c>
      <c r="H12" s="54" t="s">
        <v>48</v>
      </c>
      <c r="I12" s="54">
        <v>4</v>
      </c>
      <c r="J12" s="54" t="s">
        <v>33</v>
      </c>
      <c r="K12" s="54" t="s">
        <v>49</v>
      </c>
    </row>
    <row r="13" spans="1:11" x14ac:dyDescent="0.35">
      <c r="A13" s="54" t="s">
        <v>30</v>
      </c>
      <c r="B13" s="54">
        <v>12</v>
      </c>
      <c r="C13" s="54" t="s">
        <v>13</v>
      </c>
      <c r="D13" s="54" t="s">
        <v>21</v>
      </c>
      <c r="E13" s="54" t="s">
        <v>51</v>
      </c>
      <c r="F13" s="59">
        <v>9.7222222222222224E-3</v>
      </c>
      <c r="G13" s="59">
        <v>0.15902777777777777</v>
      </c>
      <c r="H13" s="54" t="s">
        <v>52</v>
      </c>
      <c r="I13" s="54" t="s">
        <v>11</v>
      </c>
      <c r="J13" s="54" t="s">
        <v>33</v>
      </c>
      <c r="K13" s="54" t="s">
        <v>53</v>
      </c>
    </row>
    <row r="14" spans="1:11" x14ac:dyDescent="0.35">
      <c r="A14" s="54" t="s">
        <v>30</v>
      </c>
      <c r="B14" s="54">
        <v>13</v>
      </c>
      <c r="C14" s="54" t="s">
        <v>14</v>
      </c>
      <c r="D14" s="54" t="s">
        <v>21</v>
      </c>
      <c r="E14" s="54" t="s">
        <v>54</v>
      </c>
      <c r="F14" s="59">
        <v>7.6388888888888886E-3</v>
      </c>
      <c r="G14" s="59">
        <v>0.16666666666666666</v>
      </c>
      <c r="H14" s="54" t="s">
        <v>52</v>
      </c>
      <c r="I14" s="54">
        <v>37.299999999999997</v>
      </c>
      <c r="J14" s="54" t="s">
        <v>33</v>
      </c>
      <c r="K14" s="54" t="s">
        <v>53</v>
      </c>
    </row>
    <row r="15" spans="1:11" x14ac:dyDescent="0.35">
      <c r="A15" s="54" t="s">
        <v>30</v>
      </c>
      <c r="B15" s="54">
        <v>14</v>
      </c>
      <c r="C15" s="54" t="s">
        <v>9</v>
      </c>
      <c r="D15" s="54" t="s">
        <v>21</v>
      </c>
      <c r="E15" s="54" t="s">
        <v>55</v>
      </c>
      <c r="F15" s="59">
        <v>3.1944444444444449E-2</v>
      </c>
      <c r="G15" s="59">
        <v>0.16666666666666666</v>
      </c>
      <c r="H15" s="54" t="s">
        <v>56</v>
      </c>
      <c r="I15" s="54" t="s">
        <v>11</v>
      </c>
      <c r="J15" s="54" t="s">
        <v>33</v>
      </c>
      <c r="K15" s="54" t="s">
        <v>57</v>
      </c>
    </row>
    <row r="16" spans="1:11" x14ac:dyDescent="0.35">
      <c r="A16" s="54" t="s">
        <v>30</v>
      </c>
      <c r="B16" s="54">
        <v>15</v>
      </c>
      <c r="C16" s="54" t="s">
        <v>14</v>
      </c>
      <c r="D16" s="54" t="s">
        <v>21</v>
      </c>
      <c r="E16" s="54" t="s">
        <v>58</v>
      </c>
      <c r="F16" s="59">
        <v>4.9305555555555554E-2</v>
      </c>
      <c r="G16" s="59">
        <v>0.21597222222222223</v>
      </c>
      <c r="H16" s="54" t="s">
        <v>56</v>
      </c>
      <c r="I16" s="54">
        <v>53.4</v>
      </c>
      <c r="J16" s="54" t="s">
        <v>33</v>
      </c>
      <c r="K16" s="54" t="s">
        <v>57</v>
      </c>
    </row>
    <row r="17" spans="1:11" x14ac:dyDescent="0.35">
      <c r="A17" s="54" t="s">
        <v>30</v>
      </c>
      <c r="B17" s="54">
        <v>16</v>
      </c>
      <c r="C17" s="54" t="s">
        <v>13</v>
      </c>
      <c r="D17" s="54" t="s">
        <v>21</v>
      </c>
      <c r="E17" s="54" t="s">
        <v>59</v>
      </c>
      <c r="F17" s="59">
        <v>6.2499999999999995E-3</v>
      </c>
      <c r="G17" s="59">
        <v>0.21597222222222223</v>
      </c>
      <c r="H17" s="54" t="s">
        <v>60</v>
      </c>
      <c r="I17" s="54" t="s">
        <v>11</v>
      </c>
      <c r="J17" s="54" t="s">
        <v>33</v>
      </c>
      <c r="K17" s="54" t="s">
        <v>61</v>
      </c>
    </row>
    <row r="18" spans="1:11" x14ac:dyDescent="0.35">
      <c r="A18" s="54" t="s">
        <v>30</v>
      </c>
      <c r="B18" s="54">
        <v>17</v>
      </c>
      <c r="C18" s="54" t="s">
        <v>14</v>
      </c>
      <c r="D18" s="54" t="s">
        <v>21</v>
      </c>
      <c r="E18" s="54" t="s">
        <v>62</v>
      </c>
      <c r="F18" s="59">
        <v>6.458333333333334E-2</v>
      </c>
      <c r="G18" s="59">
        <v>0.28055555555555556</v>
      </c>
      <c r="H18" s="54" t="s">
        <v>60</v>
      </c>
      <c r="I18" s="54">
        <v>76</v>
      </c>
      <c r="J18" s="54" t="s">
        <v>33</v>
      </c>
      <c r="K18" s="54" t="s">
        <v>61</v>
      </c>
    </row>
    <row r="19" spans="1:11" x14ac:dyDescent="0.35">
      <c r="A19" s="54" t="s">
        <v>30</v>
      </c>
      <c r="B19" s="54">
        <v>18</v>
      </c>
      <c r="C19" s="54" t="s">
        <v>13</v>
      </c>
      <c r="D19" s="54" t="s">
        <v>21</v>
      </c>
      <c r="E19" s="54" t="s">
        <v>63</v>
      </c>
      <c r="F19" s="59">
        <v>1.8055555555555557E-2</v>
      </c>
      <c r="G19" s="59">
        <v>0.28055555555555556</v>
      </c>
      <c r="H19" s="54" t="s">
        <v>64</v>
      </c>
      <c r="I19" s="54" t="s">
        <v>11</v>
      </c>
      <c r="J19" s="54" t="s">
        <v>33</v>
      </c>
      <c r="K19" s="54" t="s">
        <v>65</v>
      </c>
    </row>
    <row r="20" spans="1:11" x14ac:dyDescent="0.35">
      <c r="A20" s="54" t="s">
        <v>30</v>
      </c>
      <c r="B20" s="54">
        <v>19</v>
      </c>
      <c r="C20" s="54" t="s">
        <v>14</v>
      </c>
      <c r="D20" s="54" t="s">
        <v>21</v>
      </c>
      <c r="E20" s="54" t="s">
        <v>66</v>
      </c>
      <c r="F20" s="59">
        <v>2.361111111111111E-2</v>
      </c>
      <c r="G20" s="59">
        <v>0.30416666666666664</v>
      </c>
      <c r="H20" s="54" t="s">
        <v>64</v>
      </c>
      <c r="I20" s="54">
        <v>64.3</v>
      </c>
      <c r="J20" s="54" t="s">
        <v>33</v>
      </c>
      <c r="K20" s="54" t="s">
        <v>65</v>
      </c>
    </row>
    <row r="21" spans="1:11" x14ac:dyDescent="0.35">
      <c r="A21" s="54" t="s">
        <v>30</v>
      </c>
      <c r="B21" s="54">
        <v>20</v>
      </c>
      <c r="C21" s="54" t="s">
        <v>9</v>
      </c>
      <c r="D21" s="54" t="s">
        <v>21</v>
      </c>
      <c r="E21" s="54" t="s">
        <v>67</v>
      </c>
      <c r="F21" s="59">
        <v>2.0833333333333333E-3</v>
      </c>
      <c r="G21" s="59">
        <v>0.30416666666666664</v>
      </c>
      <c r="H21" s="54" t="s">
        <v>68</v>
      </c>
      <c r="I21" s="54" t="s">
        <v>11</v>
      </c>
      <c r="J21" s="54" t="s">
        <v>33</v>
      </c>
      <c r="K21" s="54" t="s">
        <v>12</v>
      </c>
    </row>
    <row r="22" spans="1:11" x14ac:dyDescent="0.35">
      <c r="A22" s="54" t="s">
        <v>30</v>
      </c>
      <c r="B22" s="54">
        <v>21</v>
      </c>
      <c r="C22" s="54" t="s">
        <v>9</v>
      </c>
      <c r="D22" s="54" t="s">
        <v>21</v>
      </c>
      <c r="E22" s="54" t="s">
        <v>69</v>
      </c>
      <c r="F22" s="59">
        <v>0.57986111111111105</v>
      </c>
      <c r="G22" s="59">
        <v>0</v>
      </c>
      <c r="H22" s="54" t="s">
        <v>68</v>
      </c>
      <c r="I22" s="54" t="s">
        <v>11</v>
      </c>
      <c r="J22" s="54" t="s">
        <v>33</v>
      </c>
      <c r="K22" s="54" t="s">
        <v>12</v>
      </c>
    </row>
    <row r="23" spans="1:11" x14ac:dyDescent="0.35">
      <c r="A23" s="54" t="s">
        <v>30</v>
      </c>
      <c r="B23" s="54">
        <v>22</v>
      </c>
      <c r="C23" s="54" t="s">
        <v>9</v>
      </c>
      <c r="D23" s="54" t="s">
        <v>21</v>
      </c>
      <c r="E23" s="54" t="s">
        <v>70</v>
      </c>
      <c r="F23" s="59">
        <v>6.9444444444444447E-4</v>
      </c>
      <c r="G23" s="59">
        <v>0</v>
      </c>
      <c r="H23" s="54" t="s">
        <v>68</v>
      </c>
      <c r="I23" s="54" t="s">
        <v>11</v>
      </c>
      <c r="J23" s="54" t="s">
        <v>33</v>
      </c>
      <c r="K23" s="54" t="s">
        <v>12</v>
      </c>
    </row>
    <row r="24" spans="1:11" x14ac:dyDescent="0.35">
      <c r="A24" s="54" t="s">
        <v>30</v>
      </c>
      <c r="B24" s="54">
        <v>23</v>
      </c>
      <c r="C24" s="54" t="s">
        <v>13</v>
      </c>
      <c r="D24" s="54" t="s">
        <v>21</v>
      </c>
      <c r="E24" s="54" t="s">
        <v>71</v>
      </c>
      <c r="F24" s="59">
        <v>4.3055555555555562E-2</v>
      </c>
      <c r="G24" s="59">
        <v>0</v>
      </c>
      <c r="H24" s="54" t="s">
        <v>68</v>
      </c>
      <c r="I24" s="54" t="s">
        <v>11</v>
      </c>
      <c r="J24" s="54" t="s">
        <v>33</v>
      </c>
      <c r="K24" s="54" t="s">
        <v>12</v>
      </c>
    </row>
    <row r="25" spans="1:11" x14ac:dyDescent="0.35">
      <c r="A25" s="54" t="s">
        <v>30</v>
      </c>
      <c r="B25" s="54">
        <v>24</v>
      </c>
      <c r="C25" s="54" t="s">
        <v>14</v>
      </c>
      <c r="D25" s="54" t="s">
        <v>21</v>
      </c>
      <c r="E25" s="54" t="s">
        <v>72</v>
      </c>
      <c r="F25" s="59">
        <v>1.3888888888888889E-3</v>
      </c>
      <c r="G25" s="59">
        <v>1.3888888888888889E-3</v>
      </c>
      <c r="H25" s="54" t="s">
        <v>68</v>
      </c>
      <c r="I25" s="54">
        <v>6.2</v>
      </c>
      <c r="J25" s="54" t="s">
        <v>33</v>
      </c>
      <c r="K25" s="54" t="s">
        <v>12</v>
      </c>
    </row>
    <row r="26" spans="1:11" x14ac:dyDescent="0.35">
      <c r="A26" s="54" t="s">
        <v>30</v>
      </c>
      <c r="B26" s="54">
        <v>25</v>
      </c>
      <c r="C26" s="54" t="s">
        <v>9</v>
      </c>
      <c r="D26" s="54" t="s">
        <v>21</v>
      </c>
      <c r="E26" s="54" t="s">
        <v>73</v>
      </c>
      <c r="F26" s="59">
        <v>1.3888888888888889E-3</v>
      </c>
      <c r="G26" s="59">
        <v>1.3888888888888889E-3</v>
      </c>
      <c r="H26" s="54" t="s">
        <v>74</v>
      </c>
      <c r="I26" s="54" t="s">
        <v>11</v>
      </c>
      <c r="J26" s="54" t="s">
        <v>33</v>
      </c>
      <c r="K26" s="54" t="s">
        <v>12</v>
      </c>
    </row>
    <row r="27" spans="1:11" x14ac:dyDescent="0.35">
      <c r="A27" s="54" t="s">
        <v>30</v>
      </c>
      <c r="B27" s="54">
        <v>26</v>
      </c>
      <c r="C27" s="54" t="s">
        <v>13</v>
      </c>
      <c r="D27" s="54" t="s">
        <v>21</v>
      </c>
      <c r="E27" s="54" t="s">
        <v>75</v>
      </c>
      <c r="F27" s="59">
        <v>4.7916666666666663E-2</v>
      </c>
      <c r="G27" s="59">
        <v>1.3888888888888889E-3</v>
      </c>
      <c r="H27" s="54" t="s">
        <v>74</v>
      </c>
      <c r="I27" s="54" t="s">
        <v>11</v>
      </c>
      <c r="J27" s="54" t="s">
        <v>33</v>
      </c>
      <c r="K27" s="54" t="s">
        <v>12</v>
      </c>
    </row>
    <row r="28" spans="1:11" x14ac:dyDescent="0.35">
      <c r="A28" s="54" t="s">
        <v>30</v>
      </c>
      <c r="B28" s="54">
        <v>27</v>
      </c>
      <c r="C28" s="54" t="s">
        <v>14</v>
      </c>
      <c r="D28" s="54" t="s">
        <v>21</v>
      </c>
      <c r="E28" s="54" t="s">
        <v>76</v>
      </c>
      <c r="F28" s="59">
        <v>2.6388888888888889E-2</v>
      </c>
      <c r="G28" s="59">
        <v>2.7777777777777776E-2</v>
      </c>
      <c r="H28" s="54" t="s">
        <v>74</v>
      </c>
      <c r="I28" s="54">
        <v>68.099999999999994</v>
      </c>
      <c r="J28" s="54" t="s">
        <v>33</v>
      </c>
      <c r="K28" s="54" t="s">
        <v>12</v>
      </c>
    </row>
    <row r="29" spans="1:11" x14ac:dyDescent="0.35">
      <c r="A29" s="54" t="s">
        <v>30</v>
      </c>
      <c r="B29" s="54">
        <v>28</v>
      </c>
      <c r="C29" s="54" t="s">
        <v>13</v>
      </c>
      <c r="D29" s="54" t="s">
        <v>21</v>
      </c>
      <c r="E29" s="54" t="s">
        <v>77</v>
      </c>
      <c r="F29" s="59">
        <v>2.0833333333333333E-3</v>
      </c>
      <c r="G29" s="59">
        <v>2.7777777777777776E-2</v>
      </c>
      <c r="H29" s="54" t="s">
        <v>78</v>
      </c>
      <c r="I29" s="54" t="s">
        <v>11</v>
      </c>
      <c r="J29" s="54" t="s">
        <v>33</v>
      </c>
      <c r="K29" s="54" t="s">
        <v>79</v>
      </c>
    </row>
    <row r="30" spans="1:11" x14ac:dyDescent="0.35">
      <c r="A30" s="54" t="s">
        <v>30</v>
      </c>
      <c r="B30" s="54">
        <v>29</v>
      </c>
      <c r="C30" s="54" t="s">
        <v>14</v>
      </c>
      <c r="D30" s="54" t="s">
        <v>21</v>
      </c>
      <c r="E30" s="54" t="s">
        <v>80</v>
      </c>
      <c r="F30" s="59">
        <v>6.9444444444444447E-4</v>
      </c>
      <c r="G30" s="59">
        <v>2.8472222222222222E-2</v>
      </c>
      <c r="H30" s="54" t="s">
        <v>78</v>
      </c>
      <c r="I30" s="54">
        <v>5</v>
      </c>
      <c r="J30" s="54" t="s">
        <v>33</v>
      </c>
      <c r="K30" s="54" t="s">
        <v>79</v>
      </c>
    </row>
    <row r="31" spans="1:11" x14ac:dyDescent="0.35">
      <c r="A31" s="54" t="s">
        <v>30</v>
      </c>
      <c r="B31" s="54">
        <v>30</v>
      </c>
      <c r="C31" s="54" t="s">
        <v>13</v>
      </c>
      <c r="D31" s="54" t="s">
        <v>21</v>
      </c>
      <c r="E31" s="54" t="s">
        <v>81</v>
      </c>
      <c r="F31" s="59">
        <v>4.1666666666666666E-3</v>
      </c>
      <c r="G31" s="59">
        <v>2.8472222222222222E-2</v>
      </c>
      <c r="H31" s="54" t="s">
        <v>78</v>
      </c>
      <c r="I31" s="54" t="s">
        <v>11</v>
      </c>
      <c r="J31" s="54" t="s">
        <v>33</v>
      </c>
      <c r="K31" s="54" t="s">
        <v>79</v>
      </c>
    </row>
    <row r="32" spans="1:11" x14ac:dyDescent="0.35">
      <c r="A32" s="54" t="s">
        <v>30</v>
      </c>
      <c r="B32" s="54">
        <v>31</v>
      </c>
      <c r="C32" s="54" t="s">
        <v>9</v>
      </c>
      <c r="D32" s="54" t="s">
        <v>21</v>
      </c>
      <c r="E32" s="54" t="s">
        <v>82</v>
      </c>
      <c r="F32" s="59">
        <v>6.9444444444444447E-4</v>
      </c>
      <c r="G32" s="59">
        <v>2.8472222222222222E-2</v>
      </c>
      <c r="H32" s="54" t="s">
        <v>78</v>
      </c>
      <c r="I32" s="54" t="s">
        <v>11</v>
      </c>
      <c r="J32" s="54" t="s">
        <v>33</v>
      </c>
      <c r="K32" s="54" t="s">
        <v>79</v>
      </c>
    </row>
    <row r="33" spans="1:11" x14ac:dyDescent="0.35">
      <c r="A33" s="54" t="s">
        <v>30</v>
      </c>
      <c r="B33" s="54">
        <v>32</v>
      </c>
      <c r="C33" s="54" t="s">
        <v>9</v>
      </c>
      <c r="D33" s="54" t="s">
        <v>21</v>
      </c>
      <c r="E33" s="54" t="s">
        <v>83</v>
      </c>
      <c r="F33" s="58">
        <v>3.0416666666666665</v>
      </c>
      <c r="G33" s="59">
        <v>0</v>
      </c>
      <c r="H33" s="54" t="s">
        <v>78</v>
      </c>
      <c r="I33" s="54" t="s">
        <v>11</v>
      </c>
      <c r="J33" s="54" t="s">
        <v>33</v>
      </c>
      <c r="K33" s="54" t="s">
        <v>79</v>
      </c>
    </row>
    <row r="34" spans="1:11" x14ac:dyDescent="0.35">
      <c r="A34" s="54" t="s">
        <v>30</v>
      </c>
      <c r="B34" s="54">
        <v>33</v>
      </c>
      <c r="C34" s="54" t="s">
        <v>14</v>
      </c>
      <c r="D34" s="54" t="s">
        <v>84</v>
      </c>
      <c r="E34" s="54" t="s">
        <v>85</v>
      </c>
      <c r="F34" s="59">
        <v>1.7361111111111112E-2</v>
      </c>
      <c r="G34" s="59">
        <v>1.7361111111111112E-2</v>
      </c>
      <c r="H34" s="54">
        <v>197.6</v>
      </c>
      <c r="I34" s="54">
        <v>44.4</v>
      </c>
      <c r="J34" s="54" t="s">
        <v>33</v>
      </c>
      <c r="K34" s="54" t="s">
        <v>86</v>
      </c>
    </row>
    <row r="35" spans="1:11" x14ac:dyDescent="0.35">
      <c r="A35" s="54" t="s">
        <v>30</v>
      </c>
      <c r="B35" s="54">
        <v>34</v>
      </c>
      <c r="C35" s="54" t="s">
        <v>13</v>
      </c>
      <c r="D35" s="54" t="s">
        <v>84</v>
      </c>
      <c r="E35" s="54" t="s">
        <v>87</v>
      </c>
      <c r="F35" s="59">
        <v>1.9444444444444445E-2</v>
      </c>
      <c r="G35" s="59">
        <v>1.7361111111111112E-2</v>
      </c>
      <c r="H35" s="54">
        <v>215.8</v>
      </c>
      <c r="I35" s="54" t="s">
        <v>11</v>
      </c>
      <c r="J35" s="54" t="s">
        <v>33</v>
      </c>
      <c r="K35" s="54" t="s">
        <v>88</v>
      </c>
    </row>
    <row r="36" spans="1:11" x14ac:dyDescent="0.35">
      <c r="A36" s="54" t="s">
        <v>30</v>
      </c>
      <c r="B36" s="54">
        <v>35</v>
      </c>
      <c r="C36" s="54" t="s">
        <v>14</v>
      </c>
      <c r="D36" s="54" t="s">
        <v>84</v>
      </c>
      <c r="E36" s="54" t="s">
        <v>89</v>
      </c>
      <c r="F36" s="59">
        <v>2.4305555555555556E-2</v>
      </c>
      <c r="G36" s="59">
        <v>4.1666666666666664E-2</v>
      </c>
      <c r="H36" s="54">
        <v>215.8</v>
      </c>
      <c r="I36" s="54">
        <v>48.5</v>
      </c>
      <c r="J36" s="54" t="s">
        <v>33</v>
      </c>
      <c r="K36" s="54" t="s">
        <v>90</v>
      </c>
    </row>
    <row r="37" spans="1:11" x14ac:dyDescent="0.35">
      <c r="A37" s="54" t="s">
        <v>30</v>
      </c>
      <c r="B37" s="54">
        <v>36</v>
      </c>
      <c r="C37" s="54" t="s">
        <v>9</v>
      </c>
      <c r="D37" s="54" t="s">
        <v>84</v>
      </c>
      <c r="E37" s="54" t="s">
        <v>91</v>
      </c>
      <c r="F37" s="59">
        <v>4.2361111111111106E-2</v>
      </c>
      <c r="G37" s="59">
        <v>4.1666666666666664E-2</v>
      </c>
      <c r="H37" s="54">
        <v>244.1</v>
      </c>
      <c r="I37" s="54" t="s">
        <v>11</v>
      </c>
      <c r="J37" s="54" t="s">
        <v>33</v>
      </c>
      <c r="K37" s="54" t="s">
        <v>92</v>
      </c>
    </row>
    <row r="38" spans="1:11" x14ac:dyDescent="0.35">
      <c r="A38" s="54" t="s">
        <v>30</v>
      </c>
      <c r="B38" s="54">
        <v>37</v>
      </c>
      <c r="C38" s="54" t="s">
        <v>13</v>
      </c>
      <c r="D38" s="54" t="s">
        <v>84</v>
      </c>
      <c r="E38" s="54" t="s">
        <v>93</v>
      </c>
      <c r="F38" s="59">
        <v>1.3888888888888889E-3</v>
      </c>
      <c r="G38" s="59">
        <v>4.1666666666666664E-2</v>
      </c>
      <c r="H38" s="54">
        <v>244.1</v>
      </c>
      <c r="I38" s="54" t="s">
        <v>11</v>
      </c>
      <c r="J38" s="54" t="s">
        <v>33</v>
      </c>
      <c r="K38" s="54" t="s">
        <v>92</v>
      </c>
    </row>
    <row r="39" spans="1:11" x14ac:dyDescent="0.35">
      <c r="A39" s="54" t="s">
        <v>30</v>
      </c>
      <c r="B39" s="54">
        <v>38</v>
      </c>
      <c r="C39" s="54" t="s">
        <v>14</v>
      </c>
      <c r="D39" s="54" t="s">
        <v>84</v>
      </c>
      <c r="E39" s="54" t="s">
        <v>94</v>
      </c>
      <c r="F39" s="59">
        <v>6.9444444444444434E-2</v>
      </c>
      <c r="G39" s="59">
        <v>0.1111111111111111</v>
      </c>
      <c r="H39" s="54">
        <v>244.1</v>
      </c>
      <c r="I39" s="54">
        <v>76.2</v>
      </c>
      <c r="J39" s="54" t="s">
        <v>33</v>
      </c>
      <c r="K39" s="54" t="s">
        <v>92</v>
      </c>
    </row>
    <row r="40" spans="1:11" x14ac:dyDescent="0.35">
      <c r="A40" s="54" t="s">
        <v>30</v>
      </c>
      <c r="B40" s="54">
        <v>39</v>
      </c>
      <c r="C40" s="54" t="s">
        <v>13</v>
      </c>
      <c r="D40" s="54" t="s">
        <v>84</v>
      </c>
      <c r="E40" s="54" t="s">
        <v>95</v>
      </c>
      <c r="F40" s="59">
        <v>1.0416666666666666E-2</v>
      </c>
      <c r="G40" s="59">
        <v>0.1111111111111111</v>
      </c>
      <c r="H40" s="54">
        <v>371.6</v>
      </c>
      <c r="I40" s="54" t="s">
        <v>11</v>
      </c>
      <c r="J40" s="54" t="s">
        <v>33</v>
      </c>
      <c r="K40" s="54" t="s">
        <v>22</v>
      </c>
    </row>
    <row r="41" spans="1:11" x14ac:dyDescent="0.35">
      <c r="A41" s="54" t="s">
        <v>30</v>
      </c>
      <c r="B41" s="54">
        <v>40</v>
      </c>
      <c r="C41" s="54" t="s">
        <v>14</v>
      </c>
      <c r="D41" s="54" t="s">
        <v>84</v>
      </c>
      <c r="E41" s="54" t="s">
        <v>96</v>
      </c>
      <c r="F41" s="59">
        <v>6.2499999999999995E-3</v>
      </c>
      <c r="G41" s="59">
        <v>0.1173611111111111</v>
      </c>
      <c r="H41" s="54">
        <v>371.6</v>
      </c>
      <c r="I41" s="54">
        <v>44.3</v>
      </c>
      <c r="J41" s="54" t="s">
        <v>33</v>
      </c>
      <c r="K41" s="54" t="s">
        <v>22</v>
      </c>
    </row>
    <row r="42" spans="1:11" x14ac:dyDescent="0.35">
      <c r="A42" s="54" t="s">
        <v>30</v>
      </c>
      <c r="B42" s="54">
        <v>41</v>
      </c>
      <c r="C42" s="54" t="s">
        <v>13</v>
      </c>
      <c r="D42" s="54" t="s">
        <v>84</v>
      </c>
      <c r="E42" s="54" t="s">
        <v>97</v>
      </c>
      <c r="F42" s="59">
        <v>4.6527777777777779E-2</v>
      </c>
      <c r="G42" s="59">
        <v>0.1173611111111111</v>
      </c>
      <c r="H42" s="54">
        <v>378.6</v>
      </c>
      <c r="I42" s="54" t="s">
        <v>11</v>
      </c>
      <c r="J42" s="54" t="s">
        <v>33</v>
      </c>
      <c r="K42" s="54" t="s">
        <v>12</v>
      </c>
    </row>
    <row r="43" spans="1:11" x14ac:dyDescent="0.35">
      <c r="A43" s="54" t="s">
        <v>30</v>
      </c>
      <c r="B43" s="54">
        <v>42</v>
      </c>
      <c r="C43" s="54" t="s">
        <v>14</v>
      </c>
      <c r="D43" s="54" t="s">
        <v>84</v>
      </c>
      <c r="E43" s="54" t="s">
        <v>98</v>
      </c>
      <c r="F43" s="59">
        <v>2.0833333333333333E-3</v>
      </c>
      <c r="G43" s="59">
        <v>0.11944444444444445</v>
      </c>
      <c r="H43" s="54">
        <v>378.7</v>
      </c>
      <c r="I43" s="54">
        <v>6.1</v>
      </c>
      <c r="J43" s="54" t="s">
        <v>33</v>
      </c>
      <c r="K43" s="54" t="s">
        <v>12</v>
      </c>
    </row>
    <row r="44" spans="1:11" x14ac:dyDescent="0.35">
      <c r="A44" s="54" t="s">
        <v>30</v>
      </c>
      <c r="B44" s="54">
        <v>43</v>
      </c>
      <c r="C44" s="54" t="s">
        <v>9</v>
      </c>
      <c r="D44" s="54" t="s">
        <v>84</v>
      </c>
      <c r="E44" s="54" t="s">
        <v>99</v>
      </c>
      <c r="F44" s="59">
        <v>0.59097222222222223</v>
      </c>
      <c r="G44" s="59">
        <v>0</v>
      </c>
      <c r="H44" s="54">
        <v>379</v>
      </c>
      <c r="I44" s="54" t="s">
        <v>11</v>
      </c>
      <c r="J44" s="54" t="s">
        <v>33</v>
      </c>
      <c r="K44" s="54" t="s">
        <v>12</v>
      </c>
    </row>
    <row r="45" spans="1:11" x14ac:dyDescent="0.35">
      <c r="A45" s="54" t="s">
        <v>30</v>
      </c>
      <c r="B45" s="54">
        <v>44</v>
      </c>
      <c r="C45" s="54" t="s">
        <v>9</v>
      </c>
      <c r="D45" s="54" t="s">
        <v>84</v>
      </c>
      <c r="E45" s="54" t="s">
        <v>100</v>
      </c>
      <c r="F45" s="59">
        <v>6.9444444444444447E-4</v>
      </c>
      <c r="G45" s="59">
        <v>0</v>
      </c>
      <c r="H45" s="54">
        <v>379</v>
      </c>
      <c r="I45" s="54" t="s">
        <v>11</v>
      </c>
      <c r="J45" s="54" t="s">
        <v>33</v>
      </c>
      <c r="K45" s="54" t="s">
        <v>12</v>
      </c>
    </row>
    <row r="46" spans="1:11" x14ac:dyDescent="0.35">
      <c r="A46" s="54" t="s">
        <v>30</v>
      </c>
      <c r="B46" s="54">
        <v>45</v>
      </c>
      <c r="C46" s="54" t="s">
        <v>13</v>
      </c>
      <c r="D46" s="54" t="s">
        <v>84</v>
      </c>
      <c r="E46" s="54" t="s">
        <v>101</v>
      </c>
      <c r="F46" s="59">
        <v>2.0833333333333333E-3</v>
      </c>
      <c r="G46" s="59">
        <v>0</v>
      </c>
      <c r="H46" s="54">
        <v>379</v>
      </c>
      <c r="I46" s="54" t="s">
        <v>11</v>
      </c>
      <c r="J46" s="54" t="s">
        <v>33</v>
      </c>
      <c r="K46" s="54" t="s">
        <v>12</v>
      </c>
    </row>
    <row r="47" spans="1:11" x14ac:dyDescent="0.35">
      <c r="A47" s="54" t="s">
        <v>30</v>
      </c>
      <c r="B47" s="54">
        <v>46</v>
      </c>
      <c r="C47" s="54" t="s">
        <v>14</v>
      </c>
      <c r="D47" s="54" t="s">
        <v>84</v>
      </c>
      <c r="E47" s="54" t="s">
        <v>102</v>
      </c>
      <c r="F47" s="59">
        <v>6.9444444444444447E-4</v>
      </c>
      <c r="G47" s="59">
        <v>6.9444444444444447E-4</v>
      </c>
      <c r="H47" s="54">
        <v>379</v>
      </c>
      <c r="I47" s="54">
        <v>7.4</v>
      </c>
      <c r="J47" s="54" t="s">
        <v>33</v>
      </c>
      <c r="K47" s="54" t="s">
        <v>12</v>
      </c>
    </row>
    <row r="48" spans="1:11" x14ac:dyDescent="0.35">
      <c r="A48" s="54" t="s">
        <v>30</v>
      </c>
      <c r="B48" s="54">
        <v>47</v>
      </c>
      <c r="C48" s="54" t="s">
        <v>13</v>
      </c>
      <c r="D48" s="54" t="s">
        <v>84</v>
      </c>
      <c r="E48" s="54" t="s">
        <v>103</v>
      </c>
      <c r="F48" s="59">
        <v>2.0833333333333332E-2</v>
      </c>
      <c r="G48" s="59">
        <v>6.9444444444444447E-4</v>
      </c>
      <c r="H48" s="54">
        <v>379.2</v>
      </c>
      <c r="I48" s="54" t="s">
        <v>11</v>
      </c>
      <c r="J48" s="54" t="s">
        <v>33</v>
      </c>
      <c r="K48" s="54" t="s">
        <v>12</v>
      </c>
    </row>
    <row r="49" spans="1:11" x14ac:dyDescent="0.35">
      <c r="A49" s="54" t="s">
        <v>30</v>
      </c>
      <c r="B49" s="54">
        <v>48</v>
      </c>
      <c r="C49" s="54" t="s">
        <v>14</v>
      </c>
      <c r="D49" s="54" t="s">
        <v>84</v>
      </c>
      <c r="E49" s="54" t="s">
        <v>104</v>
      </c>
      <c r="F49" s="59">
        <v>2.0833333333333333E-3</v>
      </c>
      <c r="G49" s="59">
        <v>2.7777777777777779E-3</v>
      </c>
      <c r="H49" s="54">
        <v>379.2</v>
      </c>
      <c r="I49" s="54">
        <v>6.7</v>
      </c>
      <c r="J49" s="54" t="s">
        <v>33</v>
      </c>
      <c r="K49" s="54" t="s">
        <v>12</v>
      </c>
    </row>
    <row r="50" spans="1:11" x14ac:dyDescent="0.35">
      <c r="A50" s="54" t="s">
        <v>30</v>
      </c>
      <c r="B50" s="54">
        <v>49</v>
      </c>
      <c r="C50" s="54" t="s">
        <v>13</v>
      </c>
      <c r="D50" s="54" t="s">
        <v>84</v>
      </c>
      <c r="E50" s="54" t="s">
        <v>105</v>
      </c>
      <c r="F50" s="59">
        <v>9.0277777777777787E-3</v>
      </c>
      <c r="G50" s="59">
        <v>2.7777777777777779E-3</v>
      </c>
      <c r="H50" s="54">
        <v>379.5</v>
      </c>
      <c r="I50" s="54" t="s">
        <v>11</v>
      </c>
      <c r="J50" s="54" t="s">
        <v>33</v>
      </c>
      <c r="K50" s="54" t="s">
        <v>12</v>
      </c>
    </row>
    <row r="51" spans="1:11" x14ac:dyDescent="0.35">
      <c r="A51" s="54" t="s">
        <v>30</v>
      </c>
      <c r="B51" s="54">
        <v>50</v>
      </c>
      <c r="C51" s="54" t="s">
        <v>14</v>
      </c>
      <c r="D51" s="54" t="s">
        <v>84</v>
      </c>
      <c r="E51" s="54" t="s">
        <v>106</v>
      </c>
      <c r="F51" s="59">
        <v>2.9861111111111113E-2</v>
      </c>
      <c r="G51" s="59">
        <v>3.2638888888888891E-2</v>
      </c>
      <c r="H51" s="54">
        <v>379.5</v>
      </c>
      <c r="I51" s="54">
        <v>67.3</v>
      </c>
      <c r="J51" s="54" t="s">
        <v>33</v>
      </c>
      <c r="K51" s="54" t="s">
        <v>12</v>
      </c>
    </row>
    <row r="52" spans="1:11" x14ac:dyDescent="0.35">
      <c r="A52" s="54" t="s">
        <v>30</v>
      </c>
      <c r="B52" s="54">
        <v>51</v>
      </c>
      <c r="C52" s="54" t="s">
        <v>13</v>
      </c>
      <c r="D52" s="54" t="s">
        <v>84</v>
      </c>
      <c r="E52" s="54" t="s">
        <v>107</v>
      </c>
      <c r="F52" s="59">
        <v>2.013888888888889E-2</v>
      </c>
      <c r="G52" s="59">
        <v>3.2638888888888891E-2</v>
      </c>
      <c r="H52" s="54">
        <v>428</v>
      </c>
      <c r="I52" s="54" t="s">
        <v>11</v>
      </c>
      <c r="J52" s="54" t="s">
        <v>33</v>
      </c>
      <c r="K52" s="54" t="s">
        <v>108</v>
      </c>
    </row>
    <row r="53" spans="1:11" x14ac:dyDescent="0.35">
      <c r="A53" s="54" t="s">
        <v>30</v>
      </c>
      <c r="B53" s="54">
        <v>52</v>
      </c>
      <c r="C53" s="54" t="s">
        <v>14</v>
      </c>
      <c r="D53" s="54" t="s">
        <v>84</v>
      </c>
      <c r="E53" s="54" t="s">
        <v>109</v>
      </c>
      <c r="F53" s="59">
        <v>1.3194444444444444E-2</v>
      </c>
      <c r="G53" s="59">
        <v>4.5833333333333337E-2</v>
      </c>
      <c r="H53" s="54">
        <v>428</v>
      </c>
      <c r="I53" s="54">
        <v>33.799999999999997</v>
      </c>
      <c r="J53" s="54" t="s">
        <v>33</v>
      </c>
      <c r="K53" s="54" t="s">
        <v>108</v>
      </c>
    </row>
    <row r="54" spans="1:11" x14ac:dyDescent="0.35">
      <c r="A54" s="54" t="s">
        <v>30</v>
      </c>
      <c r="B54" s="54">
        <v>53</v>
      </c>
      <c r="C54" s="54" t="s">
        <v>13</v>
      </c>
      <c r="D54" s="54" t="s">
        <v>84</v>
      </c>
      <c r="E54" s="54" t="s">
        <v>110</v>
      </c>
      <c r="F54" s="59">
        <v>1.1111111111111112E-2</v>
      </c>
      <c r="G54" s="59">
        <v>4.5833333333333337E-2</v>
      </c>
      <c r="H54" s="54">
        <v>438.7</v>
      </c>
      <c r="I54" s="54" t="s">
        <v>11</v>
      </c>
      <c r="J54" s="54" t="s">
        <v>33</v>
      </c>
      <c r="K54" s="54" t="s">
        <v>111</v>
      </c>
    </row>
    <row r="55" spans="1:11" x14ac:dyDescent="0.35">
      <c r="A55" s="54" t="s">
        <v>30</v>
      </c>
      <c r="B55" s="54">
        <v>54</v>
      </c>
      <c r="C55" s="54" t="s">
        <v>14</v>
      </c>
      <c r="D55" s="54" t="s">
        <v>84</v>
      </c>
      <c r="E55" s="54" t="s">
        <v>112</v>
      </c>
      <c r="F55" s="59">
        <v>1.3888888888888888E-2</v>
      </c>
      <c r="G55" s="59">
        <v>5.9722222222222225E-2</v>
      </c>
      <c r="H55" s="54">
        <v>438.7</v>
      </c>
      <c r="I55" s="54">
        <v>28.6</v>
      </c>
      <c r="J55" s="54" t="s">
        <v>33</v>
      </c>
      <c r="K55" s="54" t="s">
        <v>111</v>
      </c>
    </row>
    <row r="56" spans="1:11" x14ac:dyDescent="0.35">
      <c r="A56" s="54" t="s">
        <v>30</v>
      </c>
      <c r="B56" s="54">
        <v>55</v>
      </c>
      <c r="C56" s="54" t="s">
        <v>13</v>
      </c>
      <c r="D56" s="54" t="s">
        <v>84</v>
      </c>
      <c r="E56" s="54" t="s">
        <v>113</v>
      </c>
      <c r="F56" s="59">
        <v>1.1805555555555555E-2</v>
      </c>
      <c r="G56" s="59">
        <v>5.9722222222222225E-2</v>
      </c>
      <c r="H56" s="54">
        <v>448.2</v>
      </c>
      <c r="I56" s="54" t="s">
        <v>11</v>
      </c>
      <c r="J56" s="54" t="s">
        <v>33</v>
      </c>
      <c r="K56" s="54" t="s">
        <v>114</v>
      </c>
    </row>
    <row r="57" spans="1:11" x14ac:dyDescent="0.35">
      <c r="A57" s="54" t="s">
        <v>30</v>
      </c>
      <c r="B57" s="54">
        <v>56</v>
      </c>
      <c r="C57" s="54" t="s">
        <v>14</v>
      </c>
      <c r="D57" s="54" t="s">
        <v>84</v>
      </c>
      <c r="E57" s="54" t="s">
        <v>115</v>
      </c>
      <c r="F57" s="59">
        <v>4.8611111111111112E-3</v>
      </c>
      <c r="G57" s="59">
        <v>6.458333333333334E-2</v>
      </c>
      <c r="H57" s="54">
        <v>448.2</v>
      </c>
      <c r="I57" s="54">
        <v>28</v>
      </c>
      <c r="J57" s="54" t="s">
        <v>33</v>
      </c>
      <c r="K57" s="54" t="s">
        <v>114</v>
      </c>
    </row>
    <row r="58" spans="1:11" x14ac:dyDescent="0.35">
      <c r="A58" s="54" t="s">
        <v>30</v>
      </c>
      <c r="B58" s="54">
        <v>57</v>
      </c>
      <c r="C58" s="54" t="s">
        <v>13</v>
      </c>
      <c r="D58" s="54" t="s">
        <v>84</v>
      </c>
      <c r="E58" s="54" t="s">
        <v>116</v>
      </c>
      <c r="F58" s="59">
        <v>4.8611111111111112E-3</v>
      </c>
      <c r="G58" s="59">
        <v>6.458333333333334E-2</v>
      </c>
      <c r="H58" s="54">
        <v>451.9</v>
      </c>
      <c r="I58" s="54" t="s">
        <v>11</v>
      </c>
      <c r="J58" s="54" t="s">
        <v>33</v>
      </c>
      <c r="K58" s="54" t="s">
        <v>23</v>
      </c>
    </row>
    <row r="59" spans="1:11" x14ac:dyDescent="0.35">
      <c r="A59" s="54" t="s">
        <v>30</v>
      </c>
      <c r="B59" s="54">
        <v>58</v>
      </c>
      <c r="C59" s="54" t="s">
        <v>14</v>
      </c>
      <c r="D59" s="54" t="s">
        <v>84</v>
      </c>
      <c r="E59" s="54" t="s">
        <v>117</v>
      </c>
      <c r="F59" s="59">
        <v>6.9444444444444447E-4</v>
      </c>
      <c r="G59" s="59">
        <v>6.5277777777777782E-2</v>
      </c>
      <c r="H59" s="54">
        <v>451.9</v>
      </c>
      <c r="I59" s="54" t="s">
        <v>11</v>
      </c>
      <c r="J59" s="54" t="s">
        <v>33</v>
      </c>
      <c r="K59" s="54" t="s">
        <v>23</v>
      </c>
    </row>
    <row r="60" spans="1:11" x14ac:dyDescent="0.35">
      <c r="A60" s="54" t="s">
        <v>30</v>
      </c>
      <c r="B60" s="54">
        <v>59</v>
      </c>
      <c r="C60" s="54" t="s">
        <v>13</v>
      </c>
      <c r="D60" s="54" t="s">
        <v>84</v>
      </c>
      <c r="E60" s="54" t="s">
        <v>118</v>
      </c>
      <c r="F60" s="59">
        <v>1.2499999999999999E-2</v>
      </c>
      <c r="G60" s="59">
        <v>6.5277777777777782E-2</v>
      </c>
      <c r="H60" s="54">
        <v>451.9</v>
      </c>
      <c r="I60" s="54" t="s">
        <v>11</v>
      </c>
      <c r="J60" s="54" t="s">
        <v>33</v>
      </c>
      <c r="K60" s="54" t="s">
        <v>23</v>
      </c>
    </row>
    <row r="61" spans="1:11" x14ac:dyDescent="0.35">
      <c r="A61" s="54" t="s">
        <v>30</v>
      </c>
      <c r="B61" s="54">
        <v>60</v>
      </c>
      <c r="C61" s="54" t="s">
        <v>14</v>
      </c>
      <c r="D61" s="54" t="s">
        <v>84</v>
      </c>
      <c r="E61" s="54" t="s">
        <v>119</v>
      </c>
      <c r="F61" s="59">
        <v>6.9444444444444447E-4</v>
      </c>
      <c r="G61" s="59">
        <v>6.5972222222222224E-2</v>
      </c>
      <c r="H61" s="54">
        <v>452</v>
      </c>
      <c r="I61" s="54">
        <v>7.5</v>
      </c>
      <c r="J61" s="54" t="s">
        <v>33</v>
      </c>
      <c r="K61" s="54" t="s">
        <v>23</v>
      </c>
    </row>
    <row r="62" spans="1:11" x14ac:dyDescent="0.35">
      <c r="A62" s="54" t="s">
        <v>30</v>
      </c>
      <c r="B62" s="54">
        <v>61</v>
      </c>
      <c r="C62" s="54" t="s">
        <v>13</v>
      </c>
      <c r="D62" s="54" t="s">
        <v>84</v>
      </c>
      <c r="E62" s="54" t="s">
        <v>120</v>
      </c>
      <c r="F62" s="59">
        <v>4.8611111111111112E-3</v>
      </c>
      <c r="G62" s="59">
        <v>6.5972222222222224E-2</v>
      </c>
      <c r="H62" s="54">
        <v>452.2</v>
      </c>
      <c r="I62" s="54" t="s">
        <v>11</v>
      </c>
      <c r="J62" s="54" t="s">
        <v>33</v>
      </c>
      <c r="K62" s="54" t="s">
        <v>23</v>
      </c>
    </row>
    <row r="63" spans="1:11" x14ac:dyDescent="0.35">
      <c r="A63" s="54" t="s">
        <v>30</v>
      </c>
      <c r="B63" s="54">
        <v>62</v>
      </c>
      <c r="C63" s="54" t="s">
        <v>14</v>
      </c>
      <c r="D63" s="54" t="s">
        <v>84</v>
      </c>
      <c r="E63" s="54" t="s">
        <v>121</v>
      </c>
      <c r="F63" s="59">
        <v>3.9583333333333331E-2</v>
      </c>
      <c r="G63" s="59">
        <v>0.10555555555555556</v>
      </c>
      <c r="H63" s="54">
        <v>452.2</v>
      </c>
      <c r="I63" s="54">
        <v>48.2</v>
      </c>
      <c r="J63" s="54" t="s">
        <v>33</v>
      </c>
      <c r="K63" s="54" t="s">
        <v>23</v>
      </c>
    </row>
    <row r="64" spans="1:11" x14ac:dyDescent="0.35">
      <c r="A64" s="54" t="s">
        <v>30</v>
      </c>
      <c r="B64" s="54">
        <v>63</v>
      </c>
      <c r="C64" s="54" t="s">
        <v>9</v>
      </c>
      <c r="D64" s="54" t="s">
        <v>84</v>
      </c>
      <c r="E64" s="54" t="s">
        <v>122</v>
      </c>
      <c r="F64" s="59">
        <v>1.1111111111111112E-2</v>
      </c>
      <c r="G64" s="59">
        <v>0.10555555555555556</v>
      </c>
      <c r="H64" s="54">
        <v>498.7</v>
      </c>
      <c r="I64" s="54" t="s">
        <v>11</v>
      </c>
      <c r="J64" s="54" t="s">
        <v>33</v>
      </c>
      <c r="K64" s="54" t="s">
        <v>123</v>
      </c>
    </row>
    <row r="65" spans="1:11" x14ac:dyDescent="0.35">
      <c r="A65" s="54" t="s">
        <v>30</v>
      </c>
      <c r="B65" s="54">
        <v>64</v>
      </c>
      <c r="C65" s="54" t="s">
        <v>14</v>
      </c>
      <c r="D65" s="54" t="s">
        <v>84</v>
      </c>
      <c r="E65" s="54" t="s">
        <v>124</v>
      </c>
      <c r="F65" s="59">
        <v>3.0555555555555555E-2</v>
      </c>
      <c r="G65" s="59">
        <v>0.1361111111111111</v>
      </c>
      <c r="H65" s="54">
        <v>498.8</v>
      </c>
      <c r="I65" s="54">
        <v>70.900000000000006</v>
      </c>
      <c r="J65" s="54" t="s">
        <v>33</v>
      </c>
      <c r="K65" s="54" t="s">
        <v>123</v>
      </c>
    </row>
    <row r="66" spans="1:11" x14ac:dyDescent="0.35">
      <c r="A66" s="54" t="s">
        <v>30</v>
      </c>
      <c r="B66" s="54">
        <v>65</v>
      </c>
      <c r="C66" s="54" t="s">
        <v>9</v>
      </c>
      <c r="D66" s="54" t="s">
        <v>84</v>
      </c>
      <c r="E66" s="54" t="s">
        <v>125</v>
      </c>
      <c r="F66" s="59">
        <v>3.2638888888888891E-2</v>
      </c>
      <c r="G66" s="59">
        <v>0.1361111111111111</v>
      </c>
      <c r="H66" s="54">
        <v>550.5</v>
      </c>
      <c r="I66" s="54" t="s">
        <v>11</v>
      </c>
      <c r="J66" s="54" t="s">
        <v>33</v>
      </c>
      <c r="K66" s="54" t="s">
        <v>126</v>
      </c>
    </row>
    <row r="67" spans="1:11" x14ac:dyDescent="0.35">
      <c r="A67" s="54" t="s">
        <v>30</v>
      </c>
      <c r="B67" s="54">
        <v>66</v>
      </c>
      <c r="C67" s="54" t="s">
        <v>14</v>
      </c>
      <c r="D67" s="54" t="s">
        <v>84</v>
      </c>
      <c r="E67" s="54" t="s">
        <v>127</v>
      </c>
      <c r="F67" s="59">
        <v>0.15138888888888888</v>
      </c>
      <c r="G67" s="59">
        <v>0.28750000000000003</v>
      </c>
      <c r="H67" s="54">
        <v>550.5</v>
      </c>
      <c r="I67" s="54">
        <v>79.900000000000006</v>
      </c>
      <c r="J67" s="54" t="s">
        <v>33</v>
      </c>
      <c r="K67" s="54" t="s">
        <v>126</v>
      </c>
    </row>
    <row r="68" spans="1:11" x14ac:dyDescent="0.35">
      <c r="A68" s="54" t="s">
        <v>30</v>
      </c>
      <c r="B68" s="54">
        <v>67</v>
      </c>
      <c r="C68" s="54" t="s">
        <v>13</v>
      </c>
      <c r="D68" s="54" t="s">
        <v>84</v>
      </c>
      <c r="E68" s="54" t="s">
        <v>128</v>
      </c>
      <c r="F68" s="59">
        <v>6.9444444444444441E-3</v>
      </c>
      <c r="G68" s="59">
        <v>0.28750000000000003</v>
      </c>
      <c r="H68" s="54">
        <v>841.2</v>
      </c>
      <c r="I68" s="54" t="s">
        <v>11</v>
      </c>
      <c r="J68" s="54" t="s">
        <v>33</v>
      </c>
      <c r="K68" s="54" t="s">
        <v>129</v>
      </c>
    </row>
    <row r="69" spans="1:11" x14ac:dyDescent="0.35">
      <c r="A69" s="54" t="s">
        <v>30</v>
      </c>
      <c r="B69" s="54">
        <v>68</v>
      </c>
      <c r="C69" s="54" t="s">
        <v>14</v>
      </c>
      <c r="D69" s="54" t="s">
        <v>84</v>
      </c>
      <c r="E69" s="54" t="s">
        <v>130</v>
      </c>
      <c r="F69" s="59">
        <v>6.9444444444444447E-4</v>
      </c>
      <c r="G69" s="59">
        <v>0.28819444444444448</v>
      </c>
      <c r="H69" s="54">
        <v>841.2</v>
      </c>
      <c r="I69" s="54">
        <v>6.7</v>
      </c>
      <c r="J69" s="54" t="s">
        <v>33</v>
      </c>
      <c r="K69" s="54" t="s">
        <v>129</v>
      </c>
    </row>
    <row r="70" spans="1:11" x14ac:dyDescent="0.35">
      <c r="A70" s="54" t="s">
        <v>30</v>
      </c>
      <c r="B70" s="54">
        <v>69</v>
      </c>
      <c r="C70" s="54" t="s">
        <v>13</v>
      </c>
      <c r="D70" s="54" t="s">
        <v>84</v>
      </c>
      <c r="E70" s="54" t="s">
        <v>131</v>
      </c>
      <c r="F70" s="59">
        <v>4.2361111111111106E-2</v>
      </c>
      <c r="G70" s="59">
        <v>0.28819444444444448</v>
      </c>
      <c r="H70" s="54">
        <v>841.4</v>
      </c>
      <c r="I70" s="54" t="s">
        <v>11</v>
      </c>
      <c r="J70" s="54" t="s">
        <v>33</v>
      </c>
      <c r="K70" s="54" t="s">
        <v>129</v>
      </c>
    </row>
    <row r="71" spans="1:11" x14ac:dyDescent="0.35">
      <c r="A71" s="54" t="s">
        <v>30</v>
      </c>
      <c r="B71" s="54">
        <v>70</v>
      </c>
      <c r="C71" s="54" t="s">
        <v>9</v>
      </c>
      <c r="D71" s="54" t="s">
        <v>84</v>
      </c>
      <c r="E71" s="54" t="s">
        <v>132</v>
      </c>
      <c r="F71" s="59">
        <v>6.9444444444444447E-4</v>
      </c>
      <c r="G71" s="59">
        <v>0.28819444444444448</v>
      </c>
      <c r="H71" s="54">
        <v>841.4</v>
      </c>
      <c r="I71" s="54" t="s">
        <v>11</v>
      </c>
      <c r="J71" s="54" t="s">
        <v>33</v>
      </c>
      <c r="K71" s="54" t="s">
        <v>133</v>
      </c>
    </row>
    <row r="72" spans="1:11" x14ac:dyDescent="0.35">
      <c r="A72" s="54" t="s">
        <v>30</v>
      </c>
      <c r="B72" s="54">
        <v>71</v>
      </c>
      <c r="C72" s="54" t="s">
        <v>13</v>
      </c>
      <c r="D72" s="54" t="s">
        <v>84</v>
      </c>
      <c r="E72" s="54" t="s">
        <v>134</v>
      </c>
      <c r="F72" s="59">
        <v>9.0277777777777787E-3</v>
      </c>
      <c r="G72" s="59">
        <v>0.28819444444444448</v>
      </c>
      <c r="H72" s="54">
        <v>841.4</v>
      </c>
      <c r="I72" s="54" t="s">
        <v>11</v>
      </c>
      <c r="J72" s="54" t="s">
        <v>33</v>
      </c>
      <c r="K72" s="54" t="s">
        <v>133</v>
      </c>
    </row>
    <row r="73" spans="1:11" x14ac:dyDescent="0.35">
      <c r="A73" s="54" t="s">
        <v>30</v>
      </c>
      <c r="B73" s="54">
        <v>72</v>
      </c>
      <c r="C73" s="54" t="s">
        <v>14</v>
      </c>
      <c r="D73" s="54" t="s">
        <v>84</v>
      </c>
      <c r="E73" s="54" t="s">
        <v>135</v>
      </c>
      <c r="F73" s="59">
        <v>1.3888888888888889E-3</v>
      </c>
      <c r="G73" s="59">
        <v>0.28958333333333336</v>
      </c>
      <c r="H73" s="54">
        <v>841.4</v>
      </c>
      <c r="I73" s="54">
        <v>3.4</v>
      </c>
      <c r="J73" s="54" t="s">
        <v>33</v>
      </c>
      <c r="K73" s="54" t="s">
        <v>136</v>
      </c>
    </row>
    <row r="74" spans="1:11" x14ac:dyDescent="0.35">
      <c r="A74" s="54" t="s">
        <v>30</v>
      </c>
      <c r="B74" s="54">
        <v>73</v>
      </c>
      <c r="C74" s="54" t="s">
        <v>9</v>
      </c>
      <c r="D74" s="54" t="s">
        <v>84</v>
      </c>
      <c r="E74" s="54" t="s">
        <v>137</v>
      </c>
      <c r="F74" s="59">
        <v>1.3888888888888889E-3</v>
      </c>
      <c r="G74" s="59">
        <v>0.28958333333333336</v>
      </c>
      <c r="H74" s="54">
        <v>841.5</v>
      </c>
      <c r="I74" s="54" t="s">
        <v>11</v>
      </c>
      <c r="J74" s="54" t="s">
        <v>33</v>
      </c>
      <c r="K74" s="54" t="s">
        <v>129</v>
      </c>
    </row>
    <row r="75" spans="1:11" x14ac:dyDescent="0.35">
      <c r="A75" s="54" t="s">
        <v>30</v>
      </c>
      <c r="B75" s="54">
        <v>74</v>
      </c>
      <c r="C75" s="54" t="s">
        <v>9</v>
      </c>
      <c r="D75" s="54" t="s">
        <v>84</v>
      </c>
      <c r="E75" s="54" t="s">
        <v>138</v>
      </c>
      <c r="F75" s="59">
        <v>0.55486111111111114</v>
      </c>
      <c r="G75" s="59">
        <v>0</v>
      </c>
      <c r="H75" s="54">
        <v>841.5</v>
      </c>
      <c r="I75" s="54" t="s">
        <v>11</v>
      </c>
      <c r="J75" s="54" t="s">
        <v>33</v>
      </c>
      <c r="K75" s="54" t="s">
        <v>129</v>
      </c>
    </row>
    <row r="76" spans="1:11" x14ac:dyDescent="0.35">
      <c r="A76" s="54" t="s">
        <v>30</v>
      </c>
      <c r="B76" s="54">
        <v>75</v>
      </c>
      <c r="C76" s="54" t="s">
        <v>13</v>
      </c>
      <c r="D76" s="54" t="s">
        <v>84</v>
      </c>
      <c r="E76" s="54" t="s">
        <v>139</v>
      </c>
      <c r="F76" s="59">
        <v>2.7777777777777779E-3</v>
      </c>
      <c r="G76" s="59">
        <v>0</v>
      </c>
      <c r="H76" s="54">
        <v>841.5</v>
      </c>
      <c r="I76" s="54" t="s">
        <v>11</v>
      </c>
      <c r="J76" s="54" t="s">
        <v>33</v>
      </c>
      <c r="K76" s="54" t="s">
        <v>129</v>
      </c>
    </row>
    <row r="77" spans="1:11" x14ac:dyDescent="0.35">
      <c r="A77" s="54" t="s">
        <v>30</v>
      </c>
      <c r="B77" s="54">
        <v>76</v>
      </c>
      <c r="C77" s="54" t="s">
        <v>14</v>
      </c>
      <c r="D77" s="54" t="s">
        <v>84</v>
      </c>
      <c r="E77" s="54" t="s">
        <v>140</v>
      </c>
      <c r="F77" s="59">
        <v>6.9444444444444447E-4</v>
      </c>
      <c r="G77" s="59">
        <v>6.9444444444444447E-4</v>
      </c>
      <c r="H77" s="54">
        <v>841.6</v>
      </c>
      <c r="I77" s="54">
        <v>7.7</v>
      </c>
      <c r="J77" s="54" t="s">
        <v>33</v>
      </c>
      <c r="K77" s="54" t="s">
        <v>129</v>
      </c>
    </row>
    <row r="78" spans="1:11" x14ac:dyDescent="0.35">
      <c r="A78" s="54" t="s">
        <v>30</v>
      </c>
      <c r="B78" s="54">
        <v>77</v>
      </c>
      <c r="C78" s="54" t="s">
        <v>13</v>
      </c>
      <c r="D78" s="54" t="s">
        <v>84</v>
      </c>
      <c r="E78" s="54" t="s">
        <v>141</v>
      </c>
      <c r="F78" s="59">
        <v>2.0833333333333333E-3</v>
      </c>
      <c r="G78" s="59">
        <v>6.9444444444444447E-4</v>
      </c>
      <c r="H78" s="54">
        <v>841.7</v>
      </c>
      <c r="I78" s="54" t="s">
        <v>11</v>
      </c>
      <c r="J78" s="54" t="s">
        <v>33</v>
      </c>
      <c r="K78" s="54" t="s">
        <v>142</v>
      </c>
    </row>
    <row r="79" spans="1:11" x14ac:dyDescent="0.35">
      <c r="A79" s="54" t="s">
        <v>30</v>
      </c>
      <c r="B79" s="54">
        <v>78</v>
      </c>
      <c r="C79" s="54" t="s">
        <v>14</v>
      </c>
      <c r="D79" s="54" t="s">
        <v>84</v>
      </c>
      <c r="E79" s="54" t="s">
        <v>143</v>
      </c>
      <c r="F79" s="59">
        <v>4.1666666666666664E-2</v>
      </c>
      <c r="G79" s="59">
        <v>4.2361111111111106E-2</v>
      </c>
      <c r="H79" s="54">
        <v>841.7</v>
      </c>
      <c r="I79" s="54">
        <v>64.3</v>
      </c>
      <c r="J79" s="54" t="s">
        <v>33</v>
      </c>
      <c r="K79" s="54" t="s">
        <v>142</v>
      </c>
    </row>
    <row r="80" spans="1:11" x14ac:dyDescent="0.35">
      <c r="A80" s="54" t="s">
        <v>30</v>
      </c>
      <c r="B80" s="54">
        <v>79</v>
      </c>
      <c r="C80" s="54" t="s">
        <v>13</v>
      </c>
      <c r="D80" s="54" t="s">
        <v>84</v>
      </c>
      <c r="E80" s="54" t="s">
        <v>144</v>
      </c>
      <c r="F80" s="59">
        <v>4.027777777777778E-2</v>
      </c>
      <c r="G80" s="59">
        <v>4.2361111111111106E-2</v>
      </c>
      <c r="H80" s="54">
        <v>906.8</v>
      </c>
      <c r="I80" s="54" t="s">
        <v>11</v>
      </c>
      <c r="J80" s="54" t="s">
        <v>33</v>
      </c>
      <c r="K80" s="54" t="s">
        <v>145</v>
      </c>
    </row>
    <row r="81" spans="1:11" x14ac:dyDescent="0.35">
      <c r="A81" s="54" t="s">
        <v>30</v>
      </c>
      <c r="B81" s="54">
        <v>80</v>
      </c>
      <c r="C81" s="54" t="s">
        <v>14</v>
      </c>
      <c r="D81" s="54" t="s">
        <v>84</v>
      </c>
      <c r="E81" s="54" t="s">
        <v>146</v>
      </c>
      <c r="F81" s="59">
        <v>0.11458333333333333</v>
      </c>
      <c r="G81" s="59">
        <v>0.15694444444444444</v>
      </c>
      <c r="H81" s="54">
        <v>906.8</v>
      </c>
      <c r="I81" s="54">
        <v>76</v>
      </c>
      <c r="J81" s="54" t="s">
        <v>33</v>
      </c>
      <c r="K81" s="54" t="s">
        <v>145</v>
      </c>
    </row>
    <row r="82" spans="1:11" x14ac:dyDescent="0.35">
      <c r="A82" s="54" t="s">
        <v>30</v>
      </c>
      <c r="B82" s="54">
        <v>81</v>
      </c>
      <c r="C82" s="54" t="s">
        <v>9</v>
      </c>
      <c r="D82" s="54" t="s">
        <v>84</v>
      </c>
      <c r="E82" s="54" t="s">
        <v>147</v>
      </c>
      <c r="F82" s="59">
        <v>4.2361111111111106E-2</v>
      </c>
      <c r="G82" s="59">
        <v>0.15694444444444444</v>
      </c>
      <c r="H82" s="54" t="s">
        <v>148</v>
      </c>
      <c r="I82" s="54" t="s">
        <v>11</v>
      </c>
      <c r="J82" s="54" t="s">
        <v>33</v>
      </c>
      <c r="K82" s="54" t="s">
        <v>61</v>
      </c>
    </row>
    <row r="83" spans="1:11" x14ac:dyDescent="0.35">
      <c r="A83" s="54" t="s">
        <v>30</v>
      </c>
      <c r="B83" s="54">
        <v>82</v>
      </c>
      <c r="C83" s="54" t="s">
        <v>14</v>
      </c>
      <c r="D83" s="54" t="s">
        <v>84</v>
      </c>
      <c r="E83" s="54" t="s">
        <v>149</v>
      </c>
      <c r="F83" s="59">
        <v>7.9166666666666663E-2</v>
      </c>
      <c r="G83" s="59">
        <v>0.23611111111111113</v>
      </c>
      <c r="H83" s="54" t="s">
        <v>148</v>
      </c>
      <c r="I83" s="54">
        <v>75.8</v>
      </c>
      <c r="J83" s="54" t="s">
        <v>33</v>
      </c>
      <c r="K83" s="54" t="s">
        <v>61</v>
      </c>
    </row>
    <row r="84" spans="1:11" x14ac:dyDescent="0.35">
      <c r="A84" s="54" t="s">
        <v>30</v>
      </c>
      <c r="B84" s="54">
        <v>83</v>
      </c>
      <c r="C84" s="54" t="s">
        <v>13</v>
      </c>
      <c r="D84" s="54" t="s">
        <v>84</v>
      </c>
      <c r="E84" s="54" t="s">
        <v>150</v>
      </c>
      <c r="F84" s="59">
        <v>1.3888888888888889E-3</v>
      </c>
      <c r="G84" s="59">
        <v>0.23611111111111113</v>
      </c>
      <c r="H84" s="54" t="s">
        <v>151</v>
      </c>
      <c r="I84" s="54" t="s">
        <v>11</v>
      </c>
      <c r="J84" s="54" t="s">
        <v>33</v>
      </c>
      <c r="K84" s="54" t="s">
        <v>152</v>
      </c>
    </row>
    <row r="85" spans="1:11" x14ac:dyDescent="0.35">
      <c r="A85" s="54" t="s">
        <v>30</v>
      </c>
      <c r="B85" s="54">
        <v>84</v>
      </c>
      <c r="C85" s="54" t="s">
        <v>14</v>
      </c>
      <c r="D85" s="54" t="s">
        <v>84</v>
      </c>
      <c r="E85" s="54" t="s">
        <v>153</v>
      </c>
      <c r="F85" s="59">
        <v>1.3888888888888889E-3</v>
      </c>
      <c r="G85" s="59">
        <v>0.23750000000000002</v>
      </c>
      <c r="H85" s="54" t="s">
        <v>151</v>
      </c>
      <c r="I85" s="54">
        <v>2.8</v>
      </c>
      <c r="J85" s="54" t="s">
        <v>33</v>
      </c>
      <c r="K85" s="54" t="s">
        <v>152</v>
      </c>
    </row>
    <row r="86" spans="1:11" x14ac:dyDescent="0.35">
      <c r="A86" s="54" t="s">
        <v>30</v>
      </c>
      <c r="B86" s="54">
        <v>85</v>
      </c>
      <c r="C86" s="54" t="s">
        <v>13</v>
      </c>
      <c r="D86" s="54" t="s">
        <v>84</v>
      </c>
      <c r="E86" s="54" t="s">
        <v>154</v>
      </c>
      <c r="F86" s="59">
        <v>3.6805555555555557E-2</v>
      </c>
      <c r="G86" s="59">
        <v>0.23750000000000002</v>
      </c>
      <c r="H86" s="54" t="s">
        <v>155</v>
      </c>
      <c r="I86" s="54" t="s">
        <v>11</v>
      </c>
      <c r="J86" s="54" t="s">
        <v>33</v>
      </c>
      <c r="K86" s="54" t="s">
        <v>152</v>
      </c>
    </row>
    <row r="87" spans="1:11" x14ac:dyDescent="0.35">
      <c r="A87" s="54" t="s">
        <v>30</v>
      </c>
      <c r="B87" s="54">
        <v>86</v>
      </c>
      <c r="C87" s="54" t="s">
        <v>14</v>
      </c>
      <c r="D87" s="54" t="s">
        <v>84</v>
      </c>
      <c r="E87" s="54" t="s">
        <v>156</v>
      </c>
      <c r="F87" s="59">
        <v>6.2499999999999995E-3</v>
      </c>
      <c r="G87" s="59">
        <v>0.24374999999999999</v>
      </c>
      <c r="H87" s="54" t="s">
        <v>155</v>
      </c>
      <c r="I87" s="54">
        <v>44.1</v>
      </c>
      <c r="J87" s="54" t="s">
        <v>33</v>
      </c>
      <c r="K87" s="54" t="s">
        <v>152</v>
      </c>
    </row>
    <row r="88" spans="1:11" x14ac:dyDescent="0.35">
      <c r="A88" s="54" t="s">
        <v>30</v>
      </c>
      <c r="B88" s="54">
        <v>87</v>
      </c>
      <c r="C88" s="54" t="s">
        <v>13</v>
      </c>
      <c r="D88" s="54" t="s">
        <v>84</v>
      </c>
      <c r="E88" s="54" t="s">
        <v>157</v>
      </c>
      <c r="F88" s="59">
        <v>2.9861111111111113E-2</v>
      </c>
      <c r="G88" s="59">
        <v>0.24374999999999999</v>
      </c>
      <c r="H88" s="54" t="s">
        <v>158</v>
      </c>
      <c r="I88" s="54" t="s">
        <v>11</v>
      </c>
      <c r="J88" s="54" t="s">
        <v>33</v>
      </c>
      <c r="K88" s="54" t="s">
        <v>12</v>
      </c>
    </row>
    <row r="89" spans="1:11" x14ac:dyDescent="0.35">
      <c r="A89" s="54" t="s">
        <v>30</v>
      </c>
      <c r="B89" s="54">
        <v>88</v>
      </c>
      <c r="C89" s="54" t="s">
        <v>9</v>
      </c>
      <c r="D89" s="54" t="s">
        <v>84</v>
      </c>
      <c r="E89" s="54" t="s">
        <v>159</v>
      </c>
      <c r="F89" s="59">
        <v>6.9444444444444447E-4</v>
      </c>
      <c r="G89" s="59">
        <v>0.24374999999999999</v>
      </c>
      <c r="H89" s="54" t="s">
        <v>158</v>
      </c>
      <c r="I89" s="54" t="s">
        <v>11</v>
      </c>
      <c r="J89" s="54" t="s">
        <v>33</v>
      </c>
      <c r="K89" s="54" t="s">
        <v>12</v>
      </c>
    </row>
    <row r="90" spans="1:11" x14ac:dyDescent="0.35">
      <c r="A90" s="54" t="s">
        <v>30</v>
      </c>
      <c r="B90" s="54">
        <v>89</v>
      </c>
      <c r="C90" s="54" t="s">
        <v>9</v>
      </c>
      <c r="D90" s="54" t="s">
        <v>84</v>
      </c>
      <c r="E90" s="54" t="s">
        <v>160</v>
      </c>
      <c r="F90" s="59">
        <v>0.57916666666666672</v>
      </c>
      <c r="G90" s="59">
        <v>0</v>
      </c>
      <c r="H90" s="54" t="s">
        <v>158</v>
      </c>
      <c r="I90" s="54" t="s">
        <v>11</v>
      </c>
      <c r="J90" s="54" t="s">
        <v>33</v>
      </c>
      <c r="K90" s="54" t="s">
        <v>12</v>
      </c>
    </row>
    <row r="91" spans="1:11" x14ac:dyDescent="0.35">
      <c r="A91" s="54" t="s">
        <v>30</v>
      </c>
      <c r="B91" s="54">
        <v>90</v>
      </c>
      <c r="C91" s="54" t="s">
        <v>13</v>
      </c>
      <c r="D91" s="54" t="s">
        <v>84</v>
      </c>
      <c r="E91" s="54" t="s">
        <v>161</v>
      </c>
      <c r="F91" s="59">
        <v>6.2499999999999995E-3</v>
      </c>
      <c r="G91" s="59">
        <v>0</v>
      </c>
      <c r="H91" s="54" t="s">
        <v>158</v>
      </c>
      <c r="I91" s="54" t="s">
        <v>11</v>
      </c>
      <c r="J91" s="54" t="s">
        <v>33</v>
      </c>
      <c r="K91" s="54" t="s">
        <v>12</v>
      </c>
    </row>
    <row r="92" spans="1:11" x14ac:dyDescent="0.35">
      <c r="A92" s="54" t="s">
        <v>30</v>
      </c>
      <c r="B92" s="54">
        <v>91</v>
      </c>
      <c r="C92" s="54" t="s">
        <v>14</v>
      </c>
      <c r="D92" s="54" t="s">
        <v>84</v>
      </c>
      <c r="E92" s="54" t="s">
        <v>162</v>
      </c>
      <c r="F92" s="59">
        <v>1.1805555555555555E-2</v>
      </c>
      <c r="G92" s="59">
        <v>1.1805555555555555E-2</v>
      </c>
      <c r="H92" s="54" t="s">
        <v>158</v>
      </c>
      <c r="I92" s="54">
        <v>27.6</v>
      </c>
      <c r="J92" s="54" t="s">
        <v>33</v>
      </c>
      <c r="K92" s="54" t="s">
        <v>12</v>
      </c>
    </row>
    <row r="93" spans="1:11" x14ac:dyDescent="0.35">
      <c r="A93" s="54" t="s">
        <v>30</v>
      </c>
      <c r="B93" s="54">
        <v>92</v>
      </c>
      <c r="C93" s="54" t="s">
        <v>13</v>
      </c>
      <c r="D93" s="54" t="s">
        <v>84</v>
      </c>
      <c r="E93" s="54" t="s">
        <v>163</v>
      </c>
      <c r="F93" s="59">
        <v>1.3888888888888889E-3</v>
      </c>
      <c r="G93" s="59">
        <v>1.1805555555555555E-2</v>
      </c>
      <c r="H93" s="54" t="s">
        <v>164</v>
      </c>
      <c r="I93" s="54" t="s">
        <v>11</v>
      </c>
      <c r="J93" s="54" t="s">
        <v>33</v>
      </c>
      <c r="K93" s="54" t="s">
        <v>152</v>
      </c>
    </row>
    <row r="94" spans="1:11" x14ac:dyDescent="0.35">
      <c r="A94" s="54" t="s">
        <v>30</v>
      </c>
      <c r="B94" s="54">
        <v>93</v>
      </c>
      <c r="C94" s="54" t="s">
        <v>14</v>
      </c>
      <c r="D94" s="54" t="s">
        <v>84</v>
      </c>
      <c r="E94" s="54" t="s">
        <v>165</v>
      </c>
      <c r="F94" s="59">
        <v>6.9444444444444447E-4</v>
      </c>
      <c r="G94" s="59">
        <v>1.2499999999999999E-2</v>
      </c>
      <c r="H94" s="54" t="s">
        <v>164</v>
      </c>
      <c r="I94" s="54">
        <v>1.4</v>
      </c>
      <c r="J94" s="54" t="s">
        <v>33</v>
      </c>
      <c r="K94" s="54" t="s">
        <v>152</v>
      </c>
    </row>
    <row r="95" spans="1:11" x14ac:dyDescent="0.35">
      <c r="A95" s="54" t="s">
        <v>30</v>
      </c>
      <c r="B95" s="54">
        <v>94</v>
      </c>
      <c r="C95" s="54" t="s">
        <v>13</v>
      </c>
      <c r="D95" s="54" t="s">
        <v>84</v>
      </c>
      <c r="E95" s="54" t="s">
        <v>166</v>
      </c>
      <c r="F95" s="59">
        <v>2.9861111111111113E-2</v>
      </c>
      <c r="G95" s="59">
        <v>1.2499999999999999E-2</v>
      </c>
      <c r="H95" s="54" t="s">
        <v>164</v>
      </c>
      <c r="I95" s="54" t="s">
        <v>11</v>
      </c>
      <c r="J95" s="54" t="s">
        <v>33</v>
      </c>
      <c r="K95" s="54" t="s">
        <v>152</v>
      </c>
    </row>
    <row r="96" spans="1:11" x14ac:dyDescent="0.35">
      <c r="A96" s="54" t="s">
        <v>30</v>
      </c>
      <c r="B96" s="54">
        <v>95</v>
      </c>
      <c r="C96" s="54" t="s">
        <v>14</v>
      </c>
      <c r="D96" s="54" t="s">
        <v>84</v>
      </c>
      <c r="E96" s="54" t="s">
        <v>167</v>
      </c>
      <c r="F96" s="59">
        <v>6.9444444444444447E-4</v>
      </c>
      <c r="G96" s="59">
        <v>1.3194444444444444E-2</v>
      </c>
      <c r="H96" s="54" t="s">
        <v>164</v>
      </c>
      <c r="I96" s="54" t="s">
        <v>11</v>
      </c>
      <c r="J96" s="54" t="s">
        <v>33</v>
      </c>
      <c r="K96" s="54" t="s">
        <v>152</v>
      </c>
    </row>
    <row r="97" spans="1:11" x14ac:dyDescent="0.35">
      <c r="A97" s="54" t="s">
        <v>30</v>
      </c>
      <c r="B97" s="54">
        <v>96</v>
      </c>
      <c r="C97" s="54" t="s">
        <v>13</v>
      </c>
      <c r="D97" s="54" t="s">
        <v>84</v>
      </c>
      <c r="E97" s="54" t="s">
        <v>168</v>
      </c>
      <c r="F97" s="59">
        <v>1.3888888888888889E-3</v>
      </c>
      <c r="G97" s="59">
        <v>1.3194444444444444E-2</v>
      </c>
      <c r="H97" s="54" t="s">
        <v>164</v>
      </c>
      <c r="I97" s="54" t="s">
        <v>11</v>
      </c>
      <c r="J97" s="54" t="s">
        <v>33</v>
      </c>
      <c r="K97" s="54" t="s">
        <v>152</v>
      </c>
    </row>
    <row r="98" spans="1:11" x14ac:dyDescent="0.35">
      <c r="A98" s="54" t="s">
        <v>30</v>
      </c>
      <c r="B98" s="54">
        <v>97</v>
      </c>
      <c r="C98" s="54" t="s">
        <v>14</v>
      </c>
      <c r="D98" s="54" t="s">
        <v>84</v>
      </c>
      <c r="E98" s="54" t="s">
        <v>169</v>
      </c>
      <c r="F98" s="59">
        <v>8.3333333333333332E-3</v>
      </c>
      <c r="G98" s="59">
        <v>2.1527777777777781E-2</v>
      </c>
      <c r="H98" s="54" t="s">
        <v>170</v>
      </c>
      <c r="I98" s="54">
        <v>34.9</v>
      </c>
      <c r="J98" s="54" t="s">
        <v>33</v>
      </c>
      <c r="K98" s="54" t="s">
        <v>152</v>
      </c>
    </row>
    <row r="99" spans="1:11" x14ac:dyDescent="0.35">
      <c r="A99" s="54" t="s">
        <v>30</v>
      </c>
      <c r="B99" s="54">
        <v>98</v>
      </c>
      <c r="C99" s="54" t="s">
        <v>13</v>
      </c>
      <c r="D99" s="54" t="s">
        <v>84</v>
      </c>
      <c r="E99" s="54" t="s">
        <v>171</v>
      </c>
      <c r="F99" s="59">
        <v>1.7361111111111112E-2</v>
      </c>
      <c r="G99" s="59">
        <v>2.1527777777777781E-2</v>
      </c>
      <c r="H99" s="54" t="s">
        <v>172</v>
      </c>
      <c r="I99" s="54" t="s">
        <v>11</v>
      </c>
      <c r="J99" s="54" t="s">
        <v>33</v>
      </c>
      <c r="K99" s="54" t="s">
        <v>12</v>
      </c>
    </row>
    <row r="100" spans="1:11" x14ac:dyDescent="0.35">
      <c r="A100" s="54" t="s">
        <v>30</v>
      </c>
      <c r="B100" s="54">
        <v>99</v>
      </c>
      <c r="C100" s="54" t="s">
        <v>14</v>
      </c>
      <c r="D100" s="54" t="s">
        <v>84</v>
      </c>
      <c r="E100" s="54" t="s">
        <v>173</v>
      </c>
      <c r="F100" s="59">
        <v>2.0833333333333333E-3</v>
      </c>
      <c r="G100" s="59">
        <v>2.361111111111111E-2</v>
      </c>
      <c r="H100" s="54" t="s">
        <v>172</v>
      </c>
      <c r="I100" s="54">
        <v>5</v>
      </c>
      <c r="J100" s="54" t="s">
        <v>33</v>
      </c>
      <c r="K100" s="54" t="s">
        <v>12</v>
      </c>
    </row>
    <row r="101" spans="1:11" x14ac:dyDescent="0.35">
      <c r="A101" s="54" t="s">
        <v>30</v>
      </c>
      <c r="B101" s="54">
        <v>100</v>
      </c>
      <c r="C101" s="54" t="s">
        <v>9</v>
      </c>
      <c r="D101" s="54" t="s">
        <v>84</v>
      </c>
      <c r="E101" s="54" t="s">
        <v>174</v>
      </c>
      <c r="F101" s="59">
        <v>6.9444444444444447E-4</v>
      </c>
      <c r="G101" s="59">
        <v>2.361111111111111E-2</v>
      </c>
      <c r="H101" s="54" t="s">
        <v>175</v>
      </c>
      <c r="I101" s="54" t="s">
        <v>11</v>
      </c>
      <c r="J101" s="54" t="s">
        <v>33</v>
      </c>
      <c r="K101" s="54" t="s">
        <v>12</v>
      </c>
    </row>
    <row r="102" spans="1:11" x14ac:dyDescent="0.35">
      <c r="A102" s="54" t="s">
        <v>30</v>
      </c>
      <c r="B102" s="54">
        <v>101</v>
      </c>
      <c r="C102" s="54" t="s">
        <v>13</v>
      </c>
      <c r="D102" s="54" t="s">
        <v>84</v>
      </c>
      <c r="E102" s="54" t="s">
        <v>176</v>
      </c>
      <c r="F102" s="59">
        <v>9.7222222222222224E-3</v>
      </c>
      <c r="G102" s="59">
        <v>2.361111111111111E-2</v>
      </c>
      <c r="H102" s="54" t="s">
        <v>175</v>
      </c>
      <c r="I102" s="54" t="s">
        <v>11</v>
      </c>
      <c r="J102" s="54" t="s">
        <v>33</v>
      </c>
      <c r="K102" s="54" t="s">
        <v>12</v>
      </c>
    </row>
    <row r="103" spans="1:11" x14ac:dyDescent="0.35">
      <c r="A103" s="54" t="s">
        <v>30</v>
      </c>
      <c r="B103" s="54">
        <v>102</v>
      </c>
      <c r="C103" s="54" t="s">
        <v>14</v>
      </c>
      <c r="D103" s="54" t="s">
        <v>84</v>
      </c>
      <c r="E103" s="54" t="s">
        <v>177</v>
      </c>
      <c r="F103" s="59">
        <v>5.0694444444444452E-2</v>
      </c>
      <c r="G103" s="59">
        <v>7.4305555555555555E-2</v>
      </c>
      <c r="H103" s="54" t="s">
        <v>178</v>
      </c>
      <c r="I103" s="54">
        <v>53.6</v>
      </c>
      <c r="J103" s="54" t="s">
        <v>33</v>
      </c>
      <c r="K103" s="54" t="s">
        <v>12</v>
      </c>
    </row>
    <row r="104" spans="1:11" x14ac:dyDescent="0.35">
      <c r="A104" s="54" t="s">
        <v>30</v>
      </c>
      <c r="B104" s="54">
        <v>103</v>
      </c>
      <c r="C104" s="54" t="s">
        <v>13</v>
      </c>
      <c r="D104" s="54" t="s">
        <v>84</v>
      </c>
      <c r="E104" s="54" t="s">
        <v>179</v>
      </c>
      <c r="F104" s="59">
        <v>2.1527777777777781E-2</v>
      </c>
      <c r="G104" s="59">
        <v>7.4305555555555555E-2</v>
      </c>
      <c r="H104" s="54" t="s">
        <v>180</v>
      </c>
      <c r="I104" s="54" t="s">
        <v>11</v>
      </c>
      <c r="J104" s="54" t="s">
        <v>33</v>
      </c>
      <c r="K104" s="54" t="s">
        <v>181</v>
      </c>
    </row>
    <row r="105" spans="1:11" x14ac:dyDescent="0.35">
      <c r="A105" s="54" t="s">
        <v>30</v>
      </c>
      <c r="B105" s="54">
        <v>104</v>
      </c>
      <c r="C105" s="54" t="s">
        <v>14</v>
      </c>
      <c r="D105" s="54" t="s">
        <v>84</v>
      </c>
      <c r="E105" s="54" t="s">
        <v>182</v>
      </c>
      <c r="F105" s="59">
        <v>4.7222222222222221E-2</v>
      </c>
      <c r="G105" s="59">
        <v>0.12152777777777778</v>
      </c>
      <c r="H105" s="54" t="s">
        <v>180</v>
      </c>
      <c r="I105" s="54">
        <v>63</v>
      </c>
      <c r="J105" s="54" t="s">
        <v>33</v>
      </c>
      <c r="K105" s="54" t="s">
        <v>181</v>
      </c>
    </row>
    <row r="106" spans="1:11" x14ac:dyDescent="0.35">
      <c r="A106" s="54" t="s">
        <v>30</v>
      </c>
      <c r="B106" s="54">
        <v>105</v>
      </c>
      <c r="C106" s="54" t="s">
        <v>13</v>
      </c>
      <c r="D106" s="54" t="s">
        <v>84</v>
      </c>
      <c r="E106" s="54" t="s">
        <v>183</v>
      </c>
      <c r="F106" s="59">
        <v>1.3888888888888889E-3</v>
      </c>
      <c r="G106" s="59">
        <v>0.12152777777777778</v>
      </c>
      <c r="H106" s="54" t="s">
        <v>184</v>
      </c>
      <c r="I106" s="54" t="s">
        <v>11</v>
      </c>
      <c r="J106" s="54" t="s">
        <v>33</v>
      </c>
      <c r="K106" s="54" t="s">
        <v>86</v>
      </c>
    </row>
    <row r="107" spans="1:11" x14ac:dyDescent="0.35">
      <c r="A107" s="54" t="s">
        <v>30</v>
      </c>
      <c r="B107" s="54">
        <v>106</v>
      </c>
      <c r="C107" s="54" t="s">
        <v>14</v>
      </c>
      <c r="D107" s="54" t="s">
        <v>84</v>
      </c>
      <c r="E107" s="54" t="s">
        <v>185</v>
      </c>
      <c r="F107" s="59">
        <v>2.0833333333333333E-3</v>
      </c>
      <c r="G107" s="59">
        <v>0.12361111111111112</v>
      </c>
      <c r="H107" s="54" t="s">
        <v>186</v>
      </c>
      <c r="I107" s="54">
        <v>1.3</v>
      </c>
      <c r="J107" s="54" t="s">
        <v>33</v>
      </c>
      <c r="K107" s="54" t="s">
        <v>187</v>
      </c>
    </row>
    <row r="108" spans="1:11" x14ac:dyDescent="0.35">
      <c r="A108" s="54" t="s">
        <v>30</v>
      </c>
      <c r="B108" s="54">
        <v>107</v>
      </c>
      <c r="C108" s="54" t="s">
        <v>9</v>
      </c>
      <c r="D108" s="54" t="s">
        <v>84</v>
      </c>
      <c r="E108" s="54" t="s">
        <v>188</v>
      </c>
      <c r="F108" s="59">
        <v>2.6388888888888889E-2</v>
      </c>
      <c r="G108" s="59">
        <v>0.12361111111111112</v>
      </c>
      <c r="H108" s="54" t="s">
        <v>186</v>
      </c>
      <c r="I108" s="54" t="s">
        <v>11</v>
      </c>
      <c r="J108" s="54" t="s">
        <v>33</v>
      </c>
      <c r="K108" s="54" t="s">
        <v>86</v>
      </c>
    </row>
    <row r="109" spans="1:11" x14ac:dyDescent="0.35">
      <c r="A109" s="54" t="s">
        <v>30</v>
      </c>
      <c r="B109" s="54">
        <v>108</v>
      </c>
      <c r="C109" s="54" t="s">
        <v>13</v>
      </c>
      <c r="D109" s="54" t="s">
        <v>84</v>
      </c>
      <c r="E109" s="54" t="s">
        <v>189</v>
      </c>
      <c r="F109" s="59">
        <v>6.9444444444444447E-4</v>
      </c>
      <c r="G109" s="59">
        <v>0.12361111111111112</v>
      </c>
      <c r="H109" s="54" t="s">
        <v>186</v>
      </c>
      <c r="I109" s="54" t="s">
        <v>11</v>
      </c>
      <c r="J109" s="54" t="s">
        <v>33</v>
      </c>
      <c r="K109" s="54" t="s">
        <v>86</v>
      </c>
    </row>
    <row r="110" spans="1:11" x14ac:dyDescent="0.35">
      <c r="A110" s="54" t="s">
        <v>30</v>
      </c>
      <c r="B110" s="54">
        <v>109</v>
      </c>
      <c r="C110" s="54" t="s">
        <v>14</v>
      </c>
      <c r="D110" s="54" t="s">
        <v>84</v>
      </c>
      <c r="E110" s="54" t="s">
        <v>190</v>
      </c>
      <c r="F110" s="59">
        <v>4.5138888888888888E-2</v>
      </c>
      <c r="G110" s="59">
        <v>0.16874999999999998</v>
      </c>
      <c r="H110" s="54" t="s">
        <v>186</v>
      </c>
      <c r="I110" s="54">
        <v>57.4</v>
      </c>
      <c r="J110" s="54" t="s">
        <v>33</v>
      </c>
      <c r="K110" s="54" t="s">
        <v>86</v>
      </c>
    </row>
    <row r="111" spans="1:11" x14ac:dyDescent="0.35">
      <c r="A111" s="54" t="s">
        <v>30</v>
      </c>
      <c r="B111" s="54">
        <v>110</v>
      </c>
      <c r="C111" s="54" t="s">
        <v>9</v>
      </c>
      <c r="D111" s="54" t="s">
        <v>84</v>
      </c>
      <c r="E111" s="54" t="s">
        <v>191</v>
      </c>
      <c r="F111" s="59">
        <v>2.2222222222222223E-2</v>
      </c>
      <c r="G111" s="59">
        <v>0.16874999999999998</v>
      </c>
      <c r="H111" s="54" t="s">
        <v>192</v>
      </c>
      <c r="I111" s="54" t="s">
        <v>11</v>
      </c>
      <c r="J111" s="54" t="s">
        <v>33</v>
      </c>
      <c r="K111" s="54" t="s">
        <v>193</v>
      </c>
    </row>
    <row r="112" spans="1:11" x14ac:dyDescent="0.35">
      <c r="A112" s="54" t="s">
        <v>30</v>
      </c>
      <c r="B112" s="54">
        <v>111</v>
      </c>
      <c r="C112" s="54" t="s">
        <v>14</v>
      </c>
      <c r="D112" s="54" t="s">
        <v>84</v>
      </c>
      <c r="E112" s="54" t="s">
        <v>194</v>
      </c>
      <c r="F112" s="59">
        <v>3.6111111111111115E-2</v>
      </c>
      <c r="G112" s="59">
        <v>0.20486111111111113</v>
      </c>
      <c r="H112" s="54" t="s">
        <v>192</v>
      </c>
      <c r="I112" s="54">
        <v>74.7</v>
      </c>
      <c r="J112" s="54" t="s">
        <v>33</v>
      </c>
      <c r="K112" s="54" t="s">
        <v>193</v>
      </c>
    </row>
    <row r="113" spans="1:11" x14ac:dyDescent="0.35">
      <c r="A113" s="54" t="s">
        <v>30</v>
      </c>
      <c r="B113" s="54">
        <v>112</v>
      </c>
      <c r="C113" s="54" t="s">
        <v>13</v>
      </c>
      <c r="D113" s="54" t="s">
        <v>84</v>
      </c>
      <c r="E113" s="54" t="s">
        <v>195</v>
      </c>
      <c r="F113" s="59">
        <v>3.472222222222222E-3</v>
      </c>
      <c r="G113" s="59">
        <v>0.20486111111111113</v>
      </c>
      <c r="H113" s="54" t="s">
        <v>196</v>
      </c>
      <c r="I113" s="54" t="s">
        <v>11</v>
      </c>
      <c r="J113" s="54" t="s">
        <v>33</v>
      </c>
      <c r="K113" s="54" t="s">
        <v>12</v>
      </c>
    </row>
    <row r="114" spans="1:11" x14ac:dyDescent="0.35">
      <c r="A114" s="54" t="s">
        <v>30</v>
      </c>
      <c r="B114" s="54">
        <v>113</v>
      </c>
      <c r="C114" s="54" t="s">
        <v>9</v>
      </c>
      <c r="D114" s="54" t="s">
        <v>84</v>
      </c>
      <c r="E114" s="54" t="s">
        <v>197</v>
      </c>
      <c r="F114" s="59">
        <v>1.3888888888888889E-3</v>
      </c>
      <c r="G114" s="59">
        <v>0.20486111111111113</v>
      </c>
      <c r="H114" s="54" t="s">
        <v>196</v>
      </c>
      <c r="I114" s="54" t="s">
        <v>11</v>
      </c>
      <c r="J114" s="54" t="s">
        <v>33</v>
      </c>
      <c r="K114" s="54" t="s">
        <v>12</v>
      </c>
    </row>
    <row r="115" spans="1:11" x14ac:dyDescent="0.35">
      <c r="A115" s="54" t="s">
        <v>30</v>
      </c>
      <c r="B115" s="54">
        <v>114</v>
      </c>
      <c r="C115" s="54" t="s">
        <v>9</v>
      </c>
      <c r="D115" s="54" t="s">
        <v>198</v>
      </c>
      <c r="E115" s="54" t="s">
        <v>199</v>
      </c>
      <c r="F115" s="59">
        <v>6.9444444444444447E-4</v>
      </c>
      <c r="G115" s="59">
        <v>0.20486111111111113</v>
      </c>
      <c r="H115" s="54" t="s">
        <v>200</v>
      </c>
      <c r="I115" s="54" t="s">
        <v>11</v>
      </c>
      <c r="J115" s="54" t="s">
        <v>33</v>
      </c>
      <c r="K115" s="54" t="s">
        <v>12</v>
      </c>
    </row>
    <row r="116" spans="1:11" x14ac:dyDescent="0.35">
      <c r="A116" s="54" t="s">
        <v>30</v>
      </c>
      <c r="B116" s="54">
        <v>115</v>
      </c>
      <c r="C116" s="54" t="s">
        <v>13</v>
      </c>
      <c r="D116" s="54" t="s">
        <v>198</v>
      </c>
      <c r="E116" s="54" t="s">
        <v>201</v>
      </c>
      <c r="F116" s="59">
        <v>2.0833333333333333E-3</v>
      </c>
      <c r="G116" s="59">
        <v>0.20486111111111113</v>
      </c>
      <c r="H116" s="54" t="s">
        <v>200</v>
      </c>
      <c r="I116" s="54" t="s">
        <v>11</v>
      </c>
      <c r="J116" s="54" t="s">
        <v>33</v>
      </c>
      <c r="K116" s="54" t="s">
        <v>12</v>
      </c>
    </row>
    <row r="117" spans="1:11" x14ac:dyDescent="0.35">
      <c r="A117" s="54" t="s">
        <v>30</v>
      </c>
      <c r="B117" s="54">
        <v>116</v>
      </c>
      <c r="C117" s="54" t="s">
        <v>14</v>
      </c>
      <c r="D117" s="54" t="s">
        <v>198</v>
      </c>
      <c r="E117" s="54" t="s">
        <v>202</v>
      </c>
      <c r="F117" s="59">
        <v>1.3888888888888889E-3</v>
      </c>
      <c r="G117" s="59">
        <v>0.20625000000000002</v>
      </c>
      <c r="H117" s="54" t="s">
        <v>200</v>
      </c>
      <c r="I117" s="54">
        <v>8.1999999999999993</v>
      </c>
      <c r="J117" s="54" t="s">
        <v>33</v>
      </c>
      <c r="K117" s="54" t="s">
        <v>12</v>
      </c>
    </row>
    <row r="118" spans="1:11" x14ac:dyDescent="0.35">
      <c r="A118" s="54" t="s">
        <v>30</v>
      </c>
      <c r="B118" s="54">
        <v>117</v>
      </c>
      <c r="C118" s="54" t="s">
        <v>9</v>
      </c>
      <c r="D118" s="54" t="s">
        <v>198</v>
      </c>
      <c r="E118" s="54" t="s">
        <v>203</v>
      </c>
      <c r="F118" s="59">
        <v>6.9444444444444447E-4</v>
      </c>
      <c r="G118" s="59">
        <v>0.20625000000000002</v>
      </c>
      <c r="H118" s="54" t="s">
        <v>204</v>
      </c>
      <c r="I118" s="54" t="s">
        <v>11</v>
      </c>
      <c r="J118" s="54" t="s">
        <v>33</v>
      </c>
      <c r="K118" s="54" t="s">
        <v>12</v>
      </c>
    </row>
    <row r="119" spans="1:11" x14ac:dyDescent="0.35">
      <c r="A119" s="54" t="s">
        <v>30</v>
      </c>
      <c r="B119" s="54">
        <v>118</v>
      </c>
      <c r="C119" s="54" t="s">
        <v>9</v>
      </c>
      <c r="D119" s="54" t="s">
        <v>198</v>
      </c>
      <c r="E119" s="54" t="s">
        <v>205</v>
      </c>
      <c r="F119" s="59">
        <v>1.3888888888888889E-3</v>
      </c>
      <c r="G119" s="59">
        <v>0.20625000000000002</v>
      </c>
      <c r="H119" s="54" t="s">
        <v>204</v>
      </c>
      <c r="I119" s="54" t="s">
        <v>11</v>
      </c>
      <c r="J119" s="54" t="s">
        <v>33</v>
      </c>
      <c r="K119" s="54" t="s">
        <v>12</v>
      </c>
    </row>
    <row r="120" spans="1:11" x14ac:dyDescent="0.35">
      <c r="A120" s="54" t="s">
        <v>30</v>
      </c>
      <c r="B120" s="54">
        <v>119</v>
      </c>
      <c r="C120" s="54" t="s">
        <v>13</v>
      </c>
      <c r="D120" s="54" t="s">
        <v>84</v>
      </c>
      <c r="E120" s="54" t="s">
        <v>206</v>
      </c>
      <c r="F120" s="59">
        <v>2.0833333333333333E-3</v>
      </c>
      <c r="G120" s="59">
        <v>0.20625000000000002</v>
      </c>
      <c r="H120" s="54" t="s">
        <v>196</v>
      </c>
      <c r="I120" s="54" t="s">
        <v>11</v>
      </c>
      <c r="J120" s="54" t="s">
        <v>33</v>
      </c>
      <c r="K120" s="54" t="s">
        <v>12</v>
      </c>
    </row>
    <row r="121" spans="1:11" x14ac:dyDescent="0.35">
      <c r="A121" s="54" t="s">
        <v>30</v>
      </c>
      <c r="B121" s="54">
        <v>120</v>
      </c>
      <c r="C121" s="54" t="s">
        <v>14</v>
      </c>
      <c r="D121" s="54" t="s">
        <v>84</v>
      </c>
      <c r="E121" s="54" t="s">
        <v>207</v>
      </c>
      <c r="F121" s="59">
        <v>6.9444444444444447E-4</v>
      </c>
      <c r="G121" s="59">
        <v>0.20694444444444446</v>
      </c>
      <c r="H121" s="54" t="s">
        <v>196</v>
      </c>
      <c r="I121" s="54">
        <v>2.8</v>
      </c>
      <c r="J121" s="54" t="s">
        <v>33</v>
      </c>
      <c r="K121" s="54" t="s">
        <v>12</v>
      </c>
    </row>
    <row r="122" spans="1:11" x14ac:dyDescent="0.35">
      <c r="A122" s="54" t="s">
        <v>30</v>
      </c>
      <c r="B122" s="54">
        <v>121</v>
      </c>
      <c r="C122" s="54" t="s">
        <v>13</v>
      </c>
      <c r="D122" s="54" t="s">
        <v>84</v>
      </c>
      <c r="E122" s="54" t="s">
        <v>208</v>
      </c>
      <c r="F122" s="59">
        <v>1.3888888888888889E-3</v>
      </c>
      <c r="G122" s="59">
        <v>0.20694444444444446</v>
      </c>
      <c r="H122" s="54" t="s">
        <v>209</v>
      </c>
      <c r="I122" s="54" t="s">
        <v>11</v>
      </c>
      <c r="J122" s="54" t="s">
        <v>33</v>
      </c>
      <c r="K122" s="54" t="s">
        <v>12</v>
      </c>
    </row>
    <row r="123" spans="1:11" x14ac:dyDescent="0.35">
      <c r="A123" s="54" t="s">
        <v>30</v>
      </c>
      <c r="B123" s="54">
        <v>122</v>
      </c>
      <c r="C123" s="54" t="s">
        <v>14</v>
      </c>
      <c r="D123" s="54" t="s">
        <v>84</v>
      </c>
      <c r="E123" s="54" t="s">
        <v>210</v>
      </c>
      <c r="F123" s="59">
        <v>6.9444444444444447E-4</v>
      </c>
      <c r="G123" s="59">
        <v>0.2076388888888889</v>
      </c>
      <c r="H123" s="54" t="s">
        <v>209</v>
      </c>
      <c r="I123" s="54">
        <v>7.5</v>
      </c>
      <c r="J123" s="54" t="s">
        <v>33</v>
      </c>
      <c r="K123" s="54" t="s">
        <v>12</v>
      </c>
    </row>
    <row r="124" spans="1:11" x14ac:dyDescent="0.35">
      <c r="A124" s="54" t="s">
        <v>30</v>
      </c>
      <c r="B124" s="54">
        <v>123</v>
      </c>
      <c r="C124" s="54" t="s">
        <v>13</v>
      </c>
      <c r="D124" s="54" t="s">
        <v>84</v>
      </c>
      <c r="E124" s="54" t="s">
        <v>211</v>
      </c>
      <c r="F124" s="59">
        <v>3.472222222222222E-3</v>
      </c>
      <c r="G124" s="59">
        <v>0.2076388888888889</v>
      </c>
      <c r="H124" s="54" t="s">
        <v>212</v>
      </c>
      <c r="I124" s="54" t="s">
        <v>11</v>
      </c>
      <c r="J124" s="54" t="s">
        <v>33</v>
      </c>
      <c r="K124" s="54" t="s">
        <v>12</v>
      </c>
    </row>
    <row r="125" spans="1:11" x14ac:dyDescent="0.35">
      <c r="A125" s="54" t="s">
        <v>30</v>
      </c>
      <c r="B125" s="54">
        <v>124</v>
      </c>
      <c r="C125" s="54" t="s">
        <v>14</v>
      </c>
      <c r="D125" s="54" t="s">
        <v>84</v>
      </c>
      <c r="E125" s="54" t="s">
        <v>213</v>
      </c>
      <c r="F125" s="59">
        <v>2.0833333333333333E-3</v>
      </c>
      <c r="G125" s="59">
        <v>0.20972222222222223</v>
      </c>
      <c r="H125" s="54" t="s">
        <v>214</v>
      </c>
      <c r="I125" s="54">
        <v>6.9</v>
      </c>
      <c r="J125" s="54" t="s">
        <v>33</v>
      </c>
      <c r="K125" s="54" t="s">
        <v>12</v>
      </c>
    </row>
    <row r="126" spans="1:11" x14ac:dyDescent="0.35">
      <c r="A126" s="54" t="s">
        <v>30</v>
      </c>
      <c r="B126" s="54">
        <v>125</v>
      </c>
      <c r="C126" s="54" t="s">
        <v>13</v>
      </c>
      <c r="D126" s="54" t="s">
        <v>84</v>
      </c>
      <c r="E126" s="54" t="s">
        <v>215</v>
      </c>
      <c r="F126" s="59">
        <v>4.3750000000000004E-2</v>
      </c>
      <c r="G126" s="59">
        <v>0.20972222222222223</v>
      </c>
      <c r="H126" s="54" t="s">
        <v>216</v>
      </c>
      <c r="I126" s="54" t="s">
        <v>11</v>
      </c>
      <c r="J126" s="54" t="s">
        <v>33</v>
      </c>
      <c r="K126" s="54" t="s">
        <v>12</v>
      </c>
    </row>
    <row r="127" spans="1:11" x14ac:dyDescent="0.35">
      <c r="A127" s="54" t="s">
        <v>30</v>
      </c>
      <c r="B127" s="54">
        <v>126</v>
      </c>
      <c r="C127" s="54" t="s">
        <v>9</v>
      </c>
      <c r="D127" s="54" t="s">
        <v>84</v>
      </c>
      <c r="E127" s="54" t="s">
        <v>217</v>
      </c>
      <c r="F127" s="59">
        <v>0.56458333333333333</v>
      </c>
      <c r="G127" s="59">
        <v>0</v>
      </c>
      <c r="H127" s="54" t="s">
        <v>216</v>
      </c>
      <c r="I127" s="54" t="s">
        <v>11</v>
      </c>
      <c r="J127" s="54" t="s">
        <v>33</v>
      </c>
      <c r="K127" s="54" t="s">
        <v>12</v>
      </c>
    </row>
    <row r="128" spans="1:11" x14ac:dyDescent="0.35">
      <c r="A128" s="54" t="s">
        <v>30</v>
      </c>
      <c r="B128" s="54">
        <v>127</v>
      </c>
      <c r="C128" s="54" t="s">
        <v>13</v>
      </c>
      <c r="D128" s="54" t="s">
        <v>84</v>
      </c>
      <c r="E128" s="54" t="s">
        <v>218</v>
      </c>
      <c r="F128" s="59">
        <v>2.0833333333333333E-3</v>
      </c>
      <c r="G128" s="59">
        <v>0</v>
      </c>
      <c r="H128" s="54" t="s">
        <v>216</v>
      </c>
      <c r="I128" s="54" t="s">
        <v>11</v>
      </c>
      <c r="J128" s="54" t="s">
        <v>33</v>
      </c>
      <c r="K128" s="54" t="s">
        <v>12</v>
      </c>
    </row>
    <row r="129" spans="1:11" x14ac:dyDescent="0.35">
      <c r="A129" s="54" t="s">
        <v>30</v>
      </c>
      <c r="B129" s="54">
        <v>128</v>
      </c>
      <c r="C129" s="54" t="s">
        <v>14</v>
      </c>
      <c r="D129" s="54" t="s">
        <v>84</v>
      </c>
      <c r="E129" s="54" t="s">
        <v>219</v>
      </c>
      <c r="F129" s="59">
        <v>6.9444444444444447E-4</v>
      </c>
      <c r="G129" s="59">
        <v>6.9444444444444447E-4</v>
      </c>
      <c r="H129" s="54" t="s">
        <v>216</v>
      </c>
      <c r="I129" s="54">
        <v>5.6</v>
      </c>
      <c r="J129" s="54" t="s">
        <v>33</v>
      </c>
      <c r="K129" s="54" t="s">
        <v>12</v>
      </c>
    </row>
    <row r="130" spans="1:11" x14ac:dyDescent="0.35">
      <c r="A130" s="54" t="s">
        <v>30</v>
      </c>
      <c r="B130" s="54">
        <v>129</v>
      </c>
      <c r="C130" s="54" t="s">
        <v>13</v>
      </c>
      <c r="D130" s="54" t="s">
        <v>84</v>
      </c>
      <c r="E130" s="54" t="s">
        <v>220</v>
      </c>
      <c r="F130" s="59">
        <v>1.6666666666666666E-2</v>
      </c>
      <c r="G130" s="59">
        <v>6.9444444444444447E-4</v>
      </c>
      <c r="H130" s="54" t="s">
        <v>221</v>
      </c>
      <c r="I130" s="54" t="s">
        <v>11</v>
      </c>
      <c r="J130" s="54" t="s">
        <v>33</v>
      </c>
      <c r="K130" s="54" t="s">
        <v>12</v>
      </c>
    </row>
    <row r="131" spans="1:11" x14ac:dyDescent="0.35">
      <c r="A131" s="54" t="s">
        <v>30</v>
      </c>
      <c r="B131" s="54">
        <v>130</v>
      </c>
      <c r="C131" s="54" t="s">
        <v>14</v>
      </c>
      <c r="D131" s="54" t="s">
        <v>84</v>
      </c>
      <c r="E131" s="54" t="s">
        <v>222</v>
      </c>
      <c r="F131" s="59">
        <v>8.8888888888888892E-2</v>
      </c>
      <c r="G131" s="59">
        <v>8.9583333333333334E-2</v>
      </c>
      <c r="H131" s="54" t="s">
        <v>221</v>
      </c>
      <c r="I131" s="54">
        <v>59.9</v>
      </c>
      <c r="J131" s="54" t="s">
        <v>33</v>
      </c>
      <c r="K131" s="54" t="s">
        <v>12</v>
      </c>
    </row>
    <row r="132" spans="1:11" x14ac:dyDescent="0.35">
      <c r="A132" s="54" t="s">
        <v>30</v>
      </c>
      <c r="B132" s="54">
        <v>131</v>
      </c>
      <c r="C132" s="54" t="s">
        <v>13</v>
      </c>
      <c r="D132" s="54" t="s">
        <v>84</v>
      </c>
      <c r="E132" s="54" t="s">
        <v>223</v>
      </c>
      <c r="F132" s="59">
        <v>4.8611111111111112E-3</v>
      </c>
      <c r="G132" s="59">
        <v>8.9583333333333334E-2</v>
      </c>
      <c r="H132" s="54" t="s">
        <v>224</v>
      </c>
      <c r="I132" s="54" t="s">
        <v>11</v>
      </c>
      <c r="J132" s="54" t="s">
        <v>33</v>
      </c>
      <c r="K132" s="54" t="s">
        <v>225</v>
      </c>
    </row>
    <row r="133" spans="1:11" x14ac:dyDescent="0.35">
      <c r="A133" s="54" t="s">
        <v>30</v>
      </c>
      <c r="B133" s="54">
        <v>132</v>
      </c>
      <c r="C133" s="54" t="s">
        <v>14</v>
      </c>
      <c r="D133" s="54" t="s">
        <v>84</v>
      </c>
      <c r="E133" s="54" t="s">
        <v>226</v>
      </c>
      <c r="F133" s="59">
        <v>6.9444444444444447E-4</v>
      </c>
      <c r="G133" s="59">
        <v>9.0277777777777776E-2</v>
      </c>
      <c r="H133" s="54" t="s">
        <v>224</v>
      </c>
      <c r="I133" s="54">
        <v>3.7</v>
      </c>
      <c r="J133" s="54" t="s">
        <v>33</v>
      </c>
      <c r="K133" s="54" t="s">
        <v>225</v>
      </c>
    </row>
    <row r="134" spans="1:11" x14ac:dyDescent="0.35">
      <c r="A134" s="54" t="s">
        <v>30</v>
      </c>
      <c r="B134" s="54">
        <v>133</v>
      </c>
      <c r="C134" s="54" t="s">
        <v>13</v>
      </c>
      <c r="D134" s="54" t="s">
        <v>84</v>
      </c>
      <c r="E134" s="54" t="s">
        <v>227</v>
      </c>
      <c r="F134" s="59">
        <v>2.5694444444444447E-2</v>
      </c>
      <c r="G134" s="59">
        <v>9.0277777777777776E-2</v>
      </c>
      <c r="H134" s="54" t="s">
        <v>228</v>
      </c>
      <c r="I134" s="54" t="s">
        <v>11</v>
      </c>
      <c r="J134" s="54" t="s">
        <v>33</v>
      </c>
      <c r="K134" s="54" t="s">
        <v>225</v>
      </c>
    </row>
    <row r="135" spans="1:11" x14ac:dyDescent="0.35">
      <c r="A135" s="54" t="s">
        <v>30</v>
      </c>
      <c r="B135" s="54">
        <v>134</v>
      </c>
      <c r="C135" s="54" t="s">
        <v>14</v>
      </c>
      <c r="D135" s="54" t="s">
        <v>84</v>
      </c>
      <c r="E135" s="54" t="s">
        <v>229</v>
      </c>
      <c r="F135" s="59">
        <v>2.013888888888889E-2</v>
      </c>
      <c r="G135" s="59">
        <v>0.11041666666666666</v>
      </c>
      <c r="H135" s="54" t="s">
        <v>228</v>
      </c>
      <c r="I135" s="54">
        <v>51.9</v>
      </c>
      <c r="J135" s="54" t="s">
        <v>33</v>
      </c>
      <c r="K135" s="54" t="s">
        <v>225</v>
      </c>
    </row>
    <row r="136" spans="1:11" x14ac:dyDescent="0.35">
      <c r="A136" s="54" t="s">
        <v>30</v>
      </c>
      <c r="B136" s="54">
        <v>135</v>
      </c>
      <c r="C136" s="54" t="s">
        <v>13</v>
      </c>
      <c r="D136" s="54" t="s">
        <v>84</v>
      </c>
      <c r="E136" s="54" t="s">
        <v>230</v>
      </c>
      <c r="F136" s="59">
        <v>3.888888888888889E-2</v>
      </c>
      <c r="G136" s="59">
        <v>0.11041666666666666</v>
      </c>
      <c r="H136" s="54" t="s">
        <v>231</v>
      </c>
      <c r="I136" s="54" t="s">
        <v>11</v>
      </c>
      <c r="J136" s="54" t="s">
        <v>33</v>
      </c>
      <c r="K136" s="54" t="s">
        <v>232</v>
      </c>
    </row>
    <row r="137" spans="1:11" x14ac:dyDescent="0.35">
      <c r="A137" s="54" t="s">
        <v>30</v>
      </c>
      <c r="B137" s="54">
        <v>136</v>
      </c>
      <c r="C137" s="54" t="s">
        <v>14</v>
      </c>
      <c r="D137" s="54" t="s">
        <v>84</v>
      </c>
      <c r="E137" s="54" t="s">
        <v>233</v>
      </c>
      <c r="F137" s="59">
        <v>2.8472222222222222E-2</v>
      </c>
      <c r="G137" s="59">
        <v>0.1388888888888889</v>
      </c>
      <c r="H137" s="54" t="s">
        <v>234</v>
      </c>
      <c r="I137" s="54">
        <v>51.8</v>
      </c>
      <c r="J137" s="54" t="s">
        <v>33</v>
      </c>
      <c r="K137" s="54" t="s">
        <v>232</v>
      </c>
    </row>
    <row r="138" spans="1:11" x14ac:dyDescent="0.35">
      <c r="A138" s="54" t="s">
        <v>30</v>
      </c>
      <c r="B138" s="54">
        <v>137</v>
      </c>
      <c r="C138" s="54" t="s">
        <v>9</v>
      </c>
      <c r="D138" s="54" t="s">
        <v>84</v>
      </c>
      <c r="E138" s="54" t="s">
        <v>235</v>
      </c>
      <c r="F138" s="59">
        <v>3.2638888888888891E-2</v>
      </c>
      <c r="G138" s="59">
        <v>0.1388888888888889</v>
      </c>
      <c r="H138" s="54" t="s">
        <v>236</v>
      </c>
      <c r="I138" s="54" t="s">
        <v>11</v>
      </c>
      <c r="J138" s="54" t="s">
        <v>33</v>
      </c>
      <c r="K138" s="54" t="s">
        <v>237</v>
      </c>
    </row>
    <row r="139" spans="1:11" x14ac:dyDescent="0.35">
      <c r="A139" s="54" t="s">
        <v>30</v>
      </c>
      <c r="B139" s="54">
        <v>138</v>
      </c>
      <c r="C139" s="54" t="s">
        <v>14</v>
      </c>
      <c r="D139" s="54" t="s">
        <v>84</v>
      </c>
      <c r="E139" s="54" t="s">
        <v>238</v>
      </c>
      <c r="F139" s="59">
        <v>4.3055555555555562E-2</v>
      </c>
      <c r="G139" s="59">
        <v>0.18194444444444444</v>
      </c>
      <c r="H139" s="54" t="s">
        <v>236</v>
      </c>
      <c r="I139" s="54">
        <v>67.400000000000006</v>
      </c>
      <c r="J139" s="54" t="s">
        <v>33</v>
      </c>
      <c r="K139" s="54" t="s">
        <v>237</v>
      </c>
    </row>
    <row r="140" spans="1:11" x14ac:dyDescent="0.35">
      <c r="A140" s="54" t="s">
        <v>30</v>
      </c>
      <c r="B140" s="54">
        <v>139</v>
      </c>
      <c r="C140" s="54" t="s">
        <v>13</v>
      </c>
      <c r="D140" s="54" t="s">
        <v>84</v>
      </c>
      <c r="E140" s="54" t="s">
        <v>239</v>
      </c>
      <c r="F140" s="59">
        <v>2.4999999999999998E-2</v>
      </c>
      <c r="G140" s="59">
        <v>0.18194444444444444</v>
      </c>
      <c r="H140" s="54" t="s">
        <v>240</v>
      </c>
      <c r="I140" s="54" t="s">
        <v>11</v>
      </c>
      <c r="J140" s="54" t="s">
        <v>33</v>
      </c>
      <c r="K140" s="54" t="s">
        <v>12</v>
      </c>
    </row>
    <row r="141" spans="1:11" x14ac:dyDescent="0.35">
      <c r="A141" s="54" t="s">
        <v>30</v>
      </c>
      <c r="B141" s="54">
        <v>140</v>
      </c>
      <c r="C141" s="54" t="s">
        <v>14</v>
      </c>
      <c r="D141" s="54" t="s">
        <v>84</v>
      </c>
      <c r="E141" s="54" t="s">
        <v>241</v>
      </c>
      <c r="F141" s="59">
        <v>6.9444444444444447E-4</v>
      </c>
      <c r="G141" s="59">
        <v>0.18263888888888891</v>
      </c>
      <c r="H141" s="54" t="s">
        <v>240</v>
      </c>
      <c r="I141" s="54">
        <v>3.9</v>
      </c>
      <c r="J141" s="54" t="s">
        <v>33</v>
      </c>
      <c r="K141" s="54" t="s">
        <v>12</v>
      </c>
    </row>
    <row r="142" spans="1:11" x14ac:dyDescent="0.35">
      <c r="A142" s="54" t="s">
        <v>30</v>
      </c>
      <c r="B142" s="54">
        <v>141</v>
      </c>
      <c r="C142" s="54" t="s">
        <v>13</v>
      </c>
      <c r="D142" s="54" t="s">
        <v>84</v>
      </c>
      <c r="E142" s="54" t="s">
        <v>242</v>
      </c>
      <c r="F142" s="59">
        <v>2.0833333333333333E-3</v>
      </c>
      <c r="G142" s="59">
        <v>0.18263888888888891</v>
      </c>
      <c r="H142" s="54" t="s">
        <v>243</v>
      </c>
      <c r="I142" s="54" t="s">
        <v>11</v>
      </c>
      <c r="J142" s="54" t="s">
        <v>33</v>
      </c>
      <c r="K142" s="54" t="s">
        <v>12</v>
      </c>
    </row>
    <row r="143" spans="1:11" x14ac:dyDescent="0.35">
      <c r="A143" s="54" t="s">
        <v>30</v>
      </c>
      <c r="B143" s="54">
        <v>142</v>
      </c>
      <c r="C143" s="54" t="s">
        <v>9</v>
      </c>
      <c r="D143" s="54" t="s">
        <v>84</v>
      </c>
      <c r="E143" s="54" t="s">
        <v>244</v>
      </c>
      <c r="F143" s="59">
        <v>6.9444444444444447E-4</v>
      </c>
      <c r="G143" s="59">
        <v>0.18263888888888891</v>
      </c>
      <c r="H143" s="54" t="s">
        <v>243</v>
      </c>
      <c r="I143" s="54" t="s">
        <v>11</v>
      </c>
      <c r="J143" s="54" t="s">
        <v>33</v>
      </c>
      <c r="K143" s="54" t="s">
        <v>12</v>
      </c>
    </row>
    <row r="144" spans="1:11" x14ac:dyDescent="0.35">
      <c r="A144" s="54" t="s">
        <v>30</v>
      </c>
      <c r="B144" s="54">
        <v>143</v>
      </c>
      <c r="C144" s="54" t="s">
        <v>9</v>
      </c>
      <c r="D144" s="54" t="s">
        <v>84</v>
      </c>
      <c r="E144" s="54" t="s">
        <v>245</v>
      </c>
      <c r="F144" s="58">
        <v>2.6666666666666665</v>
      </c>
      <c r="G144" s="59">
        <v>0</v>
      </c>
      <c r="H144" s="54" t="s">
        <v>243</v>
      </c>
      <c r="I144" s="54" t="s">
        <v>11</v>
      </c>
      <c r="J144" s="54" t="s">
        <v>33</v>
      </c>
      <c r="K144" s="54" t="s">
        <v>12</v>
      </c>
    </row>
    <row r="145" spans="1:11" x14ac:dyDescent="0.35">
      <c r="A145" s="54" t="s">
        <v>30</v>
      </c>
      <c r="B145" s="54">
        <v>144</v>
      </c>
      <c r="C145" s="54" t="s">
        <v>13</v>
      </c>
      <c r="D145" s="54" t="s">
        <v>84</v>
      </c>
      <c r="E145" s="54" t="s">
        <v>246</v>
      </c>
      <c r="F145" s="59">
        <v>4.1666666666666666E-3</v>
      </c>
      <c r="G145" s="59">
        <v>0</v>
      </c>
      <c r="H145" s="54" t="s">
        <v>247</v>
      </c>
      <c r="I145" s="54" t="s">
        <v>11</v>
      </c>
      <c r="J145" s="54" t="s">
        <v>33</v>
      </c>
      <c r="K145" s="54" t="s">
        <v>12</v>
      </c>
    </row>
    <row r="146" spans="1:11" x14ac:dyDescent="0.35">
      <c r="A146" s="54" t="s">
        <v>30</v>
      </c>
      <c r="B146" s="54">
        <v>145</v>
      </c>
      <c r="C146" s="54" t="s">
        <v>14</v>
      </c>
      <c r="D146" s="54" t="s">
        <v>84</v>
      </c>
      <c r="E146" s="54" t="s">
        <v>248</v>
      </c>
      <c r="F146" s="59">
        <v>2.0833333333333333E-3</v>
      </c>
      <c r="G146" s="59">
        <v>2.0833333333333333E-3</v>
      </c>
      <c r="H146" s="54" t="s">
        <v>247</v>
      </c>
      <c r="I146" s="54">
        <v>3.8</v>
      </c>
      <c r="J146" s="54" t="s">
        <v>33</v>
      </c>
      <c r="K146" s="54" t="s">
        <v>12</v>
      </c>
    </row>
    <row r="147" spans="1:11" x14ac:dyDescent="0.35">
      <c r="A147" s="54" t="s">
        <v>30</v>
      </c>
      <c r="B147" s="54">
        <v>146</v>
      </c>
      <c r="C147" s="54" t="s">
        <v>13</v>
      </c>
      <c r="D147" s="54" t="s">
        <v>84</v>
      </c>
      <c r="E147" s="54" t="s">
        <v>249</v>
      </c>
      <c r="F147" s="59">
        <v>1.2499999999999999E-2</v>
      </c>
      <c r="G147" s="59">
        <v>2.0833333333333333E-3</v>
      </c>
      <c r="H147" s="54" t="s">
        <v>250</v>
      </c>
      <c r="I147" s="54" t="s">
        <v>11</v>
      </c>
      <c r="J147" s="54" t="s">
        <v>33</v>
      </c>
      <c r="K147" s="54" t="s">
        <v>12</v>
      </c>
    </row>
    <row r="148" spans="1:11" x14ac:dyDescent="0.35">
      <c r="A148" s="54" t="s">
        <v>30</v>
      </c>
      <c r="B148" s="54">
        <v>147</v>
      </c>
      <c r="C148" s="54" t="s">
        <v>14</v>
      </c>
      <c r="D148" s="54" t="s">
        <v>84</v>
      </c>
      <c r="E148" s="54" t="s">
        <v>251</v>
      </c>
      <c r="F148" s="59">
        <v>6.9444444444444447E-4</v>
      </c>
      <c r="G148" s="59">
        <v>2.7777777777777779E-3</v>
      </c>
      <c r="H148" s="54" t="s">
        <v>250</v>
      </c>
      <c r="I148" s="54" t="s">
        <v>11</v>
      </c>
      <c r="J148" s="54" t="s">
        <v>33</v>
      </c>
      <c r="K148" s="54" t="s">
        <v>12</v>
      </c>
    </row>
    <row r="149" spans="1:11" x14ac:dyDescent="0.35">
      <c r="A149" s="54" t="s">
        <v>30</v>
      </c>
      <c r="B149" s="54">
        <v>148</v>
      </c>
      <c r="C149" s="54" t="s">
        <v>13</v>
      </c>
      <c r="D149" s="54" t="s">
        <v>84</v>
      </c>
      <c r="E149" s="54" t="s">
        <v>252</v>
      </c>
      <c r="F149" s="59">
        <v>1.3888888888888889E-3</v>
      </c>
      <c r="G149" s="59">
        <v>2.7777777777777779E-3</v>
      </c>
      <c r="H149" s="54" t="s">
        <v>250</v>
      </c>
      <c r="I149" s="54" t="s">
        <v>11</v>
      </c>
      <c r="J149" s="54" t="s">
        <v>33</v>
      </c>
      <c r="K149" s="54" t="s">
        <v>12</v>
      </c>
    </row>
    <row r="150" spans="1:11" x14ac:dyDescent="0.35">
      <c r="A150" s="54" t="s">
        <v>30</v>
      </c>
      <c r="B150" s="54">
        <v>149</v>
      </c>
      <c r="C150" s="54" t="s">
        <v>14</v>
      </c>
      <c r="D150" s="54" t="s">
        <v>84</v>
      </c>
      <c r="E150" s="54" t="s">
        <v>253</v>
      </c>
      <c r="F150" s="59">
        <v>4.0972222222222222E-2</v>
      </c>
      <c r="G150" s="59">
        <v>4.3750000000000004E-2</v>
      </c>
      <c r="H150" s="54" t="s">
        <v>250</v>
      </c>
      <c r="I150" s="54">
        <v>74.900000000000006</v>
      </c>
      <c r="J150" s="54" t="s">
        <v>33</v>
      </c>
      <c r="K150" s="54" t="s">
        <v>12</v>
      </c>
    </row>
    <row r="151" spans="1:11" x14ac:dyDescent="0.35">
      <c r="A151" s="54" t="s">
        <v>30</v>
      </c>
      <c r="B151" s="54">
        <v>150</v>
      </c>
      <c r="C151" s="54" t="s">
        <v>13</v>
      </c>
      <c r="D151" s="54" t="s">
        <v>84</v>
      </c>
      <c r="E151" s="54" t="s">
        <v>254</v>
      </c>
      <c r="F151" s="59">
        <v>1.8749999999999999E-2</v>
      </c>
      <c r="G151" s="59">
        <v>4.3750000000000004E-2</v>
      </c>
      <c r="H151" s="54" t="s">
        <v>255</v>
      </c>
      <c r="I151" s="54" t="s">
        <v>11</v>
      </c>
      <c r="J151" s="54" t="s">
        <v>33</v>
      </c>
      <c r="K151" s="54" t="s">
        <v>256</v>
      </c>
    </row>
    <row r="152" spans="1:11" x14ac:dyDescent="0.35">
      <c r="A152" s="54" t="s">
        <v>30</v>
      </c>
      <c r="B152" s="54">
        <v>151</v>
      </c>
      <c r="C152" s="54" t="s">
        <v>14</v>
      </c>
      <c r="D152" s="54" t="s">
        <v>84</v>
      </c>
      <c r="E152" s="54" t="s">
        <v>257</v>
      </c>
      <c r="F152" s="59">
        <v>5.8333333333333327E-2</v>
      </c>
      <c r="G152" s="59">
        <v>0.10208333333333335</v>
      </c>
      <c r="H152" s="54" t="s">
        <v>255</v>
      </c>
      <c r="I152" s="54">
        <v>62.6</v>
      </c>
      <c r="J152" s="54" t="s">
        <v>33</v>
      </c>
      <c r="K152" s="54" t="s">
        <v>256</v>
      </c>
    </row>
    <row r="153" spans="1:11" x14ac:dyDescent="0.35">
      <c r="A153" s="54" t="s">
        <v>30</v>
      </c>
      <c r="B153" s="54">
        <v>152</v>
      </c>
      <c r="C153" s="54" t="s">
        <v>13</v>
      </c>
      <c r="D153" s="54" t="s">
        <v>84</v>
      </c>
      <c r="E153" s="54" t="s">
        <v>258</v>
      </c>
      <c r="F153" s="59">
        <v>1.2499999999999999E-2</v>
      </c>
      <c r="G153" s="59">
        <v>0.10208333333333335</v>
      </c>
      <c r="H153" s="54" t="s">
        <v>259</v>
      </c>
      <c r="I153" s="54" t="s">
        <v>11</v>
      </c>
      <c r="J153" s="54" t="s">
        <v>33</v>
      </c>
      <c r="K153" s="54" t="s">
        <v>88</v>
      </c>
    </row>
    <row r="154" spans="1:11" x14ac:dyDescent="0.35">
      <c r="A154" s="54" t="s">
        <v>30</v>
      </c>
      <c r="B154" s="54">
        <v>153</v>
      </c>
      <c r="C154" s="54" t="s">
        <v>14</v>
      </c>
      <c r="D154" s="54" t="s">
        <v>84</v>
      </c>
      <c r="E154" s="54" t="s">
        <v>260</v>
      </c>
      <c r="F154" s="59">
        <v>1.7361111111111112E-2</v>
      </c>
      <c r="G154" s="59">
        <v>0.11944444444444445</v>
      </c>
      <c r="H154" s="54" t="s">
        <v>259</v>
      </c>
      <c r="I154" s="54">
        <v>44.1</v>
      </c>
      <c r="J154" s="54" t="s">
        <v>33</v>
      </c>
      <c r="K154" s="54" t="s">
        <v>88</v>
      </c>
    </row>
    <row r="155" spans="1:11" x14ac:dyDescent="0.35">
      <c r="A155" s="54" t="s">
        <v>30</v>
      </c>
      <c r="B155" s="54">
        <v>154</v>
      </c>
      <c r="C155" s="54" t="s">
        <v>13</v>
      </c>
      <c r="D155" s="54" t="s">
        <v>84</v>
      </c>
      <c r="E155" s="54" t="s">
        <v>261</v>
      </c>
      <c r="F155" s="59">
        <v>2.2222222222222223E-2</v>
      </c>
      <c r="G155" s="59">
        <v>0.11944444444444445</v>
      </c>
      <c r="H155" s="54" t="s">
        <v>262</v>
      </c>
      <c r="I155" s="54" t="s">
        <v>11</v>
      </c>
      <c r="J155" s="54" t="s">
        <v>33</v>
      </c>
      <c r="K155" s="54" t="s">
        <v>86</v>
      </c>
    </row>
    <row r="156" spans="1:11" x14ac:dyDescent="0.35">
      <c r="A156" s="54" t="s">
        <v>30</v>
      </c>
      <c r="B156" s="54">
        <v>155</v>
      </c>
      <c r="C156" s="54" t="s">
        <v>14</v>
      </c>
      <c r="D156" s="54" t="s">
        <v>84</v>
      </c>
      <c r="E156" s="54" t="s">
        <v>263</v>
      </c>
      <c r="F156" s="59">
        <v>1.5277777777777777E-2</v>
      </c>
      <c r="G156" s="59">
        <v>0.13472222222222222</v>
      </c>
      <c r="H156" s="54" t="s">
        <v>262</v>
      </c>
      <c r="I156" s="54">
        <v>40.299999999999997</v>
      </c>
      <c r="J156" s="54" t="s">
        <v>33</v>
      </c>
      <c r="K156" s="54" t="s">
        <v>86</v>
      </c>
    </row>
    <row r="157" spans="1:11" x14ac:dyDescent="0.35">
      <c r="A157" s="54" t="s">
        <v>30</v>
      </c>
      <c r="B157" s="54">
        <v>156</v>
      </c>
      <c r="C157" s="54" t="s">
        <v>13</v>
      </c>
      <c r="D157" s="54" t="s">
        <v>84</v>
      </c>
      <c r="E157" s="54" t="s">
        <v>264</v>
      </c>
      <c r="F157" s="59">
        <v>2.0833333333333333E-3</v>
      </c>
      <c r="G157" s="59">
        <v>0.13472222222222222</v>
      </c>
      <c r="H157" s="54" t="s">
        <v>265</v>
      </c>
      <c r="I157" s="54" t="s">
        <v>11</v>
      </c>
      <c r="J157" s="54" t="s">
        <v>33</v>
      </c>
      <c r="K157" s="54" t="s">
        <v>266</v>
      </c>
    </row>
    <row r="158" spans="1:11" x14ac:dyDescent="0.35">
      <c r="A158" s="54" t="s">
        <v>30</v>
      </c>
      <c r="B158" s="54">
        <v>157</v>
      </c>
      <c r="C158" s="54" t="s">
        <v>14</v>
      </c>
      <c r="D158" s="54" t="s">
        <v>84</v>
      </c>
      <c r="E158" s="54" t="s">
        <v>267</v>
      </c>
      <c r="F158" s="59">
        <v>6.9444444444444447E-4</v>
      </c>
      <c r="G158" s="59">
        <v>0.13541666666666666</v>
      </c>
      <c r="H158" s="54" t="s">
        <v>265</v>
      </c>
      <c r="I158" s="54">
        <v>4.9000000000000004</v>
      </c>
      <c r="J158" s="54" t="s">
        <v>33</v>
      </c>
      <c r="K158" s="54" t="s">
        <v>266</v>
      </c>
    </row>
    <row r="159" spans="1:11" x14ac:dyDescent="0.35">
      <c r="A159" s="54" t="s">
        <v>30</v>
      </c>
      <c r="B159" s="54">
        <v>158</v>
      </c>
      <c r="C159" s="54" t="s">
        <v>13</v>
      </c>
      <c r="D159" s="54" t="s">
        <v>84</v>
      </c>
      <c r="E159" s="54" t="s">
        <v>268</v>
      </c>
      <c r="F159" s="59">
        <v>1.1805555555555555E-2</v>
      </c>
      <c r="G159" s="59">
        <v>0.13541666666666666</v>
      </c>
      <c r="H159" s="54" t="s">
        <v>269</v>
      </c>
      <c r="I159" s="54" t="s">
        <v>11</v>
      </c>
      <c r="J159" s="54" t="s">
        <v>33</v>
      </c>
      <c r="K159" s="54" t="s">
        <v>266</v>
      </c>
    </row>
    <row r="160" spans="1:11" x14ac:dyDescent="0.35">
      <c r="A160" s="54" t="s">
        <v>30</v>
      </c>
      <c r="B160" s="54">
        <v>159</v>
      </c>
      <c r="C160" s="54" t="s">
        <v>9</v>
      </c>
      <c r="D160" s="54" t="s">
        <v>84</v>
      </c>
      <c r="E160" s="54" t="s">
        <v>270</v>
      </c>
      <c r="F160" s="59">
        <v>2.0833333333333332E-2</v>
      </c>
      <c r="G160" s="59">
        <v>0.13541666666666666</v>
      </c>
      <c r="H160" s="54" t="s">
        <v>269</v>
      </c>
      <c r="I160" s="54" t="s">
        <v>11</v>
      </c>
      <c r="J160" s="54" t="s">
        <v>33</v>
      </c>
      <c r="K160" s="54" t="s">
        <v>266</v>
      </c>
    </row>
    <row r="161" spans="1:11" x14ac:dyDescent="0.35">
      <c r="A161" s="54" t="s">
        <v>30</v>
      </c>
      <c r="B161" s="54">
        <v>160</v>
      </c>
      <c r="C161" s="54" t="s">
        <v>14</v>
      </c>
      <c r="D161" s="54" t="s">
        <v>84</v>
      </c>
      <c r="E161" s="54" t="s">
        <v>271</v>
      </c>
      <c r="F161" s="59">
        <v>1.0416666666666666E-2</v>
      </c>
      <c r="G161" s="59">
        <v>0.14583333333333334</v>
      </c>
      <c r="H161" s="54" t="s">
        <v>269</v>
      </c>
      <c r="I161" s="54">
        <v>49.7</v>
      </c>
      <c r="J161" s="54" t="s">
        <v>33</v>
      </c>
      <c r="K161" s="54" t="s">
        <v>266</v>
      </c>
    </row>
    <row r="162" spans="1:11" x14ac:dyDescent="0.35">
      <c r="A162" s="54" t="s">
        <v>30</v>
      </c>
      <c r="B162" s="54">
        <v>161</v>
      </c>
      <c r="C162" s="54" t="s">
        <v>9</v>
      </c>
      <c r="D162" s="54" t="s">
        <v>84</v>
      </c>
      <c r="E162" s="54" t="s">
        <v>272</v>
      </c>
      <c r="F162" s="59">
        <v>2.2222222222222223E-2</v>
      </c>
      <c r="G162" s="59">
        <v>0.14583333333333334</v>
      </c>
      <c r="H162" s="54" t="s">
        <v>273</v>
      </c>
      <c r="I162" s="54" t="s">
        <v>11</v>
      </c>
      <c r="J162" s="54" t="s">
        <v>33</v>
      </c>
      <c r="K162" s="54" t="s">
        <v>274</v>
      </c>
    </row>
    <row r="163" spans="1:11" x14ac:dyDescent="0.35">
      <c r="A163" s="54" t="s">
        <v>30</v>
      </c>
      <c r="B163" s="54">
        <v>162</v>
      </c>
      <c r="C163" s="54" t="s">
        <v>14</v>
      </c>
      <c r="D163" s="54" t="s">
        <v>84</v>
      </c>
      <c r="E163" s="54" t="s">
        <v>275</v>
      </c>
      <c r="F163" s="59">
        <v>6.1111111111111116E-2</v>
      </c>
      <c r="G163" s="59">
        <v>0.20694444444444446</v>
      </c>
      <c r="H163" s="54" t="s">
        <v>273</v>
      </c>
      <c r="I163" s="54">
        <v>70.2</v>
      </c>
      <c r="J163" s="54" t="s">
        <v>33</v>
      </c>
      <c r="K163" s="54" t="s">
        <v>274</v>
      </c>
    </row>
    <row r="164" spans="1:11" x14ac:dyDescent="0.35">
      <c r="A164" s="54" t="s">
        <v>30</v>
      </c>
      <c r="B164" s="54">
        <v>163</v>
      </c>
      <c r="C164" s="54" t="s">
        <v>13</v>
      </c>
      <c r="D164" s="54" t="s">
        <v>84</v>
      </c>
      <c r="E164" s="54" t="s">
        <v>276</v>
      </c>
      <c r="F164" s="59">
        <v>6.9444444444444447E-4</v>
      </c>
      <c r="G164" s="59">
        <v>0.20694444444444446</v>
      </c>
      <c r="H164" s="54" t="s">
        <v>277</v>
      </c>
      <c r="I164" s="54" t="s">
        <v>11</v>
      </c>
      <c r="J164" s="54" t="s">
        <v>33</v>
      </c>
      <c r="K164" s="54" t="s">
        <v>12</v>
      </c>
    </row>
    <row r="165" spans="1:11" x14ac:dyDescent="0.35">
      <c r="A165" s="54" t="s">
        <v>30</v>
      </c>
      <c r="B165" s="54">
        <v>164</v>
      </c>
      <c r="C165" s="54" t="s">
        <v>9</v>
      </c>
      <c r="D165" s="54" t="s">
        <v>84</v>
      </c>
      <c r="E165" s="54" t="s">
        <v>278</v>
      </c>
      <c r="F165" s="59">
        <v>6.2499999999999995E-3</v>
      </c>
      <c r="G165" s="59">
        <v>0.20694444444444446</v>
      </c>
      <c r="H165" s="54" t="s">
        <v>277</v>
      </c>
      <c r="I165" s="54" t="s">
        <v>11</v>
      </c>
      <c r="J165" s="54" t="s">
        <v>33</v>
      </c>
      <c r="K165" s="54" t="s">
        <v>12</v>
      </c>
    </row>
    <row r="166" spans="1:11" x14ac:dyDescent="0.35">
      <c r="A166" s="54" t="s">
        <v>30</v>
      </c>
      <c r="B166" s="54">
        <v>165</v>
      </c>
      <c r="C166" s="54" t="s">
        <v>13</v>
      </c>
      <c r="D166" s="54" t="s">
        <v>84</v>
      </c>
      <c r="E166" s="54" t="s">
        <v>279</v>
      </c>
      <c r="F166" s="59">
        <v>2.4305555555555556E-2</v>
      </c>
      <c r="G166" s="59">
        <v>0.20694444444444446</v>
      </c>
      <c r="H166" s="54" t="s">
        <v>277</v>
      </c>
      <c r="I166" s="54" t="s">
        <v>11</v>
      </c>
      <c r="J166" s="54" t="s">
        <v>33</v>
      </c>
      <c r="K166" s="54" t="s">
        <v>12</v>
      </c>
    </row>
    <row r="167" spans="1:11" x14ac:dyDescent="0.35">
      <c r="A167" s="54" t="s">
        <v>30</v>
      </c>
      <c r="B167" s="54">
        <v>166</v>
      </c>
      <c r="C167" s="54" t="s">
        <v>14</v>
      </c>
      <c r="D167" s="54" t="s">
        <v>84</v>
      </c>
      <c r="E167" s="54" t="s">
        <v>280</v>
      </c>
      <c r="F167" s="59">
        <v>1.3888888888888889E-3</v>
      </c>
      <c r="G167" s="59">
        <v>0.20833333333333334</v>
      </c>
      <c r="H167" s="54" t="s">
        <v>277</v>
      </c>
      <c r="I167" s="54">
        <v>2.2999999999999998</v>
      </c>
      <c r="J167" s="54" t="s">
        <v>33</v>
      </c>
      <c r="K167" s="54" t="s">
        <v>12</v>
      </c>
    </row>
    <row r="168" spans="1:11" x14ac:dyDescent="0.35">
      <c r="A168" s="54" t="s">
        <v>30</v>
      </c>
      <c r="B168" s="54">
        <v>167</v>
      </c>
      <c r="C168" s="54" t="s">
        <v>13</v>
      </c>
      <c r="D168" s="54" t="s">
        <v>84</v>
      </c>
      <c r="E168" s="54" t="s">
        <v>281</v>
      </c>
      <c r="F168" s="59">
        <v>3.472222222222222E-3</v>
      </c>
      <c r="G168" s="59">
        <v>0.20833333333333334</v>
      </c>
      <c r="H168" s="54" t="s">
        <v>282</v>
      </c>
      <c r="I168" s="54" t="s">
        <v>11</v>
      </c>
      <c r="J168" s="54" t="s">
        <v>33</v>
      </c>
      <c r="K168" s="54" t="s">
        <v>12</v>
      </c>
    </row>
    <row r="169" spans="1:11" x14ac:dyDescent="0.35">
      <c r="A169" s="54" t="s">
        <v>30</v>
      </c>
      <c r="B169" s="54">
        <v>168</v>
      </c>
      <c r="C169" s="54" t="s">
        <v>14</v>
      </c>
      <c r="D169" s="54" t="s">
        <v>84</v>
      </c>
      <c r="E169" s="54" t="s">
        <v>283</v>
      </c>
      <c r="F169" s="59">
        <v>1.3888888888888889E-3</v>
      </c>
      <c r="G169" s="59">
        <v>0.20972222222222223</v>
      </c>
      <c r="H169" s="54" t="s">
        <v>282</v>
      </c>
      <c r="I169" s="54">
        <v>6.2</v>
      </c>
      <c r="J169" s="54" t="s">
        <v>33</v>
      </c>
      <c r="K169" s="54" t="s">
        <v>12</v>
      </c>
    </row>
    <row r="170" spans="1:11" x14ac:dyDescent="0.35">
      <c r="A170" s="54" t="s">
        <v>30</v>
      </c>
      <c r="B170" s="54">
        <v>169</v>
      </c>
      <c r="C170" s="54" t="s">
        <v>13</v>
      </c>
      <c r="D170" s="54" t="s">
        <v>84</v>
      </c>
      <c r="E170" s="54" t="s">
        <v>284</v>
      </c>
      <c r="F170" s="59">
        <v>2.0833333333333333E-3</v>
      </c>
      <c r="G170" s="59">
        <v>0.20972222222222223</v>
      </c>
      <c r="H170" s="54" t="s">
        <v>285</v>
      </c>
      <c r="I170" s="54" t="s">
        <v>11</v>
      </c>
      <c r="J170" s="54" t="s">
        <v>33</v>
      </c>
      <c r="K170" s="54" t="s">
        <v>12</v>
      </c>
    </row>
    <row r="171" spans="1:11" x14ac:dyDescent="0.35">
      <c r="A171" s="54" t="s">
        <v>30</v>
      </c>
      <c r="B171" s="54">
        <v>170</v>
      </c>
      <c r="C171" s="54" t="s">
        <v>14</v>
      </c>
      <c r="D171" s="54" t="s">
        <v>84</v>
      </c>
      <c r="E171" s="54" t="s">
        <v>286</v>
      </c>
      <c r="F171" s="59">
        <v>6.9444444444444447E-4</v>
      </c>
      <c r="G171" s="59">
        <v>0.21041666666666667</v>
      </c>
      <c r="H171" s="54" t="s">
        <v>285</v>
      </c>
      <c r="I171" s="54">
        <v>8.4</v>
      </c>
      <c r="J171" s="54" t="s">
        <v>33</v>
      </c>
      <c r="K171" s="54" t="s">
        <v>12</v>
      </c>
    </row>
    <row r="172" spans="1:11" x14ac:dyDescent="0.35">
      <c r="A172" s="54" t="s">
        <v>30</v>
      </c>
      <c r="B172" s="54">
        <v>171</v>
      </c>
      <c r="C172" s="54" t="s">
        <v>13</v>
      </c>
      <c r="D172" s="54" t="s">
        <v>84</v>
      </c>
      <c r="E172" s="54" t="s">
        <v>287</v>
      </c>
      <c r="F172" s="59">
        <v>2.0833333333333333E-3</v>
      </c>
      <c r="G172" s="59">
        <v>0.21041666666666667</v>
      </c>
      <c r="H172" s="54" t="s">
        <v>288</v>
      </c>
      <c r="I172" s="54" t="s">
        <v>11</v>
      </c>
      <c r="J172" s="54" t="s">
        <v>33</v>
      </c>
      <c r="K172" s="54" t="s">
        <v>12</v>
      </c>
    </row>
    <row r="173" spans="1:11" x14ac:dyDescent="0.35">
      <c r="A173" s="54" t="s">
        <v>30</v>
      </c>
      <c r="B173" s="54">
        <v>172</v>
      </c>
      <c r="C173" s="54" t="s">
        <v>14</v>
      </c>
      <c r="D173" s="54" t="s">
        <v>84</v>
      </c>
      <c r="E173" s="54" t="s">
        <v>289</v>
      </c>
      <c r="F173" s="59">
        <v>2.7777777777777779E-3</v>
      </c>
      <c r="G173" s="59">
        <v>0.21319444444444444</v>
      </c>
      <c r="H173" s="54" t="s">
        <v>288</v>
      </c>
      <c r="I173" s="54">
        <v>5.6</v>
      </c>
      <c r="J173" s="54" t="s">
        <v>33</v>
      </c>
      <c r="K173" s="54" t="s">
        <v>12</v>
      </c>
    </row>
    <row r="174" spans="1:11" x14ac:dyDescent="0.35">
      <c r="A174" s="54" t="s">
        <v>30</v>
      </c>
      <c r="B174" s="54">
        <v>173</v>
      </c>
      <c r="C174" s="54" t="s">
        <v>13</v>
      </c>
      <c r="D174" s="54" t="s">
        <v>84</v>
      </c>
      <c r="E174" s="54" t="s">
        <v>290</v>
      </c>
      <c r="F174" s="59">
        <v>1.3888888888888889E-3</v>
      </c>
      <c r="G174" s="59">
        <v>0.21319444444444444</v>
      </c>
      <c r="H174" s="54" t="s">
        <v>291</v>
      </c>
      <c r="I174" s="54" t="s">
        <v>11</v>
      </c>
      <c r="J174" s="54" t="s">
        <v>33</v>
      </c>
      <c r="K174" s="54" t="s">
        <v>12</v>
      </c>
    </row>
    <row r="175" spans="1:11" x14ac:dyDescent="0.35">
      <c r="A175" s="54" t="s">
        <v>30</v>
      </c>
      <c r="B175" s="54">
        <v>174</v>
      </c>
      <c r="C175" s="54" t="s">
        <v>14</v>
      </c>
      <c r="D175" s="54" t="s">
        <v>84</v>
      </c>
      <c r="E175" s="54" t="s">
        <v>292</v>
      </c>
      <c r="F175" s="59">
        <v>2.7777777777777779E-3</v>
      </c>
      <c r="G175" s="59">
        <v>0.21597222222222223</v>
      </c>
      <c r="H175" s="54" t="s">
        <v>291</v>
      </c>
      <c r="I175" s="54">
        <v>3.9</v>
      </c>
      <c r="J175" s="54" t="s">
        <v>33</v>
      </c>
      <c r="K175" s="54" t="s">
        <v>12</v>
      </c>
    </row>
    <row r="176" spans="1:11" x14ac:dyDescent="0.35">
      <c r="A176" s="54" t="s">
        <v>30</v>
      </c>
      <c r="B176" s="54">
        <v>175</v>
      </c>
      <c r="C176" s="54" t="s">
        <v>13</v>
      </c>
      <c r="D176" s="54" t="s">
        <v>84</v>
      </c>
      <c r="E176" s="54" t="s">
        <v>293</v>
      </c>
      <c r="F176" s="59">
        <v>1.3888888888888889E-3</v>
      </c>
      <c r="G176" s="59">
        <v>0.21597222222222223</v>
      </c>
      <c r="H176" s="54" t="s">
        <v>294</v>
      </c>
      <c r="I176" s="54" t="s">
        <v>11</v>
      </c>
      <c r="J176" s="54" t="s">
        <v>33</v>
      </c>
      <c r="K176" s="54" t="s">
        <v>12</v>
      </c>
    </row>
    <row r="177" spans="1:11" x14ac:dyDescent="0.35">
      <c r="A177" s="54" t="s">
        <v>30</v>
      </c>
      <c r="B177" s="54">
        <v>176</v>
      </c>
      <c r="C177" s="54" t="s">
        <v>9</v>
      </c>
      <c r="D177" s="54" t="s">
        <v>84</v>
      </c>
      <c r="E177" s="54" t="s">
        <v>295</v>
      </c>
      <c r="F177" s="59">
        <v>2.8472222222222222E-2</v>
      </c>
      <c r="G177" s="59">
        <v>0.21597222222222223</v>
      </c>
      <c r="H177" s="54" t="s">
        <v>294</v>
      </c>
      <c r="I177" s="54" t="s">
        <v>11</v>
      </c>
      <c r="J177" s="54" t="s">
        <v>33</v>
      </c>
      <c r="K177" s="54" t="s">
        <v>12</v>
      </c>
    </row>
    <row r="178" spans="1:11" x14ac:dyDescent="0.35">
      <c r="A178" s="54" t="s">
        <v>30</v>
      </c>
      <c r="B178" s="54">
        <v>177</v>
      </c>
      <c r="C178" s="54" t="s">
        <v>13</v>
      </c>
      <c r="D178" s="54" t="s">
        <v>84</v>
      </c>
      <c r="E178" s="54" t="s">
        <v>296</v>
      </c>
      <c r="F178" s="59">
        <v>2.7777777777777779E-3</v>
      </c>
      <c r="G178" s="59">
        <v>0.21597222222222223</v>
      </c>
      <c r="H178" s="54" t="s">
        <v>294</v>
      </c>
      <c r="I178" s="54" t="s">
        <v>11</v>
      </c>
      <c r="J178" s="54" t="s">
        <v>33</v>
      </c>
      <c r="K178" s="54" t="s">
        <v>12</v>
      </c>
    </row>
    <row r="179" spans="1:11" x14ac:dyDescent="0.35">
      <c r="A179" s="54" t="s">
        <v>30</v>
      </c>
      <c r="B179" s="54">
        <v>178</v>
      </c>
      <c r="C179" s="54" t="s">
        <v>14</v>
      </c>
      <c r="D179" s="54" t="s">
        <v>84</v>
      </c>
      <c r="E179" s="54" t="s">
        <v>297</v>
      </c>
      <c r="F179" s="59">
        <v>1.3888888888888889E-3</v>
      </c>
      <c r="G179" s="59">
        <v>0.21736111111111112</v>
      </c>
      <c r="H179" s="54" t="s">
        <v>294</v>
      </c>
      <c r="I179" s="54">
        <v>8.3000000000000007</v>
      </c>
      <c r="J179" s="54" t="s">
        <v>33</v>
      </c>
      <c r="K179" s="54" t="s">
        <v>12</v>
      </c>
    </row>
    <row r="180" spans="1:11" x14ac:dyDescent="0.35">
      <c r="A180" s="54" t="s">
        <v>30</v>
      </c>
      <c r="B180" s="54">
        <v>179</v>
      </c>
      <c r="C180" s="54" t="s">
        <v>13</v>
      </c>
      <c r="D180" s="54" t="s">
        <v>84</v>
      </c>
      <c r="E180" s="54" t="s">
        <v>298</v>
      </c>
      <c r="F180" s="59">
        <v>2.6388888888888889E-2</v>
      </c>
      <c r="G180" s="59">
        <v>0.21736111111111112</v>
      </c>
      <c r="H180" s="54" t="s">
        <v>299</v>
      </c>
      <c r="I180" s="54" t="s">
        <v>11</v>
      </c>
      <c r="J180" s="54" t="s">
        <v>33</v>
      </c>
      <c r="K180" s="54" t="s">
        <v>12</v>
      </c>
    </row>
    <row r="181" spans="1:11" x14ac:dyDescent="0.35">
      <c r="A181" s="54" t="s">
        <v>30</v>
      </c>
      <c r="B181" s="54">
        <v>180</v>
      </c>
      <c r="C181" s="54" t="s">
        <v>9</v>
      </c>
      <c r="D181" s="54" t="s">
        <v>84</v>
      </c>
      <c r="E181" s="54" t="s">
        <v>300</v>
      </c>
      <c r="F181" s="59">
        <v>0.55208333333333337</v>
      </c>
      <c r="G181" s="59">
        <v>0</v>
      </c>
      <c r="H181" s="54" t="s">
        <v>299</v>
      </c>
      <c r="I181" s="54" t="s">
        <v>11</v>
      </c>
      <c r="J181" s="54" t="s">
        <v>33</v>
      </c>
      <c r="K181" s="54" t="s">
        <v>12</v>
      </c>
    </row>
    <row r="182" spans="1:11" x14ac:dyDescent="0.35">
      <c r="A182" s="54" t="s">
        <v>30</v>
      </c>
      <c r="B182" s="54">
        <v>181</v>
      </c>
      <c r="C182" s="54" t="s">
        <v>9</v>
      </c>
      <c r="D182" s="54" t="s">
        <v>84</v>
      </c>
      <c r="E182" s="54" t="s">
        <v>301</v>
      </c>
      <c r="F182" s="59">
        <v>6.9444444444444447E-4</v>
      </c>
      <c r="G182" s="59">
        <v>0</v>
      </c>
      <c r="H182" s="54" t="s">
        <v>299</v>
      </c>
      <c r="I182" s="54" t="s">
        <v>11</v>
      </c>
      <c r="J182" s="54" t="s">
        <v>33</v>
      </c>
      <c r="K182" s="54" t="s">
        <v>12</v>
      </c>
    </row>
    <row r="183" spans="1:11" x14ac:dyDescent="0.35">
      <c r="A183" s="54" t="s">
        <v>30</v>
      </c>
      <c r="B183" s="54">
        <v>182</v>
      </c>
      <c r="C183" s="54" t="s">
        <v>13</v>
      </c>
      <c r="D183" s="54" t="s">
        <v>84</v>
      </c>
      <c r="E183" s="54" t="s">
        <v>302</v>
      </c>
      <c r="F183" s="59">
        <v>2.0833333333333333E-3</v>
      </c>
      <c r="G183" s="59">
        <v>0</v>
      </c>
      <c r="H183" s="54" t="s">
        <v>299</v>
      </c>
      <c r="I183" s="54" t="s">
        <v>11</v>
      </c>
      <c r="J183" s="54" t="s">
        <v>33</v>
      </c>
      <c r="K183" s="54" t="s">
        <v>12</v>
      </c>
    </row>
    <row r="184" spans="1:11" x14ac:dyDescent="0.35">
      <c r="A184" s="54" t="s">
        <v>30</v>
      </c>
      <c r="B184" s="54">
        <v>183</v>
      </c>
      <c r="C184" s="54" t="s">
        <v>14</v>
      </c>
      <c r="D184" s="54" t="s">
        <v>84</v>
      </c>
      <c r="E184" s="54" t="s">
        <v>303</v>
      </c>
      <c r="F184" s="59">
        <v>6.9444444444444447E-4</v>
      </c>
      <c r="G184" s="59">
        <v>6.9444444444444447E-4</v>
      </c>
      <c r="H184" s="54" t="s">
        <v>299</v>
      </c>
      <c r="I184" s="54">
        <v>7</v>
      </c>
      <c r="J184" s="54" t="s">
        <v>33</v>
      </c>
      <c r="K184" s="54" t="s">
        <v>12</v>
      </c>
    </row>
    <row r="185" spans="1:11" x14ac:dyDescent="0.35">
      <c r="A185" s="54" t="s">
        <v>30</v>
      </c>
      <c r="B185" s="54">
        <v>184</v>
      </c>
      <c r="C185" s="54" t="s">
        <v>13</v>
      </c>
      <c r="D185" s="54" t="s">
        <v>84</v>
      </c>
      <c r="E185" s="54" t="s">
        <v>304</v>
      </c>
      <c r="F185" s="59">
        <v>1.1805555555555555E-2</v>
      </c>
      <c r="G185" s="59">
        <v>6.9444444444444447E-4</v>
      </c>
      <c r="H185" s="54" t="s">
        <v>305</v>
      </c>
      <c r="I185" s="54" t="s">
        <v>11</v>
      </c>
      <c r="J185" s="54" t="s">
        <v>33</v>
      </c>
      <c r="K185" s="54" t="s">
        <v>12</v>
      </c>
    </row>
    <row r="186" spans="1:11" x14ac:dyDescent="0.35">
      <c r="A186" s="54" t="s">
        <v>30</v>
      </c>
      <c r="B186" s="54">
        <v>185</v>
      </c>
      <c r="C186" s="54" t="s">
        <v>14</v>
      </c>
      <c r="D186" s="54" t="s">
        <v>84</v>
      </c>
      <c r="E186" s="54" t="s">
        <v>306</v>
      </c>
      <c r="F186" s="59">
        <v>0.12708333333333333</v>
      </c>
      <c r="G186" s="59">
        <v>0.1277777777777778</v>
      </c>
      <c r="H186" s="54" t="s">
        <v>305</v>
      </c>
      <c r="I186" s="54">
        <v>67.2</v>
      </c>
      <c r="J186" s="54" t="s">
        <v>33</v>
      </c>
      <c r="K186" s="54" t="s">
        <v>12</v>
      </c>
    </row>
    <row r="187" spans="1:11" x14ac:dyDescent="0.35">
      <c r="A187" s="54" t="s">
        <v>30</v>
      </c>
      <c r="B187" s="54">
        <v>186</v>
      </c>
      <c r="C187" s="54" t="s">
        <v>13</v>
      </c>
      <c r="D187" s="54" t="s">
        <v>84</v>
      </c>
      <c r="E187" s="54" t="s">
        <v>307</v>
      </c>
      <c r="F187" s="59">
        <v>1.7361111111111112E-2</v>
      </c>
      <c r="G187" s="59">
        <v>0.1277777777777778</v>
      </c>
      <c r="H187" s="54" t="s">
        <v>308</v>
      </c>
      <c r="I187" s="54" t="s">
        <v>11</v>
      </c>
      <c r="J187" s="54" t="s">
        <v>33</v>
      </c>
      <c r="K187" s="54" t="s">
        <v>309</v>
      </c>
    </row>
    <row r="188" spans="1:11" x14ac:dyDescent="0.35">
      <c r="A188" s="54" t="s">
        <v>30</v>
      </c>
      <c r="B188" s="54">
        <v>187</v>
      </c>
      <c r="C188" s="54" t="s">
        <v>14</v>
      </c>
      <c r="D188" s="54" t="s">
        <v>84</v>
      </c>
      <c r="E188" s="54" t="s">
        <v>310</v>
      </c>
      <c r="F188" s="59">
        <v>1.9444444444444445E-2</v>
      </c>
      <c r="G188" s="59">
        <v>0.14722222222222223</v>
      </c>
      <c r="H188" s="54" t="s">
        <v>308</v>
      </c>
      <c r="I188" s="54">
        <v>43.5</v>
      </c>
      <c r="J188" s="54" t="s">
        <v>33</v>
      </c>
      <c r="K188" s="54" t="s">
        <v>309</v>
      </c>
    </row>
    <row r="189" spans="1:11" x14ac:dyDescent="0.35">
      <c r="A189" s="54" t="s">
        <v>30</v>
      </c>
      <c r="B189" s="54">
        <v>188</v>
      </c>
      <c r="C189" s="54" t="s">
        <v>13</v>
      </c>
      <c r="D189" s="54" t="s">
        <v>84</v>
      </c>
      <c r="E189" s="54" t="s">
        <v>311</v>
      </c>
      <c r="F189" s="59">
        <v>6.9444444444444447E-4</v>
      </c>
      <c r="G189" s="59">
        <v>0.14722222222222223</v>
      </c>
      <c r="H189" s="54" t="s">
        <v>312</v>
      </c>
      <c r="I189" s="54" t="s">
        <v>11</v>
      </c>
      <c r="J189" s="54" t="s">
        <v>33</v>
      </c>
      <c r="K189" s="54" t="s">
        <v>313</v>
      </c>
    </row>
    <row r="190" spans="1:11" x14ac:dyDescent="0.35">
      <c r="A190" s="54" t="s">
        <v>30</v>
      </c>
      <c r="B190" s="54">
        <v>189</v>
      </c>
      <c r="C190" s="54" t="s">
        <v>9</v>
      </c>
      <c r="D190" s="54" t="s">
        <v>84</v>
      </c>
      <c r="E190" s="54" t="s">
        <v>314</v>
      </c>
      <c r="F190" s="59">
        <v>1.8749999999999999E-2</v>
      </c>
      <c r="G190" s="59">
        <v>0.14722222222222223</v>
      </c>
      <c r="H190" s="54" t="s">
        <v>312</v>
      </c>
      <c r="I190" s="54" t="s">
        <v>11</v>
      </c>
      <c r="J190" s="54" t="s">
        <v>33</v>
      </c>
      <c r="K190" s="54" t="s">
        <v>313</v>
      </c>
    </row>
    <row r="191" spans="1:11" x14ac:dyDescent="0.35">
      <c r="A191" s="54" t="s">
        <v>30</v>
      </c>
      <c r="B191" s="54">
        <v>190</v>
      </c>
      <c r="C191" s="54" t="s">
        <v>14</v>
      </c>
      <c r="D191" s="54" t="s">
        <v>84</v>
      </c>
      <c r="E191" s="54" t="s">
        <v>315</v>
      </c>
      <c r="F191" s="59">
        <v>1.3888888888888888E-2</v>
      </c>
      <c r="G191" s="59">
        <v>0.16111111111111112</v>
      </c>
      <c r="H191" s="54" t="s">
        <v>312</v>
      </c>
      <c r="I191" s="54">
        <v>45.6</v>
      </c>
      <c r="J191" s="54" t="s">
        <v>33</v>
      </c>
      <c r="K191" s="54" t="s">
        <v>313</v>
      </c>
    </row>
    <row r="192" spans="1:11" x14ac:dyDescent="0.35">
      <c r="A192" s="54" t="s">
        <v>30</v>
      </c>
      <c r="B192" s="54">
        <v>191</v>
      </c>
      <c r="C192" s="54" t="s">
        <v>9</v>
      </c>
      <c r="D192" s="54" t="s">
        <v>84</v>
      </c>
      <c r="E192" s="54" t="s">
        <v>316</v>
      </c>
      <c r="F192" s="59">
        <v>1.5277777777777777E-2</v>
      </c>
      <c r="G192" s="59">
        <v>0.16111111111111112</v>
      </c>
      <c r="H192" s="54" t="s">
        <v>317</v>
      </c>
      <c r="I192" s="54" t="s">
        <v>11</v>
      </c>
      <c r="J192" s="54" t="s">
        <v>33</v>
      </c>
      <c r="K192" s="54" t="s">
        <v>318</v>
      </c>
    </row>
    <row r="193" spans="1:11" x14ac:dyDescent="0.35">
      <c r="A193" s="54" t="s">
        <v>30</v>
      </c>
      <c r="B193" s="54">
        <v>192</v>
      </c>
      <c r="C193" s="54" t="s">
        <v>13</v>
      </c>
      <c r="D193" s="54" t="s">
        <v>84</v>
      </c>
      <c r="E193" s="54" t="s">
        <v>319</v>
      </c>
      <c r="F193" s="59">
        <v>6.9444444444444447E-4</v>
      </c>
      <c r="G193" s="59">
        <v>0.16111111111111112</v>
      </c>
      <c r="H193" s="54" t="s">
        <v>317</v>
      </c>
      <c r="I193" s="54" t="s">
        <v>11</v>
      </c>
      <c r="J193" s="54" t="s">
        <v>33</v>
      </c>
      <c r="K193" s="54" t="s">
        <v>318</v>
      </c>
    </row>
    <row r="194" spans="1:11" x14ac:dyDescent="0.35">
      <c r="A194" s="54" t="s">
        <v>30</v>
      </c>
      <c r="B194" s="54">
        <v>193</v>
      </c>
      <c r="C194" s="54" t="s">
        <v>14</v>
      </c>
      <c r="D194" s="54" t="s">
        <v>84</v>
      </c>
      <c r="E194" s="54" t="s">
        <v>320</v>
      </c>
      <c r="F194" s="59">
        <v>1.5277777777777777E-2</v>
      </c>
      <c r="G194" s="59">
        <v>0.1763888888888889</v>
      </c>
      <c r="H194" s="54" t="s">
        <v>317</v>
      </c>
      <c r="I194" s="54">
        <v>48.3</v>
      </c>
      <c r="J194" s="54" t="s">
        <v>33</v>
      </c>
      <c r="K194" s="54" t="s">
        <v>318</v>
      </c>
    </row>
    <row r="195" spans="1:11" x14ac:dyDescent="0.35">
      <c r="A195" s="54" t="s">
        <v>30</v>
      </c>
      <c r="B195" s="54">
        <v>194</v>
      </c>
      <c r="C195" s="54" t="s">
        <v>13</v>
      </c>
      <c r="D195" s="54" t="s">
        <v>84</v>
      </c>
      <c r="E195" s="54" t="s">
        <v>321</v>
      </c>
      <c r="F195" s="59">
        <v>1.0416666666666666E-2</v>
      </c>
      <c r="G195" s="59">
        <v>0.1763888888888889</v>
      </c>
      <c r="H195" s="54" t="s">
        <v>322</v>
      </c>
      <c r="I195" s="54" t="s">
        <v>11</v>
      </c>
      <c r="J195" s="54" t="s">
        <v>33</v>
      </c>
      <c r="K195" s="54" t="s">
        <v>323</v>
      </c>
    </row>
    <row r="196" spans="1:11" x14ac:dyDescent="0.35">
      <c r="A196" s="54" t="s">
        <v>30</v>
      </c>
      <c r="B196" s="54">
        <v>195</v>
      </c>
      <c r="C196" s="54" t="s">
        <v>9</v>
      </c>
      <c r="D196" s="54" t="s">
        <v>84</v>
      </c>
      <c r="E196" s="54" t="s">
        <v>324</v>
      </c>
      <c r="F196" s="59">
        <v>6.9444444444444447E-4</v>
      </c>
      <c r="G196" s="59">
        <v>0.1763888888888889</v>
      </c>
      <c r="H196" s="54" t="s">
        <v>322</v>
      </c>
      <c r="I196" s="54" t="s">
        <v>11</v>
      </c>
      <c r="J196" s="54" t="s">
        <v>33</v>
      </c>
      <c r="K196" s="54" t="s">
        <v>323</v>
      </c>
    </row>
    <row r="197" spans="1:11" x14ac:dyDescent="0.35">
      <c r="A197" s="54" t="s">
        <v>30</v>
      </c>
      <c r="B197" s="54">
        <v>196</v>
      </c>
      <c r="C197" s="54" t="s">
        <v>13</v>
      </c>
      <c r="D197" s="54" t="s">
        <v>84</v>
      </c>
      <c r="E197" s="54" t="s">
        <v>325</v>
      </c>
      <c r="F197" s="59">
        <v>3.9583333333333331E-2</v>
      </c>
      <c r="G197" s="59">
        <v>0.1763888888888889</v>
      </c>
      <c r="H197" s="54" t="s">
        <v>322</v>
      </c>
      <c r="I197" s="54" t="s">
        <v>11</v>
      </c>
      <c r="J197" s="54" t="s">
        <v>33</v>
      </c>
      <c r="K197" s="54" t="s">
        <v>323</v>
      </c>
    </row>
    <row r="198" spans="1:11" x14ac:dyDescent="0.35">
      <c r="A198" s="54" t="s">
        <v>30</v>
      </c>
      <c r="B198" s="54">
        <v>197</v>
      </c>
      <c r="C198" s="54" t="s">
        <v>9</v>
      </c>
      <c r="D198" s="54" t="s">
        <v>84</v>
      </c>
      <c r="E198" s="54" t="s">
        <v>326</v>
      </c>
      <c r="F198" s="59">
        <v>2.2222222222222223E-2</v>
      </c>
      <c r="G198" s="59">
        <v>0.1763888888888889</v>
      </c>
      <c r="H198" s="54" t="s">
        <v>322</v>
      </c>
      <c r="I198" s="54" t="s">
        <v>11</v>
      </c>
      <c r="J198" s="54" t="s">
        <v>33</v>
      </c>
      <c r="K198" s="54" t="s">
        <v>323</v>
      </c>
    </row>
    <row r="199" spans="1:11" x14ac:dyDescent="0.35">
      <c r="A199" s="54" t="s">
        <v>30</v>
      </c>
      <c r="B199" s="54">
        <v>198</v>
      </c>
      <c r="C199" s="54" t="s">
        <v>14</v>
      </c>
      <c r="D199" s="54" t="s">
        <v>84</v>
      </c>
      <c r="E199" s="54" t="s">
        <v>327</v>
      </c>
      <c r="F199" s="59">
        <v>0.12986111111111112</v>
      </c>
      <c r="G199" s="59">
        <v>0.30624999999999997</v>
      </c>
      <c r="H199" s="54" t="s">
        <v>322</v>
      </c>
      <c r="I199" s="54">
        <v>69.099999999999994</v>
      </c>
      <c r="J199" s="54" t="s">
        <v>33</v>
      </c>
      <c r="K199" s="54" t="s">
        <v>328</v>
      </c>
    </row>
    <row r="200" spans="1:11" x14ac:dyDescent="0.35">
      <c r="A200" s="54" t="s">
        <v>30</v>
      </c>
      <c r="B200" s="54">
        <v>199</v>
      </c>
      <c r="C200" s="54" t="s">
        <v>13</v>
      </c>
      <c r="D200" s="54" t="s">
        <v>84</v>
      </c>
      <c r="E200" s="54" t="s">
        <v>329</v>
      </c>
      <c r="F200" s="59">
        <v>1.1805555555555555E-2</v>
      </c>
      <c r="G200" s="59">
        <v>0.30624999999999997</v>
      </c>
      <c r="H200" s="54" t="s">
        <v>330</v>
      </c>
      <c r="I200" s="54" t="s">
        <v>11</v>
      </c>
      <c r="J200" s="54" t="s">
        <v>33</v>
      </c>
      <c r="K200" s="54" t="s">
        <v>12</v>
      </c>
    </row>
    <row r="201" spans="1:11" x14ac:dyDescent="0.35">
      <c r="A201" s="54" t="s">
        <v>30</v>
      </c>
      <c r="B201" s="54">
        <v>200</v>
      </c>
      <c r="C201" s="54" t="s">
        <v>9</v>
      </c>
      <c r="D201" s="54" t="s">
        <v>84</v>
      </c>
      <c r="E201" s="54" t="s">
        <v>331</v>
      </c>
      <c r="F201" s="59">
        <v>6.9444444444444447E-4</v>
      </c>
      <c r="G201" s="59">
        <v>0.30624999999999997</v>
      </c>
      <c r="H201" s="54" t="s">
        <v>330</v>
      </c>
      <c r="I201" s="54" t="s">
        <v>11</v>
      </c>
      <c r="J201" s="54" t="s">
        <v>33</v>
      </c>
      <c r="K201" s="54" t="s">
        <v>12</v>
      </c>
    </row>
    <row r="202" spans="1:11" x14ac:dyDescent="0.35">
      <c r="A202" s="54" t="s">
        <v>30</v>
      </c>
      <c r="B202" s="54">
        <v>201</v>
      </c>
      <c r="C202" s="54" t="s">
        <v>9</v>
      </c>
      <c r="D202" s="54" t="s">
        <v>84</v>
      </c>
      <c r="E202" s="54" t="s">
        <v>332</v>
      </c>
      <c r="F202" s="59">
        <v>0.54097222222222219</v>
      </c>
      <c r="G202" s="59">
        <v>0</v>
      </c>
      <c r="H202" s="54" t="s">
        <v>330</v>
      </c>
      <c r="I202" s="54" t="s">
        <v>11</v>
      </c>
      <c r="J202" s="54" t="s">
        <v>33</v>
      </c>
      <c r="K202" s="54" t="s">
        <v>12</v>
      </c>
    </row>
    <row r="203" spans="1:11" x14ac:dyDescent="0.35">
      <c r="A203" s="54" t="s">
        <v>30</v>
      </c>
      <c r="B203" s="54">
        <v>202</v>
      </c>
      <c r="C203" s="54" t="s">
        <v>13</v>
      </c>
      <c r="D203" s="54" t="s">
        <v>84</v>
      </c>
      <c r="E203" s="54" t="s">
        <v>333</v>
      </c>
      <c r="F203" s="59">
        <v>2.0833333333333332E-2</v>
      </c>
      <c r="G203" s="59">
        <v>0</v>
      </c>
      <c r="H203" s="54">
        <v>0</v>
      </c>
      <c r="I203" s="54" t="s">
        <v>11</v>
      </c>
      <c r="J203" s="54" t="s">
        <v>33</v>
      </c>
      <c r="K203" s="54" t="s">
        <v>12</v>
      </c>
    </row>
    <row r="204" spans="1:11" x14ac:dyDescent="0.35">
      <c r="A204" s="54" t="s">
        <v>30</v>
      </c>
      <c r="B204" s="54">
        <v>203</v>
      </c>
      <c r="C204" s="54" t="s">
        <v>14</v>
      </c>
      <c r="D204" s="54" t="s">
        <v>84</v>
      </c>
      <c r="E204" s="54" t="s">
        <v>334</v>
      </c>
      <c r="F204" s="59">
        <v>6.9444444444444447E-4</v>
      </c>
      <c r="G204" s="59">
        <v>6.9444444444444447E-4</v>
      </c>
      <c r="H204" s="54" t="s">
        <v>335</v>
      </c>
      <c r="I204" s="54">
        <v>6.1</v>
      </c>
      <c r="J204" s="54" t="s">
        <v>33</v>
      </c>
      <c r="K204" s="54" t="s">
        <v>12</v>
      </c>
    </row>
    <row r="205" spans="1:11" x14ac:dyDescent="0.35">
      <c r="A205" s="54" t="s">
        <v>30</v>
      </c>
      <c r="B205" s="54">
        <v>204</v>
      </c>
      <c r="C205" s="54" t="s">
        <v>9</v>
      </c>
      <c r="D205" s="54" t="s">
        <v>84</v>
      </c>
      <c r="E205" s="54" t="s">
        <v>336</v>
      </c>
      <c r="F205" s="59">
        <v>1.3888888888888889E-3</v>
      </c>
      <c r="G205" s="59">
        <v>6.9444444444444447E-4</v>
      </c>
      <c r="H205" s="54" t="s">
        <v>337</v>
      </c>
      <c r="I205" s="54" t="s">
        <v>11</v>
      </c>
      <c r="J205" s="54" t="s">
        <v>33</v>
      </c>
      <c r="K205" s="54" t="s">
        <v>12</v>
      </c>
    </row>
    <row r="206" spans="1:11" x14ac:dyDescent="0.35">
      <c r="A206" s="54" t="s">
        <v>30</v>
      </c>
      <c r="B206" s="54">
        <v>205</v>
      </c>
      <c r="C206" s="54" t="s">
        <v>13</v>
      </c>
      <c r="D206" s="54" t="s">
        <v>84</v>
      </c>
      <c r="E206" s="54" t="s">
        <v>338</v>
      </c>
      <c r="F206" s="59">
        <v>2.0833333333333333E-3</v>
      </c>
      <c r="G206" s="59">
        <v>6.9444444444444447E-4</v>
      </c>
      <c r="H206" s="54" t="s">
        <v>337</v>
      </c>
      <c r="I206" s="54" t="s">
        <v>11</v>
      </c>
      <c r="J206" s="54" t="s">
        <v>33</v>
      </c>
      <c r="K206" s="54" t="s">
        <v>12</v>
      </c>
    </row>
    <row r="207" spans="1:11" x14ac:dyDescent="0.35">
      <c r="A207" s="54" t="s">
        <v>30</v>
      </c>
      <c r="B207" s="54">
        <v>206</v>
      </c>
      <c r="C207" s="54" t="s">
        <v>14</v>
      </c>
      <c r="D207" s="54" t="s">
        <v>84</v>
      </c>
      <c r="E207" s="54" t="s">
        <v>339</v>
      </c>
      <c r="F207" s="59">
        <v>7.9166666666666663E-2</v>
      </c>
      <c r="G207" s="59">
        <v>7.9861111111111105E-2</v>
      </c>
      <c r="H207" s="54" t="s">
        <v>337</v>
      </c>
      <c r="I207" s="54">
        <v>68.900000000000006</v>
      </c>
      <c r="J207" s="54" t="s">
        <v>33</v>
      </c>
      <c r="K207" s="54" t="s">
        <v>12</v>
      </c>
    </row>
    <row r="208" spans="1:11" x14ac:dyDescent="0.35">
      <c r="A208" s="54" t="s">
        <v>30</v>
      </c>
      <c r="B208" s="54">
        <v>207</v>
      </c>
      <c r="C208" s="54" t="s">
        <v>13</v>
      </c>
      <c r="D208" s="54" t="s">
        <v>84</v>
      </c>
      <c r="E208" s="54" t="s">
        <v>340</v>
      </c>
      <c r="F208" s="59">
        <v>2.0833333333333332E-2</v>
      </c>
      <c r="G208" s="59">
        <v>7.9861111111111105E-2</v>
      </c>
      <c r="H208" s="54" t="s">
        <v>341</v>
      </c>
      <c r="I208" s="54" t="s">
        <v>11</v>
      </c>
      <c r="J208" s="54" t="s">
        <v>33</v>
      </c>
      <c r="K208" s="54" t="s">
        <v>342</v>
      </c>
    </row>
    <row r="209" spans="1:11" x14ac:dyDescent="0.35">
      <c r="A209" s="54" t="s">
        <v>30</v>
      </c>
      <c r="B209" s="54">
        <v>208</v>
      </c>
      <c r="C209" s="54" t="s">
        <v>14</v>
      </c>
      <c r="D209" s="54" t="s">
        <v>84</v>
      </c>
      <c r="E209" s="54" t="s">
        <v>343</v>
      </c>
      <c r="F209" s="59">
        <v>2.7777777777777779E-3</v>
      </c>
      <c r="G209" s="59">
        <v>8.2638888888888887E-2</v>
      </c>
      <c r="H209" s="54" t="s">
        <v>341</v>
      </c>
      <c r="I209" s="54">
        <v>29</v>
      </c>
      <c r="J209" s="54" t="s">
        <v>33</v>
      </c>
      <c r="K209" s="54" t="s">
        <v>342</v>
      </c>
    </row>
    <row r="210" spans="1:11" x14ac:dyDescent="0.35">
      <c r="A210" s="54" t="s">
        <v>30</v>
      </c>
      <c r="B210" s="54">
        <v>209</v>
      </c>
      <c r="C210" s="54" t="s">
        <v>13</v>
      </c>
      <c r="D210" s="54" t="s">
        <v>84</v>
      </c>
      <c r="E210" s="54" t="s">
        <v>344</v>
      </c>
      <c r="F210" s="59">
        <v>1.3888888888888889E-3</v>
      </c>
      <c r="G210" s="59">
        <v>8.2638888888888887E-2</v>
      </c>
      <c r="H210" s="54" t="s">
        <v>345</v>
      </c>
      <c r="I210" s="54" t="s">
        <v>11</v>
      </c>
      <c r="J210" s="54" t="s">
        <v>33</v>
      </c>
      <c r="K210" s="54" t="s">
        <v>346</v>
      </c>
    </row>
    <row r="211" spans="1:11" x14ac:dyDescent="0.35">
      <c r="A211" s="54" t="s">
        <v>30</v>
      </c>
      <c r="B211" s="54">
        <v>210</v>
      </c>
      <c r="C211" s="54" t="s">
        <v>14</v>
      </c>
      <c r="D211" s="54" t="s">
        <v>84</v>
      </c>
      <c r="E211" s="54" t="s">
        <v>347</v>
      </c>
      <c r="F211" s="59">
        <v>3.4027777777777775E-2</v>
      </c>
      <c r="G211" s="59">
        <v>0.11666666666666665</v>
      </c>
      <c r="H211" s="54" t="s">
        <v>345</v>
      </c>
      <c r="I211" s="54">
        <v>53.9</v>
      </c>
      <c r="J211" s="54" t="s">
        <v>33</v>
      </c>
      <c r="K211" s="54" t="s">
        <v>346</v>
      </c>
    </row>
    <row r="212" spans="1:11" x14ac:dyDescent="0.35">
      <c r="A212" s="54" t="s">
        <v>30</v>
      </c>
      <c r="B212" s="54">
        <v>211</v>
      </c>
      <c r="C212" s="54" t="s">
        <v>13</v>
      </c>
      <c r="D212" s="54" t="s">
        <v>84</v>
      </c>
      <c r="E212" s="54" t="s">
        <v>348</v>
      </c>
      <c r="F212" s="59">
        <v>5.5555555555555558E-3</v>
      </c>
      <c r="G212" s="59">
        <v>0.11666666666666665</v>
      </c>
      <c r="H212" s="54" t="s">
        <v>349</v>
      </c>
      <c r="I212" s="54" t="s">
        <v>11</v>
      </c>
      <c r="J212" s="54" t="s">
        <v>33</v>
      </c>
      <c r="K212" s="54" t="s">
        <v>350</v>
      </c>
    </row>
    <row r="213" spans="1:11" x14ac:dyDescent="0.35">
      <c r="A213" s="54" t="s">
        <v>30</v>
      </c>
      <c r="B213" s="54">
        <v>212</v>
      </c>
      <c r="C213" s="54" t="s">
        <v>14</v>
      </c>
      <c r="D213" s="54" t="s">
        <v>84</v>
      </c>
      <c r="E213" s="54" t="s">
        <v>351</v>
      </c>
      <c r="F213" s="59">
        <v>6.9444444444444447E-4</v>
      </c>
      <c r="G213" s="59">
        <v>0.1173611111111111</v>
      </c>
      <c r="H213" s="54" t="s">
        <v>349</v>
      </c>
      <c r="I213" s="54" t="s">
        <v>11</v>
      </c>
      <c r="J213" s="54" t="s">
        <v>33</v>
      </c>
      <c r="K213" s="54" t="s">
        <v>350</v>
      </c>
    </row>
    <row r="214" spans="1:11" x14ac:dyDescent="0.35">
      <c r="A214" s="54" t="s">
        <v>30</v>
      </c>
      <c r="B214" s="54">
        <v>213</v>
      </c>
      <c r="C214" s="54" t="s">
        <v>13</v>
      </c>
      <c r="D214" s="54" t="s">
        <v>84</v>
      </c>
      <c r="E214" s="54" t="s">
        <v>352</v>
      </c>
      <c r="F214" s="59">
        <v>2.2916666666666669E-2</v>
      </c>
      <c r="G214" s="59">
        <v>0.1173611111111111</v>
      </c>
      <c r="H214" s="54" t="s">
        <v>349</v>
      </c>
      <c r="I214" s="54" t="s">
        <v>11</v>
      </c>
      <c r="J214" s="54" t="s">
        <v>33</v>
      </c>
      <c r="K214" s="54" t="s">
        <v>350</v>
      </c>
    </row>
    <row r="215" spans="1:11" x14ac:dyDescent="0.35">
      <c r="A215" s="54" t="s">
        <v>30</v>
      </c>
      <c r="B215" s="54">
        <v>214</v>
      </c>
      <c r="C215" s="54" t="s">
        <v>14</v>
      </c>
      <c r="D215" s="54" t="s">
        <v>84</v>
      </c>
      <c r="E215" s="54" t="s">
        <v>353</v>
      </c>
      <c r="F215" s="59">
        <v>4.4444444444444446E-2</v>
      </c>
      <c r="G215" s="59">
        <v>0.16180555555555556</v>
      </c>
      <c r="H215" s="54" t="s">
        <v>354</v>
      </c>
      <c r="I215" s="54">
        <v>53.9</v>
      </c>
      <c r="J215" s="54" t="s">
        <v>33</v>
      </c>
      <c r="K215" s="54" t="s">
        <v>350</v>
      </c>
    </row>
    <row r="216" spans="1:11" x14ac:dyDescent="0.35">
      <c r="A216" s="54" t="s">
        <v>30</v>
      </c>
      <c r="B216" s="54">
        <v>215</v>
      </c>
      <c r="C216" s="54" t="s">
        <v>9</v>
      </c>
      <c r="D216" s="54" t="s">
        <v>84</v>
      </c>
      <c r="E216" s="54" t="s">
        <v>355</v>
      </c>
      <c r="F216" s="59">
        <v>2.2222222222222223E-2</v>
      </c>
      <c r="G216" s="59">
        <v>0.16180555555555556</v>
      </c>
      <c r="H216" s="54" t="s">
        <v>356</v>
      </c>
      <c r="I216" s="54" t="s">
        <v>11</v>
      </c>
      <c r="J216" s="54" t="s">
        <v>33</v>
      </c>
      <c r="K216" s="54" t="s">
        <v>357</v>
      </c>
    </row>
    <row r="217" spans="1:11" x14ac:dyDescent="0.35">
      <c r="A217" s="54" t="s">
        <v>30</v>
      </c>
      <c r="B217" s="54">
        <v>216</v>
      </c>
      <c r="C217" s="54" t="s">
        <v>14</v>
      </c>
      <c r="D217" s="54" t="s">
        <v>84</v>
      </c>
      <c r="E217" s="54" t="s">
        <v>358</v>
      </c>
      <c r="F217" s="59">
        <v>3.472222222222222E-3</v>
      </c>
      <c r="G217" s="59">
        <v>0.16527777777777777</v>
      </c>
      <c r="H217" s="54" t="s">
        <v>356</v>
      </c>
      <c r="I217" s="54">
        <v>3.7</v>
      </c>
      <c r="J217" s="54" t="s">
        <v>33</v>
      </c>
      <c r="K217" s="54" t="s">
        <v>357</v>
      </c>
    </row>
    <row r="218" spans="1:11" x14ac:dyDescent="0.35">
      <c r="A218" s="54" t="s">
        <v>30</v>
      </c>
      <c r="B218" s="54">
        <v>217</v>
      </c>
      <c r="C218" s="54" t="s">
        <v>13</v>
      </c>
      <c r="D218" s="54" t="s">
        <v>84</v>
      </c>
      <c r="E218" s="54" t="s">
        <v>359</v>
      </c>
      <c r="F218" s="59">
        <v>2.1527777777777781E-2</v>
      </c>
      <c r="G218" s="59">
        <v>0.16527777777777777</v>
      </c>
      <c r="H218" s="54" t="s">
        <v>360</v>
      </c>
      <c r="I218" s="54" t="s">
        <v>11</v>
      </c>
      <c r="J218" s="54" t="s">
        <v>33</v>
      </c>
      <c r="K218" s="54" t="s">
        <v>361</v>
      </c>
    </row>
    <row r="219" spans="1:11" x14ac:dyDescent="0.35">
      <c r="A219" s="54" t="s">
        <v>30</v>
      </c>
      <c r="B219" s="54">
        <v>218</v>
      </c>
      <c r="C219" s="54" t="s">
        <v>9</v>
      </c>
      <c r="D219" s="54" t="s">
        <v>84</v>
      </c>
      <c r="E219" s="54" t="s">
        <v>362</v>
      </c>
      <c r="F219" s="59">
        <v>2.2916666666666669E-2</v>
      </c>
      <c r="G219" s="59">
        <v>0.16527777777777777</v>
      </c>
      <c r="H219" s="54" t="s">
        <v>360</v>
      </c>
      <c r="I219" s="54" t="s">
        <v>11</v>
      </c>
      <c r="J219" s="54" t="s">
        <v>33</v>
      </c>
      <c r="K219" s="54" t="s">
        <v>361</v>
      </c>
    </row>
    <row r="220" spans="1:11" x14ac:dyDescent="0.35">
      <c r="A220" s="54" t="s">
        <v>30</v>
      </c>
      <c r="B220" s="54">
        <v>219</v>
      </c>
      <c r="C220" s="54" t="s">
        <v>14</v>
      </c>
      <c r="D220" s="54" t="s">
        <v>84</v>
      </c>
      <c r="E220" s="54" t="s">
        <v>363</v>
      </c>
      <c r="F220" s="59">
        <v>7.2916666666666671E-2</v>
      </c>
      <c r="G220" s="59">
        <v>0.23819444444444446</v>
      </c>
      <c r="H220" s="54" t="s">
        <v>360</v>
      </c>
      <c r="I220" s="54">
        <v>69.3</v>
      </c>
      <c r="J220" s="54" t="s">
        <v>33</v>
      </c>
      <c r="K220" s="54" t="s">
        <v>361</v>
      </c>
    </row>
    <row r="221" spans="1:11" x14ac:dyDescent="0.35">
      <c r="A221" s="54" t="s">
        <v>30</v>
      </c>
      <c r="B221" s="54">
        <v>220</v>
      </c>
      <c r="C221" s="54" t="s">
        <v>13</v>
      </c>
      <c r="D221" s="54" t="s">
        <v>84</v>
      </c>
      <c r="E221" s="54" t="s">
        <v>364</v>
      </c>
      <c r="F221" s="59">
        <v>2.2916666666666669E-2</v>
      </c>
      <c r="G221" s="59">
        <v>0.23819444444444446</v>
      </c>
      <c r="H221" s="54" t="s">
        <v>365</v>
      </c>
      <c r="I221" s="54" t="s">
        <v>11</v>
      </c>
      <c r="J221" s="54" t="s">
        <v>33</v>
      </c>
      <c r="K221" s="54" t="s">
        <v>12</v>
      </c>
    </row>
    <row r="222" spans="1:11" x14ac:dyDescent="0.35">
      <c r="A222" s="54" t="s">
        <v>30</v>
      </c>
      <c r="B222" s="54">
        <v>221</v>
      </c>
      <c r="C222" s="54" t="s">
        <v>9</v>
      </c>
      <c r="D222" s="54" t="s">
        <v>84</v>
      </c>
      <c r="E222" s="54" t="s">
        <v>366</v>
      </c>
      <c r="F222" s="59">
        <v>0.6166666666666667</v>
      </c>
      <c r="G222" s="59">
        <v>0</v>
      </c>
      <c r="H222" s="54" t="s">
        <v>365</v>
      </c>
      <c r="I222" s="54" t="s">
        <v>11</v>
      </c>
      <c r="J222" s="54" t="s">
        <v>33</v>
      </c>
      <c r="K222" s="54" t="s">
        <v>12</v>
      </c>
    </row>
    <row r="223" spans="1:11" x14ac:dyDescent="0.35">
      <c r="A223" s="54" t="s">
        <v>30</v>
      </c>
      <c r="B223" s="54">
        <v>222</v>
      </c>
      <c r="C223" s="54" t="s">
        <v>13</v>
      </c>
      <c r="D223" s="54" t="s">
        <v>84</v>
      </c>
      <c r="E223" s="54" t="s">
        <v>367</v>
      </c>
      <c r="F223" s="59">
        <v>2.7777777777777779E-3</v>
      </c>
      <c r="G223" s="59">
        <v>0</v>
      </c>
      <c r="H223" s="54" t="s">
        <v>368</v>
      </c>
      <c r="I223" s="54" t="s">
        <v>11</v>
      </c>
      <c r="J223" s="54" t="s">
        <v>33</v>
      </c>
      <c r="K223" s="54" t="s">
        <v>12</v>
      </c>
    </row>
    <row r="224" spans="1:11" x14ac:dyDescent="0.35">
      <c r="A224" s="54" t="s">
        <v>30</v>
      </c>
      <c r="B224" s="54">
        <v>223</v>
      </c>
      <c r="C224" s="54" t="s">
        <v>14</v>
      </c>
      <c r="D224" s="54" t="s">
        <v>84</v>
      </c>
      <c r="E224" s="54" t="s">
        <v>369</v>
      </c>
      <c r="F224" s="59">
        <v>1.3888888888888889E-3</v>
      </c>
      <c r="G224" s="59">
        <v>1.3888888888888889E-3</v>
      </c>
      <c r="H224" s="54" t="s">
        <v>368</v>
      </c>
      <c r="I224" s="54">
        <v>6</v>
      </c>
      <c r="J224" s="54" t="s">
        <v>33</v>
      </c>
      <c r="K224" s="54" t="s">
        <v>12</v>
      </c>
    </row>
    <row r="225" spans="1:11" x14ac:dyDescent="0.35">
      <c r="A225" s="54" t="s">
        <v>30</v>
      </c>
      <c r="B225" s="54">
        <v>224</v>
      </c>
      <c r="C225" s="54" t="s">
        <v>13</v>
      </c>
      <c r="D225" s="54" t="s">
        <v>84</v>
      </c>
      <c r="E225" s="54" t="s">
        <v>370</v>
      </c>
      <c r="F225" s="59">
        <v>2.0833333333333333E-3</v>
      </c>
      <c r="G225" s="59">
        <v>1.3888888888888889E-3</v>
      </c>
      <c r="H225" s="54" t="s">
        <v>371</v>
      </c>
      <c r="I225" s="54" t="s">
        <v>11</v>
      </c>
      <c r="J225" s="54" t="s">
        <v>33</v>
      </c>
      <c r="K225" s="54" t="s">
        <v>12</v>
      </c>
    </row>
    <row r="226" spans="1:11" x14ac:dyDescent="0.35">
      <c r="A226" s="54" t="s">
        <v>30</v>
      </c>
      <c r="B226" s="54">
        <v>225</v>
      </c>
      <c r="C226" s="54" t="s">
        <v>14</v>
      </c>
      <c r="D226" s="54" t="s">
        <v>84</v>
      </c>
      <c r="E226" s="54" t="s">
        <v>372</v>
      </c>
      <c r="F226" s="59">
        <v>6.9444444444444447E-4</v>
      </c>
      <c r="G226" s="59">
        <v>2.0833333333333333E-3</v>
      </c>
      <c r="H226" s="54" t="s">
        <v>371</v>
      </c>
      <c r="I226" s="54">
        <v>4.9000000000000004</v>
      </c>
      <c r="J226" s="54" t="s">
        <v>33</v>
      </c>
      <c r="K226" s="54" t="s">
        <v>12</v>
      </c>
    </row>
    <row r="227" spans="1:11" x14ac:dyDescent="0.35">
      <c r="A227" s="54" t="s">
        <v>30</v>
      </c>
      <c r="B227" s="54">
        <v>226</v>
      </c>
      <c r="C227" s="54" t="s">
        <v>13</v>
      </c>
      <c r="D227" s="54" t="s">
        <v>84</v>
      </c>
      <c r="E227" s="54" t="s">
        <v>373</v>
      </c>
      <c r="F227" s="59">
        <v>4.8611111111111112E-3</v>
      </c>
      <c r="G227" s="59">
        <v>2.0833333333333333E-3</v>
      </c>
      <c r="H227" s="54" t="s">
        <v>374</v>
      </c>
      <c r="I227" s="54" t="s">
        <v>11</v>
      </c>
      <c r="J227" s="54" t="s">
        <v>33</v>
      </c>
      <c r="K227" s="54" t="s">
        <v>12</v>
      </c>
    </row>
    <row r="228" spans="1:11" x14ac:dyDescent="0.35">
      <c r="A228" s="54" t="s">
        <v>30</v>
      </c>
      <c r="B228" s="54">
        <v>227</v>
      </c>
      <c r="C228" s="54" t="s">
        <v>14</v>
      </c>
      <c r="D228" s="54" t="s">
        <v>84</v>
      </c>
      <c r="E228" s="54" t="s">
        <v>375</v>
      </c>
      <c r="F228" s="59">
        <v>1.4583333333333332E-2</v>
      </c>
      <c r="G228" s="59">
        <v>1.6666666666666666E-2</v>
      </c>
      <c r="H228" s="54" t="s">
        <v>374</v>
      </c>
      <c r="I228" s="54">
        <v>21.8</v>
      </c>
      <c r="J228" s="54" t="s">
        <v>33</v>
      </c>
      <c r="K228" s="54" t="s">
        <v>12</v>
      </c>
    </row>
    <row r="229" spans="1:11" x14ac:dyDescent="0.35">
      <c r="A229" s="54" t="s">
        <v>30</v>
      </c>
      <c r="B229" s="54">
        <v>228</v>
      </c>
      <c r="C229" s="54" t="s">
        <v>9</v>
      </c>
      <c r="D229" s="54" t="s">
        <v>84</v>
      </c>
      <c r="E229" s="54" t="s">
        <v>376</v>
      </c>
      <c r="F229" s="59">
        <v>6.9444444444444447E-4</v>
      </c>
      <c r="G229" s="59">
        <v>1.6666666666666666E-2</v>
      </c>
      <c r="H229" s="54" t="s">
        <v>377</v>
      </c>
      <c r="I229" s="54" t="s">
        <v>11</v>
      </c>
      <c r="J229" s="54" t="s">
        <v>33</v>
      </c>
      <c r="K229" s="54" t="s">
        <v>378</v>
      </c>
    </row>
    <row r="230" spans="1:11" x14ac:dyDescent="0.35">
      <c r="A230" s="54" t="s">
        <v>30</v>
      </c>
      <c r="B230" s="54">
        <v>229</v>
      </c>
      <c r="C230" s="54" t="s">
        <v>13</v>
      </c>
      <c r="D230" s="54" t="s">
        <v>84</v>
      </c>
      <c r="E230" s="54" t="s">
        <v>379</v>
      </c>
      <c r="F230" s="59">
        <v>2.1527777777777781E-2</v>
      </c>
      <c r="G230" s="59">
        <v>1.6666666666666666E-2</v>
      </c>
      <c r="H230" s="54" t="s">
        <v>377</v>
      </c>
      <c r="I230" s="54" t="s">
        <v>11</v>
      </c>
      <c r="J230" s="54" t="s">
        <v>33</v>
      </c>
      <c r="K230" s="54" t="s">
        <v>378</v>
      </c>
    </row>
    <row r="231" spans="1:11" x14ac:dyDescent="0.35">
      <c r="A231" s="54" t="s">
        <v>30</v>
      </c>
      <c r="B231" s="54">
        <v>230</v>
      </c>
      <c r="C231" s="54" t="s">
        <v>14</v>
      </c>
      <c r="D231" s="54" t="s">
        <v>84</v>
      </c>
      <c r="E231" s="54" t="s">
        <v>380</v>
      </c>
      <c r="F231" s="59">
        <v>8.3333333333333332E-3</v>
      </c>
      <c r="G231" s="59">
        <v>2.4999999999999998E-2</v>
      </c>
      <c r="H231" s="54" t="s">
        <v>377</v>
      </c>
      <c r="I231" s="54">
        <v>37</v>
      </c>
      <c r="J231" s="54" t="s">
        <v>33</v>
      </c>
      <c r="K231" s="54" t="s">
        <v>152</v>
      </c>
    </row>
    <row r="232" spans="1:11" x14ac:dyDescent="0.35">
      <c r="A232" s="54" t="s">
        <v>30</v>
      </c>
      <c r="B232" s="54">
        <v>231</v>
      </c>
      <c r="C232" s="54" t="s">
        <v>13</v>
      </c>
      <c r="D232" s="54" t="s">
        <v>84</v>
      </c>
      <c r="E232" s="54" t="s">
        <v>381</v>
      </c>
      <c r="F232" s="59">
        <v>1.1805555555555555E-2</v>
      </c>
      <c r="G232" s="59">
        <v>2.4999999999999998E-2</v>
      </c>
      <c r="H232" s="54" t="s">
        <v>382</v>
      </c>
      <c r="I232" s="54" t="s">
        <v>11</v>
      </c>
      <c r="J232" s="54" t="s">
        <v>33</v>
      </c>
      <c r="K232" s="54" t="s">
        <v>12</v>
      </c>
    </row>
    <row r="233" spans="1:11" x14ac:dyDescent="0.35">
      <c r="A233" s="54" t="s">
        <v>30</v>
      </c>
      <c r="B233" s="54">
        <v>232</v>
      </c>
      <c r="C233" s="54" t="s">
        <v>14</v>
      </c>
      <c r="D233" s="54" t="s">
        <v>84</v>
      </c>
      <c r="E233" s="54" t="s">
        <v>383</v>
      </c>
      <c r="F233" s="59">
        <v>2.0833333333333333E-3</v>
      </c>
      <c r="G233" s="59">
        <v>2.7083333333333334E-2</v>
      </c>
      <c r="H233" s="54" t="s">
        <v>382</v>
      </c>
      <c r="I233" s="54">
        <v>4.7</v>
      </c>
      <c r="J233" s="54" t="s">
        <v>33</v>
      </c>
      <c r="K233" s="54" t="s">
        <v>12</v>
      </c>
    </row>
    <row r="234" spans="1:11" x14ac:dyDescent="0.35">
      <c r="A234" s="54" t="s">
        <v>30</v>
      </c>
      <c r="B234" s="54">
        <v>233</v>
      </c>
      <c r="C234" s="54" t="s">
        <v>13</v>
      </c>
      <c r="D234" s="54" t="s">
        <v>84</v>
      </c>
      <c r="E234" s="54" t="s">
        <v>384</v>
      </c>
      <c r="F234" s="59">
        <v>1.0416666666666666E-2</v>
      </c>
      <c r="G234" s="59">
        <v>2.7083333333333334E-2</v>
      </c>
      <c r="H234" s="54" t="s">
        <v>385</v>
      </c>
      <c r="I234" s="54" t="s">
        <v>11</v>
      </c>
      <c r="J234" s="54" t="s">
        <v>33</v>
      </c>
      <c r="K234" s="54" t="s">
        <v>12</v>
      </c>
    </row>
    <row r="235" spans="1:11" x14ac:dyDescent="0.35">
      <c r="A235" s="54" t="s">
        <v>30</v>
      </c>
      <c r="B235" s="54">
        <v>234</v>
      </c>
      <c r="C235" s="54" t="s">
        <v>14</v>
      </c>
      <c r="D235" s="54" t="s">
        <v>84</v>
      </c>
      <c r="E235" s="54" t="s">
        <v>386</v>
      </c>
      <c r="F235" s="59">
        <v>1.0416666666666666E-2</v>
      </c>
      <c r="G235" s="59">
        <v>3.7499999999999999E-2</v>
      </c>
      <c r="H235" s="54" t="s">
        <v>385</v>
      </c>
      <c r="I235" s="54">
        <v>32.4</v>
      </c>
      <c r="J235" s="54" t="s">
        <v>33</v>
      </c>
      <c r="K235" s="54" t="s">
        <v>12</v>
      </c>
    </row>
    <row r="236" spans="1:11" x14ac:dyDescent="0.35">
      <c r="A236" s="54" t="s">
        <v>30</v>
      </c>
      <c r="B236" s="54">
        <v>235</v>
      </c>
      <c r="C236" s="54" t="s">
        <v>387</v>
      </c>
      <c r="D236" s="54" t="s">
        <v>84</v>
      </c>
      <c r="E236" s="54" t="s">
        <v>388</v>
      </c>
      <c r="F236" s="59">
        <v>6.9444444444444447E-4</v>
      </c>
      <c r="G236" s="59">
        <v>3.7499999999999999E-2</v>
      </c>
      <c r="H236" s="54" t="s">
        <v>389</v>
      </c>
      <c r="I236" s="54" t="s">
        <v>11</v>
      </c>
      <c r="J236" s="54" t="s">
        <v>33</v>
      </c>
      <c r="K236" s="54" t="s">
        <v>22</v>
      </c>
    </row>
    <row r="237" spans="1:11" x14ac:dyDescent="0.35">
      <c r="A237" s="54" t="s">
        <v>30</v>
      </c>
      <c r="B237" s="54">
        <v>236</v>
      </c>
      <c r="C237" s="54" t="s">
        <v>13</v>
      </c>
      <c r="D237" s="54" t="s">
        <v>84</v>
      </c>
      <c r="E237" s="54" t="s">
        <v>390</v>
      </c>
      <c r="F237" s="59">
        <v>4.1666666666666666E-3</v>
      </c>
      <c r="G237" s="59">
        <v>3.7499999999999999E-2</v>
      </c>
      <c r="H237" s="54" t="s">
        <v>389</v>
      </c>
      <c r="I237" s="54" t="s">
        <v>11</v>
      </c>
      <c r="J237" s="54" t="s">
        <v>33</v>
      </c>
      <c r="K237" s="54" t="s">
        <v>22</v>
      </c>
    </row>
    <row r="238" spans="1:11" x14ac:dyDescent="0.35">
      <c r="A238" s="54" t="s">
        <v>30</v>
      </c>
      <c r="B238" s="54">
        <v>237</v>
      </c>
      <c r="C238" s="54" t="s">
        <v>14</v>
      </c>
      <c r="D238" s="54" t="s">
        <v>84</v>
      </c>
      <c r="E238" s="54" t="s">
        <v>391</v>
      </c>
      <c r="F238" s="59">
        <v>2.5694444444444447E-2</v>
      </c>
      <c r="G238" s="59">
        <v>6.3194444444444442E-2</v>
      </c>
      <c r="H238" s="54" t="s">
        <v>389</v>
      </c>
      <c r="I238" s="54">
        <v>46.4</v>
      </c>
      <c r="J238" s="54" t="s">
        <v>33</v>
      </c>
      <c r="K238" s="54" t="s">
        <v>22</v>
      </c>
    </row>
    <row r="239" spans="1:11" x14ac:dyDescent="0.35">
      <c r="A239" s="54" t="s">
        <v>30</v>
      </c>
      <c r="B239" s="54">
        <v>238</v>
      </c>
      <c r="C239" s="54" t="s">
        <v>13</v>
      </c>
      <c r="D239" s="54" t="s">
        <v>84</v>
      </c>
      <c r="E239" s="54" t="s">
        <v>392</v>
      </c>
      <c r="F239" s="59">
        <v>1.3888888888888889E-3</v>
      </c>
      <c r="G239" s="59">
        <v>6.3194444444444442E-2</v>
      </c>
      <c r="H239" s="54" t="s">
        <v>393</v>
      </c>
      <c r="I239" s="54" t="s">
        <v>11</v>
      </c>
      <c r="J239" s="54" t="s">
        <v>33</v>
      </c>
      <c r="K239" s="54" t="s">
        <v>394</v>
      </c>
    </row>
    <row r="240" spans="1:11" x14ac:dyDescent="0.35">
      <c r="A240" s="54" t="s">
        <v>30</v>
      </c>
      <c r="B240" s="54">
        <v>239</v>
      </c>
      <c r="C240" s="54" t="s">
        <v>14</v>
      </c>
      <c r="D240" s="54" t="s">
        <v>84</v>
      </c>
      <c r="E240" s="54" t="s">
        <v>395</v>
      </c>
      <c r="F240" s="59">
        <v>4.3055555555555562E-2</v>
      </c>
      <c r="G240" s="59">
        <v>0.10625</v>
      </c>
      <c r="H240" s="54" t="s">
        <v>393</v>
      </c>
      <c r="I240" s="54">
        <v>64.5</v>
      </c>
      <c r="J240" s="54" t="s">
        <v>33</v>
      </c>
      <c r="K240" s="54" t="s">
        <v>394</v>
      </c>
    </row>
    <row r="241" spans="1:11" x14ac:dyDescent="0.35">
      <c r="A241" s="54" t="s">
        <v>30</v>
      </c>
      <c r="B241" s="54">
        <v>240</v>
      </c>
      <c r="C241" s="54" t="s">
        <v>13</v>
      </c>
      <c r="D241" s="54" t="s">
        <v>84</v>
      </c>
      <c r="E241" s="54" t="s">
        <v>396</v>
      </c>
      <c r="F241" s="59">
        <v>1.1111111111111112E-2</v>
      </c>
      <c r="G241" s="59">
        <v>0.10625</v>
      </c>
      <c r="H241" s="54" t="s">
        <v>397</v>
      </c>
      <c r="I241" s="54" t="s">
        <v>11</v>
      </c>
      <c r="J241" s="54" t="s">
        <v>33</v>
      </c>
      <c r="K241" s="54" t="s">
        <v>398</v>
      </c>
    </row>
    <row r="242" spans="1:11" x14ac:dyDescent="0.35">
      <c r="A242" s="54" t="s">
        <v>30</v>
      </c>
      <c r="B242" s="54">
        <v>241</v>
      </c>
      <c r="C242" s="54" t="s">
        <v>14</v>
      </c>
      <c r="D242" s="54" t="s">
        <v>84</v>
      </c>
      <c r="E242" s="54" t="s">
        <v>399</v>
      </c>
      <c r="F242" s="59">
        <v>6.2499999999999995E-3</v>
      </c>
      <c r="G242" s="59">
        <v>0.1125</v>
      </c>
      <c r="H242" s="54" t="s">
        <v>397</v>
      </c>
      <c r="I242" s="54">
        <v>40.799999999999997</v>
      </c>
      <c r="J242" s="54" t="s">
        <v>33</v>
      </c>
      <c r="K242" s="54" t="s">
        <v>398</v>
      </c>
    </row>
    <row r="243" spans="1:11" x14ac:dyDescent="0.35">
      <c r="A243" s="54" t="s">
        <v>30</v>
      </c>
      <c r="B243" s="54">
        <v>242</v>
      </c>
      <c r="C243" s="54" t="s">
        <v>13</v>
      </c>
      <c r="D243" s="54" t="s">
        <v>84</v>
      </c>
      <c r="E243" s="54" t="s">
        <v>400</v>
      </c>
      <c r="F243" s="59">
        <v>6.2499999999999995E-3</v>
      </c>
      <c r="G243" s="59">
        <v>0.1125</v>
      </c>
      <c r="H243" s="54" t="s">
        <v>401</v>
      </c>
      <c r="I243" s="54" t="s">
        <v>11</v>
      </c>
      <c r="J243" s="54" t="s">
        <v>33</v>
      </c>
      <c r="K243" s="54" t="s">
        <v>402</v>
      </c>
    </row>
    <row r="244" spans="1:11" x14ac:dyDescent="0.35">
      <c r="A244" s="54" t="s">
        <v>30</v>
      </c>
      <c r="B244" s="54">
        <v>243</v>
      </c>
      <c r="C244" s="54" t="s">
        <v>14</v>
      </c>
      <c r="D244" s="54" t="s">
        <v>84</v>
      </c>
      <c r="E244" s="54" t="s">
        <v>403</v>
      </c>
      <c r="F244" s="59">
        <v>1.8749999999999999E-2</v>
      </c>
      <c r="G244" s="59">
        <v>0.13125000000000001</v>
      </c>
      <c r="H244" s="54" t="s">
        <v>401</v>
      </c>
      <c r="I244" s="54">
        <v>44.4</v>
      </c>
      <c r="J244" s="54" t="s">
        <v>33</v>
      </c>
      <c r="K244" s="54" t="s">
        <v>402</v>
      </c>
    </row>
    <row r="245" spans="1:11" x14ac:dyDescent="0.35">
      <c r="A245" s="54" t="s">
        <v>30</v>
      </c>
      <c r="B245" s="54">
        <v>244</v>
      </c>
      <c r="C245" s="54" t="s">
        <v>9</v>
      </c>
      <c r="D245" s="54" t="s">
        <v>84</v>
      </c>
      <c r="E245" s="54" t="s">
        <v>404</v>
      </c>
      <c r="F245" s="59">
        <v>2.2222222222222223E-2</v>
      </c>
      <c r="G245" s="59">
        <v>0.13125000000000001</v>
      </c>
      <c r="H245" s="54" t="s">
        <v>405</v>
      </c>
      <c r="I245" s="54" t="s">
        <v>11</v>
      </c>
      <c r="J245" s="54" t="s">
        <v>33</v>
      </c>
      <c r="K245" s="54" t="s">
        <v>406</v>
      </c>
    </row>
    <row r="246" spans="1:11" x14ac:dyDescent="0.35">
      <c r="A246" s="54" t="s">
        <v>30</v>
      </c>
      <c r="B246" s="54">
        <v>245</v>
      </c>
      <c r="C246" s="54" t="s">
        <v>14</v>
      </c>
      <c r="D246" s="54" t="s">
        <v>84</v>
      </c>
      <c r="E246" s="54" t="s">
        <v>407</v>
      </c>
      <c r="F246" s="59">
        <v>5.5555555555555558E-3</v>
      </c>
      <c r="G246" s="59">
        <v>0.13680555555555554</v>
      </c>
      <c r="H246" s="54" t="s">
        <v>405</v>
      </c>
      <c r="I246" s="54">
        <v>28.9</v>
      </c>
      <c r="J246" s="54" t="s">
        <v>33</v>
      </c>
      <c r="K246" s="54" t="s">
        <v>406</v>
      </c>
    </row>
    <row r="247" spans="1:11" x14ac:dyDescent="0.35">
      <c r="A247" s="54" t="s">
        <v>30</v>
      </c>
      <c r="B247" s="54">
        <v>246</v>
      </c>
      <c r="C247" s="54" t="s">
        <v>13</v>
      </c>
      <c r="D247" s="54" t="s">
        <v>84</v>
      </c>
      <c r="E247" s="54" t="s">
        <v>408</v>
      </c>
      <c r="F247" s="59">
        <v>4.1666666666666666E-3</v>
      </c>
      <c r="G247" s="59">
        <v>0.13680555555555554</v>
      </c>
      <c r="H247" s="54" t="s">
        <v>409</v>
      </c>
      <c r="I247" s="54" t="s">
        <v>11</v>
      </c>
      <c r="J247" s="54" t="s">
        <v>33</v>
      </c>
      <c r="K247" s="54" t="s">
        <v>410</v>
      </c>
    </row>
    <row r="248" spans="1:11" x14ac:dyDescent="0.35">
      <c r="A248" s="54" t="s">
        <v>30</v>
      </c>
      <c r="B248" s="54">
        <v>247</v>
      </c>
      <c r="C248" s="54" t="s">
        <v>14</v>
      </c>
      <c r="D248" s="54" t="s">
        <v>84</v>
      </c>
      <c r="E248" s="54" t="s">
        <v>411</v>
      </c>
      <c r="F248" s="59">
        <v>1.3888888888888889E-3</v>
      </c>
      <c r="G248" s="59">
        <v>0.13819444444444443</v>
      </c>
      <c r="H248" s="54" t="s">
        <v>409</v>
      </c>
      <c r="I248" s="54">
        <v>7</v>
      </c>
      <c r="J248" s="54" t="s">
        <v>33</v>
      </c>
      <c r="K248" s="54" t="s">
        <v>410</v>
      </c>
    </row>
    <row r="249" spans="1:11" x14ac:dyDescent="0.35">
      <c r="A249" s="54" t="s">
        <v>30</v>
      </c>
      <c r="B249" s="54">
        <v>248</v>
      </c>
      <c r="C249" s="54" t="s">
        <v>9</v>
      </c>
      <c r="D249" s="54" t="s">
        <v>84</v>
      </c>
      <c r="E249" s="54" t="s">
        <v>412</v>
      </c>
      <c r="F249" s="59">
        <v>7.6388888888888886E-3</v>
      </c>
      <c r="G249" s="59">
        <v>0.13819444444444443</v>
      </c>
      <c r="H249" s="54" t="s">
        <v>413</v>
      </c>
      <c r="I249" s="54" t="s">
        <v>11</v>
      </c>
      <c r="J249" s="54" t="s">
        <v>33</v>
      </c>
      <c r="K249" s="54" t="s">
        <v>414</v>
      </c>
    </row>
    <row r="250" spans="1:11" x14ac:dyDescent="0.35">
      <c r="A250" s="54" t="s">
        <v>30</v>
      </c>
      <c r="B250" s="54">
        <v>249</v>
      </c>
      <c r="C250" s="54" t="s">
        <v>13</v>
      </c>
      <c r="D250" s="54" t="s">
        <v>84</v>
      </c>
      <c r="E250" s="54" t="s">
        <v>415</v>
      </c>
      <c r="F250" s="59">
        <v>6.9444444444444447E-4</v>
      </c>
      <c r="G250" s="59">
        <v>0.13819444444444443</v>
      </c>
      <c r="H250" s="54" t="s">
        <v>413</v>
      </c>
      <c r="I250" s="54" t="s">
        <v>11</v>
      </c>
      <c r="J250" s="54" t="s">
        <v>33</v>
      </c>
      <c r="K250" s="54" t="s">
        <v>414</v>
      </c>
    </row>
    <row r="251" spans="1:11" x14ac:dyDescent="0.35">
      <c r="A251" s="54" t="s">
        <v>30</v>
      </c>
      <c r="B251" s="54">
        <v>250</v>
      </c>
      <c r="C251" s="54" t="s">
        <v>14</v>
      </c>
      <c r="D251" s="54" t="s">
        <v>84</v>
      </c>
      <c r="E251" s="54" t="s">
        <v>416</v>
      </c>
      <c r="F251" s="59">
        <v>2.9861111111111113E-2</v>
      </c>
      <c r="G251" s="59">
        <v>0.16805555555555554</v>
      </c>
      <c r="H251" s="54" t="s">
        <v>413</v>
      </c>
      <c r="I251" s="54">
        <v>57.6</v>
      </c>
      <c r="J251" s="54" t="s">
        <v>33</v>
      </c>
      <c r="K251" s="54" t="s">
        <v>414</v>
      </c>
    </row>
    <row r="252" spans="1:11" x14ac:dyDescent="0.35">
      <c r="A252" s="54" t="s">
        <v>30</v>
      </c>
      <c r="B252" s="54">
        <v>251</v>
      </c>
      <c r="C252" s="54" t="s">
        <v>9</v>
      </c>
      <c r="D252" s="54" t="s">
        <v>84</v>
      </c>
      <c r="E252" s="54" t="s">
        <v>417</v>
      </c>
      <c r="F252" s="59">
        <v>2.361111111111111E-2</v>
      </c>
      <c r="G252" s="59">
        <v>0.16805555555555554</v>
      </c>
      <c r="H252" s="54" t="s">
        <v>418</v>
      </c>
      <c r="I252" s="54" t="s">
        <v>11</v>
      </c>
      <c r="J252" s="54" t="s">
        <v>33</v>
      </c>
      <c r="K252" s="54" t="s">
        <v>419</v>
      </c>
    </row>
    <row r="253" spans="1:11" x14ac:dyDescent="0.35">
      <c r="A253" s="54" t="s">
        <v>30</v>
      </c>
      <c r="B253" s="54">
        <v>252</v>
      </c>
      <c r="C253" s="54" t="s">
        <v>14</v>
      </c>
      <c r="D253" s="54" t="s">
        <v>84</v>
      </c>
      <c r="E253" s="54" t="s">
        <v>420</v>
      </c>
      <c r="F253" s="59">
        <v>5.6250000000000001E-2</v>
      </c>
      <c r="G253" s="59">
        <v>0.22430555555555556</v>
      </c>
      <c r="H253" s="54" t="s">
        <v>418</v>
      </c>
      <c r="I253" s="54">
        <v>50.6</v>
      </c>
      <c r="J253" s="54" t="s">
        <v>33</v>
      </c>
      <c r="K253" s="54" t="s">
        <v>419</v>
      </c>
    </row>
    <row r="254" spans="1:11" x14ac:dyDescent="0.35">
      <c r="A254" s="54" t="s">
        <v>30</v>
      </c>
      <c r="B254" s="54">
        <v>253</v>
      </c>
      <c r="C254" s="54" t="s">
        <v>13</v>
      </c>
      <c r="D254" s="54" t="s">
        <v>84</v>
      </c>
      <c r="E254" s="54" t="s">
        <v>421</v>
      </c>
      <c r="F254" s="59">
        <v>8.3333333333333332E-3</v>
      </c>
      <c r="G254" s="59">
        <v>0.22430555555555556</v>
      </c>
      <c r="H254" s="54" t="s">
        <v>422</v>
      </c>
      <c r="I254" s="54" t="s">
        <v>11</v>
      </c>
      <c r="J254" s="54" t="s">
        <v>33</v>
      </c>
      <c r="K254" s="54" t="s">
        <v>423</v>
      </c>
    </row>
    <row r="255" spans="1:11" x14ac:dyDescent="0.35">
      <c r="A255" s="54" t="s">
        <v>30</v>
      </c>
      <c r="B255" s="54">
        <v>254</v>
      </c>
      <c r="C255" s="54" t="s">
        <v>14</v>
      </c>
      <c r="D255" s="54" t="s">
        <v>84</v>
      </c>
      <c r="E255" s="54" t="s">
        <v>424</v>
      </c>
      <c r="F255" s="59">
        <v>1.1805555555555555E-2</v>
      </c>
      <c r="G255" s="59">
        <v>0.23611111111111113</v>
      </c>
      <c r="H255" s="54" t="s">
        <v>422</v>
      </c>
      <c r="I255" s="54">
        <v>36</v>
      </c>
      <c r="J255" s="54" t="s">
        <v>33</v>
      </c>
      <c r="K255" s="54" t="s">
        <v>423</v>
      </c>
    </row>
    <row r="256" spans="1:11" x14ac:dyDescent="0.35">
      <c r="A256" s="54" t="s">
        <v>30</v>
      </c>
      <c r="B256" s="54">
        <v>255</v>
      </c>
      <c r="C256" s="54" t="s">
        <v>13</v>
      </c>
      <c r="D256" s="54" t="s">
        <v>84</v>
      </c>
      <c r="E256" s="54" t="s">
        <v>425</v>
      </c>
      <c r="F256" s="59">
        <v>2.7777777777777779E-3</v>
      </c>
      <c r="G256" s="59">
        <v>0.23611111111111113</v>
      </c>
      <c r="H256" s="54" t="s">
        <v>426</v>
      </c>
      <c r="I256" s="54" t="s">
        <v>11</v>
      </c>
      <c r="J256" s="54" t="s">
        <v>33</v>
      </c>
      <c r="K256" s="54" t="s">
        <v>12</v>
      </c>
    </row>
    <row r="257" spans="1:11" x14ac:dyDescent="0.35">
      <c r="A257" s="54" t="s">
        <v>30</v>
      </c>
      <c r="B257" s="54">
        <v>256</v>
      </c>
      <c r="C257" s="54" t="s">
        <v>9</v>
      </c>
      <c r="D257" s="54" t="s">
        <v>84</v>
      </c>
      <c r="E257" s="54" t="s">
        <v>427</v>
      </c>
      <c r="F257" s="58">
        <v>3.5972222222222219</v>
      </c>
      <c r="G257" s="59">
        <v>0</v>
      </c>
      <c r="H257" s="54" t="s">
        <v>426</v>
      </c>
      <c r="I257" s="54" t="s">
        <v>11</v>
      </c>
      <c r="J257" s="54" t="s">
        <v>33</v>
      </c>
      <c r="K257" s="54" t="s">
        <v>12</v>
      </c>
    </row>
    <row r="258" spans="1:11" x14ac:dyDescent="0.35">
      <c r="A258" s="54" t="s">
        <v>30</v>
      </c>
      <c r="B258" s="54">
        <v>257</v>
      </c>
      <c r="C258" s="54" t="s">
        <v>9</v>
      </c>
      <c r="D258" s="54" t="s">
        <v>84</v>
      </c>
      <c r="E258" s="54" t="s">
        <v>428</v>
      </c>
      <c r="F258" s="59">
        <v>6.9444444444444447E-4</v>
      </c>
      <c r="G258" s="59">
        <v>0</v>
      </c>
      <c r="H258" s="54" t="s">
        <v>426</v>
      </c>
      <c r="I258" s="54" t="s">
        <v>11</v>
      </c>
      <c r="J258" s="54" t="s">
        <v>33</v>
      </c>
      <c r="K258" s="54" t="s">
        <v>12</v>
      </c>
    </row>
    <row r="259" spans="1:11" x14ac:dyDescent="0.35">
      <c r="A259" s="54" t="s">
        <v>30</v>
      </c>
      <c r="B259" s="54">
        <v>258</v>
      </c>
      <c r="C259" s="54" t="s">
        <v>13</v>
      </c>
      <c r="D259" s="54" t="s">
        <v>84</v>
      </c>
      <c r="E259" s="54" t="s">
        <v>429</v>
      </c>
      <c r="F259" s="59">
        <v>2.7777777777777779E-3</v>
      </c>
      <c r="G259" s="59">
        <v>0</v>
      </c>
      <c r="H259" s="54" t="s">
        <v>426</v>
      </c>
      <c r="I259" s="54" t="s">
        <v>11</v>
      </c>
      <c r="J259" s="54" t="s">
        <v>33</v>
      </c>
      <c r="K259" s="54" t="s">
        <v>12</v>
      </c>
    </row>
    <row r="260" spans="1:11" x14ac:dyDescent="0.35">
      <c r="A260" s="54" t="s">
        <v>30</v>
      </c>
      <c r="B260" s="54">
        <v>259</v>
      </c>
      <c r="C260" s="54" t="s">
        <v>14</v>
      </c>
      <c r="D260" s="54" t="s">
        <v>84</v>
      </c>
      <c r="E260" s="54" t="s">
        <v>430</v>
      </c>
      <c r="F260" s="59">
        <v>6.9444444444444447E-4</v>
      </c>
      <c r="G260" s="59">
        <v>6.9444444444444447E-4</v>
      </c>
      <c r="H260" s="54" t="s">
        <v>426</v>
      </c>
      <c r="I260" s="54">
        <v>9.5</v>
      </c>
      <c r="J260" s="54" t="s">
        <v>33</v>
      </c>
      <c r="K260" s="54" t="s">
        <v>12</v>
      </c>
    </row>
    <row r="261" spans="1:11" x14ac:dyDescent="0.35">
      <c r="A261" s="54" t="s">
        <v>30</v>
      </c>
      <c r="B261" s="54">
        <v>260</v>
      </c>
      <c r="C261" s="54" t="s">
        <v>13</v>
      </c>
      <c r="D261" s="54" t="s">
        <v>84</v>
      </c>
      <c r="E261" s="54" t="s">
        <v>431</v>
      </c>
      <c r="F261" s="59">
        <v>9.7222222222222224E-3</v>
      </c>
      <c r="G261" s="59">
        <v>6.9444444444444447E-4</v>
      </c>
      <c r="H261" s="54" t="s">
        <v>432</v>
      </c>
      <c r="I261" s="54" t="s">
        <v>11</v>
      </c>
      <c r="J261" s="54" t="s">
        <v>33</v>
      </c>
      <c r="K261" s="54" t="s">
        <v>12</v>
      </c>
    </row>
    <row r="262" spans="1:11" x14ac:dyDescent="0.35">
      <c r="A262" s="54" t="s">
        <v>30</v>
      </c>
      <c r="B262" s="54">
        <v>261</v>
      </c>
      <c r="C262" s="54" t="s">
        <v>14</v>
      </c>
      <c r="D262" s="54" t="s">
        <v>84</v>
      </c>
      <c r="E262" s="54" t="s">
        <v>433</v>
      </c>
      <c r="F262" s="59">
        <v>2.0833333333333333E-3</v>
      </c>
      <c r="G262" s="59">
        <v>2.7777777777777779E-3</v>
      </c>
      <c r="H262" s="54" t="s">
        <v>434</v>
      </c>
      <c r="I262" s="54">
        <v>6.3</v>
      </c>
      <c r="J262" s="54" t="s">
        <v>33</v>
      </c>
      <c r="K262" s="54" t="s">
        <v>12</v>
      </c>
    </row>
    <row r="263" spans="1:11" x14ac:dyDescent="0.35">
      <c r="A263" s="54" t="s">
        <v>30</v>
      </c>
      <c r="B263" s="54">
        <v>262</v>
      </c>
      <c r="C263" s="54" t="s">
        <v>13</v>
      </c>
      <c r="D263" s="54" t="s">
        <v>84</v>
      </c>
      <c r="E263" s="54" t="s">
        <v>435</v>
      </c>
      <c r="F263" s="59">
        <v>2.0833333333333333E-3</v>
      </c>
      <c r="G263" s="59">
        <v>2.7777777777777779E-3</v>
      </c>
      <c r="H263" s="54" t="s">
        <v>436</v>
      </c>
      <c r="I263" s="54" t="s">
        <v>11</v>
      </c>
      <c r="J263" s="54" t="s">
        <v>33</v>
      </c>
      <c r="K263" s="54" t="s">
        <v>12</v>
      </c>
    </row>
    <row r="264" spans="1:11" x14ac:dyDescent="0.35">
      <c r="A264" s="54" t="s">
        <v>30</v>
      </c>
      <c r="B264" s="54">
        <v>263</v>
      </c>
      <c r="C264" s="54" t="s">
        <v>14</v>
      </c>
      <c r="D264" s="54" t="s">
        <v>84</v>
      </c>
      <c r="E264" s="54" t="s">
        <v>437</v>
      </c>
      <c r="F264" s="59">
        <v>2.4305555555555556E-2</v>
      </c>
      <c r="G264" s="59">
        <v>2.7083333333333334E-2</v>
      </c>
      <c r="H264" s="54" t="s">
        <v>436</v>
      </c>
      <c r="I264" s="54">
        <v>68.5</v>
      </c>
      <c r="J264" s="54" t="s">
        <v>33</v>
      </c>
      <c r="K264" s="54" t="s">
        <v>12</v>
      </c>
    </row>
    <row r="265" spans="1:11" x14ac:dyDescent="0.35">
      <c r="A265" s="54" t="s">
        <v>30</v>
      </c>
      <c r="B265" s="54">
        <v>264</v>
      </c>
      <c r="C265" s="54" t="s">
        <v>13</v>
      </c>
      <c r="D265" s="54" t="s">
        <v>84</v>
      </c>
      <c r="E265" s="54" t="s">
        <v>438</v>
      </c>
      <c r="F265" s="59">
        <v>2.7777777777777779E-3</v>
      </c>
      <c r="G265" s="59">
        <v>2.7083333333333334E-2</v>
      </c>
      <c r="H265" s="54" t="s">
        <v>439</v>
      </c>
      <c r="I265" s="54" t="s">
        <v>11</v>
      </c>
      <c r="J265" s="54" t="s">
        <v>33</v>
      </c>
      <c r="K265" s="54" t="s">
        <v>440</v>
      </c>
    </row>
    <row r="266" spans="1:11" x14ac:dyDescent="0.35">
      <c r="A266" s="54" t="s">
        <v>30</v>
      </c>
      <c r="B266" s="54">
        <v>265</v>
      </c>
      <c r="C266" s="54" t="s">
        <v>14</v>
      </c>
      <c r="D266" s="54" t="s">
        <v>84</v>
      </c>
      <c r="E266" s="54" t="s">
        <v>441</v>
      </c>
      <c r="F266" s="59">
        <v>6.9444444444444447E-4</v>
      </c>
      <c r="G266" s="59">
        <v>2.7777777777777776E-2</v>
      </c>
      <c r="H266" s="54" t="s">
        <v>439</v>
      </c>
      <c r="I266" s="54">
        <v>4.5999999999999996</v>
      </c>
      <c r="J266" s="54" t="s">
        <v>33</v>
      </c>
      <c r="K266" s="54" t="s">
        <v>440</v>
      </c>
    </row>
    <row r="267" spans="1:11" x14ac:dyDescent="0.35">
      <c r="A267" s="54" t="s">
        <v>30</v>
      </c>
      <c r="B267" s="54">
        <v>266</v>
      </c>
      <c r="C267" s="54" t="s">
        <v>13</v>
      </c>
      <c r="D267" s="54" t="s">
        <v>84</v>
      </c>
      <c r="E267" s="54" t="s">
        <v>442</v>
      </c>
      <c r="F267" s="59">
        <v>2.2916666666666669E-2</v>
      </c>
      <c r="G267" s="59">
        <v>2.7777777777777776E-2</v>
      </c>
      <c r="H267" s="54" t="s">
        <v>439</v>
      </c>
      <c r="I267" s="54" t="s">
        <v>11</v>
      </c>
      <c r="J267" s="54" t="s">
        <v>33</v>
      </c>
      <c r="K267" s="54" t="s">
        <v>443</v>
      </c>
    </row>
    <row r="268" spans="1:11" x14ac:dyDescent="0.35">
      <c r="A268" s="54" t="s">
        <v>30</v>
      </c>
      <c r="B268" s="54">
        <v>267</v>
      </c>
      <c r="C268" s="54" t="s">
        <v>14</v>
      </c>
      <c r="D268" s="54" t="s">
        <v>84</v>
      </c>
      <c r="E268" s="54" t="s">
        <v>444</v>
      </c>
      <c r="F268" s="59">
        <v>1.8055555555555557E-2</v>
      </c>
      <c r="G268" s="59">
        <v>4.5833333333333337E-2</v>
      </c>
      <c r="H268" s="54" t="s">
        <v>439</v>
      </c>
      <c r="I268" s="54">
        <v>41.9</v>
      </c>
      <c r="J268" s="54" t="s">
        <v>33</v>
      </c>
      <c r="K268" s="54" t="s">
        <v>443</v>
      </c>
    </row>
    <row r="269" spans="1:11" x14ac:dyDescent="0.35">
      <c r="A269" s="54" t="s">
        <v>30</v>
      </c>
      <c r="B269" s="54">
        <v>268</v>
      </c>
      <c r="C269" s="54" t="s">
        <v>13</v>
      </c>
      <c r="D269" s="54" t="s">
        <v>84</v>
      </c>
      <c r="E269" s="54" t="s">
        <v>445</v>
      </c>
      <c r="F269" s="59">
        <v>2.013888888888889E-2</v>
      </c>
      <c r="G269" s="59">
        <v>4.5833333333333337E-2</v>
      </c>
      <c r="H269" s="54" t="s">
        <v>446</v>
      </c>
      <c r="I269" s="54" t="s">
        <v>11</v>
      </c>
      <c r="J269" s="54" t="s">
        <v>33</v>
      </c>
      <c r="K269" s="54" t="s">
        <v>447</v>
      </c>
    </row>
    <row r="270" spans="1:11" x14ac:dyDescent="0.35">
      <c r="A270" s="54" t="s">
        <v>30</v>
      </c>
      <c r="B270" s="54">
        <v>269</v>
      </c>
      <c r="C270" s="54" t="s">
        <v>14</v>
      </c>
      <c r="D270" s="54" t="s">
        <v>84</v>
      </c>
      <c r="E270" s="54" t="s">
        <v>448</v>
      </c>
      <c r="F270" s="59">
        <v>6.9444444444444447E-4</v>
      </c>
      <c r="G270" s="59">
        <v>4.6527777777777779E-2</v>
      </c>
      <c r="H270" s="54" t="s">
        <v>446</v>
      </c>
      <c r="I270" s="54">
        <v>10.1</v>
      </c>
      <c r="J270" s="54" t="s">
        <v>33</v>
      </c>
      <c r="K270" s="54" t="s">
        <v>447</v>
      </c>
    </row>
    <row r="271" spans="1:11" x14ac:dyDescent="0.35">
      <c r="A271" s="54" t="s">
        <v>30</v>
      </c>
      <c r="B271" s="54">
        <v>270</v>
      </c>
      <c r="C271" s="54" t="s">
        <v>13</v>
      </c>
      <c r="D271" s="54" t="s">
        <v>84</v>
      </c>
      <c r="E271" s="54" t="s">
        <v>449</v>
      </c>
      <c r="F271" s="59">
        <v>2.7777777777777779E-3</v>
      </c>
      <c r="G271" s="59">
        <v>4.6527777777777779E-2</v>
      </c>
      <c r="H271" s="54" t="s">
        <v>450</v>
      </c>
      <c r="I271" s="54" t="s">
        <v>11</v>
      </c>
      <c r="J271" s="54" t="s">
        <v>33</v>
      </c>
      <c r="K271" s="54" t="s">
        <v>451</v>
      </c>
    </row>
    <row r="272" spans="1:11" x14ac:dyDescent="0.35">
      <c r="A272" s="54" t="s">
        <v>30</v>
      </c>
      <c r="B272" s="54">
        <v>271</v>
      </c>
      <c r="C272" s="54" t="s">
        <v>14</v>
      </c>
      <c r="D272" s="54" t="s">
        <v>84</v>
      </c>
      <c r="E272" s="54" t="s">
        <v>452</v>
      </c>
      <c r="F272" s="59">
        <v>3.0555555555555555E-2</v>
      </c>
      <c r="G272" s="59">
        <v>7.7083333333333337E-2</v>
      </c>
      <c r="H272" s="54" t="s">
        <v>450</v>
      </c>
      <c r="I272" s="54">
        <v>49.1</v>
      </c>
      <c r="J272" s="54" t="s">
        <v>33</v>
      </c>
      <c r="K272" s="54" t="s">
        <v>451</v>
      </c>
    </row>
    <row r="273" spans="1:11" x14ac:dyDescent="0.35">
      <c r="A273" s="54" t="s">
        <v>30</v>
      </c>
      <c r="B273" s="54">
        <v>272</v>
      </c>
      <c r="C273" s="54" t="s">
        <v>9</v>
      </c>
      <c r="D273" s="54" t="s">
        <v>84</v>
      </c>
      <c r="E273" s="54" t="s">
        <v>453</v>
      </c>
      <c r="F273" s="59">
        <v>6.9444444444444447E-4</v>
      </c>
      <c r="G273" s="59">
        <v>7.7083333333333337E-2</v>
      </c>
      <c r="H273" s="54" t="s">
        <v>454</v>
      </c>
      <c r="I273" s="54" t="s">
        <v>11</v>
      </c>
      <c r="J273" s="54" t="s">
        <v>33</v>
      </c>
      <c r="K273" s="54" t="s">
        <v>12</v>
      </c>
    </row>
    <row r="274" spans="1:11" x14ac:dyDescent="0.35">
      <c r="A274" s="54" t="s">
        <v>30</v>
      </c>
      <c r="B274" s="54">
        <v>273</v>
      </c>
      <c r="C274" s="54" t="s">
        <v>13</v>
      </c>
      <c r="D274" s="54" t="s">
        <v>84</v>
      </c>
      <c r="E274" s="54" t="s">
        <v>455</v>
      </c>
      <c r="F274" s="59">
        <v>6.2499999999999995E-3</v>
      </c>
      <c r="G274" s="59">
        <v>7.7083333333333337E-2</v>
      </c>
      <c r="H274" s="54" t="s">
        <v>454</v>
      </c>
      <c r="I274" s="54" t="s">
        <v>11</v>
      </c>
      <c r="J274" s="54" t="s">
        <v>33</v>
      </c>
      <c r="K274" s="54" t="s">
        <v>12</v>
      </c>
    </row>
    <row r="275" spans="1:11" x14ac:dyDescent="0.35">
      <c r="A275" s="54" t="s">
        <v>30</v>
      </c>
      <c r="B275" s="54">
        <v>274</v>
      </c>
      <c r="C275" s="54" t="s">
        <v>14</v>
      </c>
      <c r="D275" s="54" t="s">
        <v>84</v>
      </c>
      <c r="E275" s="54" t="s">
        <v>456</v>
      </c>
      <c r="F275" s="59">
        <v>2.0833333333333333E-3</v>
      </c>
      <c r="G275" s="59">
        <v>7.9166666666666663E-2</v>
      </c>
      <c r="H275" s="54" t="s">
        <v>454</v>
      </c>
      <c r="I275" s="54">
        <v>4.9000000000000004</v>
      </c>
      <c r="J275" s="54" t="s">
        <v>33</v>
      </c>
      <c r="K275" s="54" t="s">
        <v>12</v>
      </c>
    </row>
    <row r="276" spans="1:11" x14ac:dyDescent="0.35">
      <c r="A276" s="54" t="s">
        <v>30</v>
      </c>
      <c r="B276" s="54">
        <v>275</v>
      </c>
      <c r="C276" s="54" t="s">
        <v>13</v>
      </c>
      <c r="D276" s="54" t="s">
        <v>84</v>
      </c>
      <c r="E276" s="54" t="s">
        <v>457</v>
      </c>
      <c r="F276" s="59">
        <v>3.472222222222222E-3</v>
      </c>
      <c r="G276" s="59">
        <v>7.9166666666666663E-2</v>
      </c>
      <c r="H276" s="54" t="s">
        <v>458</v>
      </c>
      <c r="I276" s="54" t="s">
        <v>11</v>
      </c>
      <c r="J276" s="54" t="s">
        <v>33</v>
      </c>
      <c r="K276" s="54" t="s">
        <v>12</v>
      </c>
    </row>
    <row r="277" spans="1:11" x14ac:dyDescent="0.35">
      <c r="A277" s="54" t="s">
        <v>30</v>
      </c>
      <c r="B277" s="54">
        <v>276</v>
      </c>
      <c r="C277" s="54" t="s">
        <v>9</v>
      </c>
      <c r="D277" s="54" t="s">
        <v>84</v>
      </c>
      <c r="E277" s="54" t="s">
        <v>459</v>
      </c>
      <c r="F277" s="59">
        <v>1.3888888888888889E-3</v>
      </c>
      <c r="G277" s="59">
        <v>7.9166666666666663E-2</v>
      </c>
      <c r="H277" s="54" t="s">
        <v>458</v>
      </c>
      <c r="I277" s="54" t="s">
        <v>11</v>
      </c>
      <c r="J277" s="54" t="s">
        <v>33</v>
      </c>
      <c r="K277" s="54" t="s">
        <v>12</v>
      </c>
    </row>
    <row r="278" spans="1:11" x14ac:dyDescent="0.35">
      <c r="A278" s="54" t="s">
        <v>30</v>
      </c>
      <c r="B278" s="54">
        <v>277</v>
      </c>
      <c r="C278" s="54" t="s">
        <v>14</v>
      </c>
      <c r="D278" s="54" t="s">
        <v>84</v>
      </c>
      <c r="E278" s="54" t="s">
        <v>460</v>
      </c>
      <c r="F278" s="59">
        <v>2.4999999999999998E-2</v>
      </c>
      <c r="G278" s="59">
        <v>0.10416666666666667</v>
      </c>
      <c r="H278" s="54" t="s">
        <v>458</v>
      </c>
      <c r="I278" s="54">
        <v>65.900000000000006</v>
      </c>
      <c r="J278" s="54" t="s">
        <v>33</v>
      </c>
      <c r="K278" s="54" t="s">
        <v>12</v>
      </c>
    </row>
    <row r="279" spans="1:11" x14ac:dyDescent="0.35">
      <c r="A279" s="54" t="s">
        <v>30</v>
      </c>
      <c r="B279" s="54">
        <v>278</v>
      </c>
      <c r="C279" s="54" t="s">
        <v>13</v>
      </c>
      <c r="D279" s="54" t="s">
        <v>84</v>
      </c>
      <c r="E279" s="54" t="s">
        <v>461</v>
      </c>
      <c r="F279" s="59">
        <v>1.2499999999999999E-2</v>
      </c>
      <c r="G279" s="59">
        <v>0.10416666666666667</v>
      </c>
      <c r="H279" s="54" t="s">
        <v>462</v>
      </c>
      <c r="I279" s="54" t="s">
        <v>11</v>
      </c>
      <c r="J279" s="54" t="s">
        <v>33</v>
      </c>
      <c r="K279" s="54" t="s">
        <v>463</v>
      </c>
    </row>
    <row r="280" spans="1:11" x14ac:dyDescent="0.35">
      <c r="A280" s="54" t="s">
        <v>30</v>
      </c>
      <c r="B280" s="54">
        <v>279</v>
      </c>
      <c r="C280" s="54" t="s">
        <v>9</v>
      </c>
      <c r="D280" s="54" t="s">
        <v>84</v>
      </c>
      <c r="E280" s="54" t="s">
        <v>464</v>
      </c>
      <c r="F280" s="59">
        <v>2.2222222222222223E-2</v>
      </c>
      <c r="G280" s="59">
        <v>0.10416666666666667</v>
      </c>
      <c r="H280" s="54" t="s">
        <v>462</v>
      </c>
      <c r="I280" s="54" t="s">
        <v>11</v>
      </c>
      <c r="J280" s="54" t="s">
        <v>33</v>
      </c>
      <c r="K280" s="54" t="s">
        <v>463</v>
      </c>
    </row>
    <row r="281" spans="1:11" x14ac:dyDescent="0.35">
      <c r="A281" s="54" t="s">
        <v>30</v>
      </c>
      <c r="B281" s="54">
        <v>280</v>
      </c>
      <c r="C281" s="54" t="s">
        <v>13</v>
      </c>
      <c r="D281" s="54" t="s">
        <v>84</v>
      </c>
      <c r="E281" s="54" t="s">
        <v>465</v>
      </c>
      <c r="F281" s="59">
        <v>1.0416666666666666E-2</v>
      </c>
      <c r="G281" s="59">
        <v>0.10416666666666667</v>
      </c>
      <c r="H281" s="54" t="s">
        <v>462</v>
      </c>
      <c r="I281" s="54" t="s">
        <v>11</v>
      </c>
      <c r="J281" s="54" t="s">
        <v>33</v>
      </c>
      <c r="K281" s="54" t="s">
        <v>463</v>
      </c>
    </row>
    <row r="282" spans="1:11" x14ac:dyDescent="0.35">
      <c r="A282" s="54" t="s">
        <v>30</v>
      </c>
      <c r="B282" s="54">
        <v>281</v>
      </c>
      <c r="C282" s="54" t="s">
        <v>14</v>
      </c>
      <c r="D282" s="54" t="s">
        <v>84</v>
      </c>
      <c r="E282" s="54" t="s">
        <v>466</v>
      </c>
      <c r="F282" s="59">
        <v>1.1111111111111112E-2</v>
      </c>
      <c r="G282" s="59">
        <v>0.11527777777777777</v>
      </c>
      <c r="H282" s="54" t="s">
        <v>462</v>
      </c>
      <c r="I282" s="54">
        <v>55.5</v>
      </c>
      <c r="J282" s="54" t="s">
        <v>33</v>
      </c>
      <c r="K282" s="54" t="s">
        <v>463</v>
      </c>
    </row>
    <row r="283" spans="1:11" x14ac:dyDescent="0.35">
      <c r="A283" s="54" t="s">
        <v>30</v>
      </c>
      <c r="B283" s="54">
        <v>282</v>
      </c>
      <c r="C283" s="54" t="s">
        <v>13</v>
      </c>
      <c r="D283" s="54" t="s">
        <v>84</v>
      </c>
      <c r="E283" s="54" t="s">
        <v>467</v>
      </c>
      <c r="F283" s="59">
        <v>3.6805555555555557E-2</v>
      </c>
      <c r="G283" s="59">
        <v>0.11527777777777777</v>
      </c>
      <c r="H283" s="54" t="s">
        <v>468</v>
      </c>
      <c r="I283" s="54" t="s">
        <v>11</v>
      </c>
      <c r="J283" s="54" t="s">
        <v>33</v>
      </c>
      <c r="K283" s="54" t="s">
        <v>469</v>
      </c>
    </row>
    <row r="284" spans="1:11" x14ac:dyDescent="0.35">
      <c r="A284" s="54" t="s">
        <v>30</v>
      </c>
      <c r="B284" s="54">
        <v>283</v>
      </c>
      <c r="C284" s="54" t="s">
        <v>14</v>
      </c>
      <c r="D284" s="54" t="s">
        <v>84</v>
      </c>
      <c r="E284" s="54" t="s">
        <v>470</v>
      </c>
      <c r="F284" s="59">
        <v>6.9444444444444447E-4</v>
      </c>
      <c r="G284" s="59">
        <v>0.11597222222222221</v>
      </c>
      <c r="H284" s="54" t="s">
        <v>468</v>
      </c>
      <c r="I284" s="54">
        <v>6.7</v>
      </c>
      <c r="J284" s="54" t="s">
        <v>33</v>
      </c>
      <c r="K284" s="54" t="s">
        <v>471</v>
      </c>
    </row>
    <row r="285" spans="1:11" x14ac:dyDescent="0.35">
      <c r="A285" s="54" t="s">
        <v>30</v>
      </c>
      <c r="B285" s="54">
        <v>284</v>
      </c>
      <c r="C285" s="54" t="s">
        <v>13</v>
      </c>
      <c r="D285" s="54" t="s">
        <v>84</v>
      </c>
      <c r="E285" s="54" t="s">
        <v>472</v>
      </c>
      <c r="F285" s="59">
        <v>2.0833333333333333E-3</v>
      </c>
      <c r="G285" s="59">
        <v>0.11597222222222221</v>
      </c>
      <c r="H285" s="54" t="s">
        <v>473</v>
      </c>
      <c r="I285" s="54" t="s">
        <v>11</v>
      </c>
      <c r="J285" s="54" t="s">
        <v>33</v>
      </c>
      <c r="K285" s="54" t="s">
        <v>469</v>
      </c>
    </row>
    <row r="286" spans="1:11" x14ac:dyDescent="0.35">
      <c r="A286" s="54" t="s">
        <v>30</v>
      </c>
      <c r="B286" s="54">
        <v>285</v>
      </c>
      <c r="C286" s="54" t="s">
        <v>14</v>
      </c>
      <c r="D286" s="54" t="s">
        <v>84</v>
      </c>
      <c r="E286" s="54" t="s">
        <v>474</v>
      </c>
      <c r="F286" s="59">
        <v>1.0416666666666666E-2</v>
      </c>
      <c r="G286" s="59">
        <v>0.12638888888888888</v>
      </c>
      <c r="H286" s="54" t="s">
        <v>473</v>
      </c>
      <c r="I286" s="54">
        <v>63.9</v>
      </c>
      <c r="J286" s="54" t="s">
        <v>33</v>
      </c>
      <c r="K286" s="54" t="s">
        <v>469</v>
      </c>
    </row>
    <row r="287" spans="1:11" x14ac:dyDescent="0.35">
      <c r="A287" s="54" t="s">
        <v>30</v>
      </c>
      <c r="B287" s="54">
        <v>286</v>
      </c>
      <c r="C287" s="54" t="s">
        <v>13</v>
      </c>
      <c r="D287" s="54" t="s">
        <v>84</v>
      </c>
      <c r="E287" s="54" t="s">
        <v>475</v>
      </c>
      <c r="F287" s="59">
        <v>2.013888888888889E-2</v>
      </c>
      <c r="G287" s="59">
        <v>0.12638888888888888</v>
      </c>
      <c r="H287" s="54" t="s">
        <v>476</v>
      </c>
      <c r="I287" s="54" t="s">
        <v>11</v>
      </c>
      <c r="J287" s="54" t="s">
        <v>33</v>
      </c>
      <c r="K287" s="54" t="s">
        <v>463</v>
      </c>
    </row>
    <row r="288" spans="1:11" x14ac:dyDescent="0.35">
      <c r="A288" s="54" t="s">
        <v>30</v>
      </c>
      <c r="B288" s="54">
        <v>287</v>
      </c>
      <c r="C288" s="54" t="s">
        <v>14</v>
      </c>
      <c r="D288" s="54" t="s">
        <v>84</v>
      </c>
      <c r="E288" s="54" t="s">
        <v>477</v>
      </c>
      <c r="F288" s="59">
        <v>2.2222222222222223E-2</v>
      </c>
      <c r="G288" s="59">
        <v>0.14861111111111111</v>
      </c>
      <c r="H288" s="54" t="s">
        <v>476</v>
      </c>
      <c r="I288" s="54">
        <v>71.3</v>
      </c>
      <c r="J288" s="54" t="s">
        <v>33</v>
      </c>
      <c r="K288" s="54" t="s">
        <v>463</v>
      </c>
    </row>
    <row r="289" spans="1:11" x14ac:dyDescent="0.35">
      <c r="A289" s="54" t="s">
        <v>30</v>
      </c>
      <c r="B289" s="54">
        <v>288</v>
      </c>
      <c r="C289" s="54" t="s">
        <v>13</v>
      </c>
      <c r="D289" s="54" t="s">
        <v>84</v>
      </c>
      <c r="E289" s="54" t="s">
        <v>478</v>
      </c>
      <c r="F289" s="59">
        <v>2.0833333333333333E-3</v>
      </c>
      <c r="G289" s="59">
        <v>0.14861111111111111</v>
      </c>
      <c r="H289" s="54" t="s">
        <v>479</v>
      </c>
      <c r="I289" s="54" t="s">
        <v>11</v>
      </c>
      <c r="J289" s="54" t="s">
        <v>33</v>
      </c>
      <c r="K289" s="54" t="s">
        <v>12</v>
      </c>
    </row>
    <row r="290" spans="1:11" x14ac:dyDescent="0.35">
      <c r="A290" s="54" t="s">
        <v>30</v>
      </c>
      <c r="B290" s="54">
        <v>289</v>
      </c>
      <c r="C290" s="54" t="s">
        <v>9</v>
      </c>
      <c r="D290" s="54" t="s">
        <v>84</v>
      </c>
      <c r="E290" s="54" t="s">
        <v>480</v>
      </c>
      <c r="F290" s="59">
        <v>0.70486111111111116</v>
      </c>
      <c r="G290" s="59">
        <v>0</v>
      </c>
      <c r="H290" s="54" t="s">
        <v>479</v>
      </c>
      <c r="I290" s="54" t="s">
        <v>11</v>
      </c>
      <c r="J290" s="54" t="s">
        <v>33</v>
      </c>
      <c r="K290" s="54" t="s">
        <v>12</v>
      </c>
    </row>
    <row r="291" spans="1:11" x14ac:dyDescent="0.35">
      <c r="A291" s="54" t="s">
        <v>30</v>
      </c>
      <c r="B291" s="54">
        <v>290</v>
      </c>
      <c r="C291" s="54" t="s">
        <v>13</v>
      </c>
      <c r="D291" s="54" t="s">
        <v>84</v>
      </c>
      <c r="E291" s="54" t="s">
        <v>481</v>
      </c>
      <c r="F291" s="59">
        <v>5.5555555555555558E-3</v>
      </c>
      <c r="G291" s="59">
        <v>0</v>
      </c>
      <c r="H291" s="54" t="s">
        <v>482</v>
      </c>
      <c r="I291" s="54" t="s">
        <v>11</v>
      </c>
      <c r="J291" s="54" t="s">
        <v>33</v>
      </c>
      <c r="K291" s="54" t="s">
        <v>12</v>
      </c>
    </row>
    <row r="292" spans="1:11" x14ac:dyDescent="0.35">
      <c r="A292" s="54" t="s">
        <v>30</v>
      </c>
      <c r="B292" s="54">
        <v>291</v>
      </c>
      <c r="C292" s="54" t="s">
        <v>14</v>
      </c>
      <c r="D292" s="54" t="s">
        <v>84</v>
      </c>
      <c r="E292" s="54" t="s">
        <v>483</v>
      </c>
      <c r="F292" s="59">
        <v>1.3888888888888889E-3</v>
      </c>
      <c r="G292" s="59">
        <v>1.3888888888888889E-3</v>
      </c>
      <c r="H292" s="54" t="s">
        <v>482</v>
      </c>
      <c r="I292" s="54">
        <v>5.8</v>
      </c>
      <c r="J292" s="54" t="s">
        <v>33</v>
      </c>
      <c r="K292" s="54" t="s">
        <v>12</v>
      </c>
    </row>
    <row r="293" spans="1:11" x14ac:dyDescent="0.35">
      <c r="A293" s="54" t="s">
        <v>30</v>
      </c>
      <c r="B293" s="54">
        <v>292</v>
      </c>
      <c r="C293" s="54" t="s">
        <v>13</v>
      </c>
      <c r="D293" s="54" t="s">
        <v>84</v>
      </c>
      <c r="E293" s="54" t="s">
        <v>484</v>
      </c>
      <c r="F293" s="59">
        <v>5.5555555555555558E-3</v>
      </c>
      <c r="G293" s="59">
        <v>1.3888888888888889E-3</v>
      </c>
      <c r="H293" s="54" t="s">
        <v>485</v>
      </c>
      <c r="I293" s="54" t="s">
        <v>11</v>
      </c>
      <c r="J293" s="54" t="s">
        <v>33</v>
      </c>
      <c r="K293" s="54" t="s">
        <v>12</v>
      </c>
    </row>
    <row r="294" spans="1:11" x14ac:dyDescent="0.35">
      <c r="A294" s="54" t="s">
        <v>30</v>
      </c>
      <c r="B294" s="54">
        <v>293</v>
      </c>
      <c r="C294" s="54" t="s">
        <v>14</v>
      </c>
      <c r="D294" s="54" t="s">
        <v>84</v>
      </c>
      <c r="E294" s="54" t="s">
        <v>486</v>
      </c>
      <c r="F294" s="59">
        <v>3.125E-2</v>
      </c>
      <c r="G294" s="59">
        <v>3.2638888888888891E-2</v>
      </c>
      <c r="H294" s="54" t="s">
        <v>485</v>
      </c>
      <c r="I294" s="54">
        <v>64.900000000000006</v>
      </c>
      <c r="J294" s="54" t="s">
        <v>33</v>
      </c>
      <c r="K294" s="54" t="s">
        <v>12</v>
      </c>
    </row>
    <row r="295" spans="1:11" x14ac:dyDescent="0.35">
      <c r="A295" s="54" t="s">
        <v>30</v>
      </c>
      <c r="B295" s="54">
        <v>294</v>
      </c>
      <c r="C295" s="54" t="s">
        <v>13</v>
      </c>
      <c r="D295" s="54" t="s">
        <v>84</v>
      </c>
      <c r="E295" s="54" t="s">
        <v>487</v>
      </c>
      <c r="F295" s="59">
        <v>1.1805555555555555E-2</v>
      </c>
      <c r="G295" s="59">
        <v>3.2638888888888891E-2</v>
      </c>
      <c r="H295" s="54" t="s">
        <v>488</v>
      </c>
      <c r="I295" s="54" t="s">
        <v>11</v>
      </c>
      <c r="J295" s="54" t="s">
        <v>33</v>
      </c>
      <c r="K295" s="54" t="s">
        <v>489</v>
      </c>
    </row>
    <row r="296" spans="1:11" x14ac:dyDescent="0.35">
      <c r="A296" s="54" t="s">
        <v>30</v>
      </c>
      <c r="B296" s="54">
        <v>295</v>
      </c>
      <c r="C296" s="54" t="s">
        <v>14</v>
      </c>
      <c r="D296" s="54" t="s">
        <v>84</v>
      </c>
      <c r="E296" s="54" t="s">
        <v>490</v>
      </c>
      <c r="F296" s="59">
        <v>1.0416666666666666E-2</v>
      </c>
      <c r="G296" s="59">
        <v>4.3055555555555562E-2</v>
      </c>
      <c r="H296" s="54" t="s">
        <v>488</v>
      </c>
      <c r="I296" s="54">
        <v>27</v>
      </c>
      <c r="J296" s="54" t="s">
        <v>33</v>
      </c>
      <c r="K296" s="54" t="s">
        <v>489</v>
      </c>
    </row>
    <row r="297" spans="1:11" x14ac:dyDescent="0.35">
      <c r="A297" s="54" t="s">
        <v>30</v>
      </c>
      <c r="B297" s="54">
        <v>296</v>
      </c>
      <c r="C297" s="54" t="s">
        <v>13</v>
      </c>
      <c r="D297" s="54" t="s">
        <v>84</v>
      </c>
      <c r="E297" s="54" t="s">
        <v>491</v>
      </c>
      <c r="F297" s="59">
        <v>2.0833333333333333E-3</v>
      </c>
      <c r="G297" s="59">
        <v>4.3055555555555562E-2</v>
      </c>
      <c r="H297" s="54" t="s">
        <v>492</v>
      </c>
      <c r="I297" s="54" t="s">
        <v>11</v>
      </c>
      <c r="J297" s="54" t="s">
        <v>33</v>
      </c>
      <c r="K297" s="54" t="s">
        <v>493</v>
      </c>
    </row>
    <row r="298" spans="1:11" x14ac:dyDescent="0.35">
      <c r="A298" s="54" t="s">
        <v>30</v>
      </c>
      <c r="B298" s="54">
        <v>297</v>
      </c>
      <c r="C298" s="54" t="s">
        <v>14</v>
      </c>
      <c r="D298" s="54" t="s">
        <v>84</v>
      </c>
      <c r="E298" s="54" t="s">
        <v>494</v>
      </c>
      <c r="F298" s="59">
        <v>6.2499999999999995E-3</v>
      </c>
      <c r="G298" s="59">
        <v>4.9305555555555554E-2</v>
      </c>
      <c r="H298" s="54" t="s">
        <v>492</v>
      </c>
      <c r="I298" s="54">
        <v>21.5</v>
      </c>
      <c r="J298" s="54" t="s">
        <v>33</v>
      </c>
      <c r="K298" s="54" t="s">
        <v>493</v>
      </c>
    </row>
    <row r="299" spans="1:11" x14ac:dyDescent="0.35">
      <c r="A299" s="54" t="s">
        <v>30</v>
      </c>
      <c r="B299" s="54">
        <v>298</v>
      </c>
      <c r="C299" s="54" t="s">
        <v>13</v>
      </c>
      <c r="D299" s="54" t="s">
        <v>84</v>
      </c>
      <c r="E299" s="54" t="s">
        <v>495</v>
      </c>
      <c r="F299" s="59">
        <v>1.3888888888888889E-3</v>
      </c>
      <c r="G299" s="59">
        <v>4.9305555555555554E-2</v>
      </c>
      <c r="H299" s="54" t="s">
        <v>496</v>
      </c>
      <c r="I299" s="54" t="s">
        <v>11</v>
      </c>
      <c r="J299" s="54" t="s">
        <v>33</v>
      </c>
      <c r="K299" s="54" t="s">
        <v>497</v>
      </c>
    </row>
    <row r="300" spans="1:11" x14ac:dyDescent="0.35">
      <c r="A300" s="54" t="s">
        <v>30</v>
      </c>
      <c r="B300" s="54">
        <v>299</v>
      </c>
      <c r="C300" s="54" t="s">
        <v>14</v>
      </c>
      <c r="D300" s="54" t="s">
        <v>84</v>
      </c>
      <c r="E300" s="54" t="s">
        <v>498</v>
      </c>
      <c r="F300" s="59">
        <v>7.6388888888888886E-3</v>
      </c>
      <c r="G300" s="59">
        <v>5.6944444444444443E-2</v>
      </c>
      <c r="H300" s="54" t="s">
        <v>499</v>
      </c>
      <c r="I300" s="54">
        <v>38.9</v>
      </c>
      <c r="J300" s="54" t="s">
        <v>33</v>
      </c>
      <c r="K300" s="54" t="s">
        <v>500</v>
      </c>
    </row>
    <row r="301" spans="1:11" x14ac:dyDescent="0.35">
      <c r="A301" s="54" t="s">
        <v>30</v>
      </c>
      <c r="B301" s="54">
        <v>300</v>
      </c>
      <c r="C301" s="54" t="s">
        <v>13</v>
      </c>
      <c r="D301" s="54" t="s">
        <v>84</v>
      </c>
      <c r="E301" s="54" t="s">
        <v>501</v>
      </c>
      <c r="F301" s="59">
        <v>9.0277777777777787E-3</v>
      </c>
      <c r="G301" s="59">
        <v>5.6944444444444443E-2</v>
      </c>
      <c r="H301" s="54" t="s">
        <v>502</v>
      </c>
      <c r="I301" s="54" t="s">
        <v>11</v>
      </c>
      <c r="J301" s="54" t="s">
        <v>33</v>
      </c>
      <c r="K301" s="54" t="s">
        <v>111</v>
      </c>
    </row>
    <row r="302" spans="1:11" x14ac:dyDescent="0.35">
      <c r="A302" s="54" t="s">
        <v>30</v>
      </c>
      <c r="B302" s="54">
        <v>301</v>
      </c>
      <c r="C302" s="54" t="s">
        <v>14</v>
      </c>
      <c r="D302" s="54" t="s">
        <v>84</v>
      </c>
      <c r="E302" s="54" t="s">
        <v>503</v>
      </c>
      <c r="F302" s="59">
        <v>1.8055555555555557E-2</v>
      </c>
      <c r="G302" s="59">
        <v>7.4999999999999997E-2</v>
      </c>
      <c r="H302" s="54" t="s">
        <v>502</v>
      </c>
      <c r="I302" s="54">
        <v>22.4</v>
      </c>
      <c r="J302" s="54" t="s">
        <v>33</v>
      </c>
      <c r="K302" s="54" t="s">
        <v>111</v>
      </c>
    </row>
    <row r="303" spans="1:11" x14ac:dyDescent="0.35">
      <c r="A303" s="54" t="s">
        <v>30</v>
      </c>
      <c r="B303" s="54">
        <v>302</v>
      </c>
      <c r="C303" s="54" t="s">
        <v>13</v>
      </c>
      <c r="D303" s="54" t="s">
        <v>84</v>
      </c>
      <c r="E303" s="54" t="s">
        <v>504</v>
      </c>
      <c r="F303" s="59">
        <v>1.5972222222222224E-2</v>
      </c>
      <c r="G303" s="59">
        <v>7.4999999999999997E-2</v>
      </c>
      <c r="H303" s="54" t="s">
        <v>505</v>
      </c>
      <c r="I303" s="54" t="s">
        <v>11</v>
      </c>
      <c r="J303" s="54" t="s">
        <v>33</v>
      </c>
      <c r="K303" s="54" t="s">
        <v>114</v>
      </c>
    </row>
    <row r="304" spans="1:11" x14ac:dyDescent="0.35">
      <c r="A304" s="54" t="s">
        <v>30</v>
      </c>
      <c r="B304" s="54">
        <v>303</v>
      </c>
      <c r="C304" s="54" t="s">
        <v>14</v>
      </c>
      <c r="D304" s="54" t="s">
        <v>84</v>
      </c>
      <c r="E304" s="54" t="s">
        <v>506</v>
      </c>
      <c r="F304" s="59">
        <v>4.8611111111111112E-3</v>
      </c>
      <c r="G304" s="59">
        <v>7.9861111111111105E-2</v>
      </c>
      <c r="H304" s="54" t="s">
        <v>505</v>
      </c>
      <c r="I304" s="54">
        <v>31</v>
      </c>
      <c r="J304" s="54" t="s">
        <v>33</v>
      </c>
      <c r="K304" s="54" t="s">
        <v>114</v>
      </c>
    </row>
    <row r="305" spans="1:11" x14ac:dyDescent="0.35">
      <c r="A305" s="54" t="s">
        <v>30</v>
      </c>
      <c r="B305" s="54">
        <v>304</v>
      </c>
      <c r="C305" s="54" t="s">
        <v>9</v>
      </c>
      <c r="D305" s="54" t="s">
        <v>84</v>
      </c>
      <c r="E305" s="54" t="s">
        <v>507</v>
      </c>
      <c r="F305" s="59">
        <v>1.2499999999999999E-2</v>
      </c>
      <c r="G305" s="59">
        <v>7.9861111111111105E-2</v>
      </c>
      <c r="H305" s="54" t="s">
        <v>508</v>
      </c>
      <c r="I305" s="54" t="s">
        <v>11</v>
      </c>
      <c r="J305" s="54" t="s">
        <v>33</v>
      </c>
      <c r="K305" s="54" t="s">
        <v>23</v>
      </c>
    </row>
    <row r="306" spans="1:11" x14ac:dyDescent="0.35">
      <c r="A306" s="54" t="s">
        <v>30</v>
      </c>
      <c r="B306" s="54">
        <v>305</v>
      </c>
      <c r="C306" s="54" t="s">
        <v>13</v>
      </c>
      <c r="D306" s="54" t="s">
        <v>84</v>
      </c>
      <c r="E306" s="54" t="s">
        <v>509</v>
      </c>
      <c r="F306" s="59">
        <v>7.6388888888888886E-3</v>
      </c>
      <c r="G306" s="59">
        <v>7.9861111111111105E-2</v>
      </c>
      <c r="H306" s="54" t="s">
        <v>508</v>
      </c>
      <c r="I306" s="54" t="s">
        <v>11</v>
      </c>
      <c r="J306" s="54" t="s">
        <v>33</v>
      </c>
      <c r="K306" s="54" t="s">
        <v>23</v>
      </c>
    </row>
    <row r="307" spans="1:11" x14ac:dyDescent="0.35">
      <c r="A307" s="54" t="s">
        <v>30</v>
      </c>
      <c r="B307" s="54">
        <v>306</v>
      </c>
      <c r="C307" s="54" t="s">
        <v>14</v>
      </c>
      <c r="D307" s="54" t="s">
        <v>84</v>
      </c>
      <c r="E307" s="54" t="s">
        <v>510</v>
      </c>
      <c r="F307" s="59">
        <v>6.9444444444444447E-4</v>
      </c>
      <c r="G307" s="59">
        <v>8.0555555555555561E-2</v>
      </c>
      <c r="H307" s="54" t="s">
        <v>511</v>
      </c>
      <c r="I307" s="54">
        <v>12.5</v>
      </c>
      <c r="J307" s="54" t="s">
        <v>33</v>
      </c>
      <c r="K307" s="54" t="s">
        <v>23</v>
      </c>
    </row>
    <row r="308" spans="1:11" x14ac:dyDescent="0.35">
      <c r="A308" s="54" t="s">
        <v>30</v>
      </c>
      <c r="B308" s="54">
        <v>307</v>
      </c>
      <c r="C308" s="54" t="s">
        <v>13</v>
      </c>
      <c r="D308" s="54" t="s">
        <v>84</v>
      </c>
      <c r="E308" s="54" t="s">
        <v>512</v>
      </c>
      <c r="F308" s="59">
        <v>4.2361111111111106E-2</v>
      </c>
      <c r="G308" s="59">
        <v>8.0555555555555561E-2</v>
      </c>
      <c r="H308" s="54" t="s">
        <v>513</v>
      </c>
      <c r="I308" s="54" t="s">
        <v>11</v>
      </c>
      <c r="J308" s="54" t="s">
        <v>33</v>
      </c>
      <c r="K308" s="54" t="s">
        <v>23</v>
      </c>
    </row>
    <row r="309" spans="1:11" x14ac:dyDescent="0.35">
      <c r="A309" s="54" t="s">
        <v>30</v>
      </c>
      <c r="B309" s="54">
        <v>308</v>
      </c>
      <c r="C309" s="54" t="s">
        <v>14</v>
      </c>
      <c r="D309" s="54" t="s">
        <v>84</v>
      </c>
      <c r="E309" s="54" t="s">
        <v>514</v>
      </c>
      <c r="F309" s="59">
        <v>6.9444444444444447E-4</v>
      </c>
      <c r="G309" s="59">
        <v>8.1250000000000003E-2</v>
      </c>
      <c r="H309" s="54" t="s">
        <v>513</v>
      </c>
      <c r="I309" s="54" t="s">
        <v>11</v>
      </c>
      <c r="J309" s="54" t="s">
        <v>33</v>
      </c>
      <c r="K309" s="54" t="s">
        <v>23</v>
      </c>
    </row>
    <row r="310" spans="1:11" x14ac:dyDescent="0.35">
      <c r="A310" s="54" t="s">
        <v>30</v>
      </c>
      <c r="B310" s="54">
        <v>309</v>
      </c>
      <c r="C310" s="54" t="s">
        <v>13</v>
      </c>
      <c r="D310" s="54" t="s">
        <v>84</v>
      </c>
      <c r="E310" s="54" t="s">
        <v>515</v>
      </c>
      <c r="F310" s="59">
        <v>3.472222222222222E-3</v>
      </c>
      <c r="G310" s="59">
        <v>8.1250000000000003E-2</v>
      </c>
      <c r="H310" s="54" t="s">
        <v>513</v>
      </c>
      <c r="I310" s="54" t="s">
        <v>11</v>
      </c>
      <c r="J310" s="54" t="s">
        <v>33</v>
      </c>
      <c r="K310" s="54" t="s">
        <v>23</v>
      </c>
    </row>
    <row r="311" spans="1:11" x14ac:dyDescent="0.35">
      <c r="A311" s="54" t="s">
        <v>30</v>
      </c>
      <c r="B311" s="54">
        <v>310</v>
      </c>
      <c r="C311" s="54" t="s">
        <v>14</v>
      </c>
      <c r="D311" s="54" t="s">
        <v>84</v>
      </c>
      <c r="E311" s="54" t="s">
        <v>516</v>
      </c>
      <c r="F311" s="59">
        <v>3.2638888888888891E-2</v>
      </c>
      <c r="G311" s="59">
        <v>0.11388888888888889</v>
      </c>
      <c r="H311" s="54" t="s">
        <v>517</v>
      </c>
      <c r="I311" s="54">
        <v>70.5</v>
      </c>
      <c r="J311" s="54" t="s">
        <v>33</v>
      </c>
      <c r="K311" s="54" t="s">
        <v>23</v>
      </c>
    </row>
    <row r="312" spans="1:11" x14ac:dyDescent="0.35">
      <c r="A312" s="54" t="s">
        <v>30</v>
      </c>
      <c r="B312" s="54">
        <v>311</v>
      </c>
      <c r="C312" s="54" t="s">
        <v>9</v>
      </c>
      <c r="D312" s="54" t="s">
        <v>84</v>
      </c>
      <c r="E312" s="54" t="s">
        <v>518</v>
      </c>
      <c r="F312" s="59">
        <v>1.1111111111111112E-2</v>
      </c>
      <c r="G312" s="59">
        <v>0.11388888888888889</v>
      </c>
      <c r="H312" s="54" t="s">
        <v>519</v>
      </c>
      <c r="I312" s="54" t="s">
        <v>11</v>
      </c>
      <c r="J312" s="54" t="s">
        <v>33</v>
      </c>
      <c r="K312" s="54" t="s">
        <v>256</v>
      </c>
    </row>
    <row r="313" spans="1:11" x14ac:dyDescent="0.35">
      <c r="A313" s="54" t="s">
        <v>30</v>
      </c>
      <c r="B313" s="54">
        <v>312</v>
      </c>
      <c r="C313" s="54" t="s">
        <v>13</v>
      </c>
      <c r="D313" s="54" t="s">
        <v>84</v>
      </c>
      <c r="E313" s="54" t="s">
        <v>520</v>
      </c>
      <c r="F313" s="59">
        <v>6.9444444444444447E-4</v>
      </c>
      <c r="G313" s="59">
        <v>0.11388888888888889</v>
      </c>
      <c r="H313" s="54" t="s">
        <v>519</v>
      </c>
      <c r="I313" s="54" t="s">
        <v>11</v>
      </c>
      <c r="J313" s="54" t="s">
        <v>33</v>
      </c>
      <c r="K313" s="54" t="s">
        <v>256</v>
      </c>
    </row>
    <row r="314" spans="1:11" x14ac:dyDescent="0.35">
      <c r="A314" s="54" t="s">
        <v>30</v>
      </c>
      <c r="B314" s="54">
        <v>313</v>
      </c>
      <c r="C314" s="54" t="s">
        <v>14</v>
      </c>
      <c r="D314" s="54" t="s">
        <v>84</v>
      </c>
      <c r="E314" s="54" t="s">
        <v>521</v>
      </c>
      <c r="F314" s="59">
        <v>3.5416666666666666E-2</v>
      </c>
      <c r="G314" s="59">
        <v>0.14930555555555555</v>
      </c>
      <c r="H314" s="54" t="s">
        <v>519</v>
      </c>
      <c r="I314" s="54">
        <v>78.099999999999994</v>
      </c>
      <c r="J314" s="54" t="s">
        <v>33</v>
      </c>
      <c r="K314" s="54" t="s">
        <v>256</v>
      </c>
    </row>
    <row r="315" spans="1:11" x14ac:dyDescent="0.35">
      <c r="A315" s="54" t="s">
        <v>30</v>
      </c>
      <c r="B315" s="54">
        <v>314</v>
      </c>
      <c r="C315" s="54" t="s">
        <v>9</v>
      </c>
      <c r="D315" s="54" t="s">
        <v>84</v>
      </c>
      <c r="E315" s="54" t="s">
        <v>522</v>
      </c>
      <c r="F315" s="59">
        <v>2.361111111111111E-2</v>
      </c>
      <c r="G315" s="59">
        <v>0.14930555555555555</v>
      </c>
      <c r="H315" s="54" t="s">
        <v>523</v>
      </c>
      <c r="I315" s="54" t="s">
        <v>11</v>
      </c>
      <c r="J315" s="54" t="s">
        <v>33</v>
      </c>
      <c r="K315" s="54" t="s">
        <v>61</v>
      </c>
    </row>
    <row r="316" spans="1:11" x14ac:dyDescent="0.35">
      <c r="A316" s="54" t="s">
        <v>30</v>
      </c>
      <c r="B316" s="54">
        <v>315</v>
      </c>
      <c r="C316" s="54" t="s">
        <v>14</v>
      </c>
      <c r="D316" s="54" t="s">
        <v>84</v>
      </c>
      <c r="E316" s="54" t="s">
        <v>524</v>
      </c>
      <c r="F316" s="59">
        <v>0.13402777777777777</v>
      </c>
      <c r="G316" s="59">
        <v>0.28333333333333333</v>
      </c>
      <c r="H316" s="54" t="s">
        <v>523</v>
      </c>
      <c r="I316" s="54">
        <v>81.5</v>
      </c>
      <c r="J316" s="54" t="s">
        <v>33</v>
      </c>
      <c r="K316" s="54" t="s">
        <v>61</v>
      </c>
    </row>
    <row r="317" spans="1:11" x14ac:dyDescent="0.35">
      <c r="A317" s="54" t="s">
        <v>30</v>
      </c>
      <c r="B317" s="54">
        <v>316</v>
      </c>
      <c r="C317" s="54" t="s">
        <v>13</v>
      </c>
      <c r="D317" s="54" t="s">
        <v>84</v>
      </c>
      <c r="E317" s="54" t="s">
        <v>525</v>
      </c>
      <c r="F317" s="59">
        <v>1.1805555555555555E-2</v>
      </c>
      <c r="G317" s="59">
        <v>0.28333333333333333</v>
      </c>
      <c r="H317" s="54" t="s">
        <v>526</v>
      </c>
      <c r="I317" s="54" t="s">
        <v>11</v>
      </c>
      <c r="J317" s="54" t="s">
        <v>33</v>
      </c>
      <c r="K317" s="54" t="s">
        <v>129</v>
      </c>
    </row>
    <row r="318" spans="1:11" x14ac:dyDescent="0.35">
      <c r="A318" s="54" t="s">
        <v>30</v>
      </c>
      <c r="B318" s="54">
        <v>317</v>
      </c>
      <c r="C318" s="54" t="s">
        <v>14</v>
      </c>
      <c r="D318" s="54" t="s">
        <v>84</v>
      </c>
      <c r="E318" s="54" t="s">
        <v>527</v>
      </c>
      <c r="F318" s="59">
        <v>6.9444444444444447E-4</v>
      </c>
      <c r="G318" s="59">
        <v>0.28402777777777777</v>
      </c>
      <c r="H318" s="54" t="s">
        <v>526</v>
      </c>
      <c r="I318" s="54">
        <v>7.8</v>
      </c>
      <c r="J318" s="54" t="s">
        <v>33</v>
      </c>
      <c r="K318" s="54" t="s">
        <v>528</v>
      </c>
    </row>
    <row r="319" spans="1:11" x14ac:dyDescent="0.35">
      <c r="A319" s="54" t="s">
        <v>30</v>
      </c>
      <c r="B319" s="54">
        <v>318</v>
      </c>
      <c r="C319" s="54" t="s">
        <v>13</v>
      </c>
      <c r="D319" s="54" t="s">
        <v>84</v>
      </c>
      <c r="E319" s="54" t="s">
        <v>529</v>
      </c>
      <c r="F319" s="59">
        <v>2.4305555555555556E-2</v>
      </c>
      <c r="G319" s="59">
        <v>0.28402777777777777</v>
      </c>
      <c r="H319" s="54" t="s">
        <v>530</v>
      </c>
      <c r="I319" s="54" t="s">
        <v>11</v>
      </c>
      <c r="J319" s="54" t="s">
        <v>33</v>
      </c>
      <c r="K319" s="54" t="s">
        <v>528</v>
      </c>
    </row>
    <row r="320" spans="1:11" x14ac:dyDescent="0.35">
      <c r="A320" s="54" t="s">
        <v>30</v>
      </c>
      <c r="B320" s="54">
        <v>319</v>
      </c>
      <c r="C320" s="54" t="s">
        <v>14</v>
      </c>
      <c r="D320" s="54" t="s">
        <v>84</v>
      </c>
      <c r="E320" s="54" t="s">
        <v>531</v>
      </c>
      <c r="F320" s="59">
        <v>6.9444444444444447E-4</v>
      </c>
      <c r="G320" s="59">
        <v>0.28472222222222221</v>
      </c>
      <c r="H320" s="54" t="s">
        <v>530</v>
      </c>
      <c r="I320" s="54">
        <v>6.8</v>
      </c>
      <c r="J320" s="54" t="s">
        <v>33</v>
      </c>
      <c r="K320" s="54" t="s">
        <v>133</v>
      </c>
    </row>
    <row r="321" spans="1:11" x14ac:dyDescent="0.35">
      <c r="A321" s="54" t="s">
        <v>30</v>
      </c>
      <c r="B321" s="54">
        <v>320</v>
      </c>
      <c r="C321" s="54" t="s">
        <v>9</v>
      </c>
      <c r="D321" s="54" t="s">
        <v>84</v>
      </c>
      <c r="E321" s="54" t="s">
        <v>532</v>
      </c>
      <c r="F321" s="59">
        <v>2.0833333333333333E-3</v>
      </c>
      <c r="G321" s="59">
        <v>0.28472222222222221</v>
      </c>
      <c r="H321" s="54" t="s">
        <v>533</v>
      </c>
      <c r="I321" s="54" t="s">
        <v>11</v>
      </c>
      <c r="J321" s="54" t="s">
        <v>33</v>
      </c>
      <c r="K321" s="54" t="s">
        <v>129</v>
      </c>
    </row>
    <row r="322" spans="1:11" x14ac:dyDescent="0.35">
      <c r="A322" s="54" t="s">
        <v>30</v>
      </c>
      <c r="B322" s="54">
        <v>321</v>
      </c>
      <c r="C322" s="54" t="s">
        <v>13</v>
      </c>
      <c r="D322" s="54" t="s">
        <v>84</v>
      </c>
      <c r="E322" s="54" t="s">
        <v>534</v>
      </c>
      <c r="F322" s="59">
        <v>6.9444444444444447E-4</v>
      </c>
      <c r="G322" s="59">
        <v>0.28472222222222221</v>
      </c>
      <c r="H322" s="54" t="s">
        <v>533</v>
      </c>
      <c r="I322" s="54" t="s">
        <v>11</v>
      </c>
      <c r="J322" s="54" t="s">
        <v>33</v>
      </c>
      <c r="K322" s="54" t="s">
        <v>129</v>
      </c>
    </row>
    <row r="323" spans="1:11" x14ac:dyDescent="0.35">
      <c r="A323" s="54" t="s">
        <v>30</v>
      </c>
      <c r="B323" s="54">
        <v>322</v>
      </c>
      <c r="C323" s="54" t="s">
        <v>14</v>
      </c>
      <c r="D323" s="54" t="s">
        <v>84</v>
      </c>
      <c r="E323" s="54" t="s">
        <v>535</v>
      </c>
      <c r="F323" s="59">
        <v>4.8611111111111112E-3</v>
      </c>
      <c r="G323" s="59">
        <v>0.28958333333333336</v>
      </c>
      <c r="H323" s="54" t="s">
        <v>533</v>
      </c>
      <c r="I323" s="54">
        <v>27</v>
      </c>
      <c r="J323" s="54" t="s">
        <v>33</v>
      </c>
      <c r="K323" s="54" t="s">
        <v>129</v>
      </c>
    </row>
    <row r="324" spans="1:11" x14ac:dyDescent="0.35">
      <c r="A324" s="54" t="s">
        <v>30</v>
      </c>
      <c r="B324" s="54">
        <v>323</v>
      </c>
      <c r="C324" s="54" t="s">
        <v>9</v>
      </c>
      <c r="D324" s="54" t="s">
        <v>84</v>
      </c>
      <c r="E324" s="54" t="s">
        <v>536</v>
      </c>
      <c r="F324" s="59">
        <v>1.5277777777777777E-2</v>
      </c>
      <c r="G324" s="59">
        <v>0.28958333333333336</v>
      </c>
      <c r="H324" s="54" t="s">
        <v>537</v>
      </c>
      <c r="I324" s="54" t="s">
        <v>11</v>
      </c>
      <c r="J324" s="54" t="s">
        <v>33</v>
      </c>
      <c r="K324" s="54" t="s">
        <v>538</v>
      </c>
    </row>
    <row r="325" spans="1:11" x14ac:dyDescent="0.35">
      <c r="A325" s="54" t="s">
        <v>30</v>
      </c>
      <c r="B325" s="54">
        <v>324</v>
      </c>
      <c r="C325" s="54" t="s">
        <v>14</v>
      </c>
      <c r="D325" s="54" t="s">
        <v>84</v>
      </c>
      <c r="E325" s="54" t="s">
        <v>539</v>
      </c>
      <c r="F325" s="59">
        <v>4.8611111111111112E-3</v>
      </c>
      <c r="G325" s="59">
        <v>0.29444444444444445</v>
      </c>
      <c r="H325" s="54" t="s">
        <v>537</v>
      </c>
      <c r="I325" s="54">
        <v>24.3</v>
      </c>
      <c r="J325" s="54" t="s">
        <v>33</v>
      </c>
      <c r="K325" s="54" t="s">
        <v>538</v>
      </c>
    </row>
    <row r="326" spans="1:11" x14ac:dyDescent="0.35">
      <c r="A326" s="54" t="s">
        <v>30</v>
      </c>
      <c r="B326" s="54">
        <v>325</v>
      </c>
      <c r="C326" s="54" t="s">
        <v>13</v>
      </c>
      <c r="D326" s="54" t="s">
        <v>84</v>
      </c>
      <c r="E326" s="54" t="s">
        <v>540</v>
      </c>
      <c r="F326" s="59">
        <v>2.0833333333333333E-3</v>
      </c>
      <c r="G326" s="59">
        <v>0.29444444444444445</v>
      </c>
      <c r="H326" s="54" t="s">
        <v>541</v>
      </c>
      <c r="I326" s="54" t="s">
        <v>11</v>
      </c>
      <c r="J326" s="54" t="s">
        <v>33</v>
      </c>
      <c r="K326" s="54" t="s">
        <v>129</v>
      </c>
    </row>
    <row r="327" spans="1:11" x14ac:dyDescent="0.35">
      <c r="A327" s="54" t="s">
        <v>30</v>
      </c>
      <c r="B327" s="54">
        <v>326</v>
      </c>
      <c r="C327" s="54" t="s">
        <v>9</v>
      </c>
      <c r="D327" s="54" t="s">
        <v>84</v>
      </c>
      <c r="E327" s="54" t="s">
        <v>542</v>
      </c>
      <c r="F327" s="59">
        <v>2.013888888888889E-2</v>
      </c>
      <c r="G327" s="59">
        <v>0.29444444444444445</v>
      </c>
      <c r="H327" s="54" t="s">
        <v>541</v>
      </c>
      <c r="I327" s="54" t="s">
        <v>11</v>
      </c>
      <c r="J327" s="54" t="s">
        <v>33</v>
      </c>
      <c r="K327" s="54" t="s">
        <v>129</v>
      </c>
    </row>
    <row r="328" spans="1:11" x14ac:dyDescent="0.35">
      <c r="A328" s="54" t="s">
        <v>30</v>
      </c>
      <c r="B328" s="54">
        <v>327</v>
      </c>
      <c r="C328" s="54" t="s">
        <v>9</v>
      </c>
      <c r="D328" s="54" t="s">
        <v>84</v>
      </c>
      <c r="E328" s="54" t="s">
        <v>543</v>
      </c>
      <c r="F328" s="59">
        <v>0.49027777777777781</v>
      </c>
      <c r="G328" s="59">
        <v>0</v>
      </c>
      <c r="H328" s="54" t="s">
        <v>541</v>
      </c>
      <c r="I328" s="54" t="s">
        <v>11</v>
      </c>
      <c r="J328" s="54" t="s">
        <v>33</v>
      </c>
      <c r="K328" s="54" t="s">
        <v>129</v>
      </c>
    </row>
    <row r="329" spans="1:11" x14ac:dyDescent="0.35">
      <c r="A329" s="54" t="s">
        <v>30</v>
      </c>
      <c r="B329" s="54">
        <v>328</v>
      </c>
      <c r="C329" s="54" t="s">
        <v>13</v>
      </c>
      <c r="D329" s="54" t="s">
        <v>84</v>
      </c>
      <c r="E329" s="54" t="s">
        <v>544</v>
      </c>
      <c r="F329" s="59">
        <v>5.9722222222222225E-2</v>
      </c>
      <c r="G329" s="59">
        <v>0</v>
      </c>
      <c r="H329" s="54" t="s">
        <v>541</v>
      </c>
      <c r="I329" s="54" t="s">
        <v>11</v>
      </c>
      <c r="J329" s="54" t="s">
        <v>33</v>
      </c>
      <c r="K329" s="54" t="s">
        <v>129</v>
      </c>
    </row>
    <row r="330" spans="1:11" x14ac:dyDescent="0.35">
      <c r="A330" s="54" t="s">
        <v>30</v>
      </c>
      <c r="B330" s="54">
        <v>329</v>
      </c>
      <c r="C330" s="54" t="s">
        <v>14</v>
      </c>
      <c r="D330" s="54" t="s">
        <v>84</v>
      </c>
      <c r="E330" s="54" t="s">
        <v>545</v>
      </c>
      <c r="F330" s="59">
        <v>6.9444444444444447E-4</v>
      </c>
      <c r="G330" s="59">
        <v>6.9444444444444447E-4</v>
      </c>
      <c r="H330" s="54" t="s">
        <v>541</v>
      </c>
      <c r="I330" s="54" t="s">
        <v>11</v>
      </c>
      <c r="J330" s="54" t="s">
        <v>33</v>
      </c>
      <c r="K330" s="54" t="s">
        <v>129</v>
      </c>
    </row>
    <row r="331" spans="1:11" x14ac:dyDescent="0.35">
      <c r="A331" s="54" t="s">
        <v>30</v>
      </c>
      <c r="B331" s="54">
        <v>330</v>
      </c>
      <c r="C331" s="54" t="s">
        <v>9</v>
      </c>
      <c r="D331" s="54" t="s">
        <v>84</v>
      </c>
      <c r="E331" s="54" t="s">
        <v>546</v>
      </c>
      <c r="F331" s="59">
        <v>1.1805555555555555E-2</v>
      </c>
      <c r="G331" s="59">
        <v>6.9444444444444447E-4</v>
      </c>
      <c r="H331" s="54" t="s">
        <v>541</v>
      </c>
      <c r="I331" s="54" t="s">
        <v>11</v>
      </c>
      <c r="J331" s="54" t="s">
        <v>33</v>
      </c>
      <c r="K331" s="54" t="s">
        <v>528</v>
      </c>
    </row>
    <row r="332" spans="1:11" x14ac:dyDescent="0.35">
      <c r="A332" s="54" t="s">
        <v>30</v>
      </c>
      <c r="B332" s="54">
        <v>331</v>
      </c>
      <c r="C332" s="54" t="s">
        <v>13</v>
      </c>
      <c r="D332" s="54" t="s">
        <v>84</v>
      </c>
      <c r="E332" s="54" t="s">
        <v>547</v>
      </c>
      <c r="F332" s="59">
        <v>5.6250000000000001E-2</v>
      </c>
      <c r="G332" s="59">
        <v>6.9444444444444447E-4</v>
      </c>
      <c r="H332" s="54" t="s">
        <v>541</v>
      </c>
      <c r="I332" s="54" t="s">
        <v>11</v>
      </c>
      <c r="J332" s="54" t="s">
        <v>33</v>
      </c>
      <c r="K332" s="54" t="s">
        <v>129</v>
      </c>
    </row>
    <row r="333" spans="1:11" x14ac:dyDescent="0.35">
      <c r="A333" s="54" t="s">
        <v>30</v>
      </c>
      <c r="B333" s="54">
        <v>332</v>
      </c>
      <c r="C333" s="54" t="s">
        <v>9</v>
      </c>
      <c r="D333" s="54" t="s">
        <v>84</v>
      </c>
      <c r="E333" s="54" t="s">
        <v>548</v>
      </c>
      <c r="F333" s="59">
        <v>1.0416666666666666E-2</v>
      </c>
      <c r="G333" s="59">
        <v>6.9444444444444447E-4</v>
      </c>
      <c r="H333" s="54" t="s">
        <v>541</v>
      </c>
      <c r="I333" s="54" t="s">
        <v>11</v>
      </c>
      <c r="J333" s="54" t="s">
        <v>33</v>
      </c>
      <c r="K333" s="54" t="s">
        <v>528</v>
      </c>
    </row>
    <row r="334" spans="1:11" x14ac:dyDescent="0.35">
      <c r="A334" s="54" t="s">
        <v>30</v>
      </c>
      <c r="B334" s="54">
        <v>333</v>
      </c>
      <c r="C334" s="54" t="s">
        <v>13</v>
      </c>
      <c r="D334" s="54" t="s">
        <v>84</v>
      </c>
      <c r="E334" s="54" t="s">
        <v>549</v>
      </c>
      <c r="F334" s="59">
        <v>6.2499999999999995E-3</v>
      </c>
      <c r="G334" s="59">
        <v>6.9444444444444447E-4</v>
      </c>
      <c r="H334" s="54" t="s">
        <v>541</v>
      </c>
      <c r="I334" s="54" t="s">
        <v>11</v>
      </c>
      <c r="J334" s="54" t="s">
        <v>33</v>
      </c>
      <c r="K334" s="54" t="s">
        <v>528</v>
      </c>
    </row>
    <row r="335" spans="1:11" x14ac:dyDescent="0.35">
      <c r="A335" s="54" t="s">
        <v>30</v>
      </c>
      <c r="B335" s="54">
        <v>334</v>
      </c>
      <c r="C335" s="54" t="s">
        <v>14</v>
      </c>
      <c r="D335" s="54" t="s">
        <v>84</v>
      </c>
      <c r="E335" s="54" t="s">
        <v>550</v>
      </c>
      <c r="F335" s="59">
        <v>0.10833333333333334</v>
      </c>
      <c r="G335" s="59">
        <v>0.10902777777777778</v>
      </c>
      <c r="H335" s="54" t="s">
        <v>541</v>
      </c>
      <c r="I335" s="54">
        <v>78.900000000000006</v>
      </c>
      <c r="J335" s="54" t="s">
        <v>33</v>
      </c>
      <c r="K335" s="54" t="s">
        <v>129</v>
      </c>
    </row>
    <row r="336" spans="1:11" x14ac:dyDescent="0.35">
      <c r="A336" s="54" t="s">
        <v>30</v>
      </c>
      <c r="B336" s="54">
        <v>335</v>
      </c>
      <c r="C336" s="54" t="s">
        <v>9</v>
      </c>
      <c r="D336" s="54" t="s">
        <v>84</v>
      </c>
      <c r="E336" s="54" t="s">
        <v>551</v>
      </c>
      <c r="F336" s="59">
        <v>2.1527777777777781E-2</v>
      </c>
      <c r="G336" s="59">
        <v>0.10902777777777778</v>
      </c>
      <c r="H336" s="54" t="s">
        <v>552</v>
      </c>
      <c r="I336" s="54" t="s">
        <v>11</v>
      </c>
      <c r="J336" s="54" t="s">
        <v>33</v>
      </c>
      <c r="K336" s="54" t="s">
        <v>553</v>
      </c>
    </row>
    <row r="337" spans="1:11" x14ac:dyDescent="0.35">
      <c r="A337" s="54" t="s">
        <v>30</v>
      </c>
      <c r="B337" s="54">
        <v>336</v>
      </c>
      <c r="C337" s="54" t="s">
        <v>14</v>
      </c>
      <c r="D337" s="54" t="s">
        <v>84</v>
      </c>
      <c r="E337" s="54" t="s">
        <v>554</v>
      </c>
      <c r="F337" s="59">
        <v>0.10486111111111111</v>
      </c>
      <c r="G337" s="59">
        <v>0.21388888888888891</v>
      </c>
      <c r="H337" s="54" t="s">
        <v>552</v>
      </c>
      <c r="I337" s="54">
        <v>80.5</v>
      </c>
      <c r="J337" s="54" t="s">
        <v>33</v>
      </c>
      <c r="K337" s="54" t="s">
        <v>553</v>
      </c>
    </row>
    <row r="338" spans="1:11" x14ac:dyDescent="0.35">
      <c r="A338" s="54" t="s">
        <v>30</v>
      </c>
      <c r="B338" s="54">
        <v>337</v>
      </c>
      <c r="C338" s="54" t="s">
        <v>13</v>
      </c>
      <c r="D338" s="54" t="s">
        <v>84</v>
      </c>
      <c r="E338" s="54" t="s">
        <v>555</v>
      </c>
      <c r="F338" s="59">
        <v>6.9444444444444441E-3</v>
      </c>
      <c r="G338" s="59">
        <v>0.21388888888888891</v>
      </c>
      <c r="H338" s="54" t="s">
        <v>556</v>
      </c>
      <c r="I338" s="54" t="s">
        <v>11</v>
      </c>
      <c r="J338" s="54" t="s">
        <v>33</v>
      </c>
      <c r="K338" s="54" t="s">
        <v>557</v>
      </c>
    </row>
    <row r="339" spans="1:11" x14ac:dyDescent="0.35">
      <c r="A339" s="54" t="s">
        <v>30</v>
      </c>
      <c r="B339" s="54">
        <v>338</v>
      </c>
      <c r="C339" s="54" t="s">
        <v>14</v>
      </c>
      <c r="D339" s="54" t="s">
        <v>84</v>
      </c>
      <c r="E339" s="54" t="s">
        <v>558</v>
      </c>
      <c r="F339" s="59">
        <v>1.3888888888888889E-3</v>
      </c>
      <c r="G339" s="59">
        <v>0.21527777777777779</v>
      </c>
      <c r="H339" s="54" t="s">
        <v>556</v>
      </c>
      <c r="I339" s="54">
        <v>7.9</v>
      </c>
      <c r="J339" s="54" t="s">
        <v>33</v>
      </c>
      <c r="K339" s="54" t="s">
        <v>557</v>
      </c>
    </row>
    <row r="340" spans="1:11" x14ac:dyDescent="0.35">
      <c r="A340" s="54" t="s">
        <v>30</v>
      </c>
      <c r="B340" s="54">
        <v>339</v>
      </c>
      <c r="C340" s="54" t="s">
        <v>13</v>
      </c>
      <c r="D340" s="54" t="s">
        <v>84</v>
      </c>
      <c r="E340" s="54" t="s">
        <v>559</v>
      </c>
      <c r="F340" s="59">
        <v>3.4722222222222224E-2</v>
      </c>
      <c r="G340" s="59">
        <v>0.21527777777777779</v>
      </c>
      <c r="H340" s="54" t="s">
        <v>560</v>
      </c>
      <c r="I340" s="54" t="s">
        <v>11</v>
      </c>
      <c r="J340" s="54" t="s">
        <v>33</v>
      </c>
      <c r="K340" s="54" t="s">
        <v>152</v>
      </c>
    </row>
    <row r="341" spans="1:11" x14ac:dyDescent="0.35">
      <c r="A341" s="54" t="s">
        <v>30</v>
      </c>
      <c r="B341" s="54">
        <v>340</v>
      </c>
      <c r="C341" s="54" t="s">
        <v>14</v>
      </c>
      <c r="D341" s="54" t="s">
        <v>84</v>
      </c>
      <c r="E341" s="54" t="s">
        <v>561</v>
      </c>
      <c r="F341" s="59">
        <v>7.6388888888888886E-3</v>
      </c>
      <c r="G341" s="59">
        <v>0.22291666666666665</v>
      </c>
      <c r="H341" s="54" t="s">
        <v>560</v>
      </c>
      <c r="I341" s="54">
        <v>37.5</v>
      </c>
      <c r="J341" s="54" t="s">
        <v>33</v>
      </c>
      <c r="K341" s="54" t="s">
        <v>152</v>
      </c>
    </row>
    <row r="342" spans="1:11" x14ac:dyDescent="0.35">
      <c r="A342" s="54" t="s">
        <v>30</v>
      </c>
      <c r="B342" s="54">
        <v>341</v>
      </c>
      <c r="C342" s="54" t="s">
        <v>13</v>
      </c>
      <c r="D342" s="54" t="s">
        <v>84</v>
      </c>
      <c r="E342" s="54" t="s">
        <v>562</v>
      </c>
      <c r="F342" s="59">
        <v>4.1666666666666666E-3</v>
      </c>
      <c r="G342" s="59">
        <v>0.22291666666666665</v>
      </c>
      <c r="H342" s="54" t="s">
        <v>563</v>
      </c>
      <c r="I342" s="54" t="s">
        <v>11</v>
      </c>
      <c r="J342" s="54" t="s">
        <v>33</v>
      </c>
      <c r="K342" s="54" t="s">
        <v>12</v>
      </c>
    </row>
    <row r="343" spans="1:11" x14ac:dyDescent="0.35">
      <c r="A343" s="54" t="s">
        <v>30</v>
      </c>
      <c r="B343" s="54">
        <v>342</v>
      </c>
      <c r="C343" s="54" t="s">
        <v>9</v>
      </c>
      <c r="D343" s="54" t="s">
        <v>84</v>
      </c>
      <c r="E343" s="54" t="s">
        <v>564</v>
      </c>
      <c r="F343" s="59">
        <v>0.52638888888888891</v>
      </c>
      <c r="G343" s="59">
        <v>0</v>
      </c>
      <c r="H343" s="54" t="s">
        <v>563</v>
      </c>
      <c r="I343" s="54" t="s">
        <v>11</v>
      </c>
      <c r="J343" s="54" t="s">
        <v>33</v>
      </c>
      <c r="K343" s="54" t="s">
        <v>12</v>
      </c>
    </row>
    <row r="344" spans="1:11" x14ac:dyDescent="0.35">
      <c r="A344" s="54" t="s">
        <v>30</v>
      </c>
      <c r="B344" s="54">
        <v>343</v>
      </c>
      <c r="C344" s="54" t="s">
        <v>13</v>
      </c>
      <c r="D344" s="54" t="s">
        <v>84</v>
      </c>
      <c r="E344" s="54" t="s">
        <v>565</v>
      </c>
      <c r="F344" s="59">
        <v>1.1805555555555555E-2</v>
      </c>
      <c r="G344" s="59">
        <v>0</v>
      </c>
      <c r="H344" s="54" t="s">
        <v>563</v>
      </c>
      <c r="I344" s="54" t="s">
        <v>11</v>
      </c>
      <c r="J344" s="54" t="s">
        <v>33</v>
      </c>
      <c r="K344" s="54" t="s">
        <v>12</v>
      </c>
    </row>
    <row r="345" spans="1:11" x14ac:dyDescent="0.35">
      <c r="A345" s="54" t="s">
        <v>30</v>
      </c>
      <c r="B345" s="54">
        <v>344</v>
      </c>
      <c r="C345" s="54" t="s">
        <v>14</v>
      </c>
      <c r="D345" s="54" t="s">
        <v>84</v>
      </c>
      <c r="E345" s="54" t="s">
        <v>566</v>
      </c>
      <c r="F345" s="59">
        <v>0.10833333333333334</v>
      </c>
      <c r="G345" s="59">
        <v>0.10833333333333334</v>
      </c>
      <c r="H345" s="54" t="s">
        <v>563</v>
      </c>
      <c r="I345" s="54">
        <v>68.599999999999994</v>
      </c>
      <c r="J345" s="54" t="s">
        <v>33</v>
      </c>
      <c r="K345" s="54" t="s">
        <v>12</v>
      </c>
    </row>
    <row r="346" spans="1:11" x14ac:dyDescent="0.35">
      <c r="A346" s="54" t="s">
        <v>30</v>
      </c>
      <c r="B346" s="54">
        <v>345</v>
      </c>
      <c r="C346" s="54" t="s">
        <v>13</v>
      </c>
      <c r="D346" s="54" t="s">
        <v>84</v>
      </c>
      <c r="E346" s="54" t="s">
        <v>567</v>
      </c>
      <c r="F346" s="59">
        <v>2.7083333333333334E-2</v>
      </c>
      <c r="G346" s="59">
        <v>0.10833333333333334</v>
      </c>
      <c r="H346" s="54" t="s">
        <v>568</v>
      </c>
      <c r="I346" s="54" t="s">
        <v>11</v>
      </c>
      <c r="J346" s="54" t="s">
        <v>33</v>
      </c>
      <c r="K346" s="54" t="s">
        <v>569</v>
      </c>
    </row>
    <row r="347" spans="1:11" x14ac:dyDescent="0.35">
      <c r="A347" s="54" t="s">
        <v>30</v>
      </c>
      <c r="B347" s="54">
        <v>346</v>
      </c>
      <c r="C347" s="54" t="s">
        <v>14</v>
      </c>
      <c r="D347" s="54" t="s">
        <v>84</v>
      </c>
      <c r="E347" s="54" t="s">
        <v>570</v>
      </c>
      <c r="F347" s="59">
        <v>3.6805555555555557E-2</v>
      </c>
      <c r="G347" s="59">
        <v>0.1451388888888889</v>
      </c>
      <c r="H347" s="54" t="s">
        <v>568</v>
      </c>
      <c r="I347" s="54">
        <v>49.6</v>
      </c>
      <c r="J347" s="54" t="s">
        <v>33</v>
      </c>
      <c r="K347" s="54" t="s">
        <v>569</v>
      </c>
    </row>
    <row r="348" spans="1:11" x14ac:dyDescent="0.35">
      <c r="A348" s="54" t="s">
        <v>30</v>
      </c>
      <c r="B348" s="54">
        <v>347</v>
      </c>
      <c r="C348" s="54" t="s">
        <v>13</v>
      </c>
      <c r="D348" s="54" t="s">
        <v>84</v>
      </c>
      <c r="E348" s="54" t="s">
        <v>571</v>
      </c>
      <c r="F348" s="59">
        <v>3.888888888888889E-2</v>
      </c>
      <c r="G348" s="59">
        <v>0.1451388888888889</v>
      </c>
      <c r="H348" s="54" t="s">
        <v>572</v>
      </c>
      <c r="I348" s="54" t="s">
        <v>11</v>
      </c>
      <c r="J348" s="54" t="s">
        <v>33</v>
      </c>
      <c r="K348" s="54" t="s">
        <v>573</v>
      </c>
    </row>
    <row r="349" spans="1:11" x14ac:dyDescent="0.35">
      <c r="A349" s="54" t="s">
        <v>30</v>
      </c>
      <c r="B349" s="54">
        <v>348</v>
      </c>
      <c r="C349" s="54" t="s">
        <v>14</v>
      </c>
      <c r="D349" s="54" t="s">
        <v>84</v>
      </c>
      <c r="E349" s="54" t="s">
        <v>574</v>
      </c>
      <c r="F349" s="59">
        <v>6.9444444444444447E-4</v>
      </c>
      <c r="G349" s="59">
        <v>0.14583333333333334</v>
      </c>
      <c r="H349" s="54" t="s">
        <v>572</v>
      </c>
      <c r="I349" s="54">
        <v>4.4000000000000004</v>
      </c>
      <c r="J349" s="54" t="s">
        <v>33</v>
      </c>
      <c r="K349" s="54" t="s">
        <v>575</v>
      </c>
    </row>
    <row r="350" spans="1:11" x14ac:dyDescent="0.35">
      <c r="A350" s="54" t="s">
        <v>30</v>
      </c>
      <c r="B350" s="54">
        <v>349</v>
      </c>
      <c r="C350" s="54" t="s">
        <v>9</v>
      </c>
      <c r="D350" s="54" t="s">
        <v>84</v>
      </c>
      <c r="E350" s="54" t="s">
        <v>576</v>
      </c>
      <c r="F350" s="59">
        <v>4.1666666666666666E-3</v>
      </c>
      <c r="G350" s="59">
        <v>0.14583333333333334</v>
      </c>
      <c r="H350" s="54" t="s">
        <v>577</v>
      </c>
      <c r="I350" s="54" t="s">
        <v>11</v>
      </c>
      <c r="J350" s="54" t="s">
        <v>33</v>
      </c>
      <c r="K350" s="54" t="s">
        <v>578</v>
      </c>
    </row>
    <row r="351" spans="1:11" x14ac:dyDescent="0.35">
      <c r="A351" s="54" t="s">
        <v>30</v>
      </c>
      <c r="B351" s="54">
        <v>350</v>
      </c>
      <c r="C351" s="54" t="s">
        <v>14</v>
      </c>
      <c r="D351" s="54" t="s">
        <v>84</v>
      </c>
      <c r="E351" s="54" t="s">
        <v>579</v>
      </c>
      <c r="F351" s="59">
        <v>6.9444444444444447E-4</v>
      </c>
      <c r="G351" s="59">
        <v>0.14652777777777778</v>
      </c>
      <c r="H351" s="54" t="s">
        <v>577</v>
      </c>
      <c r="I351" s="54">
        <v>4.5999999999999996</v>
      </c>
      <c r="J351" s="54" t="s">
        <v>33</v>
      </c>
      <c r="K351" s="54" t="s">
        <v>580</v>
      </c>
    </row>
    <row r="352" spans="1:11" x14ac:dyDescent="0.35">
      <c r="A352" s="54" t="s">
        <v>30</v>
      </c>
      <c r="B352" s="54">
        <v>351</v>
      </c>
      <c r="C352" s="54" t="s">
        <v>9</v>
      </c>
      <c r="D352" s="54" t="s">
        <v>84</v>
      </c>
      <c r="E352" s="54" t="s">
        <v>581</v>
      </c>
      <c r="F352" s="59">
        <v>2.2222222222222223E-2</v>
      </c>
      <c r="G352" s="59">
        <v>0.14652777777777778</v>
      </c>
      <c r="H352" s="54" t="s">
        <v>582</v>
      </c>
      <c r="I352" s="54" t="s">
        <v>11</v>
      </c>
      <c r="J352" s="54" t="s">
        <v>33</v>
      </c>
      <c r="K352" s="54" t="s">
        <v>583</v>
      </c>
    </row>
    <row r="353" spans="1:11" x14ac:dyDescent="0.35">
      <c r="A353" s="54" t="s">
        <v>30</v>
      </c>
      <c r="B353" s="54">
        <v>352</v>
      </c>
      <c r="C353" s="54" t="s">
        <v>14</v>
      </c>
      <c r="D353" s="54" t="s">
        <v>84</v>
      </c>
      <c r="E353" s="54" t="s">
        <v>584</v>
      </c>
      <c r="F353" s="59">
        <v>6.9444444444444447E-4</v>
      </c>
      <c r="G353" s="59">
        <v>0.14722222222222223</v>
      </c>
      <c r="H353" s="54" t="s">
        <v>582</v>
      </c>
      <c r="I353" s="54">
        <v>0.3</v>
      </c>
      <c r="J353" s="54" t="s">
        <v>33</v>
      </c>
      <c r="K353" s="54" t="s">
        <v>583</v>
      </c>
    </row>
    <row r="354" spans="1:11" x14ac:dyDescent="0.35">
      <c r="A354" s="54" t="s">
        <v>30</v>
      </c>
      <c r="B354" s="54">
        <v>353</v>
      </c>
      <c r="C354" s="54" t="s">
        <v>13</v>
      </c>
      <c r="D354" s="54" t="s">
        <v>84</v>
      </c>
      <c r="E354" s="54" t="s">
        <v>585</v>
      </c>
      <c r="F354" s="59">
        <v>1.1805555555555555E-2</v>
      </c>
      <c r="G354" s="59">
        <v>0.14722222222222223</v>
      </c>
      <c r="H354" s="54" t="s">
        <v>582</v>
      </c>
      <c r="I354" s="54" t="s">
        <v>11</v>
      </c>
      <c r="J354" s="54" t="s">
        <v>33</v>
      </c>
      <c r="K354" s="54" t="s">
        <v>580</v>
      </c>
    </row>
    <row r="355" spans="1:11" x14ac:dyDescent="0.35">
      <c r="A355" s="54" t="s">
        <v>30</v>
      </c>
      <c r="B355" s="54">
        <v>354</v>
      </c>
      <c r="C355" s="54" t="s">
        <v>14</v>
      </c>
      <c r="D355" s="54" t="s">
        <v>84</v>
      </c>
      <c r="E355" s="54" t="s">
        <v>586</v>
      </c>
      <c r="F355" s="59">
        <v>1.2499999999999999E-2</v>
      </c>
      <c r="G355" s="59">
        <v>0.15972222222222224</v>
      </c>
      <c r="H355" s="54" t="s">
        <v>587</v>
      </c>
      <c r="I355" s="54">
        <v>47.8</v>
      </c>
      <c r="J355" s="54" t="s">
        <v>33</v>
      </c>
      <c r="K355" s="54" t="s">
        <v>580</v>
      </c>
    </row>
    <row r="356" spans="1:11" x14ac:dyDescent="0.35">
      <c r="A356" s="54" t="s">
        <v>30</v>
      </c>
      <c r="B356" s="54">
        <v>355</v>
      </c>
      <c r="C356" s="54" t="s">
        <v>9</v>
      </c>
      <c r="D356" s="54" t="s">
        <v>84</v>
      </c>
      <c r="E356" s="54" t="s">
        <v>588</v>
      </c>
      <c r="F356" s="59">
        <v>2.2222222222222223E-2</v>
      </c>
      <c r="G356" s="59">
        <v>0.15972222222222224</v>
      </c>
      <c r="H356" s="54" t="s">
        <v>589</v>
      </c>
      <c r="I356" s="54" t="s">
        <v>11</v>
      </c>
      <c r="J356" s="54" t="s">
        <v>33</v>
      </c>
      <c r="K356" s="54" t="s">
        <v>590</v>
      </c>
    </row>
    <row r="357" spans="1:11" x14ac:dyDescent="0.35">
      <c r="A357" s="54" t="s">
        <v>30</v>
      </c>
      <c r="B357" s="54">
        <v>356</v>
      </c>
      <c r="C357" s="54" t="s">
        <v>14</v>
      </c>
      <c r="D357" s="54" t="s">
        <v>84</v>
      </c>
      <c r="E357" s="54" t="s">
        <v>591</v>
      </c>
      <c r="F357" s="59">
        <v>7.5694444444444439E-2</v>
      </c>
      <c r="G357" s="59">
        <v>0.23541666666666669</v>
      </c>
      <c r="H357" s="54" t="s">
        <v>589</v>
      </c>
      <c r="I357" s="54">
        <v>59.9</v>
      </c>
      <c r="J357" s="54" t="s">
        <v>33</v>
      </c>
      <c r="K357" s="54" t="s">
        <v>590</v>
      </c>
    </row>
    <row r="358" spans="1:11" x14ac:dyDescent="0.35">
      <c r="A358" s="54" t="s">
        <v>30</v>
      </c>
      <c r="B358" s="54">
        <v>357</v>
      </c>
      <c r="C358" s="54" t="s">
        <v>13</v>
      </c>
      <c r="D358" s="54" t="s">
        <v>84</v>
      </c>
      <c r="E358" s="54" t="s">
        <v>592</v>
      </c>
      <c r="F358" s="59">
        <v>6.9444444444444441E-3</v>
      </c>
      <c r="G358" s="59">
        <v>0.23541666666666669</v>
      </c>
      <c r="H358" s="54" t="s">
        <v>593</v>
      </c>
      <c r="I358" s="54" t="s">
        <v>11</v>
      </c>
      <c r="J358" s="54" t="s">
        <v>33</v>
      </c>
      <c r="K358" s="54" t="s">
        <v>12</v>
      </c>
    </row>
    <row r="359" spans="1:11" x14ac:dyDescent="0.35">
      <c r="A359" s="54" t="s">
        <v>30</v>
      </c>
      <c r="B359" s="54">
        <v>358</v>
      </c>
      <c r="C359" s="54" t="s">
        <v>9</v>
      </c>
      <c r="D359" s="54" t="s">
        <v>84</v>
      </c>
      <c r="E359" s="54" t="s">
        <v>594</v>
      </c>
      <c r="F359" s="59">
        <v>6.9444444444444447E-4</v>
      </c>
      <c r="G359" s="59">
        <v>0.23541666666666669</v>
      </c>
      <c r="H359" s="54" t="s">
        <v>593</v>
      </c>
      <c r="I359" s="54" t="s">
        <v>11</v>
      </c>
      <c r="J359" s="54" t="s">
        <v>33</v>
      </c>
      <c r="K359" s="54" t="s">
        <v>12</v>
      </c>
    </row>
    <row r="360" spans="1:11" x14ac:dyDescent="0.35">
      <c r="A360" s="54" t="s">
        <v>30</v>
      </c>
      <c r="B360" s="54">
        <v>359</v>
      </c>
      <c r="C360" s="54" t="s">
        <v>9</v>
      </c>
      <c r="D360" s="54" t="s">
        <v>84</v>
      </c>
      <c r="E360" s="54" t="s">
        <v>595</v>
      </c>
      <c r="F360" s="59">
        <v>0.62708333333333333</v>
      </c>
      <c r="G360" s="59">
        <v>0</v>
      </c>
      <c r="H360" s="54" t="s">
        <v>593</v>
      </c>
      <c r="I360" s="54" t="s">
        <v>11</v>
      </c>
      <c r="J360" s="54" t="s">
        <v>33</v>
      </c>
      <c r="K360" s="54" t="s">
        <v>12</v>
      </c>
    </row>
    <row r="361" spans="1:11" x14ac:dyDescent="0.35">
      <c r="A361" s="54" t="s">
        <v>30</v>
      </c>
      <c r="B361" s="54">
        <v>360</v>
      </c>
      <c r="C361" s="54" t="s">
        <v>13</v>
      </c>
      <c r="D361" s="54" t="s">
        <v>84</v>
      </c>
      <c r="E361" s="54" t="s">
        <v>596</v>
      </c>
      <c r="F361" s="59">
        <v>1.0416666666666666E-2</v>
      </c>
      <c r="G361" s="59">
        <v>0</v>
      </c>
      <c r="H361" s="54" t="s">
        <v>593</v>
      </c>
      <c r="I361" s="54" t="s">
        <v>11</v>
      </c>
      <c r="J361" s="54" t="s">
        <v>33</v>
      </c>
      <c r="K361" s="54" t="s">
        <v>12</v>
      </c>
    </row>
    <row r="362" spans="1:11" x14ac:dyDescent="0.35">
      <c r="A362" s="54" t="s">
        <v>30</v>
      </c>
      <c r="B362" s="54">
        <v>361</v>
      </c>
      <c r="C362" s="54" t="s">
        <v>14</v>
      </c>
      <c r="D362" s="54" t="s">
        <v>84</v>
      </c>
      <c r="E362" s="54" t="s">
        <v>597</v>
      </c>
      <c r="F362" s="59">
        <v>1.3888888888888889E-3</v>
      </c>
      <c r="G362" s="59">
        <v>1.3888888888888889E-3</v>
      </c>
      <c r="H362" s="54" t="s">
        <v>598</v>
      </c>
      <c r="I362" s="54">
        <v>8.1</v>
      </c>
      <c r="J362" s="54" t="s">
        <v>33</v>
      </c>
      <c r="K362" s="54" t="s">
        <v>12</v>
      </c>
    </row>
    <row r="363" spans="1:11" x14ac:dyDescent="0.35">
      <c r="A363" s="54" t="s">
        <v>30</v>
      </c>
      <c r="B363" s="54">
        <v>362</v>
      </c>
      <c r="C363" s="54" t="s">
        <v>13</v>
      </c>
      <c r="D363" s="54" t="s">
        <v>84</v>
      </c>
      <c r="E363" s="54" t="s">
        <v>599</v>
      </c>
      <c r="F363" s="59">
        <v>3.0555555555555555E-2</v>
      </c>
      <c r="G363" s="59">
        <v>1.3888888888888889E-3</v>
      </c>
      <c r="H363" s="54" t="s">
        <v>600</v>
      </c>
      <c r="I363" s="54" t="s">
        <v>11</v>
      </c>
      <c r="J363" s="54" t="s">
        <v>33</v>
      </c>
      <c r="K363" s="54" t="s">
        <v>12</v>
      </c>
    </row>
    <row r="364" spans="1:11" x14ac:dyDescent="0.35">
      <c r="A364" s="54" t="s">
        <v>30</v>
      </c>
      <c r="B364" s="54">
        <v>363</v>
      </c>
      <c r="C364" s="54" t="s">
        <v>14</v>
      </c>
      <c r="D364" s="54" t="s">
        <v>84</v>
      </c>
      <c r="E364" s="54" t="s">
        <v>601</v>
      </c>
      <c r="F364" s="59">
        <v>4.3055555555555562E-2</v>
      </c>
      <c r="G364" s="59">
        <v>4.4444444444444446E-2</v>
      </c>
      <c r="H364" s="54" t="s">
        <v>600</v>
      </c>
      <c r="I364" s="54">
        <v>55.2</v>
      </c>
      <c r="J364" s="54" t="s">
        <v>33</v>
      </c>
      <c r="K364" s="54" t="s">
        <v>12</v>
      </c>
    </row>
    <row r="365" spans="1:11" x14ac:dyDescent="0.35">
      <c r="A365" s="54" t="s">
        <v>30</v>
      </c>
      <c r="B365" s="54">
        <v>364</v>
      </c>
      <c r="C365" s="54" t="s">
        <v>13</v>
      </c>
      <c r="D365" s="54" t="s">
        <v>84</v>
      </c>
      <c r="E365" s="54" t="s">
        <v>602</v>
      </c>
      <c r="F365" s="59">
        <v>1.8749999999999999E-2</v>
      </c>
      <c r="G365" s="59">
        <v>4.4444444444444446E-2</v>
      </c>
      <c r="H365" s="54" t="s">
        <v>603</v>
      </c>
      <c r="I365" s="54" t="s">
        <v>11</v>
      </c>
      <c r="J365" s="54" t="s">
        <v>33</v>
      </c>
      <c r="K365" s="54" t="s">
        <v>27</v>
      </c>
    </row>
    <row r="366" spans="1:11" x14ac:dyDescent="0.35">
      <c r="A366" s="54" t="s">
        <v>30</v>
      </c>
      <c r="B366" s="54">
        <v>365</v>
      </c>
      <c r="C366" s="54" t="s">
        <v>14</v>
      </c>
      <c r="D366" s="54" t="s">
        <v>84</v>
      </c>
      <c r="E366" s="54" t="s">
        <v>604</v>
      </c>
      <c r="F366" s="59">
        <v>1.8749999999999999E-2</v>
      </c>
      <c r="G366" s="59">
        <v>6.3194444444444442E-2</v>
      </c>
      <c r="H366" s="54" t="s">
        <v>603</v>
      </c>
      <c r="I366" s="54">
        <v>42.5</v>
      </c>
      <c r="J366" s="54" t="s">
        <v>33</v>
      </c>
      <c r="K366" s="54" t="s">
        <v>27</v>
      </c>
    </row>
    <row r="367" spans="1:11" x14ac:dyDescent="0.35">
      <c r="A367" s="54" t="s">
        <v>30</v>
      </c>
      <c r="B367" s="54">
        <v>366</v>
      </c>
      <c r="C367" s="54" t="s">
        <v>13</v>
      </c>
      <c r="D367" s="54" t="s">
        <v>84</v>
      </c>
      <c r="E367" s="54" t="s">
        <v>605</v>
      </c>
      <c r="F367" s="59">
        <v>1.9444444444444445E-2</v>
      </c>
      <c r="G367" s="59">
        <v>6.3194444444444442E-2</v>
      </c>
      <c r="H367" s="54" t="s">
        <v>606</v>
      </c>
      <c r="I367" s="54" t="s">
        <v>11</v>
      </c>
      <c r="J367" s="54" t="s">
        <v>33</v>
      </c>
      <c r="K367" s="54" t="s">
        <v>26</v>
      </c>
    </row>
    <row r="368" spans="1:11" x14ac:dyDescent="0.35">
      <c r="A368" s="54" t="s">
        <v>30</v>
      </c>
      <c r="B368" s="54">
        <v>367</v>
      </c>
      <c r="C368" s="54" t="s">
        <v>14</v>
      </c>
      <c r="D368" s="54" t="s">
        <v>84</v>
      </c>
      <c r="E368" s="54" t="s">
        <v>607</v>
      </c>
      <c r="F368" s="59">
        <v>1.8749999999999999E-2</v>
      </c>
      <c r="G368" s="59">
        <v>8.1944444444444445E-2</v>
      </c>
      <c r="H368" s="54" t="s">
        <v>606</v>
      </c>
      <c r="I368" s="54">
        <v>45.9</v>
      </c>
      <c r="J368" s="54" t="s">
        <v>33</v>
      </c>
      <c r="K368" s="54" t="s">
        <v>26</v>
      </c>
    </row>
    <row r="369" spans="1:11" x14ac:dyDescent="0.35">
      <c r="A369" s="54" t="s">
        <v>30</v>
      </c>
      <c r="B369" s="54">
        <v>368</v>
      </c>
      <c r="C369" s="54" t="s">
        <v>13</v>
      </c>
      <c r="D369" s="54" t="s">
        <v>84</v>
      </c>
      <c r="E369" s="54" t="s">
        <v>608</v>
      </c>
      <c r="F369" s="59">
        <v>2.5694444444444447E-2</v>
      </c>
      <c r="G369" s="59">
        <v>8.1944444444444445E-2</v>
      </c>
      <c r="H369" s="54" t="s">
        <v>609</v>
      </c>
      <c r="I369" s="54" t="s">
        <v>11</v>
      </c>
      <c r="J369" s="54" t="s">
        <v>33</v>
      </c>
      <c r="K369" s="54" t="s">
        <v>25</v>
      </c>
    </row>
    <row r="370" spans="1:11" x14ac:dyDescent="0.35">
      <c r="A370" s="54" t="s">
        <v>30</v>
      </c>
      <c r="B370" s="54">
        <v>369</v>
      </c>
      <c r="C370" s="54" t="s">
        <v>14</v>
      </c>
      <c r="D370" s="54" t="s">
        <v>84</v>
      </c>
      <c r="E370" s="54" t="s">
        <v>610</v>
      </c>
      <c r="F370" s="59">
        <v>6.9444444444444447E-4</v>
      </c>
      <c r="G370" s="59">
        <v>8.2638888888888887E-2</v>
      </c>
      <c r="H370" s="54" t="s">
        <v>609</v>
      </c>
      <c r="I370" s="54">
        <v>8</v>
      </c>
      <c r="J370" s="54" t="s">
        <v>33</v>
      </c>
      <c r="K370" s="54" t="s">
        <v>25</v>
      </c>
    </row>
    <row r="371" spans="1:11" x14ac:dyDescent="0.35">
      <c r="A371" s="54" t="s">
        <v>30</v>
      </c>
      <c r="B371" s="54">
        <v>370</v>
      </c>
      <c r="C371" s="54" t="s">
        <v>13</v>
      </c>
      <c r="D371" s="54" t="s">
        <v>84</v>
      </c>
      <c r="E371" s="54" t="s">
        <v>611</v>
      </c>
      <c r="F371" s="59">
        <v>1.6666666666666666E-2</v>
      </c>
      <c r="G371" s="59">
        <v>8.2638888888888887E-2</v>
      </c>
      <c r="H371" s="54" t="s">
        <v>612</v>
      </c>
      <c r="I371" s="54" t="s">
        <v>11</v>
      </c>
      <c r="J371" s="54" t="s">
        <v>33</v>
      </c>
      <c r="K371" s="54" t="s">
        <v>24</v>
      </c>
    </row>
    <row r="372" spans="1:11" x14ac:dyDescent="0.35">
      <c r="A372" s="54" t="s">
        <v>30</v>
      </c>
      <c r="B372" s="54">
        <v>371</v>
      </c>
      <c r="C372" s="54" t="s">
        <v>14</v>
      </c>
      <c r="D372" s="54" t="s">
        <v>84</v>
      </c>
      <c r="E372" s="54" t="s">
        <v>613</v>
      </c>
      <c r="F372" s="59">
        <v>1.7361111111111112E-2</v>
      </c>
      <c r="G372" s="59">
        <v>9.9999999999999992E-2</v>
      </c>
      <c r="H372" s="54" t="s">
        <v>612</v>
      </c>
      <c r="I372" s="54">
        <v>43.6</v>
      </c>
      <c r="J372" s="54" t="s">
        <v>33</v>
      </c>
      <c r="K372" s="54" t="s">
        <v>24</v>
      </c>
    </row>
    <row r="373" spans="1:11" x14ac:dyDescent="0.35">
      <c r="A373" s="54" t="s">
        <v>30</v>
      </c>
      <c r="B373" s="54">
        <v>372</v>
      </c>
      <c r="C373" s="54" t="s">
        <v>9</v>
      </c>
      <c r="D373" s="54" t="s">
        <v>84</v>
      </c>
      <c r="E373" s="54" t="s">
        <v>614</v>
      </c>
      <c r="F373" s="59">
        <v>2.1527777777777781E-2</v>
      </c>
      <c r="G373" s="59">
        <v>9.9999999999999992E-2</v>
      </c>
      <c r="H373" s="54" t="s">
        <v>615</v>
      </c>
      <c r="I373" s="54" t="s">
        <v>11</v>
      </c>
      <c r="J373" s="54" t="s">
        <v>33</v>
      </c>
      <c r="K373" s="54" t="s">
        <v>22</v>
      </c>
    </row>
    <row r="374" spans="1:11" x14ac:dyDescent="0.35">
      <c r="A374" s="54" t="s">
        <v>30</v>
      </c>
      <c r="B374" s="54">
        <v>373</v>
      </c>
      <c r="C374" s="54" t="s">
        <v>14</v>
      </c>
      <c r="D374" s="54" t="s">
        <v>84</v>
      </c>
      <c r="E374" s="54" t="s">
        <v>616</v>
      </c>
      <c r="F374" s="59">
        <v>7.6388888888888886E-3</v>
      </c>
      <c r="G374" s="59">
        <v>0.1076388888888889</v>
      </c>
      <c r="H374" s="54" t="s">
        <v>615</v>
      </c>
      <c r="I374" s="54">
        <v>40</v>
      </c>
      <c r="J374" s="54" t="s">
        <v>33</v>
      </c>
      <c r="K374" s="54" t="s">
        <v>22</v>
      </c>
    </row>
    <row r="375" spans="1:11" x14ac:dyDescent="0.35">
      <c r="A375" s="54" t="s">
        <v>30</v>
      </c>
      <c r="B375" s="54">
        <v>374</v>
      </c>
      <c r="C375" s="54" t="s">
        <v>13</v>
      </c>
      <c r="D375" s="54" t="s">
        <v>84</v>
      </c>
      <c r="E375" s="54" t="s">
        <v>617</v>
      </c>
      <c r="F375" s="59">
        <v>1.3194444444444444E-2</v>
      </c>
      <c r="G375" s="59">
        <v>0.1076388888888889</v>
      </c>
      <c r="H375" s="54" t="s">
        <v>618</v>
      </c>
      <c r="I375" s="54" t="s">
        <v>11</v>
      </c>
      <c r="J375" s="54" t="s">
        <v>33</v>
      </c>
      <c r="K375" s="54" t="s">
        <v>12</v>
      </c>
    </row>
    <row r="376" spans="1:11" x14ac:dyDescent="0.35">
      <c r="A376" s="54" t="s">
        <v>30</v>
      </c>
      <c r="B376" s="54">
        <v>375</v>
      </c>
      <c r="C376" s="54" t="s">
        <v>14</v>
      </c>
      <c r="D376" s="54" t="s">
        <v>84</v>
      </c>
      <c r="E376" s="54" t="s">
        <v>619</v>
      </c>
      <c r="F376" s="59">
        <v>1.3888888888888889E-3</v>
      </c>
      <c r="G376" s="59">
        <v>0.10902777777777778</v>
      </c>
      <c r="H376" s="54" t="s">
        <v>618</v>
      </c>
      <c r="I376" s="54">
        <v>3.9</v>
      </c>
      <c r="J376" s="54" t="s">
        <v>33</v>
      </c>
      <c r="K376" s="54" t="s">
        <v>12</v>
      </c>
    </row>
    <row r="377" spans="1:11" x14ac:dyDescent="0.35">
      <c r="A377" s="54" t="s">
        <v>30</v>
      </c>
      <c r="B377" s="54">
        <v>376</v>
      </c>
      <c r="C377" s="54" t="s">
        <v>13</v>
      </c>
      <c r="D377" s="54" t="s">
        <v>84</v>
      </c>
      <c r="E377" s="54" t="s">
        <v>620</v>
      </c>
      <c r="F377" s="59">
        <v>1.3888888888888889E-3</v>
      </c>
      <c r="G377" s="59">
        <v>0.10902777777777778</v>
      </c>
      <c r="H377" s="54" t="s">
        <v>621</v>
      </c>
      <c r="I377" s="54" t="s">
        <v>11</v>
      </c>
      <c r="J377" s="54" t="s">
        <v>33</v>
      </c>
      <c r="K377" s="54" t="s">
        <v>12</v>
      </c>
    </row>
    <row r="378" spans="1:11" x14ac:dyDescent="0.35">
      <c r="A378" s="54" t="s">
        <v>30</v>
      </c>
      <c r="B378" s="54">
        <v>377</v>
      </c>
      <c r="C378" s="54" t="s">
        <v>14</v>
      </c>
      <c r="D378" s="54" t="s">
        <v>84</v>
      </c>
      <c r="E378" s="54" t="s">
        <v>622</v>
      </c>
      <c r="F378" s="59">
        <v>2.7777777777777779E-3</v>
      </c>
      <c r="G378" s="59">
        <v>0.11180555555555556</v>
      </c>
      <c r="H378" s="54" t="s">
        <v>621</v>
      </c>
      <c r="I378" s="54">
        <v>4.5999999999999996</v>
      </c>
      <c r="J378" s="54" t="s">
        <v>33</v>
      </c>
      <c r="K378" s="54" t="s">
        <v>12</v>
      </c>
    </row>
    <row r="379" spans="1:11" x14ac:dyDescent="0.35">
      <c r="A379" s="54" t="s">
        <v>30</v>
      </c>
      <c r="B379" s="54">
        <v>378</v>
      </c>
      <c r="C379" s="54" t="s">
        <v>13</v>
      </c>
      <c r="D379" s="54" t="s">
        <v>84</v>
      </c>
      <c r="E379" s="54" t="s">
        <v>623</v>
      </c>
      <c r="F379" s="59">
        <v>1.3888888888888889E-3</v>
      </c>
      <c r="G379" s="59">
        <v>0.11180555555555556</v>
      </c>
      <c r="H379" s="54" t="s">
        <v>624</v>
      </c>
      <c r="I379" s="54" t="s">
        <v>11</v>
      </c>
      <c r="J379" s="54" t="s">
        <v>33</v>
      </c>
      <c r="K379" s="54" t="s">
        <v>12</v>
      </c>
    </row>
    <row r="380" spans="1:11" x14ac:dyDescent="0.35">
      <c r="A380" s="54" t="s">
        <v>30</v>
      </c>
      <c r="B380" s="54">
        <v>379</v>
      </c>
      <c r="C380" s="54" t="s">
        <v>14</v>
      </c>
      <c r="D380" s="54" t="s">
        <v>84</v>
      </c>
      <c r="E380" s="54" t="s">
        <v>625</v>
      </c>
      <c r="F380" s="59">
        <v>6.9444444444444447E-4</v>
      </c>
      <c r="G380" s="59">
        <v>0.1125</v>
      </c>
      <c r="H380" s="54" t="s">
        <v>624</v>
      </c>
      <c r="I380" s="54">
        <v>7.4</v>
      </c>
      <c r="J380" s="54" t="s">
        <v>33</v>
      </c>
      <c r="K380" s="54" t="s">
        <v>12</v>
      </c>
    </row>
    <row r="381" spans="1:11" x14ac:dyDescent="0.35">
      <c r="A381" s="54" t="s">
        <v>30</v>
      </c>
      <c r="B381" s="54">
        <v>380</v>
      </c>
      <c r="C381" s="54" t="s">
        <v>13</v>
      </c>
      <c r="D381" s="54" t="s">
        <v>84</v>
      </c>
      <c r="E381" s="54" t="s">
        <v>626</v>
      </c>
      <c r="F381" s="59">
        <v>2.9861111111111113E-2</v>
      </c>
      <c r="G381" s="59">
        <v>0.1125</v>
      </c>
      <c r="H381" s="54" t="s">
        <v>627</v>
      </c>
      <c r="I381" s="54" t="s">
        <v>11</v>
      </c>
      <c r="J381" s="54" t="s">
        <v>33</v>
      </c>
      <c r="K381" s="54" t="s">
        <v>12</v>
      </c>
    </row>
    <row r="382" spans="1:11" x14ac:dyDescent="0.35">
      <c r="A382" s="54" t="s">
        <v>30</v>
      </c>
      <c r="B382" s="54">
        <v>381</v>
      </c>
      <c r="C382" s="54" t="s">
        <v>14</v>
      </c>
      <c r="D382" s="54" t="s">
        <v>84</v>
      </c>
      <c r="E382" s="54" t="s">
        <v>628</v>
      </c>
      <c r="F382" s="59">
        <v>1.3888888888888889E-3</v>
      </c>
      <c r="G382" s="59">
        <v>0.11388888888888889</v>
      </c>
      <c r="H382" s="54" t="s">
        <v>627</v>
      </c>
      <c r="I382" s="54">
        <v>3.1</v>
      </c>
      <c r="J382" s="54" t="s">
        <v>33</v>
      </c>
      <c r="K382" s="54" t="s">
        <v>12</v>
      </c>
    </row>
    <row r="383" spans="1:11" x14ac:dyDescent="0.35">
      <c r="A383" s="54" t="s">
        <v>30</v>
      </c>
      <c r="B383" s="54">
        <v>382</v>
      </c>
      <c r="C383" s="54" t="s">
        <v>13</v>
      </c>
      <c r="D383" s="54" t="s">
        <v>84</v>
      </c>
      <c r="E383" s="54" t="s">
        <v>629</v>
      </c>
      <c r="F383" s="59">
        <v>2.0833333333333333E-3</v>
      </c>
      <c r="G383" s="59">
        <v>0.11388888888888889</v>
      </c>
      <c r="H383" s="54" t="s">
        <v>630</v>
      </c>
      <c r="I383" s="54" t="s">
        <v>11</v>
      </c>
      <c r="J383" s="54" t="s">
        <v>33</v>
      </c>
      <c r="K383" s="54" t="s">
        <v>12</v>
      </c>
    </row>
    <row r="384" spans="1:11" x14ac:dyDescent="0.35">
      <c r="A384" s="54" t="s">
        <v>30</v>
      </c>
      <c r="B384" s="54">
        <v>383</v>
      </c>
      <c r="C384" s="54" t="s">
        <v>14</v>
      </c>
      <c r="D384" s="54" t="s">
        <v>84</v>
      </c>
      <c r="E384" s="54" t="s">
        <v>631</v>
      </c>
      <c r="F384" s="59">
        <v>2.0833333333333333E-3</v>
      </c>
      <c r="G384" s="59">
        <v>0.11597222222222221</v>
      </c>
      <c r="H384" s="54" t="s">
        <v>630</v>
      </c>
      <c r="I384" s="54">
        <v>6.2</v>
      </c>
      <c r="J384" s="54" t="s">
        <v>33</v>
      </c>
      <c r="K384" s="54" t="s">
        <v>12</v>
      </c>
    </row>
    <row r="385" spans="1:11" x14ac:dyDescent="0.35">
      <c r="A385" s="54" t="s">
        <v>30</v>
      </c>
      <c r="B385" s="54">
        <v>384</v>
      </c>
      <c r="C385" s="54" t="s">
        <v>13</v>
      </c>
      <c r="D385" s="54" t="s">
        <v>84</v>
      </c>
      <c r="E385" s="54" t="s">
        <v>632</v>
      </c>
      <c r="F385" s="59">
        <v>1.3888888888888889E-3</v>
      </c>
      <c r="G385" s="59">
        <v>0.11597222222222221</v>
      </c>
      <c r="H385" s="54" t="s">
        <v>633</v>
      </c>
      <c r="I385" s="54" t="s">
        <v>11</v>
      </c>
      <c r="J385" s="54" t="s">
        <v>33</v>
      </c>
      <c r="K385" s="54" t="s">
        <v>12</v>
      </c>
    </row>
    <row r="386" spans="1:11" x14ac:dyDescent="0.35">
      <c r="A386" s="54" t="s">
        <v>30</v>
      </c>
      <c r="B386" s="54">
        <v>385</v>
      </c>
      <c r="C386" s="54" t="s">
        <v>14</v>
      </c>
      <c r="D386" s="54" t="s">
        <v>84</v>
      </c>
      <c r="E386" s="54" t="s">
        <v>634</v>
      </c>
      <c r="F386" s="59">
        <v>2.0833333333333333E-3</v>
      </c>
      <c r="G386" s="59">
        <v>0.11805555555555557</v>
      </c>
      <c r="H386" s="54" t="s">
        <v>633</v>
      </c>
      <c r="I386" s="54">
        <v>5.9</v>
      </c>
      <c r="J386" s="54" t="s">
        <v>33</v>
      </c>
      <c r="K386" s="54" t="s">
        <v>12</v>
      </c>
    </row>
    <row r="387" spans="1:11" x14ac:dyDescent="0.35">
      <c r="A387" s="54" t="s">
        <v>30</v>
      </c>
      <c r="B387" s="54">
        <v>386</v>
      </c>
      <c r="C387" s="54" t="s">
        <v>13</v>
      </c>
      <c r="D387" s="54" t="s">
        <v>84</v>
      </c>
      <c r="E387" s="54" t="s">
        <v>635</v>
      </c>
      <c r="F387" s="59">
        <v>2.013888888888889E-2</v>
      </c>
      <c r="G387" s="59">
        <v>0.11805555555555557</v>
      </c>
      <c r="H387" s="54" t="s">
        <v>636</v>
      </c>
      <c r="I387" s="54" t="s">
        <v>11</v>
      </c>
      <c r="J387" s="54" t="s">
        <v>33</v>
      </c>
      <c r="K387" s="54" t="s">
        <v>12</v>
      </c>
    </row>
    <row r="388" spans="1:11" x14ac:dyDescent="0.35">
      <c r="A388" s="54" t="s">
        <v>30</v>
      </c>
      <c r="B388" s="54">
        <v>387</v>
      </c>
      <c r="C388" s="54" t="s">
        <v>14</v>
      </c>
      <c r="D388" s="54" t="s">
        <v>84</v>
      </c>
      <c r="E388" s="54" t="s">
        <v>637</v>
      </c>
      <c r="F388" s="59">
        <v>1.3888888888888889E-3</v>
      </c>
      <c r="G388" s="59">
        <v>0.11944444444444445</v>
      </c>
      <c r="H388" s="54" t="s">
        <v>636</v>
      </c>
      <c r="I388" s="54">
        <v>8.8000000000000007</v>
      </c>
      <c r="J388" s="54" t="s">
        <v>33</v>
      </c>
      <c r="K388" s="54" t="s">
        <v>12</v>
      </c>
    </row>
    <row r="389" spans="1:11" x14ac:dyDescent="0.35">
      <c r="A389" s="54" t="s">
        <v>30</v>
      </c>
      <c r="B389" s="54">
        <v>388</v>
      </c>
      <c r="C389" s="54" t="s">
        <v>13</v>
      </c>
      <c r="D389" s="54" t="s">
        <v>84</v>
      </c>
      <c r="E389" s="54" t="s">
        <v>638</v>
      </c>
      <c r="F389" s="59">
        <v>2.0833333333333333E-3</v>
      </c>
      <c r="G389" s="59">
        <v>0.11944444444444445</v>
      </c>
      <c r="H389" s="54" t="s">
        <v>639</v>
      </c>
      <c r="I389" s="54" t="s">
        <v>11</v>
      </c>
      <c r="J389" s="54" t="s">
        <v>33</v>
      </c>
      <c r="K389" s="54" t="s">
        <v>12</v>
      </c>
    </row>
    <row r="390" spans="1:11" x14ac:dyDescent="0.35">
      <c r="A390" s="54" t="s">
        <v>30</v>
      </c>
      <c r="B390" s="54">
        <v>389</v>
      </c>
      <c r="C390" s="54" t="s">
        <v>14</v>
      </c>
      <c r="D390" s="54" t="s">
        <v>84</v>
      </c>
      <c r="E390" s="54" t="s">
        <v>640</v>
      </c>
      <c r="F390" s="59">
        <v>6.9444444444444447E-4</v>
      </c>
      <c r="G390" s="59">
        <v>0.12013888888888889</v>
      </c>
      <c r="H390" s="54" t="s">
        <v>639</v>
      </c>
      <c r="I390" s="54">
        <v>6.5</v>
      </c>
      <c r="J390" s="54" t="s">
        <v>33</v>
      </c>
      <c r="K390" s="54" t="s">
        <v>12</v>
      </c>
    </row>
    <row r="391" spans="1:11" x14ac:dyDescent="0.35">
      <c r="A391" s="54" t="s">
        <v>30</v>
      </c>
      <c r="B391" s="54">
        <v>390</v>
      </c>
      <c r="C391" s="54" t="s">
        <v>13</v>
      </c>
      <c r="D391" s="54" t="s">
        <v>84</v>
      </c>
      <c r="E391" s="54" t="s">
        <v>641</v>
      </c>
      <c r="F391" s="59">
        <v>1.3888888888888889E-3</v>
      </c>
      <c r="G391" s="59">
        <v>0.12013888888888889</v>
      </c>
      <c r="H391" s="54" t="s">
        <v>642</v>
      </c>
      <c r="I391" s="54" t="s">
        <v>11</v>
      </c>
      <c r="J391" s="54" t="s">
        <v>33</v>
      </c>
      <c r="K391" s="54" t="s">
        <v>12</v>
      </c>
    </row>
    <row r="392" spans="1:11" x14ac:dyDescent="0.35">
      <c r="A392" s="54" t="s">
        <v>30</v>
      </c>
      <c r="B392" s="54">
        <v>391</v>
      </c>
      <c r="C392" s="54" t="s">
        <v>14</v>
      </c>
      <c r="D392" s="54" t="s">
        <v>84</v>
      </c>
      <c r="E392" s="54" t="s">
        <v>643</v>
      </c>
      <c r="F392" s="59">
        <v>6.9444444444444447E-4</v>
      </c>
      <c r="G392" s="59">
        <v>0.12083333333333333</v>
      </c>
      <c r="H392" s="54" t="s">
        <v>642</v>
      </c>
      <c r="I392" s="54">
        <v>4.5999999999999996</v>
      </c>
      <c r="J392" s="54" t="s">
        <v>33</v>
      </c>
      <c r="K392" s="54" t="s">
        <v>12</v>
      </c>
    </row>
    <row r="393" spans="1:11" x14ac:dyDescent="0.35">
      <c r="A393" s="54" t="s">
        <v>30</v>
      </c>
      <c r="B393" s="54">
        <v>392</v>
      </c>
      <c r="C393" s="54" t="s">
        <v>13</v>
      </c>
      <c r="D393" s="54" t="s">
        <v>84</v>
      </c>
      <c r="E393" s="54" t="s">
        <v>644</v>
      </c>
      <c r="F393" s="59">
        <v>1.3888888888888889E-3</v>
      </c>
      <c r="G393" s="59">
        <v>0.12083333333333333</v>
      </c>
      <c r="H393" s="54" t="s">
        <v>642</v>
      </c>
      <c r="I393" s="54" t="s">
        <v>11</v>
      </c>
      <c r="J393" s="54" t="s">
        <v>33</v>
      </c>
      <c r="K393" s="54" t="s">
        <v>12</v>
      </c>
    </row>
    <row r="394" spans="1:11" x14ac:dyDescent="0.35">
      <c r="A394" s="54" t="s">
        <v>30</v>
      </c>
      <c r="B394" s="54">
        <v>393</v>
      </c>
      <c r="C394" s="54" t="s">
        <v>9</v>
      </c>
      <c r="D394" s="54" t="s">
        <v>84</v>
      </c>
      <c r="E394" s="54" t="s">
        <v>645</v>
      </c>
      <c r="F394" s="59">
        <v>1.3888888888888889E-3</v>
      </c>
      <c r="G394" s="59">
        <v>0.12083333333333333</v>
      </c>
      <c r="H394" s="54" t="s">
        <v>642</v>
      </c>
      <c r="I394" s="54" t="s">
        <v>11</v>
      </c>
      <c r="J394" s="54" t="s">
        <v>33</v>
      </c>
      <c r="K394" s="54" t="s">
        <v>12</v>
      </c>
    </row>
    <row r="395" spans="1:11" x14ac:dyDescent="0.35">
      <c r="A395" s="54" t="s">
        <v>30</v>
      </c>
      <c r="B395" s="54">
        <v>394</v>
      </c>
      <c r="C395" s="54" t="s">
        <v>13</v>
      </c>
      <c r="D395" s="54" t="s">
        <v>646</v>
      </c>
      <c r="E395" s="54" t="s">
        <v>647</v>
      </c>
      <c r="F395" s="59">
        <v>1.0416666666666666E-2</v>
      </c>
      <c r="G395" s="59">
        <v>0.12083333333333333</v>
      </c>
      <c r="H395" s="54" t="s">
        <v>648</v>
      </c>
      <c r="I395" s="54" t="s">
        <v>11</v>
      </c>
      <c r="J395" s="54" t="s">
        <v>33</v>
      </c>
      <c r="K395" s="54" t="s">
        <v>12</v>
      </c>
    </row>
    <row r="396" spans="1:11" x14ac:dyDescent="0.35">
      <c r="A396" s="54" t="s">
        <v>30</v>
      </c>
      <c r="B396" s="54">
        <v>395</v>
      </c>
      <c r="C396" s="54" t="s">
        <v>14</v>
      </c>
      <c r="D396" s="54" t="s">
        <v>646</v>
      </c>
      <c r="E396" s="54" t="s">
        <v>649</v>
      </c>
      <c r="F396" s="59">
        <v>6.9444444444444447E-4</v>
      </c>
      <c r="G396" s="59">
        <v>0.12152777777777778</v>
      </c>
      <c r="H396" s="54" t="s">
        <v>648</v>
      </c>
      <c r="I396" s="54">
        <v>3.2</v>
      </c>
      <c r="J396" s="54" t="s">
        <v>33</v>
      </c>
      <c r="K396" s="54" t="s">
        <v>12</v>
      </c>
    </row>
    <row r="397" spans="1:11" x14ac:dyDescent="0.35">
      <c r="A397" s="54" t="s">
        <v>30</v>
      </c>
      <c r="B397" s="54">
        <v>396</v>
      </c>
      <c r="C397" s="54" t="s">
        <v>13</v>
      </c>
      <c r="D397" s="54" t="s">
        <v>646</v>
      </c>
      <c r="E397" s="54" t="s">
        <v>650</v>
      </c>
      <c r="F397" s="59">
        <v>2.7777777777777779E-3</v>
      </c>
      <c r="G397" s="59">
        <v>0.12152777777777778</v>
      </c>
      <c r="H397" s="54" t="s">
        <v>648</v>
      </c>
      <c r="I397" s="54" t="s">
        <v>11</v>
      </c>
      <c r="J397" s="54" t="s">
        <v>33</v>
      </c>
      <c r="K397" s="54" t="s">
        <v>12</v>
      </c>
    </row>
    <row r="398" spans="1:11" x14ac:dyDescent="0.35">
      <c r="A398" s="54" t="s">
        <v>30</v>
      </c>
      <c r="B398" s="54">
        <v>397</v>
      </c>
      <c r="C398" s="54" t="s">
        <v>9</v>
      </c>
      <c r="D398" s="54" t="s">
        <v>646</v>
      </c>
      <c r="E398" s="54" t="s">
        <v>651</v>
      </c>
      <c r="F398" s="59">
        <v>2.7777777777777779E-3</v>
      </c>
      <c r="G398" s="59">
        <v>0.12152777777777778</v>
      </c>
      <c r="H398" s="54" t="s">
        <v>652</v>
      </c>
      <c r="I398" s="54" t="s">
        <v>11</v>
      </c>
      <c r="J398" s="54" t="s">
        <v>33</v>
      </c>
      <c r="K398" s="54" t="s">
        <v>12</v>
      </c>
    </row>
    <row r="399" spans="1:11" x14ac:dyDescent="0.35">
      <c r="A399" s="54" t="s">
        <v>30</v>
      </c>
      <c r="B399" s="54">
        <v>398</v>
      </c>
      <c r="C399" s="54" t="s">
        <v>13</v>
      </c>
      <c r="D399" s="54" t="s">
        <v>10</v>
      </c>
      <c r="E399" s="54" t="s">
        <v>653</v>
      </c>
      <c r="F399" s="59">
        <v>2.7777777777777776E-2</v>
      </c>
      <c r="G399" s="59">
        <v>0.12152777777777778</v>
      </c>
      <c r="H399" s="54" t="s">
        <v>654</v>
      </c>
      <c r="I399" s="54" t="s">
        <v>11</v>
      </c>
      <c r="J399" s="54" t="s">
        <v>33</v>
      </c>
      <c r="K399" s="54" t="s">
        <v>12</v>
      </c>
    </row>
    <row r="400" spans="1:11" x14ac:dyDescent="0.35">
      <c r="A400" s="54" t="s">
        <v>30</v>
      </c>
      <c r="B400" s="54">
        <v>399</v>
      </c>
      <c r="C400" s="54" t="s">
        <v>14</v>
      </c>
      <c r="D400" s="54" t="s">
        <v>10</v>
      </c>
      <c r="E400" s="54" t="s">
        <v>655</v>
      </c>
      <c r="F400" s="59">
        <v>2.0833333333333333E-3</v>
      </c>
      <c r="G400" s="59">
        <v>0.12361111111111112</v>
      </c>
      <c r="H400" s="54" t="s">
        <v>654</v>
      </c>
      <c r="I400" s="54">
        <v>2</v>
      </c>
      <c r="J400" s="54" t="s">
        <v>33</v>
      </c>
      <c r="K400" s="54" t="s">
        <v>12</v>
      </c>
    </row>
    <row r="401" spans="1:11" x14ac:dyDescent="0.35">
      <c r="A401" s="54" t="s">
        <v>30</v>
      </c>
      <c r="B401" s="54">
        <v>400</v>
      </c>
      <c r="C401" s="54" t="s">
        <v>9</v>
      </c>
      <c r="D401" s="54" t="s">
        <v>10</v>
      </c>
      <c r="E401" s="54" t="s">
        <v>656</v>
      </c>
      <c r="F401" s="59">
        <v>6.9444444444444447E-4</v>
      </c>
      <c r="G401" s="59">
        <v>0.12361111111111112</v>
      </c>
      <c r="H401" s="54" t="s">
        <v>657</v>
      </c>
      <c r="I401" s="54" t="s">
        <v>11</v>
      </c>
      <c r="J401" s="54" t="s">
        <v>33</v>
      </c>
      <c r="K401" s="54" t="s">
        <v>12</v>
      </c>
    </row>
    <row r="402" spans="1:11" x14ac:dyDescent="0.35">
      <c r="A402" s="54" t="s">
        <v>30</v>
      </c>
      <c r="B402" s="54">
        <v>401</v>
      </c>
      <c r="C402" s="54" t="s">
        <v>9</v>
      </c>
      <c r="D402" s="54" t="s">
        <v>10</v>
      </c>
      <c r="E402" s="54" t="s">
        <v>658</v>
      </c>
      <c r="F402" s="58">
        <v>2.6173611111111112</v>
      </c>
      <c r="G402" s="59">
        <v>0</v>
      </c>
      <c r="H402" s="54" t="s">
        <v>657</v>
      </c>
      <c r="I402" s="54" t="s">
        <v>11</v>
      </c>
      <c r="J402" s="54" t="s">
        <v>33</v>
      </c>
      <c r="K402" s="54" t="s">
        <v>12</v>
      </c>
    </row>
    <row r="403" spans="1:11" x14ac:dyDescent="0.35">
      <c r="A403" s="54" t="s">
        <v>30</v>
      </c>
      <c r="B403" s="54">
        <v>402</v>
      </c>
      <c r="C403" s="54" t="s">
        <v>13</v>
      </c>
      <c r="D403" s="54" t="s">
        <v>84</v>
      </c>
      <c r="E403" s="54" t="s">
        <v>659</v>
      </c>
      <c r="F403" s="59">
        <v>2.7777777777777779E-3</v>
      </c>
      <c r="G403" s="59">
        <v>0</v>
      </c>
      <c r="H403" s="54" t="s">
        <v>642</v>
      </c>
      <c r="I403" s="54" t="s">
        <v>11</v>
      </c>
      <c r="J403" s="54" t="s">
        <v>33</v>
      </c>
      <c r="K403" s="54" t="s">
        <v>12</v>
      </c>
    </row>
    <row r="404" spans="1:11" x14ac:dyDescent="0.35">
      <c r="A404" s="54" t="s">
        <v>30</v>
      </c>
      <c r="B404" s="54">
        <v>403</v>
      </c>
      <c r="C404" s="54" t="s">
        <v>14</v>
      </c>
      <c r="D404" s="54" t="s">
        <v>84</v>
      </c>
      <c r="E404" s="54" t="s">
        <v>660</v>
      </c>
      <c r="F404" s="59">
        <v>1.3888888888888889E-3</v>
      </c>
      <c r="G404" s="59">
        <v>1.3888888888888889E-3</v>
      </c>
      <c r="H404" s="54" t="s">
        <v>642</v>
      </c>
      <c r="I404" s="54">
        <v>10.3</v>
      </c>
      <c r="J404" s="54" t="s">
        <v>33</v>
      </c>
      <c r="K404" s="54" t="s">
        <v>12</v>
      </c>
    </row>
    <row r="405" spans="1:11" x14ac:dyDescent="0.35">
      <c r="A405" s="54" t="s">
        <v>30</v>
      </c>
      <c r="B405" s="54">
        <v>404</v>
      </c>
      <c r="C405" s="54" t="s">
        <v>13</v>
      </c>
      <c r="D405" s="54" t="s">
        <v>84</v>
      </c>
      <c r="E405" s="54" t="s">
        <v>661</v>
      </c>
      <c r="F405" s="59">
        <v>4.1666666666666666E-3</v>
      </c>
      <c r="G405" s="59">
        <v>1.3888888888888889E-3</v>
      </c>
      <c r="H405" s="54" t="s">
        <v>662</v>
      </c>
      <c r="I405" s="54" t="s">
        <v>11</v>
      </c>
      <c r="J405" s="54" t="s">
        <v>33</v>
      </c>
      <c r="K405" s="54" t="s">
        <v>12</v>
      </c>
    </row>
    <row r="406" spans="1:11" x14ac:dyDescent="0.35">
      <c r="A406" s="54" t="s">
        <v>30</v>
      </c>
      <c r="B406" s="54">
        <v>405</v>
      </c>
      <c r="C406" s="54" t="s">
        <v>14</v>
      </c>
      <c r="D406" s="54" t="s">
        <v>84</v>
      </c>
      <c r="E406" s="54" t="s">
        <v>663</v>
      </c>
      <c r="F406" s="59">
        <v>6.458333333333334E-2</v>
      </c>
      <c r="G406" s="59">
        <v>6.5972222222222224E-2</v>
      </c>
      <c r="H406" s="54" t="s">
        <v>662</v>
      </c>
      <c r="I406" s="54">
        <v>72.3</v>
      </c>
      <c r="J406" s="54" t="s">
        <v>33</v>
      </c>
      <c r="K406" s="54" t="s">
        <v>12</v>
      </c>
    </row>
    <row r="407" spans="1:11" x14ac:dyDescent="0.35">
      <c r="A407" s="54" t="s">
        <v>30</v>
      </c>
      <c r="B407" s="54">
        <v>406</v>
      </c>
      <c r="C407" s="54" t="s">
        <v>13</v>
      </c>
      <c r="D407" s="54" t="s">
        <v>84</v>
      </c>
      <c r="E407" s="54" t="s">
        <v>664</v>
      </c>
      <c r="F407" s="59">
        <v>2.9861111111111113E-2</v>
      </c>
      <c r="G407" s="59">
        <v>6.5972222222222224E-2</v>
      </c>
      <c r="H407" s="54" t="s">
        <v>665</v>
      </c>
      <c r="I407" s="54" t="s">
        <v>11</v>
      </c>
      <c r="J407" s="54" t="s">
        <v>33</v>
      </c>
      <c r="K407" s="54" t="s">
        <v>666</v>
      </c>
    </row>
    <row r="408" spans="1:11" x14ac:dyDescent="0.35">
      <c r="A408" s="54" t="s">
        <v>30</v>
      </c>
      <c r="B408" s="54">
        <v>407</v>
      </c>
      <c r="C408" s="54" t="s">
        <v>14</v>
      </c>
      <c r="D408" s="54" t="s">
        <v>84</v>
      </c>
      <c r="E408" s="54" t="s">
        <v>667</v>
      </c>
      <c r="F408" s="59">
        <v>4.1666666666666664E-2</v>
      </c>
      <c r="G408" s="59">
        <v>0.1076388888888889</v>
      </c>
      <c r="H408" s="54" t="s">
        <v>665</v>
      </c>
      <c r="I408" s="54">
        <v>63</v>
      </c>
      <c r="J408" s="54" t="s">
        <v>33</v>
      </c>
      <c r="K408" s="54" t="s">
        <v>668</v>
      </c>
    </row>
    <row r="409" spans="1:11" x14ac:dyDescent="0.35">
      <c r="A409" s="54" t="s">
        <v>30</v>
      </c>
      <c r="B409" s="54">
        <v>408</v>
      </c>
      <c r="C409" s="54" t="s">
        <v>13</v>
      </c>
      <c r="D409" s="54" t="s">
        <v>84</v>
      </c>
      <c r="E409" s="54" t="s">
        <v>669</v>
      </c>
      <c r="F409" s="59">
        <v>1.8055555555555557E-2</v>
      </c>
      <c r="G409" s="59">
        <v>0.1076388888888889</v>
      </c>
      <c r="H409" s="54" t="s">
        <v>670</v>
      </c>
      <c r="I409" s="54" t="s">
        <v>11</v>
      </c>
      <c r="J409" s="54" t="s">
        <v>33</v>
      </c>
      <c r="K409" s="54" t="s">
        <v>671</v>
      </c>
    </row>
    <row r="410" spans="1:11" x14ac:dyDescent="0.35">
      <c r="A410" s="54" t="s">
        <v>30</v>
      </c>
      <c r="B410" s="54">
        <v>409</v>
      </c>
      <c r="C410" s="54" t="s">
        <v>9</v>
      </c>
      <c r="D410" s="54" t="s">
        <v>84</v>
      </c>
      <c r="E410" s="54" t="s">
        <v>672</v>
      </c>
      <c r="F410" s="59">
        <v>1.1805555555555555E-2</v>
      </c>
      <c r="G410" s="59">
        <v>0.1076388888888889</v>
      </c>
      <c r="H410" s="54" t="s">
        <v>670</v>
      </c>
      <c r="I410" s="54" t="s">
        <v>11</v>
      </c>
      <c r="J410" s="54" t="s">
        <v>33</v>
      </c>
      <c r="K410" s="54" t="s">
        <v>671</v>
      </c>
    </row>
    <row r="411" spans="1:11" x14ac:dyDescent="0.35">
      <c r="A411" s="54" t="s">
        <v>30</v>
      </c>
      <c r="B411" s="54">
        <v>410</v>
      </c>
      <c r="C411" s="54" t="s">
        <v>13</v>
      </c>
      <c r="D411" s="54" t="s">
        <v>84</v>
      </c>
      <c r="E411" s="54" t="s">
        <v>673</v>
      </c>
      <c r="F411" s="59">
        <v>6.9444444444444447E-4</v>
      </c>
      <c r="G411" s="59">
        <v>0.1076388888888889</v>
      </c>
      <c r="H411" s="54" t="s">
        <v>670</v>
      </c>
      <c r="I411" s="54" t="s">
        <v>11</v>
      </c>
      <c r="J411" s="54" t="s">
        <v>33</v>
      </c>
      <c r="K411" s="54" t="s">
        <v>671</v>
      </c>
    </row>
    <row r="412" spans="1:11" x14ac:dyDescent="0.35">
      <c r="A412" s="54" t="s">
        <v>30</v>
      </c>
      <c r="B412" s="54">
        <v>411</v>
      </c>
      <c r="C412" s="54" t="s">
        <v>14</v>
      </c>
      <c r="D412" s="54" t="s">
        <v>84</v>
      </c>
      <c r="E412" s="54" t="s">
        <v>674</v>
      </c>
      <c r="F412" s="59">
        <v>6.458333333333334E-2</v>
      </c>
      <c r="G412" s="59">
        <v>0.17222222222222225</v>
      </c>
      <c r="H412" s="54" t="s">
        <v>670</v>
      </c>
      <c r="I412" s="54">
        <v>68.599999999999994</v>
      </c>
      <c r="J412" s="54" t="s">
        <v>33</v>
      </c>
      <c r="K412" s="54" t="s">
        <v>671</v>
      </c>
    </row>
    <row r="413" spans="1:11" x14ac:dyDescent="0.35">
      <c r="A413" s="54" t="s">
        <v>30</v>
      </c>
      <c r="B413" s="54">
        <v>412</v>
      </c>
      <c r="C413" s="54" t="s">
        <v>9</v>
      </c>
      <c r="D413" s="54" t="s">
        <v>84</v>
      </c>
      <c r="E413" s="54" t="s">
        <v>675</v>
      </c>
      <c r="F413" s="59">
        <v>2.5694444444444447E-2</v>
      </c>
      <c r="G413" s="59">
        <v>0.17222222222222225</v>
      </c>
      <c r="H413" s="54" t="s">
        <v>676</v>
      </c>
      <c r="I413" s="54" t="s">
        <v>11</v>
      </c>
      <c r="J413" s="54" t="s">
        <v>33</v>
      </c>
      <c r="K413" s="54" t="s">
        <v>677</v>
      </c>
    </row>
    <row r="414" spans="1:11" x14ac:dyDescent="0.35">
      <c r="A414" s="54" t="s">
        <v>30</v>
      </c>
      <c r="B414" s="54">
        <v>413</v>
      </c>
      <c r="C414" s="54" t="s">
        <v>14</v>
      </c>
      <c r="D414" s="54" t="s">
        <v>84</v>
      </c>
      <c r="E414" s="54" t="s">
        <v>678</v>
      </c>
      <c r="F414" s="59">
        <v>3.4722222222222224E-2</v>
      </c>
      <c r="G414" s="59">
        <v>0.20694444444444446</v>
      </c>
      <c r="H414" s="54" t="s">
        <v>676</v>
      </c>
      <c r="I414" s="54">
        <v>71.900000000000006</v>
      </c>
      <c r="J414" s="54" t="s">
        <v>33</v>
      </c>
      <c r="K414" s="54" t="s">
        <v>677</v>
      </c>
    </row>
    <row r="415" spans="1:11" x14ac:dyDescent="0.35">
      <c r="A415" s="54" t="s">
        <v>30</v>
      </c>
      <c r="B415" s="54">
        <v>414</v>
      </c>
      <c r="C415" s="54" t="s">
        <v>13</v>
      </c>
      <c r="D415" s="54" t="s">
        <v>84</v>
      </c>
      <c r="E415" s="54" t="s">
        <v>679</v>
      </c>
      <c r="F415" s="59">
        <v>6.9444444444444441E-3</v>
      </c>
      <c r="G415" s="59">
        <v>0.20694444444444446</v>
      </c>
      <c r="H415" s="54" t="s">
        <v>680</v>
      </c>
      <c r="I415" s="54" t="s">
        <v>11</v>
      </c>
      <c r="J415" s="54" t="s">
        <v>33</v>
      </c>
      <c r="K415" s="54" t="s">
        <v>22</v>
      </c>
    </row>
    <row r="416" spans="1:11" x14ac:dyDescent="0.35">
      <c r="A416" s="54" t="s">
        <v>30</v>
      </c>
      <c r="B416" s="54">
        <v>415</v>
      </c>
      <c r="C416" s="54" t="s">
        <v>14</v>
      </c>
      <c r="D416" s="54" t="s">
        <v>84</v>
      </c>
      <c r="E416" s="54" t="s">
        <v>681</v>
      </c>
      <c r="F416" s="59">
        <v>6.9444444444444441E-3</v>
      </c>
      <c r="G416" s="59">
        <v>0.21388888888888891</v>
      </c>
      <c r="H416" s="54" t="s">
        <v>680</v>
      </c>
      <c r="I416" s="54">
        <v>45.2</v>
      </c>
      <c r="J416" s="54" t="s">
        <v>33</v>
      </c>
      <c r="K416" s="54" t="s">
        <v>22</v>
      </c>
    </row>
    <row r="417" spans="1:11" x14ac:dyDescent="0.35">
      <c r="A417" s="54" t="s">
        <v>30</v>
      </c>
      <c r="B417" s="54">
        <v>416</v>
      </c>
      <c r="C417" s="54" t="s">
        <v>13</v>
      </c>
      <c r="D417" s="54" t="s">
        <v>84</v>
      </c>
      <c r="E417" s="54" t="s">
        <v>682</v>
      </c>
      <c r="F417" s="59">
        <v>6.9444444444444441E-3</v>
      </c>
      <c r="G417" s="59">
        <v>0.21388888888888891</v>
      </c>
      <c r="H417" s="54" t="s">
        <v>683</v>
      </c>
      <c r="I417" s="54" t="s">
        <v>11</v>
      </c>
      <c r="J417" s="54" t="s">
        <v>33</v>
      </c>
      <c r="K417" s="54" t="s">
        <v>12</v>
      </c>
    </row>
    <row r="418" spans="1:11" x14ac:dyDescent="0.35">
      <c r="A418" s="54" t="s">
        <v>30</v>
      </c>
      <c r="B418" s="54">
        <v>417</v>
      </c>
      <c r="C418" s="54" t="s">
        <v>14</v>
      </c>
      <c r="D418" s="54" t="s">
        <v>84</v>
      </c>
      <c r="E418" s="54" t="s">
        <v>684</v>
      </c>
      <c r="F418" s="59">
        <v>1.3888888888888889E-3</v>
      </c>
      <c r="G418" s="59">
        <v>0.21527777777777779</v>
      </c>
      <c r="H418" s="54" t="s">
        <v>683</v>
      </c>
      <c r="I418" s="54">
        <v>3.2</v>
      </c>
      <c r="J418" s="54" t="s">
        <v>33</v>
      </c>
      <c r="K418" s="54" t="s">
        <v>12</v>
      </c>
    </row>
    <row r="419" spans="1:11" x14ac:dyDescent="0.35">
      <c r="A419" s="54" t="s">
        <v>30</v>
      </c>
      <c r="B419" s="54">
        <v>418</v>
      </c>
      <c r="C419" s="54" t="s">
        <v>13</v>
      </c>
      <c r="D419" s="54" t="s">
        <v>84</v>
      </c>
      <c r="E419" s="54" t="s">
        <v>685</v>
      </c>
      <c r="F419" s="59">
        <v>4.8611111111111112E-3</v>
      </c>
      <c r="G419" s="59">
        <v>0.21527777777777779</v>
      </c>
      <c r="H419" s="54" t="s">
        <v>686</v>
      </c>
      <c r="I419" s="54" t="s">
        <v>11</v>
      </c>
      <c r="J419" s="54" t="s">
        <v>33</v>
      </c>
      <c r="K419" s="54" t="s">
        <v>12</v>
      </c>
    </row>
    <row r="420" spans="1:11" x14ac:dyDescent="0.35">
      <c r="A420" s="54" t="s">
        <v>30</v>
      </c>
      <c r="B420" s="54">
        <v>419</v>
      </c>
      <c r="C420" s="54" t="s">
        <v>9</v>
      </c>
      <c r="D420" s="54" t="s">
        <v>84</v>
      </c>
      <c r="E420" s="54" t="s">
        <v>687</v>
      </c>
      <c r="F420" s="59">
        <v>6.9444444444444447E-4</v>
      </c>
      <c r="G420" s="59">
        <v>0.21527777777777779</v>
      </c>
      <c r="H420" s="54" t="s">
        <v>686</v>
      </c>
      <c r="I420" s="54" t="s">
        <v>11</v>
      </c>
      <c r="J420" s="54" t="s">
        <v>33</v>
      </c>
      <c r="K420" s="54" t="s">
        <v>12</v>
      </c>
    </row>
    <row r="421" spans="1:11" x14ac:dyDescent="0.35">
      <c r="A421" s="54" t="s">
        <v>30</v>
      </c>
      <c r="B421" s="54">
        <v>420</v>
      </c>
      <c r="C421" s="54" t="s">
        <v>9</v>
      </c>
      <c r="D421" s="54" t="s">
        <v>84</v>
      </c>
      <c r="E421" s="54" t="s">
        <v>688</v>
      </c>
      <c r="F421" s="59">
        <v>0.69027777777777777</v>
      </c>
      <c r="G421" s="59">
        <v>0</v>
      </c>
      <c r="H421" s="54" t="s">
        <v>686</v>
      </c>
      <c r="I421" s="54" t="s">
        <v>11</v>
      </c>
      <c r="J421" s="54" t="s">
        <v>33</v>
      </c>
      <c r="K421" s="54" t="s">
        <v>12</v>
      </c>
    </row>
    <row r="422" spans="1:11" x14ac:dyDescent="0.35">
      <c r="A422" s="54" t="s">
        <v>30</v>
      </c>
      <c r="B422" s="54">
        <v>421</v>
      </c>
      <c r="C422" s="54" t="s">
        <v>13</v>
      </c>
      <c r="D422" s="54" t="s">
        <v>84</v>
      </c>
      <c r="E422" s="54" t="s">
        <v>689</v>
      </c>
      <c r="F422" s="59">
        <v>2.7777777777777779E-3</v>
      </c>
      <c r="G422" s="59">
        <v>0</v>
      </c>
      <c r="H422" s="54" t="s">
        <v>690</v>
      </c>
      <c r="I422" s="54" t="s">
        <v>11</v>
      </c>
      <c r="J422" s="54" t="s">
        <v>33</v>
      </c>
      <c r="K422" s="54" t="s">
        <v>12</v>
      </c>
    </row>
    <row r="423" spans="1:11" x14ac:dyDescent="0.35">
      <c r="A423" s="54" t="s">
        <v>30</v>
      </c>
      <c r="B423" s="54">
        <v>422</v>
      </c>
      <c r="C423" s="54" t="s">
        <v>14</v>
      </c>
      <c r="D423" s="54" t="s">
        <v>84</v>
      </c>
      <c r="E423" s="54" t="s">
        <v>691</v>
      </c>
      <c r="F423" s="59">
        <v>3.2638888888888891E-2</v>
      </c>
      <c r="G423" s="59">
        <v>3.2638888888888891E-2</v>
      </c>
      <c r="H423" s="54" t="s">
        <v>690</v>
      </c>
      <c r="I423" s="54">
        <v>61.5</v>
      </c>
      <c r="J423" s="54" t="s">
        <v>33</v>
      </c>
      <c r="K423" s="54" t="s">
        <v>12</v>
      </c>
    </row>
    <row r="424" spans="1:11" x14ac:dyDescent="0.35">
      <c r="A424" s="54" t="s">
        <v>30</v>
      </c>
      <c r="B424" s="54">
        <v>423</v>
      </c>
      <c r="C424" s="54" t="s">
        <v>13</v>
      </c>
      <c r="D424" s="54" t="s">
        <v>84</v>
      </c>
      <c r="E424" s="54" t="s">
        <v>692</v>
      </c>
      <c r="F424" s="59">
        <v>2.0833333333333332E-2</v>
      </c>
      <c r="G424" s="59">
        <v>3.2638888888888891E-2</v>
      </c>
      <c r="H424" s="54" t="s">
        <v>693</v>
      </c>
      <c r="I424" s="54" t="s">
        <v>11</v>
      </c>
      <c r="J424" s="54" t="s">
        <v>33</v>
      </c>
      <c r="K424" s="54" t="s">
        <v>694</v>
      </c>
    </row>
    <row r="425" spans="1:11" x14ac:dyDescent="0.35">
      <c r="A425" s="54" t="s">
        <v>30</v>
      </c>
      <c r="B425" s="54">
        <v>424</v>
      </c>
      <c r="C425" s="54" t="s">
        <v>14</v>
      </c>
      <c r="D425" s="54" t="s">
        <v>84</v>
      </c>
      <c r="E425" s="54" t="s">
        <v>695</v>
      </c>
      <c r="F425" s="59">
        <v>1.1111111111111112E-2</v>
      </c>
      <c r="G425" s="59">
        <v>4.3750000000000004E-2</v>
      </c>
      <c r="H425" s="54" t="s">
        <v>693</v>
      </c>
      <c r="I425" s="54">
        <v>26.1</v>
      </c>
      <c r="J425" s="54" t="s">
        <v>33</v>
      </c>
      <c r="K425" s="54" t="s">
        <v>108</v>
      </c>
    </row>
    <row r="426" spans="1:11" x14ac:dyDescent="0.35">
      <c r="A426" s="54" t="s">
        <v>30</v>
      </c>
      <c r="B426" s="54">
        <v>425</v>
      </c>
      <c r="C426" s="54" t="s">
        <v>13</v>
      </c>
      <c r="D426" s="54" t="s">
        <v>84</v>
      </c>
      <c r="E426" s="54" t="s">
        <v>696</v>
      </c>
      <c r="F426" s="59">
        <v>6.9444444444444441E-3</v>
      </c>
      <c r="G426" s="59">
        <v>4.3750000000000004E-2</v>
      </c>
      <c r="H426" s="54" t="s">
        <v>697</v>
      </c>
      <c r="I426" s="54" t="s">
        <v>11</v>
      </c>
      <c r="J426" s="54" t="s">
        <v>33</v>
      </c>
      <c r="K426" s="54" t="s">
        <v>493</v>
      </c>
    </row>
    <row r="427" spans="1:11" x14ac:dyDescent="0.35">
      <c r="A427" s="54" t="s">
        <v>30</v>
      </c>
      <c r="B427" s="54">
        <v>426</v>
      </c>
      <c r="C427" s="54" t="s">
        <v>14</v>
      </c>
      <c r="D427" s="54" t="s">
        <v>84</v>
      </c>
      <c r="E427" s="54" t="s">
        <v>698</v>
      </c>
      <c r="F427" s="59">
        <v>1.1805555555555555E-2</v>
      </c>
      <c r="G427" s="59">
        <v>5.5555555555555552E-2</v>
      </c>
      <c r="H427" s="54" t="s">
        <v>697</v>
      </c>
      <c r="I427" s="54">
        <v>36.799999999999997</v>
      </c>
      <c r="J427" s="54" t="s">
        <v>33</v>
      </c>
      <c r="K427" s="54" t="s">
        <v>493</v>
      </c>
    </row>
    <row r="428" spans="1:11" x14ac:dyDescent="0.35">
      <c r="A428" s="54" t="s">
        <v>30</v>
      </c>
      <c r="B428" s="54">
        <v>427</v>
      </c>
      <c r="C428" s="54" t="s">
        <v>13</v>
      </c>
      <c r="D428" s="54" t="s">
        <v>84</v>
      </c>
      <c r="E428" s="54" t="s">
        <v>699</v>
      </c>
      <c r="F428" s="59">
        <v>1.3888888888888889E-3</v>
      </c>
      <c r="G428" s="59">
        <v>5.5555555555555552E-2</v>
      </c>
      <c r="H428" s="54" t="s">
        <v>700</v>
      </c>
      <c r="I428" s="54" t="s">
        <v>11</v>
      </c>
      <c r="J428" s="54" t="s">
        <v>33</v>
      </c>
      <c r="K428" s="54" t="s">
        <v>701</v>
      </c>
    </row>
    <row r="429" spans="1:11" x14ac:dyDescent="0.35">
      <c r="A429" s="54" t="s">
        <v>30</v>
      </c>
      <c r="B429" s="54">
        <v>428</v>
      </c>
      <c r="C429" s="54" t="s">
        <v>14</v>
      </c>
      <c r="D429" s="54" t="s">
        <v>84</v>
      </c>
      <c r="E429" s="54" t="s">
        <v>702</v>
      </c>
      <c r="F429" s="59">
        <v>6.9444444444444447E-4</v>
      </c>
      <c r="G429" s="59">
        <v>5.6250000000000001E-2</v>
      </c>
      <c r="H429" s="54" t="s">
        <v>700</v>
      </c>
      <c r="I429" s="54">
        <v>4.8</v>
      </c>
      <c r="J429" s="54" t="s">
        <v>33</v>
      </c>
      <c r="K429" s="54" t="s">
        <v>111</v>
      </c>
    </row>
    <row r="430" spans="1:11" x14ac:dyDescent="0.35">
      <c r="A430" s="54" t="s">
        <v>30</v>
      </c>
      <c r="B430" s="54">
        <v>429</v>
      </c>
      <c r="C430" s="54" t="s">
        <v>13</v>
      </c>
      <c r="D430" s="54" t="s">
        <v>84</v>
      </c>
      <c r="E430" s="54" t="s">
        <v>703</v>
      </c>
      <c r="F430" s="59">
        <v>1.5277777777777777E-2</v>
      </c>
      <c r="G430" s="59">
        <v>5.6250000000000001E-2</v>
      </c>
      <c r="H430" s="54" t="s">
        <v>704</v>
      </c>
      <c r="I430" s="54" t="s">
        <v>11</v>
      </c>
      <c r="J430" s="54" t="s">
        <v>33</v>
      </c>
      <c r="K430" s="54" t="s">
        <v>111</v>
      </c>
    </row>
    <row r="431" spans="1:11" x14ac:dyDescent="0.35">
      <c r="A431" s="54" t="s">
        <v>30</v>
      </c>
      <c r="B431" s="54">
        <v>430</v>
      </c>
      <c r="C431" s="54" t="s">
        <v>14</v>
      </c>
      <c r="D431" s="54" t="s">
        <v>84</v>
      </c>
      <c r="E431" s="54" t="s">
        <v>705</v>
      </c>
      <c r="F431" s="59">
        <v>1.5972222222222224E-2</v>
      </c>
      <c r="G431" s="59">
        <v>7.2222222222222229E-2</v>
      </c>
      <c r="H431" s="54" t="s">
        <v>704</v>
      </c>
      <c r="I431" s="54">
        <v>25.2</v>
      </c>
      <c r="J431" s="54" t="s">
        <v>33</v>
      </c>
      <c r="K431" s="54" t="s">
        <v>111</v>
      </c>
    </row>
    <row r="432" spans="1:11" x14ac:dyDescent="0.35">
      <c r="A432" s="54" t="s">
        <v>30</v>
      </c>
      <c r="B432" s="54">
        <v>431</v>
      </c>
      <c r="C432" s="54" t="s">
        <v>13</v>
      </c>
      <c r="D432" s="54" t="s">
        <v>84</v>
      </c>
      <c r="E432" s="54" t="s">
        <v>706</v>
      </c>
      <c r="F432" s="59">
        <v>1.2499999999999999E-2</v>
      </c>
      <c r="G432" s="59">
        <v>7.2222222222222229E-2</v>
      </c>
      <c r="H432" s="54" t="s">
        <v>707</v>
      </c>
      <c r="I432" s="54" t="s">
        <v>11</v>
      </c>
      <c r="J432" s="54" t="s">
        <v>33</v>
      </c>
      <c r="K432" s="54" t="s">
        <v>114</v>
      </c>
    </row>
    <row r="433" spans="1:11" x14ac:dyDescent="0.35">
      <c r="A433" s="54" t="s">
        <v>30</v>
      </c>
      <c r="B433" s="54">
        <v>432</v>
      </c>
      <c r="C433" s="54" t="s">
        <v>14</v>
      </c>
      <c r="D433" s="54" t="s">
        <v>84</v>
      </c>
      <c r="E433" s="54" t="s">
        <v>708</v>
      </c>
      <c r="F433" s="59">
        <v>4.8611111111111112E-3</v>
      </c>
      <c r="G433" s="59">
        <v>7.7083333333333337E-2</v>
      </c>
      <c r="H433" s="54" t="s">
        <v>707</v>
      </c>
      <c r="I433" s="54">
        <v>31.1</v>
      </c>
      <c r="J433" s="54" t="s">
        <v>33</v>
      </c>
      <c r="K433" s="54" t="s">
        <v>114</v>
      </c>
    </row>
    <row r="434" spans="1:11" x14ac:dyDescent="0.35">
      <c r="A434" s="54" t="s">
        <v>30</v>
      </c>
      <c r="B434" s="54">
        <v>433</v>
      </c>
      <c r="C434" s="54" t="s">
        <v>13</v>
      </c>
      <c r="D434" s="54" t="s">
        <v>84</v>
      </c>
      <c r="E434" s="54" t="s">
        <v>709</v>
      </c>
      <c r="F434" s="59">
        <v>1.1805555555555555E-2</v>
      </c>
      <c r="G434" s="59">
        <v>7.7083333333333337E-2</v>
      </c>
      <c r="H434" s="54" t="s">
        <v>710</v>
      </c>
      <c r="I434" s="54" t="s">
        <v>11</v>
      </c>
      <c r="J434" s="54" t="s">
        <v>33</v>
      </c>
      <c r="K434" s="54" t="s">
        <v>23</v>
      </c>
    </row>
    <row r="435" spans="1:11" x14ac:dyDescent="0.35">
      <c r="A435" s="54" t="s">
        <v>30</v>
      </c>
      <c r="B435" s="54">
        <v>434</v>
      </c>
      <c r="C435" s="54" t="s">
        <v>14</v>
      </c>
      <c r="D435" s="54" t="s">
        <v>84</v>
      </c>
      <c r="E435" s="54" t="s">
        <v>711</v>
      </c>
      <c r="F435" s="59">
        <v>6.9444444444444447E-4</v>
      </c>
      <c r="G435" s="59">
        <v>7.7777777777777779E-2</v>
      </c>
      <c r="H435" s="54" t="s">
        <v>710</v>
      </c>
      <c r="I435" s="54">
        <v>13.1</v>
      </c>
      <c r="J435" s="54" t="s">
        <v>33</v>
      </c>
      <c r="K435" s="54" t="s">
        <v>23</v>
      </c>
    </row>
    <row r="436" spans="1:11" x14ac:dyDescent="0.35">
      <c r="A436" s="54" t="s">
        <v>30</v>
      </c>
      <c r="B436" s="54">
        <v>435</v>
      </c>
      <c r="C436" s="54" t="s">
        <v>9</v>
      </c>
      <c r="D436" s="54" t="s">
        <v>84</v>
      </c>
      <c r="E436" s="54" t="s">
        <v>712</v>
      </c>
      <c r="F436" s="59">
        <v>1.3888888888888888E-2</v>
      </c>
      <c r="G436" s="59">
        <v>7.7777777777777779E-2</v>
      </c>
      <c r="H436" s="54" t="s">
        <v>713</v>
      </c>
      <c r="I436" s="54" t="s">
        <v>11</v>
      </c>
      <c r="J436" s="54" t="s">
        <v>33</v>
      </c>
      <c r="K436" s="54" t="s">
        <v>23</v>
      </c>
    </row>
    <row r="437" spans="1:11" x14ac:dyDescent="0.35">
      <c r="A437" s="54" t="s">
        <v>30</v>
      </c>
      <c r="B437" s="54">
        <v>436</v>
      </c>
      <c r="C437" s="54" t="s">
        <v>13</v>
      </c>
      <c r="D437" s="54" t="s">
        <v>84</v>
      </c>
      <c r="E437" s="54" t="s">
        <v>714</v>
      </c>
      <c r="F437" s="59">
        <v>6.9444444444444447E-4</v>
      </c>
      <c r="G437" s="59">
        <v>7.7777777777777779E-2</v>
      </c>
      <c r="H437" s="54" t="s">
        <v>713</v>
      </c>
      <c r="I437" s="54" t="s">
        <v>11</v>
      </c>
      <c r="J437" s="54" t="s">
        <v>33</v>
      </c>
      <c r="K437" s="54" t="s">
        <v>23</v>
      </c>
    </row>
    <row r="438" spans="1:11" x14ac:dyDescent="0.35">
      <c r="A438" s="54" t="s">
        <v>30</v>
      </c>
      <c r="B438" s="54">
        <v>437</v>
      </c>
      <c r="C438" s="54" t="s">
        <v>14</v>
      </c>
      <c r="D438" s="54" t="s">
        <v>84</v>
      </c>
      <c r="E438" s="54" t="s">
        <v>715</v>
      </c>
      <c r="F438" s="59">
        <v>6.9444444444444447E-4</v>
      </c>
      <c r="G438" s="59">
        <v>7.8472222222222221E-2</v>
      </c>
      <c r="H438" s="54" t="s">
        <v>713</v>
      </c>
      <c r="I438" s="54">
        <v>9.8000000000000007</v>
      </c>
      <c r="J438" s="54" t="s">
        <v>33</v>
      </c>
      <c r="K438" s="54" t="s">
        <v>23</v>
      </c>
    </row>
    <row r="439" spans="1:11" x14ac:dyDescent="0.35">
      <c r="A439" s="54" t="s">
        <v>30</v>
      </c>
      <c r="B439" s="54">
        <v>438</v>
      </c>
      <c r="C439" s="54" t="s">
        <v>13</v>
      </c>
      <c r="D439" s="54" t="s">
        <v>84</v>
      </c>
      <c r="E439" s="54" t="s">
        <v>716</v>
      </c>
      <c r="F439" s="59">
        <v>4.1666666666666666E-3</v>
      </c>
      <c r="G439" s="59">
        <v>7.8472222222222221E-2</v>
      </c>
      <c r="H439" s="54" t="s">
        <v>717</v>
      </c>
      <c r="I439" s="54" t="s">
        <v>11</v>
      </c>
      <c r="J439" s="54" t="s">
        <v>33</v>
      </c>
      <c r="K439" s="54" t="s">
        <v>23</v>
      </c>
    </row>
    <row r="440" spans="1:11" x14ac:dyDescent="0.35">
      <c r="A440" s="54" t="s">
        <v>30</v>
      </c>
      <c r="B440" s="54">
        <v>439</v>
      </c>
      <c r="C440" s="54" t="s">
        <v>14</v>
      </c>
      <c r="D440" s="54" t="s">
        <v>84</v>
      </c>
      <c r="E440" s="54" t="s">
        <v>718</v>
      </c>
      <c r="F440" s="59">
        <v>7.9861111111111105E-2</v>
      </c>
      <c r="G440" s="59">
        <v>0.15833333333333333</v>
      </c>
      <c r="H440" s="54" t="s">
        <v>717</v>
      </c>
      <c r="I440" s="54">
        <v>77.3</v>
      </c>
      <c r="J440" s="54" t="s">
        <v>33</v>
      </c>
      <c r="K440" s="54" t="s">
        <v>23</v>
      </c>
    </row>
    <row r="441" spans="1:11" x14ac:dyDescent="0.35">
      <c r="A441" s="54" t="s">
        <v>30</v>
      </c>
      <c r="B441" s="54">
        <v>440</v>
      </c>
      <c r="C441" s="54" t="s">
        <v>9</v>
      </c>
      <c r="D441" s="54" t="s">
        <v>84</v>
      </c>
      <c r="E441" s="54" t="s">
        <v>719</v>
      </c>
      <c r="F441" s="59">
        <v>2.1527777777777781E-2</v>
      </c>
      <c r="G441" s="59">
        <v>0.15833333333333333</v>
      </c>
      <c r="H441" s="54" t="s">
        <v>720</v>
      </c>
      <c r="I441" s="54" t="s">
        <v>11</v>
      </c>
      <c r="J441" s="54" t="s">
        <v>33</v>
      </c>
      <c r="K441" s="54" t="s">
        <v>721</v>
      </c>
    </row>
    <row r="442" spans="1:11" x14ac:dyDescent="0.35">
      <c r="A442" s="54" t="s">
        <v>30</v>
      </c>
      <c r="B442" s="54">
        <v>441</v>
      </c>
      <c r="C442" s="54" t="s">
        <v>14</v>
      </c>
      <c r="D442" s="54" t="s">
        <v>84</v>
      </c>
      <c r="E442" s="54" t="s">
        <v>722</v>
      </c>
      <c r="F442" s="59">
        <v>0.12361111111111112</v>
      </c>
      <c r="G442" s="59">
        <v>0.28194444444444444</v>
      </c>
      <c r="H442" s="54" t="s">
        <v>720</v>
      </c>
      <c r="I442" s="54">
        <v>80</v>
      </c>
      <c r="J442" s="54" t="s">
        <v>33</v>
      </c>
      <c r="K442" s="54" t="s">
        <v>721</v>
      </c>
    </row>
    <row r="443" spans="1:11" x14ac:dyDescent="0.35">
      <c r="A443" s="54" t="s">
        <v>30</v>
      </c>
      <c r="B443" s="54">
        <v>442</v>
      </c>
      <c r="C443" s="54" t="s">
        <v>13</v>
      </c>
      <c r="D443" s="54" t="s">
        <v>84</v>
      </c>
      <c r="E443" s="54" t="s">
        <v>723</v>
      </c>
      <c r="F443" s="59">
        <v>5.6250000000000001E-2</v>
      </c>
      <c r="G443" s="59">
        <v>0.28194444444444444</v>
      </c>
      <c r="H443" s="54" t="s">
        <v>724</v>
      </c>
      <c r="I443" s="54" t="s">
        <v>11</v>
      </c>
      <c r="J443" s="54" t="s">
        <v>33</v>
      </c>
      <c r="K443" s="54" t="s">
        <v>129</v>
      </c>
    </row>
    <row r="444" spans="1:11" x14ac:dyDescent="0.35">
      <c r="A444" s="54" t="s">
        <v>30</v>
      </c>
      <c r="B444" s="54">
        <v>443</v>
      </c>
      <c r="C444" s="54" t="s">
        <v>14</v>
      </c>
      <c r="D444" s="54" t="s">
        <v>84</v>
      </c>
      <c r="E444" s="54" t="s">
        <v>725</v>
      </c>
      <c r="F444" s="59">
        <v>6.9444444444444447E-4</v>
      </c>
      <c r="G444" s="59">
        <v>0.28263888888888888</v>
      </c>
      <c r="H444" s="54" t="s">
        <v>724</v>
      </c>
      <c r="I444" s="54">
        <v>2.7</v>
      </c>
      <c r="J444" s="54" t="s">
        <v>33</v>
      </c>
      <c r="K444" s="54" t="s">
        <v>129</v>
      </c>
    </row>
    <row r="445" spans="1:11" x14ac:dyDescent="0.35">
      <c r="A445" s="54" t="s">
        <v>30</v>
      </c>
      <c r="B445" s="54">
        <v>444</v>
      </c>
      <c r="C445" s="54" t="s">
        <v>9</v>
      </c>
      <c r="D445" s="54" t="s">
        <v>84</v>
      </c>
      <c r="E445" s="54" t="s">
        <v>726</v>
      </c>
      <c r="F445" s="59">
        <v>6.9444444444444447E-4</v>
      </c>
      <c r="G445" s="59">
        <v>0.28263888888888888</v>
      </c>
      <c r="H445" s="54" t="s">
        <v>724</v>
      </c>
      <c r="I445" s="54" t="s">
        <v>11</v>
      </c>
      <c r="J445" s="54" t="s">
        <v>33</v>
      </c>
      <c r="K445" s="54" t="s">
        <v>129</v>
      </c>
    </row>
    <row r="446" spans="1:11" x14ac:dyDescent="0.35">
      <c r="A446" s="54" t="s">
        <v>30</v>
      </c>
      <c r="B446" s="54">
        <v>445</v>
      </c>
      <c r="C446" s="54" t="s">
        <v>9</v>
      </c>
      <c r="D446" s="54" t="s">
        <v>84</v>
      </c>
      <c r="E446" s="54" t="s">
        <v>727</v>
      </c>
      <c r="F446" s="59">
        <v>0.54305555555555551</v>
      </c>
      <c r="G446" s="59">
        <v>0</v>
      </c>
      <c r="H446" s="54" t="s">
        <v>724</v>
      </c>
      <c r="I446" s="54" t="s">
        <v>11</v>
      </c>
      <c r="J446" s="54" t="s">
        <v>33</v>
      </c>
      <c r="K446" s="54" t="s">
        <v>129</v>
      </c>
    </row>
    <row r="447" spans="1:11" x14ac:dyDescent="0.35">
      <c r="A447" s="54" t="s">
        <v>30</v>
      </c>
      <c r="B447" s="54">
        <v>446</v>
      </c>
      <c r="C447" s="54" t="s">
        <v>13</v>
      </c>
      <c r="D447" s="54" t="s">
        <v>84</v>
      </c>
      <c r="E447" s="54" t="s">
        <v>728</v>
      </c>
      <c r="F447" s="59">
        <v>9.0277777777777787E-3</v>
      </c>
      <c r="G447" s="59">
        <v>0</v>
      </c>
      <c r="H447" s="54" t="s">
        <v>724</v>
      </c>
      <c r="I447" s="54" t="s">
        <v>11</v>
      </c>
      <c r="J447" s="54" t="s">
        <v>33</v>
      </c>
      <c r="K447" s="54" t="s">
        <v>129</v>
      </c>
    </row>
    <row r="448" spans="1:11" x14ac:dyDescent="0.35">
      <c r="A448" s="54" t="s">
        <v>30</v>
      </c>
      <c r="B448" s="54">
        <v>447</v>
      </c>
      <c r="C448" s="54" t="s">
        <v>14</v>
      </c>
      <c r="D448" s="54" t="s">
        <v>84</v>
      </c>
      <c r="E448" s="54" t="s">
        <v>729</v>
      </c>
      <c r="F448" s="59">
        <v>6.9444444444444447E-4</v>
      </c>
      <c r="G448" s="59">
        <v>6.9444444444444447E-4</v>
      </c>
      <c r="H448" s="54" t="s">
        <v>724</v>
      </c>
      <c r="I448" s="54">
        <v>5.0999999999999996</v>
      </c>
      <c r="J448" s="54" t="s">
        <v>33</v>
      </c>
      <c r="K448" s="54" t="s">
        <v>129</v>
      </c>
    </row>
    <row r="449" spans="1:11" x14ac:dyDescent="0.35">
      <c r="A449" s="54" t="s">
        <v>30</v>
      </c>
      <c r="B449" s="54">
        <v>448</v>
      </c>
      <c r="C449" s="54" t="s">
        <v>13</v>
      </c>
      <c r="D449" s="54" t="s">
        <v>84</v>
      </c>
      <c r="E449" s="54" t="s">
        <v>730</v>
      </c>
      <c r="F449" s="59">
        <v>2.2222222222222223E-2</v>
      </c>
      <c r="G449" s="59">
        <v>6.9444444444444447E-4</v>
      </c>
      <c r="H449" s="54" t="s">
        <v>731</v>
      </c>
      <c r="I449" s="54" t="s">
        <v>11</v>
      </c>
      <c r="J449" s="54" t="s">
        <v>33</v>
      </c>
      <c r="K449" s="54" t="s">
        <v>528</v>
      </c>
    </row>
    <row r="450" spans="1:11" x14ac:dyDescent="0.35">
      <c r="A450" s="54" t="s">
        <v>30</v>
      </c>
      <c r="B450" s="54">
        <v>449</v>
      </c>
      <c r="C450" s="54" t="s">
        <v>14</v>
      </c>
      <c r="D450" s="54" t="s">
        <v>84</v>
      </c>
      <c r="E450" s="54" t="s">
        <v>732</v>
      </c>
      <c r="F450" s="59">
        <v>1.3888888888888889E-3</v>
      </c>
      <c r="G450" s="59">
        <v>2.0833333333333333E-3</v>
      </c>
      <c r="H450" s="54" t="s">
        <v>731</v>
      </c>
      <c r="I450" s="54">
        <v>5.3</v>
      </c>
      <c r="J450" s="54" t="s">
        <v>33</v>
      </c>
      <c r="K450" s="54" t="s">
        <v>129</v>
      </c>
    </row>
    <row r="451" spans="1:11" x14ac:dyDescent="0.35">
      <c r="A451" s="54" t="s">
        <v>30</v>
      </c>
      <c r="B451" s="54">
        <v>450</v>
      </c>
      <c r="C451" s="54" t="s">
        <v>13</v>
      </c>
      <c r="D451" s="54" t="s">
        <v>84</v>
      </c>
      <c r="E451" s="54" t="s">
        <v>733</v>
      </c>
      <c r="F451" s="59">
        <v>7.9166666666666663E-2</v>
      </c>
      <c r="G451" s="59">
        <v>2.0833333333333333E-3</v>
      </c>
      <c r="H451" s="54" t="s">
        <v>734</v>
      </c>
      <c r="I451" s="54" t="s">
        <v>11</v>
      </c>
      <c r="J451" s="54" t="s">
        <v>33</v>
      </c>
      <c r="K451" s="54" t="s">
        <v>528</v>
      </c>
    </row>
    <row r="452" spans="1:11" x14ac:dyDescent="0.35">
      <c r="A452" s="54" t="s">
        <v>30</v>
      </c>
      <c r="B452" s="54">
        <v>451</v>
      </c>
      <c r="C452" s="54" t="s">
        <v>14</v>
      </c>
      <c r="D452" s="54" t="s">
        <v>84</v>
      </c>
      <c r="E452" s="54" t="s">
        <v>735</v>
      </c>
      <c r="F452" s="59">
        <v>0.10902777777777778</v>
      </c>
      <c r="G452" s="59">
        <v>0.1111111111111111</v>
      </c>
      <c r="H452" s="54" t="s">
        <v>734</v>
      </c>
      <c r="I452" s="54">
        <v>78.2</v>
      </c>
      <c r="J452" s="54" t="s">
        <v>33</v>
      </c>
      <c r="K452" s="54" t="s">
        <v>528</v>
      </c>
    </row>
    <row r="453" spans="1:11" x14ac:dyDescent="0.35">
      <c r="A453" s="54" t="s">
        <v>30</v>
      </c>
      <c r="B453" s="54">
        <v>452</v>
      </c>
      <c r="C453" s="54" t="s">
        <v>9</v>
      </c>
      <c r="D453" s="54" t="s">
        <v>84</v>
      </c>
      <c r="E453" s="54" t="s">
        <v>736</v>
      </c>
      <c r="F453" s="59">
        <v>2.2222222222222223E-2</v>
      </c>
      <c r="G453" s="59">
        <v>0.1111111111111111</v>
      </c>
      <c r="H453" s="54" t="s">
        <v>737</v>
      </c>
      <c r="I453" s="54" t="s">
        <v>11</v>
      </c>
      <c r="J453" s="54" t="s">
        <v>33</v>
      </c>
      <c r="K453" s="54" t="s">
        <v>553</v>
      </c>
    </row>
    <row r="454" spans="1:11" x14ac:dyDescent="0.35">
      <c r="A454" s="54" t="s">
        <v>30</v>
      </c>
      <c r="B454" s="54">
        <v>453</v>
      </c>
      <c r="C454" s="54" t="s">
        <v>14</v>
      </c>
      <c r="D454" s="54" t="s">
        <v>84</v>
      </c>
      <c r="E454" s="54" t="s">
        <v>738</v>
      </c>
      <c r="F454" s="59">
        <v>0.10347222222222223</v>
      </c>
      <c r="G454" s="59">
        <v>0.21458333333333335</v>
      </c>
      <c r="H454" s="54" t="s">
        <v>737</v>
      </c>
      <c r="I454" s="54">
        <v>81.2</v>
      </c>
      <c r="J454" s="54" t="s">
        <v>33</v>
      </c>
      <c r="K454" s="54" t="s">
        <v>553</v>
      </c>
    </row>
    <row r="455" spans="1:11" x14ac:dyDescent="0.35">
      <c r="A455" s="54" t="s">
        <v>30</v>
      </c>
      <c r="B455" s="54">
        <v>454</v>
      </c>
      <c r="C455" s="54" t="s">
        <v>13</v>
      </c>
      <c r="D455" s="54" t="s">
        <v>84</v>
      </c>
      <c r="E455" s="54" t="s">
        <v>739</v>
      </c>
      <c r="F455" s="59">
        <v>6.9444444444444441E-3</v>
      </c>
      <c r="G455" s="59">
        <v>0.21458333333333335</v>
      </c>
      <c r="H455" s="54" t="s">
        <v>740</v>
      </c>
      <c r="I455" s="54" t="s">
        <v>11</v>
      </c>
      <c r="J455" s="54" t="s">
        <v>33</v>
      </c>
      <c r="K455" s="54" t="s">
        <v>557</v>
      </c>
    </row>
    <row r="456" spans="1:11" x14ac:dyDescent="0.35">
      <c r="A456" s="54" t="s">
        <v>30</v>
      </c>
      <c r="B456" s="54">
        <v>455</v>
      </c>
      <c r="C456" s="54" t="s">
        <v>14</v>
      </c>
      <c r="D456" s="54" t="s">
        <v>84</v>
      </c>
      <c r="E456" s="54" t="s">
        <v>741</v>
      </c>
      <c r="F456" s="59">
        <v>1.3888888888888889E-3</v>
      </c>
      <c r="G456" s="59">
        <v>0.21597222222222223</v>
      </c>
      <c r="H456" s="54" t="s">
        <v>740</v>
      </c>
      <c r="I456" s="54">
        <v>7.1</v>
      </c>
      <c r="J456" s="54" t="s">
        <v>33</v>
      </c>
      <c r="K456" s="54" t="s">
        <v>557</v>
      </c>
    </row>
    <row r="457" spans="1:11" x14ac:dyDescent="0.35">
      <c r="A457" s="54" t="s">
        <v>30</v>
      </c>
      <c r="B457" s="54">
        <v>456</v>
      </c>
      <c r="C457" s="54" t="s">
        <v>13</v>
      </c>
      <c r="D457" s="54" t="s">
        <v>84</v>
      </c>
      <c r="E457" s="54" t="s">
        <v>742</v>
      </c>
      <c r="F457" s="59">
        <v>2.5694444444444447E-2</v>
      </c>
      <c r="G457" s="59">
        <v>0.21597222222222223</v>
      </c>
      <c r="H457" s="54" t="s">
        <v>743</v>
      </c>
      <c r="I457" s="54" t="s">
        <v>11</v>
      </c>
      <c r="J457" s="54" t="s">
        <v>33</v>
      </c>
      <c r="K457" s="54" t="s">
        <v>152</v>
      </c>
    </row>
    <row r="458" spans="1:11" x14ac:dyDescent="0.35">
      <c r="A458" s="54" t="s">
        <v>30</v>
      </c>
      <c r="B458" s="54">
        <v>457</v>
      </c>
      <c r="C458" s="54" t="s">
        <v>14</v>
      </c>
      <c r="D458" s="54" t="s">
        <v>84</v>
      </c>
      <c r="E458" s="54" t="s">
        <v>744</v>
      </c>
      <c r="F458" s="59">
        <v>4.8611111111111112E-3</v>
      </c>
      <c r="G458" s="59">
        <v>0.22083333333333333</v>
      </c>
      <c r="H458" s="54" t="s">
        <v>743</v>
      </c>
      <c r="I458" s="54">
        <v>50.9</v>
      </c>
      <c r="J458" s="54" t="s">
        <v>33</v>
      </c>
      <c r="K458" s="54" t="s">
        <v>152</v>
      </c>
    </row>
    <row r="459" spans="1:11" x14ac:dyDescent="0.35">
      <c r="A459" s="54" t="s">
        <v>30</v>
      </c>
      <c r="B459" s="54">
        <v>458</v>
      </c>
      <c r="C459" s="54" t="s">
        <v>13</v>
      </c>
      <c r="D459" s="54" t="s">
        <v>84</v>
      </c>
      <c r="E459" s="54" t="s">
        <v>745</v>
      </c>
      <c r="F459" s="59">
        <v>1.3888888888888889E-3</v>
      </c>
      <c r="G459" s="59">
        <v>0.22083333333333333</v>
      </c>
      <c r="H459" s="54" t="s">
        <v>746</v>
      </c>
      <c r="I459" s="54" t="s">
        <v>11</v>
      </c>
      <c r="J459" s="54" t="s">
        <v>33</v>
      </c>
      <c r="K459" s="54" t="s">
        <v>12</v>
      </c>
    </row>
    <row r="460" spans="1:11" x14ac:dyDescent="0.35">
      <c r="A460" s="54" t="s">
        <v>30</v>
      </c>
      <c r="B460" s="54">
        <v>459</v>
      </c>
      <c r="C460" s="54" t="s">
        <v>14</v>
      </c>
      <c r="D460" s="54" t="s">
        <v>84</v>
      </c>
      <c r="E460" s="54" t="s">
        <v>747</v>
      </c>
      <c r="F460" s="59">
        <v>1.3888888888888889E-3</v>
      </c>
      <c r="G460" s="59">
        <v>0.22222222222222221</v>
      </c>
      <c r="H460" s="54" t="s">
        <v>746</v>
      </c>
      <c r="I460" s="54">
        <v>10.6</v>
      </c>
      <c r="J460" s="54" t="s">
        <v>33</v>
      </c>
      <c r="K460" s="54" t="s">
        <v>12</v>
      </c>
    </row>
    <row r="461" spans="1:11" x14ac:dyDescent="0.35">
      <c r="A461" s="54" t="s">
        <v>30</v>
      </c>
      <c r="B461" s="54">
        <v>460</v>
      </c>
      <c r="C461" s="54" t="s">
        <v>9</v>
      </c>
      <c r="D461" s="54" t="s">
        <v>84</v>
      </c>
      <c r="E461" s="54" t="s">
        <v>748</v>
      </c>
      <c r="F461" s="59">
        <v>2.7777777777777779E-3</v>
      </c>
      <c r="G461" s="59">
        <v>0.22222222222222221</v>
      </c>
      <c r="H461" s="54" t="s">
        <v>749</v>
      </c>
      <c r="I461" s="54" t="s">
        <v>11</v>
      </c>
      <c r="J461" s="54" t="s">
        <v>33</v>
      </c>
      <c r="K461" s="54" t="s">
        <v>12</v>
      </c>
    </row>
    <row r="462" spans="1:11" x14ac:dyDescent="0.35">
      <c r="A462" s="54" t="s">
        <v>30</v>
      </c>
      <c r="B462" s="54">
        <v>461</v>
      </c>
      <c r="C462" s="54" t="s">
        <v>13</v>
      </c>
      <c r="D462" s="54" t="s">
        <v>84</v>
      </c>
      <c r="E462" s="54" t="s">
        <v>750</v>
      </c>
      <c r="F462" s="59">
        <v>7.6388888888888886E-3</v>
      </c>
      <c r="G462" s="59">
        <v>0.22222222222222221</v>
      </c>
      <c r="H462" s="54" t="s">
        <v>749</v>
      </c>
      <c r="I462" s="54" t="s">
        <v>11</v>
      </c>
      <c r="J462" s="54" t="s">
        <v>33</v>
      </c>
      <c r="K462" s="54" t="s">
        <v>12</v>
      </c>
    </row>
    <row r="463" spans="1:11" x14ac:dyDescent="0.35">
      <c r="A463" s="54" t="s">
        <v>30</v>
      </c>
      <c r="B463" s="54">
        <v>462</v>
      </c>
      <c r="C463" s="54" t="s">
        <v>9</v>
      </c>
      <c r="D463" s="54" t="s">
        <v>84</v>
      </c>
      <c r="E463" s="54" t="s">
        <v>751</v>
      </c>
      <c r="F463" s="59">
        <v>0.58958333333333335</v>
      </c>
      <c r="G463" s="59">
        <v>0</v>
      </c>
      <c r="H463" s="54" t="s">
        <v>749</v>
      </c>
      <c r="I463" s="54" t="s">
        <v>11</v>
      </c>
      <c r="J463" s="54" t="s">
        <v>33</v>
      </c>
      <c r="K463" s="54" t="s">
        <v>12</v>
      </c>
    </row>
    <row r="464" spans="1:11" x14ac:dyDescent="0.35">
      <c r="A464" s="54" t="s">
        <v>30</v>
      </c>
      <c r="B464" s="54">
        <v>463</v>
      </c>
      <c r="C464" s="54" t="s">
        <v>13</v>
      </c>
      <c r="D464" s="54" t="s">
        <v>84</v>
      </c>
      <c r="E464" s="54" t="s">
        <v>752</v>
      </c>
      <c r="F464" s="59">
        <v>2.7777777777777779E-3</v>
      </c>
      <c r="G464" s="59">
        <v>0</v>
      </c>
      <c r="H464" s="54" t="s">
        <v>749</v>
      </c>
      <c r="I464" s="54" t="s">
        <v>11</v>
      </c>
      <c r="J464" s="54" t="s">
        <v>33</v>
      </c>
      <c r="K464" s="54" t="s">
        <v>12</v>
      </c>
    </row>
    <row r="465" spans="1:11" x14ac:dyDescent="0.35">
      <c r="A465" s="54" t="s">
        <v>30</v>
      </c>
      <c r="B465" s="54">
        <v>464</v>
      </c>
      <c r="C465" s="54" t="s">
        <v>14</v>
      </c>
      <c r="D465" s="54" t="s">
        <v>84</v>
      </c>
      <c r="E465" s="54" t="s">
        <v>753</v>
      </c>
      <c r="F465" s="59">
        <v>2.0833333333333333E-3</v>
      </c>
      <c r="G465" s="59">
        <v>2.0833333333333333E-3</v>
      </c>
      <c r="H465" s="54" t="s">
        <v>749</v>
      </c>
      <c r="I465" s="54">
        <v>7</v>
      </c>
      <c r="J465" s="54" t="s">
        <v>33</v>
      </c>
      <c r="K465" s="54" t="s">
        <v>12</v>
      </c>
    </row>
    <row r="466" spans="1:11" x14ac:dyDescent="0.35">
      <c r="A466" s="54" t="s">
        <v>30</v>
      </c>
      <c r="B466" s="54">
        <v>465</v>
      </c>
      <c r="C466" s="54" t="s">
        <v>13</v>
      </c>
      <c r="D466" s="54" t="s">
        <v>84</v>
      </c>
      <c r="E466" s="54" t="s">
        <v>754</v>
      </c>
      <c r="F466" s="59">
        <v>2.7777777777777779E-3</v>
      </c>
      <c r="G466" s="59">
        <v>2.0833333333333333E-3</v>
      </c>
      <c r="H466" s="54" t="s">
        <v>755</v>
      </c>
      <c r="I466" s="54" t="s">
        <v>11</v>
      </c>
      <c r="J466" s="54" t="s">
        <v>33</v>
      </c>
      <c r="K466" s="54" t="s">
        <v>12</v>
      </c>
    </row>
    <row r="467" spans="1:11" x14ac:dyDescent="0.35">
      <c r="A467" s="54" t="s">
        <v>30</v>
      </c>
      <c r="B467" s="54">
        <v>466</v>
      </c>
      <c r="C467" s="54" t="s">
        <v>14</v>
      </c>
      <c r="D467" s="54" t="s">
        <v>84</v>
      </c>
      <c r="E467" s="54" t="s">
        <v>756</v>
      </c>
      <c r="F467" s="59">
        <v>4.3055555555555562E-2</v>
      </c>
      <c r="G467" s="59">
        <v>4.5138888888888888E-2</v>
      </c>
      <c r="H467" s="54" t="s">
        <v>755</v>
      </c>
      <c r="I467" s="54">
        <v>63.3</v>
      </c>
      <c r="J467" s="54" t="s">
        <v>33</v>
      </c>
      <c r="K467" s="54" t="s">
        <v>12</v>
      </c>
    </row>
    <row r="468" spans="1:11" x14ac:dyDescent="0.35">
      <c r="A468" s="54" t="s">
        <v>30</v>
      </c>
      <c r="B468" s="54">
        <v>467</v>
      </c>
      <c r="C468" s="54" t="s">
        <v>9</v>
      </c>
      <c r="D468" s="54" t="s">
        <v>84</v>
      </c>
      <c r="E468" s="54" t="s">
        <v>757</v>
      </c>
      <c r="F468" s="59">
        <v>1.1111111111111112E-2</v>
      </c>
      <c r="G468" s="59">
        <v>4.5138888888888888E-2</v>
      </c>
      <c r="H468" s="54" t="s">
        <v>758</v>
      </c>
      <c r="I468" s="54" t="s">
        <v>11</v>
      </c>
      <c r="J468" s="54" t="s">
        <v>33</v>
      </c>
      <c r="K468" s="54" t="s">
        <v>123</v>
      </c>
    </row>
    <row r="469" spans="1:11" x14ac:dyDescent="0.35">
      <c r="A469" s="54" t="s">
        <v>30</v>
      </c>
      <c r="B469" s="54">
        <v>468</v>
      </c>
      <c r="C469" s="54" t="s">
        <v>13</v>
      </c>
      <c r="D469" s="54" t="s">
        <v>84</v>
      </c>
      <c r="E469" s="54" t="s">
        <v>759</v>
      </c>
      <c r="F469" s="59">
        <v>7.6388888888888886E-3</v>
      </c>
      <c r="G469" s="59">
        <v>4.5138888888888888E-2</v>
      </c>
      <c r="H469" s="54" t="s">
        <v>758</v>
      </c>
      <c r="I469" s="54" t="s">
        <v>11</v>
      </c>
      <c r="J469" s="54" t="s">
        <v>33</v>
      </c>
      <c r="K469" s="54" t="s">
        <v>123</v>
      </c>
    </row>
    <row r="470" spans="1:11" x14ac:dyDescent="0.35">
      <c r="A470" s="54" t="s">
        <v>30</v>
      </c>
      <c r="B470" s="54">
        <v>469</v>
      </c>
      <c r="C470" s="54" t="s">
        <v>14</v>
      </c>
      <c r="D470" s="54" t="s">
        <v>84</v>
      </c>
      <c r="E470" s="54" t="s">
        <v>760</v>
      </c>
      <c r="F470" s="59">
        <v>2.0833333333333333E-3</v>
      </c>
      <c r="G470" s="59">
        <v>4.7222222222222221E-2</v>
      </c>
      <c r="H470" s="54" t="s">
        <v>758</v>
      </c>
      <c r="I470" s="54">
        <v>10.199999999999999</v>
      </c>
      <c r="J470" s="54" t="s">
        <v>33</v>
      </c>
      <c r="K470" s="54" t="s">
        <v>123</v>
      </c>
    </row>
    <row r="471" spans="1:11" x14ac:dyDescent="0.35">
      <c r="A471" s="54" t="s">
        <v>30</v>
      </c>
      <c r="B471" s="54">
        <v>470</v>
      </c>
      <c r="C471" s="54" t="s">
        <v>13</v>
      </c>
      <c r="D471" s="54" t="s">
        <v>84</v>
      </c>
      <c r="E471" s="54" t="s">
        <v>761</v>
      </c>
      <c r="F471" s="59">
        <v>2.0833333333333333E-3</v>
      </c>
      <c r="G471" s="59">
        <v>4.7222222222222221E-2</v>
      </c>
      <c r="H471" s="54" t="s">
        <v>762</v>
      </c>
      <c r="I471" s="54" t="s">
        <v>11</v>
      </c>
      <c r="J471" s="54" t="s">
        <v>33</v>
      </c>
      <c r="K471" s="54" t="s">
        <v>181</v>
      </c>
    </row>
    <row r="472" spans="1:11" x14ac:dyDescent="0.35">
      <c r="A472" s="54" t="s">
        <v>30</v>
      </c>
      <c r="B472" s="54">
        <v>471</v>
      </c>
      <c r="C472" s="54" t="s">
        <v>14</v>
      </c>
      <c r="D472" s="54" t="s">
        <v>84</v>
      </c>
      <c r="E472" s="54" t="s">
        <v>763</v>
      </c>
      <c r="F472" s="59">
        <v>6.9444444444444447E-4</v>
      </c>
      <c r="G472" s="59">
        <v>4.7916666666666663E-2</v>
      </c>
      <c r="H472" s="54" t="s">
        <v>762</v>
      </c>
      <c r="I472" s="54">
        <v>5.7</v>
      </c>
      <c r="J472" s="54" t="s">
        <v>33</v>
      </c>
      <c r="K472" s="54" t="s">
        <v>181</v>
      </c>
    </row>
    <row r="473" spans="1:11" x14ac:dyDescent="0.35">
      <c r="A473" s="54" t="s">
        <v>30</v>
      </c>
      <c r="B473" s="54">
        <v>472</v>
      </c>
      <c r="C473" s="54" t="s">
        <v>13</v>
      </c>
      <c r="D473" s="54" t="s">
        <v>84</v>
      </c>
      <c r="E473" s="54" t="s">
        <v>764</v>
      </c>
      <c r="F473" s="59">
        <v>1.3194444444444444E-2</v>
      </c>
      <c r="G473" s="59">
        <v>4.7916666666666663E-2</v>
      </c>
      <c r="H473" s="54" t="s">
        <v>762</v>
      </c>
      <c r="I473" s="54" t="s">
        <v>11</v>
      </c>
      <c r="J473" s="54" t="s">
        <v>33</v>
      </c>
      <c r="K473" s="54" t="s">
        <v>181</v>
      </c>
    </row>
    <row r="474" spans="1:11" x14ac:dyDescent="0.35">
      <c r="A474" s="54" t="s">
        <v>30</v>
      </c>
      <c r="B474" s="54">
        <v>473</v>
      </c>
      <c r="C474" s="54" t="s">
        <v>14</v>
      </c>
      <c r="D474" s="54" t="s">
        <v>84</v>
      </c>
      <c r="E474" s="54" t="s">
        <v>765</v>
      </c>
      <c r="F474" s="59">
        <v>5.2777777777777778E-2</v>
      </c>
      <c r="G474" s="59">
        <v>0.10069444444444443</v>
      </c>
      <c r="H474" s="54" t="s">
        <v>762</v>
      </c>
      <c r="I474" s="54">
        <v>65.099999999999994</v>
      </c>
      <c r="J474" s="54" t="s">
        <v>33</v>
      </c>
      <c r="K474" s="54" t="s">
        <v>181</v>
      </c>
    </row>
    <row r="475" spans="1:11" x14ac:dyDescent="0.35">
      <c r="A475" s="54" t="s">
        <v>30</v>
      </c>
      <c r="B475" s="54">
        <v>474</v>
      </c>
      <c r="C475" s="54" t="s">
        <v>13</v>
      </c>
      <c r="D475" s="54" t="s">
        <v>84</v>
      </c>
      <c r="E475" s="54" t="s">
        <v>766</v>
      </c>
      <c r="F475" s="59">
        <v>2.0833333333333333E-3</v>
      </c>
      <c r="G475" s="59">
        <v>0.10069444444444443</v>
      </c>
      <c r="H475" s="54" t="s">
        <v>767</v>
      </c>
      <c r="I475" s="54" t="s">
        <v>11</v>
      </c>
      <c r="J475" s="54" t="s">
        <v>33</v>
      </c>
      <c r="K475" s="54" t="s">
        <v>86</v>
      </c>
    </row>
    <row r="476" spans="1:11" x14ac:dyDescent="0.35">
      <c r="A476" s="54" t="s">
        <v>30</v>
      </c>
      <c r="B476" s="54">
        <v>475</v>
      </c>
      <c r="C476" s="54" t="s">
        <v>14</v>
      </c>
      <c r="D476" s="54" t="s">
        <v>84</v>
      </c>
      <c r="E476" s="54" t="s">
        <v>768</v>
      </c>
      <c r="F476" s="59">
        <v>6.9444444444444447E-4</v>
      </c>
      <c r="G476" s="59">
        <v>0.1013888888888889</v>
      </c>
      <c r="H476" s="54" t="s">
        <v>767</v>
      </c>
      <c r="I476" s="54">
        <v>2.6</v>
      </c>
      <c r="J476" s="54" t="s">
        <v>33</v>
      </c>
      <c r="K476" s="54" t="s">
        <v>86</v>
      </c>
    </row>
    <row r="477" spans="1:11" x14ac:dyDescent="0.35">
      <c r="A477" s="54" t="s">
        <v>30</v>
      </c>
      <c r="B477" s="54">
        <v>476</v>
      </c>
      <c r="C477" s="54" t="s">
        <v>13</v>
      </c>
      <c r="D477" s="54" t="s">
        <v>84</v>
      </c>
      <c r="E477" s="54" t="s">
        <v>769</v>
      </c>
      <c r="F477" s="59">
        <v>5.5555555555555558E-3</v>
      </c>
      <c r="G477" s="59">
        <v>0.1013888888888889</v>
      </c>
      <c r="H477" s="54" t="s">
        <v>767</v>
      </c>
      <c r="I477" s="54" t="s">
        <v>11</v>
      </c>
      <c r="J477" s="54" t="s">
        <v>33</v>
      </c>
      <c r="K477" s="54" t="s">
        <v>187</v>
      </c>
    </row>
    <row r="478" spans="1:11" x14ac:dyDescent="0.35">
      <c r="A478" s="54" t="s">
        <v>30</v>
      </c>
      <c r="B478" s="54">
        <v>477</v>
      </c>
      <c r="C478" s="54" t="s">
        <v>14</v>
      </c>
      <c r="D478" s="54" t="s">
        <v>84</v>
      </c>
      <c r="E478" s="54" t="s">
        <v>770</v>
      </c>
      <c r="F478" s="59">
        <v>2.7777777777777779E-3</v>
      </c>
      <c r="G478" s="59">
        <v>0.10416666666666667</v>
      </c>
      <c r="H478" s="54" t="s">
        <v>767</v>
      </c>
      <c r="I478" s="54">
        <v>1.9</v>
      </c>
      <c r="J478" s="54" t="s">
        <v>33</v>
      </c>
      <c r="K478" s="54" t="s">
        <v>187</v>
      </c>
    </row>
    <row r="479" spans="1:11" x14ac:dyDescent="0.35">
      <c r="A479" s="54" t="s">
        <v>30</v>
      </c>
      <c r="B479" s="54">
        <v>478</v>
      </c>
      <c r="C479" s="54" t="s">
        <v>13</v>
      </c>
      <c r="D479" s="54" t="s">
        <v>84</v>
      </c>
      <c r="E479" s="54" t="s">
        <v>771</v>
      </c>
      <c r="F479" s="59">
        <v>1.5972222222222224E-2</v>
      </c>
      <c r="G479" s="59">
        <v>0.10416666666666667</v>
      </c>
      <c r="H479" s="54" t="s">
        <v>772</v>
      </c>
      <c r="I479" s="54" t="s">
        <v>11</v>
      </c>
      <c r="J479" s="54" t="s">
        <v>33</v>
      </c>
      <c r="K479" s="54" t="s">
        <v>86</v>
      </c>
    </row>
    <row r="480" spans="1:11" x14ac:dyDescent="0.35">
      <c r="A480" s="54" t="s">
        <v>30</v>
      </c>
      <c r="B480" s="54">
        <v>479</v>
      </c>
      <c r="C480" s="54" t="s">
        <v>14</v>
      </c>
      <c r="D480" s="54" t="s">
        <v>84</v>
      </c>
      <c r="E480" s="54" t="s">
        <v>773</v>
      </c>
      <c r="F480" s="59">
        <v>4.9305555555555554E-2</v>
      </c>
      <c r="G480" s="59">
        <v>0.15347222222222223</v>
      </c>
      <c r="H480" s="54" t="s">
        <v>774</v>
      </c>
      <c r="I480" s="54">
        <v>66.2</v>
      </c>
      <c r="J480" s="54" t="s">
        <v>33</v>
      </c>
      <c r="K480" s="54" t="s">
        <v>86</v>
      </c>
    </row>
    <row r="481" spans="1:11" x14ac:dyDescent="0.35">
      <c r="A481" s="54" t="s">
        <v>30</v>
      </c>
      <c r="B481" s="54">
        <v>480</v>
      </c>
      <c r="C481" s="54" t="s">
        <v>9</v>
      </c>
      <c r="D481" s="54" t="s">
        <v>84</v>
      </c>
      <c r="E481" s="54" t="s">
        <v>775</v>
      </c>
      <c r="F481" s="59">
        <v>2.1527777777777781E-2</v>
      </c>
      <c r="G481" s="59">
        <v>0.15347222222222223</v>
      </c>
      <c r="H481" s="54" t="s">
        <v>776</v>
      </c>
      <c r="I481" s="54" t="s">
        <v>11</v>
      </c>
      <c r="J481" s="54" t="s">
        <v>33</v>
      </c>
      <c r="K481" s="54" t="s">
        <v>777</v>
      </c>
    </row>
    <row r="482" spans="1:11" x14ac:dyDescent="0.35">
      <c r="A482" s="54" t="s">
        <v>30</v>
      </c>
      <c r="B482" s="54">
        <v>481</v>
      </c>
      <c r="C482" s="54" t="s">
        <v>14</v>
      </c>
      <c r="D482" s="54" t="s">
        <v>84</v>
      </c>
      <c r="E482" s="54" t="s">
        <v>778</v>
      </c>
      <c r="F482" s="59">
        <v>2.7777777777777776E-2</v>
      </c>
      <c r="G482" s="59">
        <v>0.18124999999999999</v>
      </c>
      <c r="H482" s="54" t="s">
        <v>776</v>
      </c>
      <c r="I482" s="54">
        <v>71.3</v>
      </c>
      <c r="J482" s="54" t="s">
        <v>33</v>
      </c>
      <c r="K482" s="54" t="s">
        <v>777</v>
      </c>
    </row>
    <row r="483" spans="1:11" x14ac:dyDescent="0.35">
      <c r="A483" s="54" t="s">
        <v>30</v>
      </c>
      <c r="B483" s="54">
        <v>482</v>
      </c>
      <c r="C483" s="54" t="s">
        <v>13</v>
      </c>
      <c r="D483" s="54" t="s">
        <v>84</v>
      </c>
      <c r="E483" s="54" t="s">
        <v>779</v>
      </c>
      <c r="F483" s="59">
        <v>5.5555555555555558E-3</v>
      </c>
      <c r="G483" s="59">
        <v>0.18124999999999999</v>
      </c>
      <c r="H483" s="54" t="s">
        <v>780</v>
      </c>
      <c r="I483" s="54" t="s">
        <v>11</v>
      </c>
      <c r="J483" s="54" t="s">
        <v>33</v>
      </c>
      <c r="K483" s="54" t="s">
        <v>12</v>
      </c>
    </row>
    <row r="484" spans="1:11" x14ac:dyDescent="0.35">
      <c r="A484" s="54" t="s">
        <v>30</v>
      </c>
      <c r="B484" s="54">
        <v>483</v>
      </c>
      <c r="C484" s="54" t="s">
        <v>9</v>
      </c>
      <c r="D484" s="54" t="s">
        <v>84</v>
      </c>
      <c r="E484" s="54" t="s">
        <v>781</v>
      </c>
      <c r="F484" s="59">
        <v>6.9444444444444447E-4</v>
      </c>
      <c r="G484" s="59">
        <v>0.18124999999999999</v>
      </c>
      <c r="H484" s="54" t="s">
        <v>780</v>
      </c>
      <c r="I484" s="54" t="s">
        <v>11</v>
      </c>
      <c r="J484" s="54" t="s">
        <v>33</v>
      </c>
      <c r="K484" s="54" t="s">
        <v>12</v>
      </c>
    </row>
    <row r="485" spans="1:11" x14ac:dyDescent="0.35">
      <c r="A485" s="54" t="s">
        <v>30</v>
      </c>
      <c r="B485" s="54">
        <v>484</v>
      </c>
      <c r="C485" s="54" t="s">
        <v>9</v>
      </c>
      <c r="D485" s="54" t="s">
        <v>84</v>
      </c>
      <c r="E485" s="54" t="s">
        <v>782</v>
      </c>
      <c r="F485" s="59">
        <v>6.9444444444444447E-4</v>
      </c>
      <c r="G485" s="59">
        <v>0.18124999999999999</v>
      </c>
      <c r="H485" s="54" t="s">
        <v>780</v>
      </c>
      <c r="I485" s="54" t="s">
        <v>11</v>
      </c>
      <c r="J485" s="54" t="s">
        <v>33</v>
      </c>
      <c r="K485" s="54" t="s">
        <v>12</v>
      </c>
    </row>
    <row r="486" spans="1:11" x14ac:dyDescent="0.35">
      <c r="A486" s="54" t="s">
        <v>30</v>
      </c>
      <c r="B486" s="54">
        <v>485</v>
      </c>
      <c r="C486" s="54" t="s">
        <v>13</v>
      </c>
      <c r="D486" s="54" t="s">
        <v>84</v>
      </c>
      <c r="E486" s="54" t="s">
        <v>783</v>
      </c>
      <c r="F486" s="59">
        <v>2.0833333333333333E-3</v>
      </c>
      <c r="G486" s="59">
        <v>0.18124999999999999</v>
      </c>
      <c r="H486" s="54" t="s">
        <v>780</v>
      </c>
      <c r="I486" s="54" t="s">
        <v>11</v>
      </c>
      <c r="J486" s="54" t="s">
        <v>33</v>
      </c>
      <c r="K486" s="54" t="s">
        <v>12</v>
      </c>
    </row>
    <row r="487" spans="1:11" x14ac:dyDescent="0.35">
      <c r="A487" s="54" t="s">
        <v>30</v>
      </c>
      <c r="B487" s="54">
        <v>486</v>
      </c>
      <c r="C487" s="54" t="s">
        <v>14</v>
      </c>
      <c r="D487" s="54" t="s">
        <v>84</v>
      </c>
      <c r="E487" s="54" t="s">
        <v>784</v>
      </c>
      <c r="F487" s="59">
        <v>6.9444444444444447E-4</v>
      </c>
      <c r="G487" s="59">
        <v>0.18194444444444444</v>
      </c>
      <c r="H487" s="54" t="s">
        <v>780</v>
      </c>
      <c r="I487" s="54">
        <v>1.8</v>
      </c>
      <c r="J487" s="54" t="s">
        <v>33</v>
      </c>
      <c r="K487" s="54" t="s">
        <v>12</v>
      </c>
    </row>
    <row r="488" spans="1:11" x14ac:dyDescent="0.35">
      <c r="A488" s="54" t="s">
        <v>30</v>
      </c>
      <c r="B488" s="54">
        <v>487</v>
      </c>
      <c r="C488" s="54" t="s">
        <v>13</v>
      </c>
      <c r="D488" s="54" t="s">
        <v>84</v>
      </c>
      <c r="E488" s="54" t="s">
        <v>785</v>
      </c>
      <c r="F488" s="59">
        <v>3.125E-2</v>
      </c>
      <c r="G488" s="59">
        <v>0.18194444444444444</v>
      </c>
      <c r="H488" s="54" t="s">
        <v>786</v>
      </c>
      <c r="I488" s="54" t="s">
        <v>11</v>
      </c>
      <c r="J488" s="54" t="s">
        <v>33</v>
      </c>
      <c r="K488" s="54" t="s">
        <v>12</v>
      </c>
    </row>
    <row r="489" spans="1:11" x14ac:dyDescent="0.35">
      <c r="A489" s="54" t="s">
        <v>30</v>
      </c>
      <c r="B489" s="54">
        <v>488</v>
      </c>
      <c r="C489" s="54" t="s">
        <v>14</v>
      </c>
      <c r="D489" s="54" t="s">
        <v>84</v>
      </c>
      <c r="E489" s="54" t="s">
        <v>787</v>
      </c>
      <c r="F489" s="59">
        <v>1.3888888888888889E-3</v>
      </c>
      <c r="G489" s="59">
        <v>0.18333333333333335</v>
      </c>
      <c r="H489" s="54" t="s">
        <v>786</v>
      </c>
      <c r="I489" s="54">
        <v>6.8</v>
      </c>
      <c r="J489" s="54" t="s">
        <v>33</v>
      </c>
      <c r="K489" s="54" t="s">
        <v>12</v>
      </c>
    </row>
    <row r="490" spans="1:11" x14ac:dyDescent="0.35">
      <c r="A490" s="54" t="s">
        <v>30</v>
      </c>
      <c r="B490" s="54">
        <v>489</v>
      </c>
      <c r="C490" s="54" t="s">
        <v>13</v>
      </c>
      <c r="D490" s="54" t="s">
        <v>84</v>
      </c>
      <c r="E490" s="54" t="s">
        <v>788</v>
      </c>
      <c r="F490" s="59">
        <v>2.0833333333333333E-3</v>
      </c>
      <c r="G490" s="59">
        <v>0.18333333333333335</v>
      </c>
      <c r="H490" s="54" t="s">
        <v>789</v>
      </c>
      <c r="I490" s="54" t="s">
        <v>11</v>
      </c>
      <c r="J490" s="54" t="s">
        <v>33</v>
      </c>
      <c r="K490" s="54" t="s">
        <v>12</v>
      </c>
    </row>
    <row r="491" spans="1:11" x14ac:dyDescent="0.35">
      <c r="A491" s="54" t="s">
        <v>30</v>
      </c>
      <c r="B491" s="54">
        <v>490</v>
      </c>
      <c r="C491" s="54" t="s">
        <v>14</v>
      </c>
      <c r="D491" s="54" t="s">
        <v>84</v>
      </c>
      <c r="E491" s="54" t="s">
        <v>790</v>
      </c>
      <c r="F491" s="59">
        <v>2.0833333333333333E-3</v>
      </c>
      <c r="G491" s="59">
        <v>0.18541666666666667</v>
      </c>
      <c r="H491" s="54" t="s">
        <v>789</v>
      </c>
      <c r="I491" s="54">
        <v>3.5</v>
      </c>
      <c r="J491" s="54" t="s">
        <v>33</v>
      </c>
      <c r="K491" s="54" t="s">
        <v>12</v>
      </c>
    </row>
    <row r="492" spans="1:11" x14ac:dyDescent="0.35">
      <c r="A492" s="54" t="s">
        <v>30</v>
      </c>
      <c r="B492" s="54">
        <v>491</v>
      </c>
      <c r="C492" s="54" t="s">
        <v>9</v>
      </c>
      <c r="D492" s="54" t="s">
        <v>84</v>
      </c>
      <c r="E492" s="54" t="s">
        <v>791</v>
      </c>
      <c r="F492" s="59">
        <v>6.9444444444444447E-4</v>
      </c>
      <c r="G492" s="59">
        <v>0.18541666666666667</v>
      </c>
      <c r="H492" s="54" t="s">
        <v>792</v>
      </c>
      <c r="I492" s="54" t="s">
        <v>11</v>
      </c>
      <c r="J492" s="54" t="s">
        <v>33</v>
      </c>
      <c r="K492" s="54" t="s">
        <v>12</v>
      </c>
    </row>
    <row r="493" spans="1:11" x14ac:dyDescent="0.35">
      <c r="A493" s="54" t="s">
        <v>30</v>
      </c>
      <c r="B493" s="54">
        <v>492</v>
      </c>
      <c r="C493" s="54" t="s">
        <v>13</v>
      </c>
      <c r="D493" s="54" t="s">
        <v>84</v>
      </c>
      <c r="E493" s="54" t="s">
        <v>793</v>
      </c>
      <c r="F493" s="59">
        <v>3.472222222222222E-3</v>
      </c>
      <c r="G493" s="59">
        <v>0.18541666666666667</v>
      </c>
      <c r="H493" s="54" t="s">
        <v>792</v>
      </c>
      <c r="I493" s="54" t="s">
        <v>11</v>
      </c>
      <c r="J493" s="54" t="s">
        <v>33</v>
      </c>
      <c r="K493" s="54" t="s">
        <v>12</v>
      </c>
    </row>
    <row r="494" spans="1:11" x14ac:dyDescent="0.35">
      <c r="A494" s="54" t="s">
        <v>30</v>
      </c>
      <c r="B494" s="54">
        <v>493</v>
      </c>
      <c r="C494" s="54" t="s">
        <v>14</v>
      </c>
      <c r="D494" s="54" t="s">
        <v>84</v>
      </c>
      <c r="E494" s="54" t="s">
        <v>794</v>
      </c>
      <c r="F494" s="59">
        <v>6.9444444444444447E-4</v>
      </c>
      <c r="G494" s="59">
        <v>0.18611111111111112</v>
      </c>
      <c r="H494" s="54" t="s">
        <v>792</v>
      </c>
      <c r="I494" s="54">
        <v>2.4</v>
      </c>
      <c r="J494" s="54" t="s">
        <v>33</v>
      </c>
      <c r="K494" s="54" t="s">
        <v>12</v>
      </c>
    </row>
    <row r="495" spans="1:11" x14ac:dyDescent="0.35">
      <c r="A495" s="54" t="s">
        <v>30</v>
      </c>
      <c r="B495" s="54">
        <v>494</v>
      </c>
      <c r="C495" s="54" t="s">
        <v>13</v>
      </c>
      <c r="D495" s="54" t="s">
        <v>84</v>
      </c>
      <c r="E495" s="54" t="s">
        <v>795</v>
      </c>
      <c r="F495" s="59">
        <v>3.472222222222222E-3</v>
      </c>
      <c r="G495" s="59">
        <v>0.18611111111111112</v>
      </c>
      <c r="H495" s="54" t="s">
        <v>792</v>
      </c>
      <c r="I495" s="54" t="s">
        <v>11</v>
      </c>
      <c r="J495" s="54" t="s">
        <v>33</v>
      </c>
      <c r="K495" s="54" t="s">
        <v>12</v>
      </c>
    </row>
    <row r="496" spans="1:11" x14ac:dyDescent="0.35">
      <c r="A496" s="54" t="s">
        <v>30</v>
      </c>
      <c r="B496" s="54">
        <v>495</v>
      </c>
      <c r="C496" s="54" t="s">
        <v>14</v>
      </c>
      <c r="D496" s="54" t="s">
        <v>84</v>
      </c>
      <c r="E496" s="54" t="s">
        <v>796</v>
      </c>
      <c r="F496" s="59">
        <v>1.3888888888888889E-3</v>
      </c>
      <c r="G496" s="59">
        <v>0.1875</v>
      </c>
      <c r="H496" s="54" t="s">
        <v>792</v>
      </c>
      <c r="I496" s="54">
        <v>4.4000000000000004</v>
      </c>
      <c r="J496" s="54" t="s">
        <v>33</v>
      </c>
      <c r="K496" s="54" t="s">
        <v>12</v>
      </c>
    </row>
    <row r="497" spans="1:11" x14ac:dyDescent="0.35">
      <c r="A497" s="54" t="s">
        <v>30</v>
      </c>
      <c r="B497" s="54">
        <v>496</v>
      </c>
      <c r="C497" s="54" t="s">
        <v>13</v>
      </c>
      <c r="D497" s="54" t="s">
        <v>84</v>
      </c>
      <c r="E497" s="54" t="s">
        <v>797</v>
      </c>
      <c r="F497" s="59">
        <v>2.0833333333333333E-3</v>
      </c>
      <c r="G497" s="59">
        <v>0.1875</v>
      </c>
      <c r="H497" s="54" t="s">
        <v>798</v>
      </c>
      <c r="I497" s="54" t="s">
        <v>11</v>
      </c>
      <c r="J497" s="54" t="s">
        <v>33</v>
      </c>
      <c r="K497" s="54" t="s">
        <v>12</v>
      </c>
    </row>
    <row r="498" spans="1:11" x14ac:dyDescent="0.35">
      <c r="A498" s="54" t="s">
        <v>30</v>
      </c>
      <c r="B498" s="54">
        <v>497</v>
      </c>
      <c r="C498" s="54" t="s">
        <v>14</v>
      </c>
      <c r="D498" s="54" t="s">
        <v>84</v>
      </c>
      <c r="E498" s="54" t="s">
        <v>799</v>
      </c>
      <c r="F498" s="59">
        <v>2.0833333333333333E-3</v>
      </c>
      <c r="G498" s="59">
        <v>0.18958333333333333</v>
      </c>
      <c r="H498" s="54" t="s">
        <v>798</v>
      </c>
      <c r="I498" s="54">
        <v>6.6</v>
      </c>
      <c r="J498" s="54" t="s">
        <v>33</v>
      </c>
      <c r="K498" s="54" t="s">
        <v>12</v>
      </c>
    </row>
    <row r="499" spans="1:11" x14ac:dyDescent="0.35">
      <c r="A499" s="54" t="s">
        <v>30</v>
      </c>
      <c r="B499" s="54">
        <v>498</v>
      </c>
      <c r="C499" s="54" t="s">
        <v>13</v>
      </c>
      <c r="D499" s="54" t="s">
        <v>84</v>
      </c>
      <c r="E499" s="54" t="s">
        <v>800</v>
      </c>
      <c r="F499" s="59">
        <v>2.7777777777777779E-3</v>
      </c>
      <c r="G499" s="59">
        <v>0.18958333333333333</v>
      </c>
      <c r="H499" s="54" t="s">
        <v>801</v>
      </c>
      <c r="I499" s="54" t="s">
        <v>11</v>
      </c>
      <c r="J499" s="54" t="s">
        <v>33</v>
      </c>
      <c r="K499" s="54" t="s">
        <v>12</v>
      </c>
    </row>
    <row r="500" spans="1:11" x14ac:dyDescent="0.35">
      <c r="A500" s="54" t="s">
        <v>30</v>
      </c>
      <c r="B500" s="54">
        <v>499</v>
      </c>
      <c r="C500" s="54" t="s">
        <v>14</v>
      </c>
      <c r="D500" s="54" t="s">
        <v>84</v>
      </c>
      <c r="E500" s="54" t="s">
        <v>802</v>
      </c>
      <c r="F500" s="59">
        <v>1.3888888888888889E-3</v>
      </c>
      <c r="G500" s="59">
        <v>0.19097222222222221</v>
      </c>
      <c r="H500" s="54" t="s">
        <v>801</v>
      </c>
      <c r="I500" s="54">
        <v>5</v>
      </c>
      <c r="J500" s="54" t="s">
        <v>33</v>
      </c>
      <c r="K500" s="54" t="s">
        <v>12</v>
      </c>
    </row>
    <row r="501" spans="1:11" x14ac:dyDescent="0.35">
      <c r="A501" s="54" t="s">
        <v>30</v>
      </c>
      <c r="B501" s="54">
        <v>500</v>
      </c>
      <c r="C501" s="54" t="s">
        <v>13</v>
      </c>
      <c r="D501" s="54" t="s">
        <v>84</v>
      </c>
      <c r="E501" s="54" t="s">
        <v>803</v>
      </c>
      <c r="F501" s="59">
        <v>1.3888888888888889E-3</v>
      </c>
      <c r="G501" s="59">
        <v>0.19097222222222221</v>
      </c>
      <c r="H501" s="54" t="s">
        <v>804</v>
      </c>
      <c r="I501" s="54" t="s">
        <v>11</v>
      </c>
      <c r="J501" s="54" t="s">
        <v>33</v>
      </c>
      <c r="K501" s="54" t="s">
        <v>12</v>
      </c>
    </row>
    <row r="502" spans="1:11" x14ac:dyDescent="0.35">
      <c r="A502" s="54" t="s">
        <v>30</v>
      </c>
      <c r="B502" s="54">
        <v>501</v>
      </c>
      <c r="C502" s="54" t="s">
        <v>14</v>
      </c>
      <c r="D502" s="54" t="s">
        <v>84</v>
      </c>
      <c r="E502" s="54" t="s">
        <v>805</v>
      </c>
      <c r="F502" s="59">
        <v>1.3888888888888889E-3</v>
      </c>
      <c r="G502" s="59">
        <v>0.19236111111111112</v>
      </c>
      <c r="H502" s="54" t="s">
        <v>804</v>
      </c>
      <c r="I502" s="54">
        <v>3.3</v>
      </c>
      <c r="J502" s="54" t="s">
        <v>33</v>
      </c>
      <c r="K502" s="54" t="s">
        <v>12</v>
      </c>
    </row>
    <row r="503" spans="1:11" x14ac:dyDescent="0.35">
      <c r="A503" s="54" t="s">
        <v>30</v>
      </c>
      <c r="B503" s="54">
        <v>502</v>
      </c>
      <c r="C503" s="54" t="s">
        <v>9</v>
      </c>
      <c r="D503" s="54" t="s">
        <v>84</v>
      </c>
      <c r="E503" s="54" t="s">
        <v>806</v>
      </c>
      <c r="F503" s="59">
        <v>4.1666666666666666E-3</v>
      </c>
      <c r="G503" s="59">
        <v>0.19236111111111112</v>
      </c>
      <c r="H503" s="54" t="s">
        <v>807</v>
      </c>
      <c r="I503" s="54" t="s">
        <v>11</v>
      </c>
      <c r="J503" s="54" t="s">
        <v>33</v>
      </c>
      <c r="K503" s="54" t="s">
        <v>12</v>
      </c>
    </row>
    <row r="504" spans="1:11" x14ac:dyDescent="0.35">
      <c r="A504" s="54" t="s">
        <v>30</v>
      </c>
      <c r="B504" s="54">
        <v>503</v>
      </c>
      <c r="C504" s="54" t="s">
        <v>9</v>
      </c>
      <c r="D504" s="54" t="s">
        <v>10</v>
      </c>
      <c r="E504" s="54" t="s">
        <v>808</v>
      </c>
      <c r="F504" s="59">
        <v>6.9444444444444447E-4</v>
      </c>
      <c r="G504" s="59">
        <v>0.19236111111111112</v>
      </c>
      <c r="H504" s="54" t="s">
        <v>809</v>
      </c>
      <c r="I504" s="54" t="s">
        <v>11</v>
      </c>
      <c r="J504" s="54" t="s">
        <v>33</v>
      </c>
      <c r="K504" s="54" t="s">
        <v>12</v>
      </c>
    </row>
    <row r="505" spans="1:11" x14ac:dyDescent="0.35">
      <c r="A505" s="54" t="s">
        <v>30</v>
      </c>
      <c r="B505" s="54">
        <v>504</v>
      </c>
      <c r="C505" s="54" t="s">
        <v>13</v>
      </c>
      <c r="D505" s="54" t="s">
        <v>10</v>
      </c>
      <c r="E505" s="54" t="s">
        <v>810</v>
      </c>
      <c r="F505" s="59">
        <v>2.0833333333333333E-3</v>
      </c>
      <c r="G505" s="59">
        <v>0.19236111111111112</v>
      </c>
      <c r="H505" s="54" t="s">
        <v>809</v>
      </c>
      <c r="I505" s="54" t="s">
        <v>11</v>
      </c>
      <c r="J505" s="54" t="s">
        <v>33</v>
      </c>
      <c r="K505" s="54" t="s">
        <v>12</v>
      </c>
    </row>
    <row r="506" spans="1:11" x14ac:dyDescent="0.35">
      <c r="A506" s="54" t="s">
        <v>30</v>
      </c>
      <c r="B506" s="54">
        <v>505</v>
      </c>
      <c r="C506" s="54" t="s">
        <v>14</v>
      </c>
      <c r="D506" s="54" t="s">
        <v>10</v>
      </c>
      <c r="E506" s="54" t="s">
        <v>811</v>
      </c>
      <c r="F506" s="59">
        <v>6.9444444444444447E-4</v>
      </c>
      <c r="G506" s="59">
        <v>0.19305555555555554</v>
      </c>
      <c r="H506" s="54" t="s">
        <v>809</v>
      </c>
      <c r="I506" s="54">
        <v>3.1</v>
      </c>
      <c r="J506" s="54" t="s">
        <v>33</v>
      </c>
      <c r="K506" s="54" t="s">
        <v>12</v>
      </c>
    </row>
    <row r="507" spans="1:11" x14ac:dyDescent="0.35">
      <c r="A507" s="54" t="s">
        <v>30</v>
      </c>
      <c r="B507" s="54">
        <v>506</v>
      </c>
      <c r="C507" s="54" t="s">
        <v>9</v>
      </c>
      <c r="D507" s="54" t="s">
        <v>10</v>
      </c>
      <c r="E507" s="54" t="s">
        <v>812</v>
      </c>
      <c r="F507" s="59">
        <v>0.63541666666666663</v>
      </c>
      <c r="G507" s="59">
        <v>0</v>
      </c>
      <c r="H507" s="54" t="s">
        <v>813</v>
      </c>
      <c r="I507" s="54" t="s">
        <v>11</v>
      </c>
      <c r="J507" s="54" t="s">
        <v>33</v>
      </c>
      <c r="K507" s="54" t="s">
        <v>12</v>
      </c>
    </row>
  </sheetData>
  <sortState ref="A2:K218">
    <sortCondition ref="E2:E218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S507"/>
  <sheetViews>
    <sheetView tabSelected="1" workbookViewId="0"/>
  </sheetViews>
  <sheetFormatPr baseColWidth="10" defaultRowHeight="14.5" x14ac:dyDescent="0.35"/>
  <cols>
    <col min="2" max="2" width="3.81640625" bestFit="1" customWidth="1"/>
    <col min="4" max="13" width="16.54296875" customWidth="1"/>
    <col min="14" max="14" width="16.54296875" style="1" customWidth="1"/>
    <col min="15" max="15" width="16.54296875" customWidth="1"/>
    <col min="16" max="16" width="16.54296875" style="1" customWidth="1"/>
    <col min="17" max="17" width="16.54296875" customWidth="1"/>
    <col min="18" max="18" width="16.54296875" style="1" customWidth="1"/>
    <col min="19" max="56" width="16.54296875" customWidth="1"/>
    <col min="57" max="57" width="24" customWidth="1"/>
    <col min="58" max="58" width="16.54296875" style="59" customWidth="1"/>
    <col min="59" max="59" width="22.6328125" customWidth="1"/>
    <col min="60" max="60" width="17.453125" customWidth="1"/>
    <col min="62" max="62" width="14.90625" style="59" customWidth="1"/>
    <col min="63" max="63" width="25.90625" style="54" customWidth="1"/>
    <col min="65" max="65" width="19.08984375" customWidth="1"/>
    <col min="68" max="68" width="10.90625" style="6"/>
    <col min="69" max="69" width="2.90625" customWidth="1"/>
    <col min="70" max="70" width="10.90625" style="6"/>
  </cols>
  <sheetData>
    <row r="1" spans="1:71" x14ac:dyDescent="0.35">
      <c r="A1" s="8"/>
      <c r="B1" s="3"/>
      <c r="C1" s="3"/>
      <c r="D1" s="3"/>
      <c r="E1" s="3"/>
      <c r="F1" s="3"/>
      <c r="G1" s="3"/>
      <c r="H1" s="5"/>
      <c r="I1" s="4"/>
      <c r="J1" s="3"/>
      <c r="K1" s="3"/>
      <c r="L1" s="3"/>
      <c r="M1" s="3"/>
      <c r="N1" s="5"/>
      <c r="O1" s="3"/>
      <c r="P1" s="5"/>
      <c r="Q1" s="3"/>
      <c r="R1" s="5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BA1" s="3"/>
      <c r="BB1" s="3"/>
      <c r="BC1" s="3"/>
      <c r="BD1" s="3"/>
      <c r="BE1" s="3"/>
      <c r="BG1" s="3"/>
      <c r="BH1" s="3"/>
      <c r="BI1" s="3"/>
      <c r="BK1" s="3"/>
      <c r="BL1" s="3"/>
      <c r="BM1" s="3"/>
      <c r="BN1" s="3"/>
    </row>
    <row r="2" spans="1:71" x14ac:dyDescent="0.35">
      <c r="A2" s="54"/>
      <c r="B2" s="54"/>
      <c r="C2" s="54"/>
      <c r="D2" s="54"/>
      <c r="E2" s="54"/>
      <c r="F2" s="54"/>
      <c r="G2" s="54"/>
      <c r="H2" s="58"/>
      <c r="I2" s="59"/>
      <c r="J2" s="54"/>
      <c r="K2" s="54"/>
      <c r="L2" s="54"/>
      <c r="M2" s="54"/>
      <c r="N2" s="58"/>
      <c r="O2" s="54"/>
      <c r="P2" s="58"/>
      <c r="Q2" s="54"/>
      <c r="R2" s="58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  <c r="AJ2" s="54"/>
      <c r="AK2" s="54"/>
      <c r="AL2" s="54"/>
      <c r="AM2" s="54"/>
      <c r="AN2" s="54"/>
      <c r="AO2" s="54"/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G2" s="54"/>
      <c r="BH2" s="54"/>
      <c r="BI2" s="54"/>
      <c r="BL2" s="54"/>
      <c r="BM2" s="54"/>
      <c r="BN2" s="54"/>
      <c r="BP2" s="1"/>
      <c r="BQ2" s="56"/>
    </row>
    <row r="3" spans="1:71" x14ac:dyDescent="0.35">
      <c r="A3" s="54"/>
      <c r="B3" s="54"/>
      <c r="C3" s="54"/>
      <c r="D3" s="54"/>
      <c r="E3" s="54"/>
      <c r="F3" s="60"/>
      <c r="G3" s="63"/>
      <c r="H3" s="59"/>
      <c r="I3" s="59"/>
      <c r="J3" s="54"/>
      <c r="K3" s="54"/>
      <c r="L3" s="54"/>
      <c r="M3" s="54"/>
      <c r="N3" s="58"/>
      <c r="O3" s="54"/>
      <c r="P3" s="58"/>
      <c r="Q3" s="54"/>
      <c r="R3" s="58"/>
      <c r="S3" s="54"/>
      <c r="T3" s="54"/>
      <c r="U3" s="54"/>
      <c r="V3" s="54"/>
      <c r="W3" s="54"/>
      <c r="X3" s="54"/>
      <c r="Y3" s="54"/>
      <c r="Z3" s="54"/>
      <c r="AA3" s="54"/>
      <c r="AB3" s="54"/>
      <c r="AC3" s="54"/>
      <c r="AD3" s="54"/>
      <c r="AE3" s="54"/>
      <c r="AF3" s="54"/>
      <c r="AG3" s="54"/>
      <c r="AH3" s="54"/>
      <c r="AI3" s="54"/>
      <c r="AJ3" s="54"/>
      <c r="AK3" s="54"/>
      <c r="AL3" s="54"/>
      <c r="AM3" s="54"/>
      <c r="AN3" s="54"/>
      <c r="AO3" s="54"/>
      <c r="AP3" s="54"/>
      <c r="AQ3" s="54"/>
      <c r="AR3" s="54"/>
      <c r="AS3" s="54"/>
      <c r="AT3" s="54"/>
      <c r="AU3" s="54"/>
      <c r="AV3" s="54"/>
      <c r="AW3" s="54"/>
      <c r="AX3" s="54"/>
      <c r="AY3" s="54"/>
      <c r="AZ3" s="54"/>
      <c r="BA3" s="54"/>
      <c r="BB3" s="54"/>
      <c r="BC3" s="54"/>
      <c r="BD3" s="54"/>
      <c r="BE3" s="54"/>
      <c r="BG3" s="54"/>
      <c r="BH3" s="54"/>
      <c r="BI3" s="54"/>
      <c r="BL3" s="54"/>
      <c r="BM3" s="54"/>
      <c r="BN3" s="54"/>
      <c r="BQ3" s="55"/>
    </row>
    <row r="4" spans="1:71" x14ac:dyDescent="0.35">
      <c r="A4" s="54"/>
      <c r="B4" s="54"/>
      <c r="C4" s="54"/>
      <c r="D4" s="54"/>
      <c r="E4" s="54"/>
      <c r="F4" s="60"/>
      <c r="G4" s="63"/>
      <c r="H4" s="59"/>
      <c r="I4" s="59"/>
      <c r="J4" s="54"/>
      <c r="K4" s="54"/>
      <c r="L4" s="54"/>
      <c r="M4" s="54"/>
      <c r="N4" s="58"/>
      <c r="O4" s="54"/>
      <c r="P4" s="58"/>
      <c r="Q4" s="54"/>
      <c r="R4" s="58"/>
      <c r="S4" s="54"/>
      <c r="T4" s="54"/>
      <c r="U4" s="54"/>
      <c r="V4" s="54"/>
      <c r="W4" s="54"/>
      <c r="X4" s="54"/>
      <c r="Y4" s="54"/>
      <c r="Z4" s="54"/>
      <c r="AA4" s="54"/>
      <c r="AB4" s="54"/>
      <c r="AC4" s="54"/>
      <c r="AD4" s="54"/>
      <c r="AE4" s="54"/>
      <c r="AF4" s="54"/>
      <c r="AG4" s="54"/>
      <c r="AH4" s="54"/>
      <c r="AI4" s="54"/>
      <c r="AJ4" s="54"/>
      <c r="AK4" s="54"/>
      <c r="AL4" s="54"/>
      <c r="AM4" s="54"/>
      <c r="AN4" s="54"/>
      <c r="AO4" s="54"/>
      <c r="AP4" s="54"/>
      <c r="AQ4" s="54"/>
      <c r="AR4" s="54"/>
      <c r="AS4" s="54"/>
      <c r="AT4" s="54"/>
      <c r="AU4" s="54"/>
      <c r="AV4" s="54"/>
      <c r="AW4" s="54"/>
      <c r="AX4" s="54"/>
      <c r="AY4" s="54"/>
      <c r="AZ4" s="54"/>
      <c r="BA4" s="54"/>
      <c r="BB4" s="54"/>
      <c r="BC4" s="54"/>
      <c r="BD4" s="54"/>
      <c r="BE4" s="54"/>
      <c r="BG4" s="54"/>
      <c r="BH4" s="54"/>
      <c r="BI4" s="54"/>
      <c r="BL4" s="54"/>
      <c r="BM4" s="54"/>
      <c r="BN4" s="54"/>
      <c r="BO4" s="3"/>
      <c r="BQ4" s="3"/>
    </row>
    <row r="5" spans="1:71" x14ac:dyDescent="0.35">
      <c r="A5" s="54"/>
      <c r="B5" s="54"/>
      <c r="C5" s="54"/>
      <c r="D5" s="54"/>
      <c r="E5" s="54"/>
      <c r="F5" s="60"/>
      <c r="G5" s="63"/>
      <c r="H5" s="59"/>
      <c r="I5" s="59"/>
      <c r="J5" s="54"/>
      <c r="K5" s="54"/>
      <c r="L5" s="54"/>
      <c r="M5" s="54"/>
      <c r="N5" s="58"/>
      <c r="O5" s="54"/>
      <c r="P5" s="58"/>
      <c r="Q5" s="54"/>
      <c r="R5" s="58"/>
      <c r="S5" s="54"/>
      <c r="T5" s="54"/>
      <c r="U5" s="54"/>
      <c r="V5" s="54"/>
      <c r="W5" s="54"/>
      <c r="X5" s="54"/>
      <c r="Y5" s="54"/>
      <c r="Z5" s="54"/>
      <c r="AA5" s="54"/>
      <c r="AB5" s="54"/>
      <c r="AC5" s="54"/>
      <c r="AD5" s="54"/>
      <c r="AE5" s="54"/>
      <c r="AF5" s="54"/>
      <c r="AG5" s="54"/>
      <c r="AH5" s="54"/>
      <c r="AI5" s="54"/>
      <c r="AJ5" s="54"/>
      <c r="AK5" s="54"/>
      <c r="AL5" s="54"/>
      <c r="AM5" s="54"/>
      <c r="AN5" s="54"/>
      <c r="AO5" s="54"/>
      <c r="AP5" s="54"/>
      <c r="AQ5" s="54"/>
      <c r="AR5" s="54"/>
      <c r="AS5" s="54"/>
      <c r="AT5" s="54"/>
      <c r="AU5" s="54"/>
      <c r="AV5" s="54"/>
      <c r="AW5" s="54"/>
      <c r="AX5" s="54"/>
      <c r="AY5" s="54"/>
      <c r="AZ5" s="54"/>
      <c r="BA5" s="54"/>
      <c r="BB5" s="54"/>
      <c r="BC5" s="54"/>
      <c r="BD5" s="54"/>
      <c r="BE5" s="54"/>
      <c r="BG5" s="54"/>
      <c r="BH5" s="54"/>
      <c r="BI5" s="54"/>
      <c r="BL5" s="54"/>
      <c r="BM5" s="54"/>
      <c r="BN5" s="54"/>
      <c r="BO5" s="16"/>
      <c r="BQ5" s="57"/>
    </row>
    <row r="6" spans="1:71" x14ac:dyDescent="0.35">
      <c r="A6" s="54"/>
      <c r="B6" s="54"/>
      <c r="C6" s="54"/>
      <c r="D6" s="54"/>
      <c r="E6" s="54"/>
      <c r="F6" s="60"/>
      <c r="G6" s="63"/>
      <c r="H6" s="59"/>
      <c r="I6" s="59"/>
      <c r="J6" s="54"/>
      <c r="K6" s="54"/>
      <c r="L6" s="54"/>
      <c r="M6" s="54"/>
      <c r="N6" s="58"/>
      <c r="O6" s="54"/>
      <c r="P6" s="58"/>
      <c r="Q6" s="54"/>
      <c r="R6" s="58"/>
      <c r="S6" s="54"/>
      <c r="T6" s="54"/>
      <c r="U6" s="54"/>
      <c r="V6" s="54"/>
      <c r="W6" s="54"/>
      <c r="X6" s="54"/>
      <c r="Y6" s="54"/>
      <c r="Z6" s="54"/>
      <c r="AA6" s="54"/>
      <c r="AB6" s="54"/>
      <c r="AC6" s="54"/>
      <c r="AD6" s="54"/>
      <c r="AE6" s="54"/>
      <c r="AF6" s="54"/>
      <c r="AG6" s="54"/>
      <c r="AH6" s="54"/>
      <c r="AI6" s="54"/>
      <c r="AJ6" s="54"/>
      <c r="AK6" s="54"/>
      <c r="AL6" s="54"/>
      <c r="AM6" s="54"/>
      <c r="AN6" s="54"/>
      <c r="AO6" s="54"/>
      <c r="AP6" s="54"/>
      <c r="AQ6" s="54"/>
      <c r="AR6" s="54"/>
      <c r="AS6" s="54"/>
      <c r="AT6" s="54"/>
      <c r="AU6" s="54"/>
      <c r="AV6" s="54"/>
      <c r="AW6" s="54"/>
      <c r="AX6" s="54"/>
      <c r="AY6" s="54"/>
      <c r="AZ6" s="54"/>
      <c r="BA6" s="54"/>
      <c r="BB6" s="54"/>
      <c r="BC6" s="54"/>
      <c r="BD6" s="54"/>
      <c r="BE6" s="54"/>
      <c r="BG6" s="54"/>
      <c r="BH6" s="54"/>
      <c r="BI6" s="54"/>
      <c r="BL6" s="54"/>
      <c r="BM6" s="54"/>
      <c r="BN6" s="54"/>
    </row>
    <row r="7" spans="1:71" x14ac:dyDescent="0.35">
      <c r="A7" s="54"/>
      <c r="B7" s="54"/>
      <c r="C7" s="54"/>
      <c r="D7" s="54"/>
      <c r="E7" s="54"/>
      <c r="F7" s="60"/>
      <c r="G7" s="63"/>
      <c r="H7" s="59"/>
      <c r="I7" s="59"/>
      <c r="J7" s="54"/>
      <c r="K7" s="54"/>
      <c r="L7" s="54"/>
      <c r="M7" s="54"/>
      <c r="N7" s="58"/>
      <c r="O7" s="54"/>
      <c r="P7" s="58"/>
      <c r="Q7" s="54"/>
      <c r="R7" s="58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  <c r="AH7" s="54"/>
      <c r="AI7" s="54"/>
      <c r="AJ7" s="54"/>
      <c r="AK7" s="54"/>
      <c r="AL7" s="54"/>
      <c r="AM7" s="54"/>
      <c r="AN7" s="54"/>
      <c r="AO7" s="54"/>
      <c r="AP7" s="54"/>
      <c r="AQ7" s="54"/>
      <c r="AR7" s="54"/>
      <c r="AS7" s="54"/>
      <c r="AT7" s="54"/>
      <c r="AU7" s="54"/>
      <c r="AV7" s="54"/>
      <c r="AW7" s="54"/>
      <c r="AX7" s="54"/>
      <c r="AY7" s="54"/>
      <c r="AZ7" s="54"/>
      <c r="BA7" s="54"/>
      <c r="BB7" s="54"/>
      <c r="BC7" s="54"/>
      <c r="BD7" s="54"/>
      <c r="BE7" s="54"/>
      <c r="BG7" s="54"/>
      <c r="BH7" s="54"/>
      <c r="BI7" s="54"/>
      <c r="BL7" s="54"/>
      <c r="BM7" s="54"/>
      <c r="BN7" s="54"/>
    </row>
    <row r="8" spans="1:71" x14ac:dyDescent="0.35">
      <c r="A8" s="54"/>
      <c r="B8" s="54"/>
      <c r="C8" s="54"/>
      <c r="D8" s="54"/>
      <c r="E8" s="54"/>
      <c r="F8" s="60"/>
      <c r="G8" s="63"/>
      <c r="H8" s="59"/>
      <c r="I8" s="59"/>
      <c r="J8" s="54"/>
      <c r="K8" s="54"/>
      <c r="L8" s="54"/>
      <c r="M8" s="54"/>
      <c r="N8" s="58"/>
      <c r="O8" s="54"/>
      <c r="P8" s="58"/>
      <c r="Q8" s="54"/>
      <c r="R8" s="58"/>
      <c r="S8" s="54"/>
      <c r="T8" s="54"/>
      <c r="U8" s="54"/>
      <c r="V8" s="54"/>
      <c r="W8" s="54"/>
      <c r="X8" s="54"/>
      <c r="Y8" s="54"/>
      <c r="Z8" s="54"/>
      <c r="AA8" s="54"/>
      <c r="AB8" s="54"/>
      <c r="AC8" s="54"/>
      <c r="AD8" s="54"/>
      <c r="AE8" s="54"/>
      <c r="AF8" s="54"/>
      <c r="AG8" s="54"/>
      <c r="AH8" s="54"/>
      <c r="AI8" s="54"/>
      <c r="AJ8" s="54"/>
      <c r="AK8" s="54"/>
      <c r="AL8" s="54"/>
      <c r="AM8" s="54"/>
      <c r="AN8" s="54"/>
      <c r="AO8" s="54"/>
      <c r="AP8" s="54"/>
      <c r="AQ8" s="54"/>
      <c r="AR8" s="54"/>
      <c r="AS8" s="54"/>
      <c r="AT8" s="54"/>
      <c r="AU8" s="54"/>
      <c r="AV8" s="54"/>
      <c r="AW8" s="54"/>
      <c r="AX8" s="54"/>
      <c r="AY8" s="54"/>
      <c r="AZ8" s="54"/>
      <c r="BA8" s="54"/>
      <c r="BB8" s="54"/>
      <c r="BC8" s="54"/>
      <c r="BD8" s="54"/>
      <c r="BE8" s="54"/>
      <c r="BG8" s="54"/>
      <c r="BH8" s="54"/>
      <c r="BI8" s="54"/>
      <c r="BL8" s="54"/>
      <c r="BM8" s="54"/>
      <c r="BN8" s="54"/>
    </row>
    <row r="9" spans="1:71" x14ac:dyDescent="0.35">
      <c r="A9" s="54"/>
      <c r="B9" s="54"/>
      <c r="C9" s="54"/>
      <c r="D9" s="54"/>
      <c r="E9" s="54"/>
      <c r="F9" s="60"/>
      <c r="G9" s="63"/>
      <c r="H9" s="59"/>
      <c r="I9" s="59"/>
      <c r="J9" s="54"/>
      <c r="K9" s="54"/>
      <c r="L9" s="54"/>
      <c r="M9" s="54"/>
      <c r="N9" s="58"/>
      <c r="O9" s="54"/>
      <c r="P9" s="58"/>
      <c r="Q9" s="54"/>
      <c r="R9" s="58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  <c r="AH9" s="54"/>
      <c r="AI9" s="54"/>
      <c r="AJ9" s="54"/>
      <c r="AK9" s="54"/>
      <c r="AL9" s="54"/>
      <c r="AM9" s="54"/>
      <c r="AN9" s="54"/>
      <c r="AO9" s="54"/>
      <c r="AP9" s="54"/>
      <c r="AQ9" s="54"/>
      <c r="AR9" s="54"/>
      <c r="AS9" s="54"/>
      <c r="AT9" s="54"/>
      <c r="AU9" s="54"/>
      <c r="AV9" s="54"/>
      <c r="AW9" s="54"/>
      <c r="AX9" s="54"/>
      <c r="AY9" s="54"/>
      <c r="AZ9" s="54"/>
      <c r="BA9" s="54"/>
      <c r="BB9" s="54"/>
      <c r="BC9" s="54"/>
      <c r="BD9" s="54"/>
      <c r="BE9" s="54"/>
      <c r="BG9" s="54"/>
      <c r="BH9" s="54"/>
      <c r="BI9" s="54"/>
      <c r="BL9" s="54"/>
      <c r="BM9" s="54"/>
      <c r="BN9" s="54"/>
    </row>
    <row r="10" spans="1:71" x14ac:dyDescent="0.35">
      <c r="A10" s="54"/>
      <c r="B10" s="54"/>
      <c r="C10" s="54"/>
      <c r="D10" s="54"/>
      <c r="E10" s="54"/>
      <c r="F10" s="60"/>
      <c r="G10" s="63"/>
      <c r="H10" s="59"/>
      <c r="I10" s="59"/>
      <c r="J10" s="54"/>
      <c r="K10" s="54"/>
      <c r="L10" s="54"/>
      <c r="M10" s="54"/>
      <c r="N10" s="58"/>
      <c r="O10" s="54"/>
      <c r="P10" s="58"/>
      <c r="Q10" s="54"/>
      <c r="R10" s="58"/>
      <c r="S10" s="54"/>
      <c r="T10" s="54"/>
      <c r="U10" s="54"/>
      <c r="V10" s="54"/>
      <c r="W10" s="54"/>
      <c r="X10" s="54"/>
      <c r="Y10" s="54"/>
      <c r="Z10" s="54"/>
      <c r="AA10" s="54"/>
      <c r="AB10" s="54"/>
      <c r="AC10" s="54"/>
      <c r="AD10" s="54"/>
      <c r="AE10" s="54"/>
      <c r="AF10" s="54"/>
      <c r="AG10" s="54"/>
      <c r="AH10" s="54"/>
      <c r="AI10" s="54"/>
      <c r="AJ10" s="54"/>
      <c r="AK10" s="54"/>
      <c r="AL10" s="54"/>
      <c r="AM10" s="54"/>
      <c r="AN10" s="54"/>
      <c r="AO10" s="54"/>
      <c r="AP10" s="54"/>
      <c r="AQ10" s="54"/>
      <c r="AR10" s="54"/>
      <c r="AS10" s="54"/>
      <c r="AT10" s="54"/>
      <c r="AU10" s="54"/>
      <c r="AV10" s="54"/>
      <c r="AW10" s="54"/>
      <c r="AX10" s="54"/>
      <c r="AY10" s="54"/>
      <c r="AZ10" s="54"/>
      <c r="BA10" s="54"/>
      <c r="BB10" s="54"/>
      <c r="BC10" s="54"/>
      <c r="BD10" s="54"/>
      <c r="BE10" s="54"/>
      <c r="BG10" s="54"/>
      <c r="BH10" s="54"/>
      <c r="BI10" s="54"/>
      <c r="BL10" s="54"/>
      <c r="BM10" s="54"/>
      <c r="BN10" s="54"/>
    </row>
    <row r="11" spans="1:71" x14ac:dyDescent="0.35">
      <c r="A11" s="54"/>
      <c r="B11" s="54"/>
      <c r="C11" s="54"/>
      <c r="D11" s="54"/>
      <c r="E11" s="54"/>
      <c r="F11" s="60"/>
      <c r="G11" s="63"/>
      <c r="H11" s="59"/>
      <c r="I11" s="59"/>
      <c r="J11" s="54"/>
      <c r="K11" s="54"/>
      <c r="L11" s="54"/>
      <c r="M11" s="54"/>
      <c r="N11" s="58"/>
      <c r="O11" s="54"/>
      <c r="P11" s="58"/>
      <c r="Q11" s="54"/>
      <c r="R11" s="58"/>
      <c r="S11" s="54"/>
      <c r="T11" s="54"/>
      <c r="U11" s="54"/>
      <c r="V11" s="54"/>
      <c r="W11" s="54"/>
      <c r="X11" s="54"/>
      <c r="Y11" s="54"/>
      <c r="Z11" s="54"/>
      <c r="AA11" s="54"/>
      <c r="AB11" s="54"/>
      <c r="AC11" s="54"/>
      <c r="AD11" s="54"/>
      <c r="AE11" s="54"/>
      <c r="AF11" s="54"/>
      <c r="AG11" s="54"/>
      <c r="AH11" s="54"/>
      <c r="AI11" s="54"/>
      <c r="AJ11" s="54"/>
      <c r="AK11" s="54"/>
      <c r="AL11" s="54"/>
      <c r="AM11" s="54"/>
      <c r="AN11" s="54"/>
      <c r="AO11" s="54"/>
      <c r="AP11" s="54"/>
      <c r="AQ11" s="54"/>
      <c r="AR11" s="54"/>
      <c r="AS11" s="54"/>
      <c r="AT11" s="54"/>
      <c r="AU11" s="54"/>
      <c r="AV11" s="54"/>
      <c r="AW11" s="54"/>
      <c r="AX11" s="54"/>
      <c r="AY11" s="54"/>
      <c r="AZ11" s="54"/>
      <c r="BA11" s="54"/>
      <c r="BB11" s="54"/>
      <c r="BC11" s="54"/>
      <c r="BD11" s="54"/>
      <c r="BE11" s="54"/>
      <c r="BG11" s="54"/>
      <c r="BH11" s="54"/>
      <c r="BI11" s="54"/>
      <c r="BL11" s="54"/>
      <c r="BM11" s="54"/>
      <c r="BN11" s="54"/>
      <c r="BP11" s="62"/>
      <c r="BS11" s="6"/>
    </row>
    <row r="12" spans="1:71" x14ac:dyDescent="0.35">
      <c r="A12" s="54"/>
      <c r="B12" s="54"/>
      <c r="C12" s="54"/>
      <c r="D12" s="54"/>
      <c r="E12" s="54"/>
      <c r="F12" s="60"/>
      <c r="G12" s="63"/>
      <c r="H12" s="59"/>
      <c r="I12" s="59"/>
      <c r="J12" s="54"/>
      <c r="K12" s="54"/>
      <c r="L12" s="54"/>
      <c r="M12" s="54"/>
      <c r="N12" s="58"/>
      <c r="O12" s="54"/>
      <c r="P12" s="58"/>
      <c r="Q12" s="54"/>
      <c r="R12" s="58"/>
      <c r="S12" s="54"/>
      <c r="T12" s="54"/>
      <c r="U12" s="54"/>
      <c r="V12" s="54"/>
      <c r="W12" s="54"/>
      <c r="X12" s="54"/>
      <c r="Y12" s="54"/>
      <c r="Z12" s="54"/>
      <c r="AA12" s="54"/>
      <c r="AB12" s="54"/>
      <c r="AC12" s="54"/>
      <c r="AD12" s="54"/>
      <c r="AE12" s="54"/>
      <c r="AF12" s="54"/>
      <c r="AG12" s="54"/>
      <c r="AH12" s="54"/>
      <c r="AI12" s="54"/>
      <c r="AJ12" s="54"/>
      <c r="AK12" s="54"/>
      <c r="AL12" s="54"/>
      <c r="AM12" s="54"/>
      <c r="AN12" s="54"/>
      <c r="AO12" s="54"/>
      <c r="AP12" s="54"/>
      <c r="AQ12" s="54"/>
      <c r="AR12" s="54"/>
      <c r="AS12" s="54"/>
      <c r="AT12" s="54"/>
      <c r="AU12" s="54"/>
      <c r="AV12" s="54"/>
      <c r="AW12" s="54"/>
      <c r="AX12" s="54"/>
      <c r="AY12" s="54"/>
      <c r="AZ12" s="54"/>
      <c r="BA12" s="54"/>
      <c r="BB12" s="54"/>
      <c r="BC12" s="54"/>
      <c r="BD12" s="54"/>
      <c r="BE12" s="54"/>
      <c r="BG12" s="54"/>
      <c r="BH12" s="54"/>
      <c r="BI12" s="54"/>
      <c r="BL12" s="54"/>
      <c r="BM12" s="54"/>
      <c r="BN12" s="54"/>
    </row>
    <row r="13" spans="1:71" x14ac:dyDescent="0.35">
      <c r="A13" s="54"/>
      <c r="B13" s="54"/>
      <c r="C13" s="54"/>
      <c r="D13" s="54"/>
      <c r="E13" s="54"/>
      <c r="F13" s="60"/>
      <c r="G13" s="63"/>
      <c r="H13" s="59"/>
      <c r="I13" s="59"/>
      <c r="J13" s="54"/>
      <c r="K13" s="54"/>
      <c r="L13" s="54"/>
      <c r="M13" s="54"/>
      <c r="N13" s="58"/>
      <c r="O13" s="54"/>
      <c r="P13" s="58"/>
      <c r="Q13" s="54"/>
      <c r="R13" s="58"/>
      <c r="S13" s="54"/>
      <c r="T13" s="54"/>
      <c r="U13" s="54"/>
      <c r="V13" s="54"/>
      <c r="W13" s="54"/>
      <c r="X13" s="54"/>
      <c r="Y13" s="54"/>
      <c r="Z13" s="54"/>
      <c r="AA13" s="54"/>
      <c r="AB13" s="54"/>
      <c r="AC13" s="54"/>
      <c r="AD13" s="54"/>
      <c r="AE13" s="54"/>
      <c r="AF13" s="54"/>
      <c r="AG13" s="54"/>
      <c r="AH13" s="54"/>
      <c r="AI13" s="54"/>
      <c r="AJ13" s="54"/>
      <c r="AK13" s="54"/>
      <c r="AL13" s="54"/>
      <c r="AM13" s="54"/>
      <c r="AN13" s="54"/>
      <c r="AO13" s="54"/>
      <c r="AP13" s="54"/>
      <c r="AQ13" s="54"/>
      <c r="AR13" s="54"/>
      <c r="AS13" s="54"/>
      <c r="AT13" s="54"/>
      <c r="AU13" s="54"/>
      <c r="AV13" s="54"/>
      <c r="AW13" s="54"/>
      <c r="AX13" s="54"/>
      <c r="AY13" s="54"/>
      <c r="AZ13" s="54"/>
      <c r="BA13" s="54"/>
      <c r="BB13" s="54"/>
      <c r="BC13" s="54"/>
      <c r="BD13" s="54"/>
      <c r="BE13" s="54"/>
      <c r="BG13" s="54"/>
      <c r="BH13" s="54"/>
      <c r="BI13" s="54"/>
      <c r="BL13" s="54"/>
      <c r="BM13" s="54"/>
      <c r="BN13" s="54"/>
      <c r="BP13" s="61"/>
    </row>
    <row r="14" spans="1:71" x14ac:dyDescent="0.35">
      <c r="A14" s="54"/>
      <c r="B14" s="54"/>
      <c r="C14" s="54"/>
      <c r="D14" s="54"/>
      <c r="E14" s="54"/>
      <c r="F14" s="60"/>
      <c r="G14" s="63"/>
      <c r="H14" s="59"/>
      <c r="I14" s="59"/>
      <c r="J14" s="54"/>
      <c r="K14" s="54"/>
      <c r="L14" s="54"/>
      <c r="M14" s="54"/>
      <c r="N14" s="58"/>
      <c r="O14" s="54"/>
      <c r="P14" s="58"/>
      <c r="Q14" s="54"/>
      <c r="R14" s="58"/>
      <c r="S14" s="54"/>
      <c r="T14" s="54"/>
      <c r="U14" s="54"/>
      <c r="V14" s="54"/>
      <c r="W14" s="54"/>
      <c r="X14" s="54"/>
      <c r="Y14" s="54"/>
      <c r="Z14" s="54"/>
      <c r="AA14" s="54"/>
      <c r="AB14" s="54"/>
      <c r="AC14" s="54"/>
      <c r="AD14" s="54"/>
      <c r="AE14" s="54"/>
      <c r="AF14" s="54"/>
      <c r="AG14" s="54"/>
      <c r="AH14" s="54"/>
      <c r="AI14" s="54"/>
      <c r="AJ14" s="54"/>
      <c r="AK14" s="54"/>
      <c r="AL14" s="54"/>
      <c r="AM14" s="54"/>
      <c r="AN14" s="54"/>
      <c r="AO14" s="54"/>
      <c r="AP14" s="54"/>
      <c r="AQ14" s="54"/>
      <c r="AR14" s="54"/>
      <c r="AS14" s="54"/>
      <c r="AT14" s="54"/>
      <c r="AU14" s="54"/>
      <c r="AV14" s="54"/>
      <c r="AW14" s="54"/>
      <c r="AX14" s="54"/>
      <c r="AY14" s="54"/>
      <c r="AZ14" s="54"/>
      <c r="BA14" s="54"/>
      <c r="BB14" s="54"/>
      <c r="BC14" s="54"/>
      <c r="BD14" s="54"/>
      <c r="BE14" s="54"/>
      <c r="BG14" s="54"/>
      <c r="BH14" s="54"/>
      <c r="BI14" s="54"/>
      <c r="BL14" s="54"/>
      <c r="BM14" s="54"/>
      <c r="BN14" s="54"/>
    </row>
    <row r="15" spans="1:71" x14ac:dyDescent="0.35">
      <c r="A15" s="54"/>
      <c r="B15" s="54"/>
      <c r="C15" s="54"/>
      <c r="D15" s="54"/>
      <c r="E15" s="54"/>
      <c r="F15" s="60"/>
      <c r="G15" s="63"/>
      <c r="H15" s="59"/>
      <c r="I15" s="59"/>
      <c r="J15" s="54"/>
      <c r="K15" s="54"/>
      <c r="L15" s="54"/>
      <c r="M15" s="54"/>
      <c r="N15" s="58"/>
      <c r="O15" s="54"/>
      <c r="P15" s="58"/>
      <c r="Q15" s="54"/>
      <c r="R15" s="58"/>
      <c r="S15" s="54"/>
      <c r="T15" s="54"/>
      <c r="U15" s="54"/>
      <c r="V15" s="54"/>
      <c r="W15" s="54"/>
      <c r="X15" s="54"/>
      <c r="Y15" s="54"/>
      <c r="Z15" s="54"/>
      <c r="AA15" s="54"/>
      <c r="AB15" s="54"/>
      <c r="AC15" s="54"/>
      <c r="AD15" s="54"/>
      <c r="AE15" s="54"/>
      <c r="AF15" s="54"/>
      <c r="AG15" s="54"/>
      <c r="AH15" s="54"/>
      <c r="AI15" s="54"/>
      <c r="AJ15" s="54"/>
      <c r="AK15" s="54"/>
      <c r="AL15" s="54"/>
      <c r="AM15" s="54"/>
      <c r="AN15" s="54"/>
      <c r="AO15" s="54"/>
      <c r="AP15" s="54"/>
      <c r="AQ15" s="54"/>
      <c r="AR15" s="54"/>
      <c r="AS15" s="54"/>
      <c r="AT15" s="54"/>
      <c r="AU15" s="54"/>
      <c r="AV15" s="54"/>
      <c r="AW15" s="54"/>
      <c r="AX15" s="54"/>
      <c r="AY15" s="54"/>
      <c r="AZ15" s="54"/>
      <c r="BA15" s="54"/>
      <c r="BB15" s="54"/>
      <c r="BC15" s="54"/>
      <c r="BD15" s="54"/>
      <c r="BE15" s="54"/>
      <c r="BG15" s="54"/>
      <c r="BH15" s="54"/>
      <c r="BI15" s="54"/>
      <c r="BL15" s="54"/>
      <c r="BM15" s="54"/>
      <c r="BN15" s="54"/>
    </row>
    <row r="16" spans="1:71" x14ac:dyDescent="0.35">
      <c r="A16" s="54"/>
      <c r="B16" s="54"/>
      <c r="C16" s="54"/>
      <c r="D16" s="54"/>
      <c r="E16" s="54"/>
      <c r="F16" s="60"/>
      <c r="G16" s="63"/>
      <c r="H16" s="59"/>
      <c r="I16" s="59"/>
      <c r="J16" s="54"/>
      <c r="K16" s="54"/>
      <c r="L16" s="54"/>
      <c r="M16" s="54"/>
      <c r="N16" s="58"/>
      <c r="O16" s="54"/>
      <c r="P16" s="58"/>
      <c r="Q16" s="54"/>
      <c r="R16" s="58"/>
      <c r="S16" s="54"/>
      <c r="T16" s="54"/>
      <c r="U16" s="54"/>
      <c r="V16" s="54"/>
      <c r="W16" s="54"/>
      <c r="X16" s="54"/>
      <c r="Y16" s="54"/>
      <c r="Z16" s="54"/>
      <c r="AA16" s="54"/>
      <c r="AB16" s="54"/>
      <c r="AC16" s="54"/>
      <c r="AD16" s="54"/>
      <c r="AE16" s="54"/>
      <c r="AF16" s="54"/>
      <c r="AG16" s="54"/>
      <c r="AH16" s="54"/>
      <c r="AI16" s="54"/>
      <c r="AJ16" s="54"/>
      <c r="AK16" s="54"/>
      <c r="AL16" s="54"/>
      <c r="AM16" s="54"/>
      <c r="AN16" s="54"/>
      <c r="AO16" s="54"/>
      <c r="AP16" s="54"/>
      <c r="AQ16" s="54"/>
      <c r="AR16" s="54"/>
      <c r="AS16" s="54"/>
      <c r="AT16" s="54"/>
      <c r="AU16" s="54"/>
      <c r="AV16" s="54"/>
      <c r="AW16" s="54"/>
      <c r="AX16" s="54"/>
      <c r="AY16" s="54"/>
      <c r="AZ16" s="54"/>
      <c r="BA16" s="54"/>
      <c r="BB16" s="54"/>
      <c r="BC16" s="54"/>
      <c r="BD16" s="54"/>
      <c r="BE16" s="54"/>
      <c r="BG16" s="54"/>
      <c r="BH16" s="54"/>
      <c r="BI16" s="54"/>
      <c r="BL16" s="54"/>
      <c r="BM16" s="54"/>
      <c r="BN16" s="54"/>
    </row>
    <row r="17" spans="1:66" x14ac:dyDescent="0.35">
      <c r="A17" s="54"/>
      <c r="B17" s="54"/>
      <c r="C17" s="54"/>
      <c r="D17" s="54"/>
      <c r="E17" s="54"/>
      <c r="F17" s="60"/>
      <c r="G17" s="63"/>
      <c r="H17" s="59"/>
      <c r="I17" s="59"/>
      <c r="J17" s="54"/>
      <c r="K17" s="54"/>
      <c r="L17" s="54"/>
      <c r="M17" s="54"/>
      <c r="N17" s="58"/>
      <c r="O17" s="54"/>
      <c r="P17" s="58"/>
      <c r="Q17" s="54"/>
      <c r="R17" s="58"/>
      <c r="S17" s="54"/>
      <c r="T17" s="54"/>
      <c r="U17" s="54"/>
      <c r="V17" s="54"/>
      <c r="W17" s="54"/>
      <c r="X17" s="54"/>
      <c r="Y17" s="54"/>
      <c r="Z17" s="54"/>
      <c r="AA17" s="54"/>
      <c r="AB17" s="54"/>
      <c r="AC17" s="54"/>
      <c r="AD17" s="54"/>
      <c r="AE17" s="54"/>
      <c r="AF17" s="54"/>
      <c r="AG17" s="54"/>
      <c r="AH17" s="54"/>
      <c r="AI17" s="54"/>
      <c r="AJ17" s="54"/>
      <c r="AK17" s="54"/>
      <c r="AL17" s="54"/>
      <c r="AM17" s="54"/>
      <c r="AN17" s="54"/>
      <c r="AO17" s="54"/>
      <c r="AP17" s="54"/>
      <c r="AQ17" s="54"/>
      <c r="AR17" s="54"/>
      <c r="AS17" s="54"/>
      <c r="AT17" s="54"/>
      <c r="AU17" s="54"/>
      <c r="AV17" s="54"/>
      <c r="AW17" s="54"/>
      <c r="AX17" s="54"/>
      <c r="AY17" s="54"/>
      <c r="AZ17" s="54"/>
      <c r="BA17" s="54"/>
      <c r="BB17" s="54"/>
      <c r="BC17" s="54"/>
      <c r="BD17" s="54"/>
      <c r="BE17" s="54"/>
      <c r="BG17" s="54"/>
      <c r="BH17" s="54"/>
      <c r="BI17" s="54"/>
      <c r="BL17" s="54"/>
      <c r="BM17" s="54"/>
      <c r="BN17" s="54"/>
    </row>
    <row r="18" spans="1:66" x14ac:dyDescent="0.35">
      <c r="A18" s="54"/>
      <c r="B18" s="54"/>
      <c r="C18" s="54"/>
      <c r="D18" s="54"/>
      <c r="E18" s="54"/>
      <c r="F18" s="60"/>
      <c r="G18" s="63"/>
      <c r="H18" s="59"/>
      <c r="I18" s="59"/>
      <c r="J18" s="54"/>
      <c r="K18" s="54"/>
      <c r="L18" s="54"/>
      <c r="M18" s="54"/>
      <c r="N18" s="58"/>
      <c r="O18" s="54"/>
      <c r="P18" s="58"/>
      <c r="Q18" s="54"/>
      <c r="R18" s="58"/>
      <c r="S18" s="54"/>
      <c r="T18" s="54"/>
      <c r="U18" s="54"/>
      <c r="V18" s="54"/>
      <c r="W18" s="54"/>
      <c r="X18" s="54"/>
      <c r="Y18" s="54"/>
      <c r="Z18" s="54"/>
      <c r="AA18" s="54"/>
      <c r="AB18" s="54"/>
      <c r="AC18" s="54"/>
      <c r="AD18" s="54"/>
      <c r="AE18" s="54"/>
      <c r="AF18" s="54"/>
      <c r="AG18" s="54"/>
      <c r="AH18" s="54"/>
      <c r="AI18" s="54"/>
      <c r="AJ18" s="54"/>
      <c r="AK18" s="54"/>
      <c r="AL18" s="54"/>
      <c r="AM18" s="54"/>
      <c r="AN18" s="54"/>
      <c r="AO18" s="54"/>
      <c r="AP18" s="54"/>
      <c r="AQ18" s="54"/>
      <c r="AR18" s="54"/>
      <c r="AS18" s="54"/>
      <c r="AT18" s="54"/>
      <c r="AU18" s="54"/>
      <c r="AV18" s="54"/>
      <c r="AW18" s="54"/>
      <c r="AX18" s="54"/>
      <c r="AY18" s="54"/>
      <c r="AZ18" s="54"/>
      <c r="BA18" s="54"/>
      <c r="BB18" s="54"/>
      <c r="BC18" s="54"/>
      <c r="BD18" s="54"/>
      <c r="BE18" s="54"/>
      <c r="BG18" s="54"/>
      <c r="BH18" s="54"/>
      <c r="BI18" s="54"/>
      <c r="BL18" s="54"/>
      <c r="BM18" s="54"/>
      <c r="BN18" s="54"/>
    </row>
    <row r="19" spans="1:66" x14ac:dyDescent="0.35">
      <c r="A19" s="54"/>
      <c r="B19" s="54"/>
      <c r="C19" s="54"/>
      <c r="D19" s="54"/>
      <c r="E19" s="54"/>
      <c r="F19" s="60"/>
      <c r="G19" s="63"/>
      <c r="H19" s="59"/>
      <c r="I19" s="59"/>
      <c r="J19" s="54"/>
      <c r="K19" s="54"/>
      <c r="L19" s="54"/>
      <c r="M19" s="54"/>
      <c r="N19" s="58"/>
      <c r="O19" s="54"/>
      <c r="P19" s="58"/>
      <c r="Q19" s="54"/>
      <c r="R19" s="58"/>
      <c r="S19" s="54"/>
      <c r="T19" s="54"/>
      <c r="U19" s="54"/>
      <c r="V19" s="54"/>
      <c r="W19" s="54"/>
      <c r="X19" s="54"/>
      <c r="Y19" s="54"/>
      <c r="Z19" s="54"/>
      <c r="AA19" s="54"/>
      <c r="AB19" s="54"/>
      <c r="AC19" s="54"/>
      <c r="AD19" s="54"/>
      <c r="AE19" s="54"/>
      <c r="AF19" s="54"/>
      <c r="AG19" s="54"/>
      <c r="AH19" s="54"/>
      <c r="AI19" s="54"/>
      <c r="AJ19" s="54"/>
      <c r="AK19" s="54"/>
      <c r="AL19" s="54"/>
      <c r="AM19" s="54"/>
      <c r="AN19" s="54"/>
      <c r="AO19" s="54"/>
      <c r="AP19" s="54"/>
      <c r="AQ19" s="54"/>
      <c r="AR19" s="54"/>
      <c r="AS19" s="54"/>
      <c r="AT19" s="54"/>
      <c r="AU19" s="54"/>
      <c r="AV19" s="54"/>
      <c r="AW19" s="54"/>
      <c r="AX19" s="54"/>
      <c r="AY19" s="54"/>
      <c r="AZ19" s="54"/>
      <c r="BA19" s="54"/>
      <c r="BB19" s="54"/>
      <c r="BC19" s="54"/>
      <c r="BD19" s="54"/>
      <c r="BE19" s="54"/>
      <c r="BG19" s="54"/>
      <c r="BH19" s="54"/>
      <c r="BI19" s="54"/>
      <c r="BL19" s="54"/>
      <c r="BM19" s="54"/>
      <c r="BN19" s="54"/>
    </row>
    <row r="20" spans="1:66" x14ac:dyDescent="0.35">
      <c r="A20" s="54"/>
      <c r="B20" s="54"/>
      <c r="C20" s="54"/>
      <c r="D20" s="54"/>
      <c r="E20" s="54"/>
      <c r="F20" s="60"/>
      <c r="G20" s="63"/>
      <c r="H20" s="59"/>
      <c r="I20" s="59"/>
      <c r="J20" s="54"/>
      <c r="K20" s="54"/>
      <c r="L20" s="54"/>
      <c r="M20" s="54"/>
      <c r="N20" s="58"/>
      <c r="O20" s="54"/>
      <c r="P20" s="58"/>
      <c r="Q20" s="54"/>
      <c r="R20" s="58"/>
      <c r="S20" s="54"/>
      <c r="T20" s="54"/>
      <c r="U20" s="54"/>
      <c r="V20" s="54"/>
      <c r="W20" s="54"/>
      <c r="X20" s="54"/>
      <c r="Y20" s="54"/>
      <c r="Z20" s="54"/>
      <c r="AA20" s="54"/>
      <c r="AB20" s="54"/>
      <c r="AC20" s="54"/>
      <c r="AD20" s="54"/>
      <c r="AE20" s="54"/>
      <c r="AF20" s="54"/>
      <c r="AG20" s="54"/>
      <c r="AH20" s="54"/>
      <c r="AI20" s="54"/>
      <c r="AJ20" s="54"/>
      <c r="AK20" s="54"/>
      <c r="AL20" s="54"/>
      <c r="AM20" s="54"/>
      <c r="AN20" s="54"/>
      <c r="AO20" s="54"/>
      <c r="AP20" s="54"/>
      <c r="AQ20" s="54"/>
      <c r="AR20" s="54"/>
      <c r="AS20" s="54"/>
      <c r="AT20" s="54"/>
      <c r="AU20" s="54"/>
      <c r="AV20" s="54"/>
      <c r="AW20" s="54"/>
      <c r="AX20" s="54"/>
      <c r="AY20" s="54"/>
      <c r="AZ20" s="54"/>
      <c r="BA20" s="54"/>
      <c r="BB20" s="54"/>
      <c r="BC20" s="54"/>
      <c r="BD20" s="54"/>
      <c r="BE20" s="54"/>
      <c r="BG20" s="54"/>
      <c r="BH20" s="54"/>
      <c r="BI20" s="54"/>
      <c r="BL20" s="54"/>
      <c r="BM20" s="54"/>
      <c r="BN20" s="54"/>
    </row>
    <row r="21" spans="1:66" x14ac:dyDescent="0.35">
      <c r="A21" s="54"/>
      <c r="B21" s="54"/>
      <c r="C21" s="54"/>
      <c r="D21" s="54"/>
      <c r="E21" s="54"/>
      <c r="F21" s="60"/>
      <c r="G21" s="63"/>
      <c r="H21" s="59"/>
      <c r="I21" s="59"/>
      <c r="J21" s="54"/>
      <c r="K21" s="54"/>
      <c r="L21" s="54"/>
      <c r="M21" s="54"/>
      <c r="N21" s="58"/>
      <c r="O21" s="54"/>
      <c r="P21" s="58"/>
      <c r="Q21" s="54"/>
      <c r="R21" s="58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4"/>
      <c r="AG21" s="54"/>
      <c r="AH21" s="54"/>
      <c r="AI21" s="54"/>
      <c r="AJ21" s="54"/>
      <c r="AK21" s="54"/>
      <c r="AL21" s="54"/>
      <c r="AM21" s="54"/>
      <c r="AN21" s="54"/>
      <c r="AO21" s="54"/>
      <c r="AP21" s="54"/>
      <c r="AQ21" s="54"/>
      <c r="AR21" s="54"/>
      <c r="AS21" s="54"/>
      <c r="AT21" s="54"/>
      <c r="AU21" s="54"/>
      <c r="AV21" s="54"/>
      <c r="AW21" s="54"/>
      <c r="AX21" s="54"/>
      <c r="AY21" s="54"/>
      <c r="AZ21" s="54"/>
      <c r="BA21" s="54"/>
      <c r="BB21" s="54"/>
      <c r="BC21" s="54"/>
      <c r="BD21" s="54"/>
      <c r="BE21" s="54"/>
      <c r="BG21" s="54"/>
      <c r="BH21" s="54"/>
      <c r="BI21" s="54"/>
      <c r="BL21" s="54"/>
      <c r="BM21" s="54"/>
      <c r="BN21" s="54"/>
    </row>
    <row r="22" spans="1:66" x14ac:dyDescent="0.35">
      <c r="A22" s="54"/>
      <c r="B22" s="54"/>
      <c r="C22" s="54"/>
      <c r="D22" s="54"/>
      <c r="E22" s="54"/>
      <c r="F22" s="60"/>
      <c r="G22" s="63"/>
      <c r="H22" s="59"/>
      <c r="I22" s="59"/>
      <c r="J22" s="54"/>
      <c r="K22" s="54"/>
      <c r="L22" s="54"/>
      <c r="M22" s="54"/>
      <c r="N22" s="58"/>
      <c r="O22" s="54"/>
      <c r="P22" s="58"/>
      <c r="Q22" s="54"/>
      <c r="R22" s="58"/>
      <c r="S22" s="54"/>
      <c r="T22" s="54"/>
      <c r="U22" s="54"/>
      <c r="V22" s="54"/>
      <c r="W22" s="54"/>
      <c r="X22" s="54"/>
      <c r="Y22" s="54"/>
      <c r="Z22" s="54"/>
      <c r="AA22" s="54"/>
      <c r="AB22" s="54"/>
      <c r="AC22" s="54"/>
      <c r="AD22" s="54"/>
      <c r="AE22" s="54"/>
      <c r="AF22" s="54"/>
      <c r="AG22" s="54"/>
      <c r="AH22" s="54"/>
      <c r="AI22" s="54"/>
      <c r="AJ22" s="54"/>
      <c r="AK22" s="54"/>
      <c r="AL22" s="54"/>
      <c r="AM22" s="54"/>
      <c r="AN22" s="54"/>
      <c r="AO22" s="54"/>
      <c r="AP22" s="54"/>
      <c r="AQ22" s="54"/>
      <c r="AR22" s="54"/>
      <c r="AS22" s="54"/>
      <c r="AT22" s="54"/>
      <c r="AU22" s="54"/>
      <c r="AV22" s="54"/>
      <c r="AW22" s="54"/>
      <c r="AX22" s="54"/>
      <c r="AY22" s="54"/>
      <c r="AZ22" s="54"/>
      <c r="BA22" s="54"/>
      <c r="BB22" s="54"/>
      <c r="BC22" s="54"/>
      <c r="BD22" s="54"/>
      <c r="BE22" s="54"/>
      <c r="BG22" s="54"/>
      <c r="BH22" s="54"/>
      <c r="BI22" s="54"/>
      <c r="BL22" s="54"/>
      <c r="BM22" s="54"/>
      <c r="BN22" s="54"/>
    </row>
    <row r="23" spans="1:66" x14ac:dyDescent="0.35">
      <c r="A23" s="54"/>
      <c r="B23" s="54"/>
      <c r="C23" s="54"/>
      <c r="D23" s="54"/>
      <c r="E23" s="54"/>
      <c r="F23" s="60"/>
      <c r="G23" s="63"/>
      <c r="H23" s="59"/>
      <c r="I23" s="59"/>
      <c r="J23" s="54"/>
      <c r="K23" s="54"/>
      <c r="L23" s="54"/>
      <c r="M23" s="54"/>
      <c r="N23" s="58"/>
      <c r="O23" s="54"/>
      <c r="P23" s="58"/>
      <c r="Q23" s="54"/>
      <c r="R23" s="58"/>
      <c r="S23" s="54"/>
      <c r="T23" s="54"/>
      <c r="U23" s="54"/>
      <c r="V23" s="54"/>
      <c r="W23" s="54"/>
      <c r="X23" s="54"/>
      <c r="Y23" s="54"/>
      <c r="Z23" s="54"/>
      <c r="AA23" s="54"/>
      <c r="AB23" s="54"/>
      <c r="AC23" s="54"/>
      <c r="AD23" s="54"/>
      <c r="AE23" s="54"/>
      <c r="AF23" s="54"/>
      <c r="AG23" s="54"/>
      <c r="AH23" s="54"/>
      <c r="AI23" s="54"/>
      <c r="AJ23" s="54"/>
      <c r="AK23" s="54"/>
      <c r="AL23" s="54"/>
      <c r="AM23" s="54"/>
      <c r="AN23" s="54"/>
      <c r="AO23" s="54"/>
      <c r="AP23" s="54"/>
      <c r="AQ23" s="54"/>
      <c r="AR23" s="54"/>
      <c r="AS23" s="54"/>
      <c r="AT23" s="54"/>
      <c r="AU23" s="54"/>
      <c r="AV23" s="54"/>
      <c r="AW23" s="54"/>
      <c r="AX23" s="54"/>
      <c r="AY23" s="54"/>
      <c r="AZ23" s="54"/>
      <c r="BA23" s="54"/>
      <c r="BB23" s="54"/>
      <c r="BC23" s="54"/>
      <c r="BD23" s="54"/>
      <c r="BE23" s="54"/>
      <c r="BG23" s="54"/>
      <c r="BH23" s="54"/>
      <c r="BI23" s="54"/>
      <c r="BL23" s="54"/>
      <c r="BM23" s="54"/>
      <c r="BN23" s="54"/>
    </row>
    <row r="24" spans="1:66" x14ac:dyDescent="0.35">
      <c r="A24" s="54"/>
      <c r="B24" s="54"/>
      <c r="C24" s="54"/>
      <c r="D24" s="54"/>
      <c r="E24" s="54"/>
      <c r="F24" s="60"/>
      <c r="G24" s="63"/>
      <c r="H24" s="59"/>
      <c r="I24" s="59"/>
      <c r="J24" s="54"/>
      <c r="K24" s="54"/>
      <c r="L24" s="54"/>
      <c r="M24" s="54"/>
      <c r="N24" s="58"/>
      <c r="O24" s="54"/>
      <c r="P24" s="58"/>
      <c r="Q24" s="54"/>
      <c r="R24" s="58"/>
      <c r="S24" s="54"/>
      <c r="T24" s="54"/>
      <c r="U24" s="54"/>
      <c r="V24" s="54"/>
      <c r="W24" s="54"/>
      <c r="X24" s="54"/>
      <c r="Y24" s="54"/>
      <c r="Z24" s="54"/>
      <c r="AA24" s="54"/>
      <c r="AB24" s="54"/>
      <c r="AC24" s="54"/>
      <c r="AD24" s="54"/>
      <c r="AE24" s="54"/>
      <c r="AF24" s="54"/>
      <c r="AG24" s="54"/>
      <c r="AH24" s="54"/>
      <c r="AI24" s="54"/>
      <c r="AJ24" s="54"/>
      <c r="AK24" s="54"/>
      <c r="AL24" s="54"/>
      <c r="AM24" s="54"/>
      <c r="AN24" s="54"/>
      <c r="AO24" s="54"/>
      <c r="AP24" s="54"/>
      <c r="AQ24" s="54"/>
      <c r="AR24" s="54"/>
      <c r="AS24" s="54"/>
      <c r="AT24" s="54"/>
      <c r="AU24" s="54"/>
      <c r="AV24" s="54"/>
      <c r="AW24" s="54"/>
      <c r="AX24" s="54"/>
      <c r="AY24" s="54"/>
      <c r="AZ24" s="54"/>
      <c r="BA24" s="54"/>
      <c r="BB24" s="54"/>
      <c r="BC24" s="54"/>
      <c r="BD24" s="54"/>
      <c r="BE24" s="54"/>
      <c r="BG24" s="54"/>
      <c r="BH24" s="54"/>
      <c r="BI24" s="54"/>
      <c r="BL24" s="54"/>
      <c r="BM24" s="54"/>
      <c r="BN24" s="54"/>
    </row>
    <row r="25" spans="1:66" x14ac:dyDescent="0.35">
      <c r="A25" s="54"/>
      <c r="B25" s="54"/>
      <c r="C25" s="54"/>
      <c r="D25" s="54"/>
      <c r="E25" s="54"/>
      <c r="F25" s="60"/>
      <c r="G25" s="63"/>
      <c r="H25" s="59"/>
      <c r="I25" s="59"/>
      <c r="J25" s="54"/>
      <c r="K25" s="54"/>
      <c r="L25" s="54"/>
      <c r="M25" s="54"/>
      <c r="N25" s="58"/>
      <c r="O25" s="54"/>
      <c r="P25" s="58"/>
      <c r="Q25" s="54"/>
      <c r="R25" s="58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/>
      <c r="AE25" s="54"/>
      <c r="AF25" s="54"/>
      <c r="AG25" s="54"/>
      <c r="AH25" s="54"/>
      <c r="AI25" s="54"/>
      <c r="AJ25" s="54"/>
      <c r="AK25" s="54"/>
      <c r="AL25" s="54"/>
      <c r="AM25" s="54"/>
      <c r="AN25" s="54"/>
      <c r="AO25" s="54"/>
      <c r="AP25" s="54"/>
      <c r="AQ25" s="54"/>
      <c r="AR25" s="54"/>
      <c r="AS25" s="54"/>
      <c r="AT25" s="54"/>
      <c r="AU25" s="54"/>
      <c r="AV25" s="54"/>
      <c r="AW25" s="54"/>
      <c r="AX25" s="54"/>
      <c r="AY25" s="54"/>
      <c r="AZ25" s="54"/>
      <c r="BA25" s="54"/>
      <c r="BB25" s="54"/>
      <c r="BC25" s="54"/>
      <c r="BD25" s="54"/>
      <c r="BE25" s="54"/>
      <c r="BG25" s="54"/>
      <c r="BH25" s="54"/>
      <c r="BI25" s="54"/>
      <c r="BL25" s="54"/>
      <c r="BM25" s="54"/>
      <c r="BN25" s="54"/>
    </row>
    <row r="26" spans="1:66" x14ac:dyDescent="0.35">
      <c r="A26" s="54"/>
      <c r="B26" s="54"/>
      <c r="C26" s="54"/>
      <c r="D26" s="54"/>
      <c r="E26" s="54"/>
      <c r="F26" s="60"/>
      <c r="G26" s="63"/>
      <c r="H26" s="59"/>
      <c r="I26" s="59"/>
      <c r="J26" s="54"/>
      <c r="K26" s="54"/>
      <c r="L26" s="54"/>
      <c r="M26" s="54"/>
      <c r="N26" s="58"/>
      <c r="O26" s="54"/>
      <c r="P26" s="58"/>
      <c r="Q26" s="54"/>
      <c r="R26" s="58"/>
      <c r="S26" s="54"/>
      <c r="T26" s="54"/>
      <c r="U26" s="54"/>
      <c r="V26" s="54"/>
      <c r="W26" s="54"/>
      <c r="X26" s="54"/>
      <c r="Y26" s="54"/>
      <c r="Z26" s="54"/>
      <c r="AA26" s="54"/>
      <c r="AB26" s="54"/>
      <c r="AC26" s="54"/>
      <c r="AD26" s="54"/>
      <c r="AE26" s="54"/>
      <c r="AF26" s="54"/>
      <c r="AG26" s="54"/>
      <c r="AH26" s="54"/>
      <c r="AI26" s="54"/>
      <c r="AJ26" s="54"/>
      <c r="AK26" s="54"/>
      <c r="AL26" s="54"/>
      <c r="AM26" s="54"/>
      <c r="AN26" s="54"/>
      <c r="AO26" s="54"/>
      <c r="AP26" s="54"/>
      <c r="AQ26" s="54"/>
      <c r="AR26" s="54"/>
      <c r="AS26" s="54"/>
      <c r="AT26" s="54"/>
      <c r="AU26" s="54"/>
      <c r="AV26" s="54"/>
      <c r="AW26" s="54"/>
      <c r="AX26" s="54"/>
      <c r="AY26" s="54"/>
      <c r="AZ26" s="54"/>
      <c r="BA26" s="54"/>
      <c r="BB26" s="54"/>
      <c r="BC26" s="54"/>
      <c r="BD26" s="54"/>
      <c r="BE26" s="54"/>
      <c r="BG26" s="54"/>
      <c r="BH26" s="54"/>
      <c r="BI26" s="54"/>
      <c r="BL26" s="54"/>
      <c r="BM26" s="54"/>
      <c r="BN26" s="54"/>
    </row>
    <row r="27" spans="1:66" x14ac:dyDescent="0.35">
      <c r="A27" s="54"/>
      <c r="B27" s="54"/>
      <c r="C27" s="54"/>
      <c r="D27" s="54"/>
      <c r="E27" s="54"/>
      <c r="F27" s="60"/>
      <c r="G27" s="63"/>
      <c r="H27" s="59"/>
      <c r="I27" s="59"/>
      <c r="J27" s="54"/>
      <c r="K27" s="54"/>
      <c r="L27" s="54"/>
      <c r="M27" s="54"/>
      <c r="N27" s="58"/>
      <c r="O27" s="54"/>
      <c r="P27" s="58"/>
      <c r="Q27" s="54"/>
      <c r="R27" s="58"/>
      <c r="S27" s="54"/>
      <c r="T27" s="54"/>
      <c r="U27" s="54"/>
      <c r="V27" s="54"/>
      <c r="W27" s="54"/>
      <c r="X27" s="54"/>
      <c r="Y27" s="54"/>
      <c r="Z27" s="54"/>
      <c r="AA27" s="54"/>
      <c r="AB27" s="54"/>
      <c r="AC27" s="54"/>
      <c r="AD27" s="54"/>
      <c r="AE27" s="54"/>
      <c r="AF27" s="54"/>
      <c r="AG27" s="54"/>
      <c r="AH27" s="54"/>
      <c r="AI27" s="54"/>
      <c r="AJ27" s="54"/>
      <c r="AK27" s="54"/>
      <c r="AL27" s="54"/>
      <c r="AM27" s="54"/>
      <c r="AN27" s="54"/>
      <c r="AO27" s="54"/>
      <c r="AP27" s="54"/>
      <c r="AQ27" s="54"/>
      <c r="AR27" s="54"/>
      <c r="AS27" s="54"/>
      <c r="AT27" s="54"/>
      <c r="AU27" s="54"/>
      <c r="AV27" s="54"/>
      <c r="AW27" s="54"/>
      <c r="AX27" s="54"/>
      <c r="AY27" s="54"/>
      <c r="AZ27" s="54"/>
      <c r="BA27" s="54"/>
      <c r="BB27" s="54"/>
      <c r="BC27" s="54"/>
      <c r="BD27" s="54"/>
      <c r="BE27" s="54"/>
      <c r="BG27" s="54"/>
      <c r="BH27" s="54"/>
      <c r="BI27" s="54"/>
      <c r="BL27" s="54"/>
      <c r="BM27" s="54"/>
      <c r="BN27" s="54"/>
    </row>
    <row r="28" spans="1:66" x14ac:dyDescent="0.35">
      <c r="A28" s="54"/>
      <c r="B28" s="54"/>
      <c r="C28" s="54"/>
      <c r="D28" s="54"/>
      <c r="E28" s="54"/>
      <c r="F28" s="60"/>
      <c r="G28" s="63"/>
      <c r="H28" s="59"/>
      <c r="I28" s="59"/>
      <c r="J28" s="54"/>
      <c r="K28" s="54"/>
      <c r="L28" s="54"/>
      <c r="M28" s="54"/>
      <c r="N28" s="58"/>
      <c r="O28" s="54"/>
      <c r="P28" s="58"/>
      <c r="Q28" s="54"/>
      <c r="R28" s="58"/>
      <c r="S28" s="54"/>
      <c r="T28" s="54"/>
      <c r="U28" s="54"/>
      <c r="V28" s="54"/>
      <c r="W28" s="54"/>
      <c r="X28" s="54"/>
      <c r="Y28" s="54"/>
      <c r="Z28" s="54"/>
      <c r="AA28" s="54"/>
      <c r="AB28" s="54"/>
      <c r="AC28" s="54"/>
      <c r="AD28" s="54"/>
      <c r="AE28" s="54"/>
      <c r="AF28" s="54"/>
      <c r="AG28" s="54"/>
      <c r="AH28" s="54"/>
      <c r="AI28" s="54"/>
      <c r="AJ28" s="54"/>
      <c r="AK28" s="54"/>
      <c r="AL28" s="54"/>
      <c r="AM28" s="54"/>
      <c r="AN28" s="54"/>
      <c r="AO28" s="54"/>
      <c r="AP28" s="54"/>
      <c r="AQ28" s="54"/>
      <c r="AR28" s="54"/>
      <c r="AS28" s="54"/>
      <c r="AT28" s="54"/>
      <c r="AU28" s="54"/>
      <c r="AV28" s="54"/>
      <c r="AW28" s="54"/>
      <c r="AX28" s="54"/>
      <c r="AY28" s="54"/>
      <c r="AZ28" s="54"/>
      <c r="BA28" s="54"/>
      <c r="BB28" s="54"/>
      <c r="BC28" s="54"/>
      <c r="BD28" s="54"/>
      <c r="BE28" s="54"/>
      <c r="BG28" s="54"/>
      <c r="BH28" s="54"/>
      <c r="BI28" s="54"/>
      <c r="BL28" s="54"/>
      <c r="BM28" s="54"/>
      <c r="BN28" s="54"/>
    </row>
    <row r="29" spans="1:66" x14ac:dyDescent="0.35">
      <c r="A29" s="54"/>
      <c r="B29" s="54"/>
      <c r="C29" s="54"/>
      <c r="D29" s="54"/>
      <c r="E29" s="54"/>
      <c r="F29" s="60"/>
      <c r="G29" s="63"/>
      <c r="H29" s="59"/>
      <c r="I29" s="59"/>
      <c r="J29" s="54"/>
      <c r="K29" s="54"/>
      <c r="L29" s="54"/>
      <c r="M29" s="54"/>
      <c r="N29" s="58"/>
      <c r="O29" s="54"/>
      <c r="P29" s="58"/>
      <c r="Q29" s="54"/>
      <c r="R29" s="58"/>
      <c r="S29" s="54"/>
      <c r="T29" s="54"/>
      <c r="U29" s="54"/>
      <c r="V29" s="54"/>
      <c r="W29" s="54"/>
      <c r="X29" s="54"/>
      <c r="Y29" s="54"/>
      <c r="Z29" s="54"/>
      <c r="AA29" s="54"/>
      <c r="AB29" s="54"/>
      <c r="AC29" s="54"/>
      <c r="AD29" s="54"/>
      <c r="AE29" s="54"/>
      <c r="AF29" s="54"/>
      <c r="AG29" s="54"/>
      <c r="AH29" s="54"/>
      <c r="AI29" s="54"/>
      <c r="AJ29" s="54"/>
      <c r="AK29" s="54"/>
      <c r="AL29" s="54"/>
      <c r="AM29" s="54"/>
      <c r="AN29" s="54"/>
      <c r="AO29" s="54"/>
      <c r="AP29" s="54"/>
      <c r="AQ29" s="54"/>
      <c r="AR29" s="54"/>
      <c r="AS29" s="54"/>
      <c r="AT29" s="54"/>
      <c r="AU29" s="54"/>
      <c r="AV29" s="54"/>
      <c r="AW29" s="54"/>
      <c r="AX29" s="54"/>
      <c r="AY29" s="54"/>
      <c r="AZ29" s="54"/>
      <c r="BA29" s="54"/>
      <c r="BB29" s="54"/>
      <c r="BC29" s="54"/>
      <c r="BD29" s="54"/>
      <c r="BE29" s="54"/>
      <c r="BG29" s="54"/>
      <c r="BH29" s="54"/>
      <c r="BI29" s="54"/>
      <c r="BL29" s="54"/>
      <c r="BM29" s="54"/>
      <c r="BN29" s="54"/>
    </row>
    <row r="30" spans="1:66" x14ac:dyDescent="0.35">
      <c r="A30" s="54"/>
      <c r="B30" s="54"/>
      <c r="C30" s="54"/>
      <c r="D30" s="54"/>
      <c r="E30" s="54"/>
      <c r="F30" s="60"/>
      <c r="G30" s="63"/>
      <c r="H30" s="59"/>
      <c r="I30" s="59"/>
      <c r="J30" s="54"/>
      <c r="K30" s="54"/>
      <c r="L30" s="54"/>
      <c r="M30" s="54"/>
      <c r="N30" s="58"/>
      <c r="O30" s="54"/>
      <c r="P30" s="58"/>
      <c r="Q30" s="54"/>
      <c r="R30" s="58"/>
      <c r="S30" s="54"/>
      <c r="T30" s="54"/>
      <c r="U30" s="54"/>
      <c r="V30" s="54"/>
      <c r="W30" s="54"/>
      <c r="X30" s="54"/>
      <c r="Y30" s="54"/>
      <c r="Z30" s="54"/>
      <c r="AA30" s="54"/>
      <c r="AB30" s="54"/>
      <c r="AC30" s="54"/>
      <c r="AD30" s="54"/>
      <c r="AE30" s="54"/>
      <c r="AF30" s="54"/>
      <c r="AG30" s="54"/>
      <c r="AH30" s="54"/>
      <c r="AI30" s="54"/>
      <c r="AJ30" s="54"/>
      <c r="AK30" s="54"/>
      <c r="AL30" s="54"/>
      <c r="AM30" s="54"/>
      <c r="AN30" s="54"/>
      <c r="AO30" s="54"/>
      <c r="AP30" s="54"/>
      <c r="AQ30" s="54"/>
      <c r="AR30" s="54"/>
      <c r="AS30" s="54"/>
      <c r="AT30" s="54"/>
      <c r="AU30" s="54"/>
      <c r="AV30" s="54"/>
      <c r="AW30" s="54"/>
      <c r="AX30" s="54"/>
      <c r="AY30" s="54"/>
      <c r="AZ30" s="54"/>
      <c r="BA30" s="54"/>
      <c r="BB30" s="54"/>
      <c r="BC30" s="54"/>
      <c r="BD30" s="54"/>
      <c r="BE30" s="54"/>
      <c r="BG30" s="54"/>
      <c r="BH30" s="54"/>
      <c r="BI30" s="54"/>
      <c r="BL30" s="54"/>
      <c r="BM30" s="54"/>
      <c r="BN30" s="54"/>
    </row>
    <row r="31" spans="1:66" x14ac:dyDescent="0.35">
      <c r="A31" s="54"/>
      <c r="B31" s="54"/>
      <c r="C31" s="54"/>
      <c r="D31" s="54"/>
      <c r="E31" s="54"/>
      <c r="F31" s="60"/>
      <c r="G31" s="63"/>
      <c r="H31" s="59"/>
      <c r="I31" s="59"/>
      <c r="J31" s="54"/>
      <c r="K31" s="54"/>
      <c r="L31" s="54"/>
      <c r="M31" s="54"/>
      <c r="N31" s="58"/>
      <c r="O31" s="54"/>
      <c r="P31" s="58"/>
      <c r="Q31" s="54"/>
      <c r="R31" s="58"/>
      <c r="S31" s="54"/>
      <c r="T31" s="54"/>
      <c r="U31" s="54"/>
      <c r="V31" s="54"/>
      <c r="W31" s="54"/>
      <c r="X31" s="54"/>
      <c r="Y31" s="54"/>
      <c r="Z31" s="54"/>
      <c r="AA31" s="54"/>
      <c r="AB31" s="54"/>
      <c r="AC31" s="54"/>
      <c r="AD31" s="54"/>
      <c r="AE31" s="54"/>
      <c r="AF31" s="54"/>
      <c r="AG31" s="54"/>
      <c r="AH31" s="54"/>
      <c r="AI31" s="54"/>
      <c r="AJ31" s="54"/>
      <c r="AK31" s="54"/>
      <c r="AL31" s="54"/>
      <c r="AM31" s="54"/>
      <c r="AN31" s="54"/>
      <c r="AO31" s="54"/>
      <c r="AP31" s="54"/>
      <c r="AQ31" s="54"/>
      <c r="AR31" s="54"/>
      <c r="AS31" s="54"/>
      <c r="AT31" s="54"/>
      <c r="AU31" s="54"/>
      <c r="AV31" s="54"/>
      <c r="AW31" s="54"/>
      <c r="AX31" s="54"/>
      <c r="AY31" s="54"/>
      <c r="AZ31" s="54"/>
      <c r="BA31" s="54"/>
      <c r="BB31" s="54"/>
      <c r="BC31" s="54"/>
      <c r="BD31" s="54"/>
      <c r="BE31" s="54"/>
      <c r="BG31" s="54"/>
      <c r="BH31" s="54"/>
      <c r="BI31" s="54"/>
      <c r="BL31" s="54"/>
      <c r="BM31" s="54"/>
      <c r="BN31" s="54"/>
    </row>
    <row r="32" spans="1:66" x14ac:dyDescent="0.35">
      <c r="A32" s="54"/>
      <c r="B32" s="54"/>
      <c r="C32" s="54"/>
      <c r="D32" s="54"/>
      <c r="E32" s="54"/>
      <c r="F32" s="60"/>
      <c r="G32" s="63"/>
      <c r="H32" s="59"/>
      <c r="I32" s="59"/>
      <c r="J32" s="54"/>
      <c r="K32" s="54"/>
      <c r="L32" s="54"/>
      <c r="M32" s="54"/>
      <c r="N32" s="58"/>
      <c r="O32" s="54"/>
      <c r="P32" s="58"/>
      <c r="Q32" s="54"/>
      <c r="R32" s="58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4"/>
      <c r="AL32" s="54"/>
      <c r="AM32" s="54"/>
      <c r="AN32" s="54"/>
      <c r="AO32" s="54"/>
      <c r="AP32" s="54"/>
      <c r="AQ32" s="54"/>
      <c r="AR32" s="54"/>
      <c r="AS32" s="54"/>
      <c r="AT32" s="54"/>
      <c r="AU32" s="54"/>
      <c r="AV32" s="54"/>
      <c r="AW32" s="54"/>
      <c r="AX32" s="54"/>
      <c r="AY32" s="54"/>
      <c r="AZ32" s="54"/>
      <c r="BA32" s="54"/>
      <c r="BB32" s="54"/>
      <c r="BC32" s="54"/>
      <c r="BD32" s="54"/>
      <c r="BE32" s="54"/>
      <c r="BG32" s="54"/>
      <c r="BH32" s="54"/>
      <c r="BI32" s="54"/>
      <c r="BL32" s="54"/>
      <c r="BM32" s="54"/>
      <c r="BN32" s="54"/>
    </row>
    <row r="33" spans="1:66" x14ac:dyDescent="0.35">
      <c r="A33" s="54"/>
      <c r="B33" s="54"/>
      <c r="C33" s="54"/>
      <c r="D33" s="54"/>
      <c r="E33" s="54"/>
      <c r="F33" s="60"/>
      <c r="G33" s="63"/>
      <c r="H33" s="58"/>
      <c r="I33" s="59"/>
      <c r="J33" s="54"/>
      <c r="K33" s="54"/>
      <c r="L33" s="54"/>
      <c r="M33" s="54"/>
      <c r="N33" s="58"/>
      <c r="O33" s="54"/>
      <c r="P33" s="58"/>
      <c r="Q33" s="54"/>
      <c r="R33" s="58"/>
      <c r="S33" s="54"/>
      <c r="T33" s="54"/>
      <c r="U33" s="54"/>
      <c r="V33" s="54"/>
      <c r="W33" s="54"/>
      <c r="X33" s="54"/>
      <c r="Y33" s="54"/>
      <c r="Z33" s="54"/>
      <c r="AA33" s="54"/>
      <c r="AB33" s="54"/>
      <c r="AC33" s="54"/>
      <c r="AD33" s="54"/>
      <c r="AE33" s="54"/>
      <c r="AF33" s="54"/>
      <c r="AG33" s="54"/>
      <c r="AH33" s="54"/>
      <c r="AI33" s="54"/>
      <c r="AJ33" s="54"/>
      <c r="AK33" s="54"/>
      <c r="AL33" s="54"/>
      <c r="AM33" s="54"/>
      <c r="AN33" s="54"/>
      <c r="AO33" s="54"/>
      <c r="AP33" s="54"/>
      <c r="AQ33" s="54"/>
      <c r="AR33" s="54"/>
      <c r="AS33" s="54"/>
      <c r="AT33" s="54"/>
      <c r="AU33" s="54"/>
      <c r="AV33" s="54"/>
      <c r="AW33" s="54"/>
      <c r="AX33" s="54"/>
      <c r="AY33" s="54"/>
      <c r="AZ33" s="54"/>
      <c r="BA33" s="54"/>
      <c r="BB33" s="54"/>
      <c r="BC33" s="54"/>
      <c r="BD33" s="54"/>
      <c r="BE33" s="54"/>
      <c r="BG33" s="54"/>
      <c r="BH33" s="54"/>
      <c r="BI33" s="54"/>
      <c r="BL33" s="54"/>
      <c r="BM33" s="54"/>
      <c r="BN33" s="54"/>
    </row>
    <row r="34" spans="1:66" x14ac:dyDescent="0.35">
      <c r="A34" s="54"/>
      <c r="B34" s="54"/>
      <c r="C34" s="54"/>
      <c r="D34" s="54"/>
      <c r="E34" s="54"/>
      <c r="F34" s="60"/>
      <c r="G34" s="63"/>
      <c r="H34" s="59"/>
      <c r="I34" s="59"/>
      <c r="J34" s="54"/>
      <c r="K34" s="54"/>
      <c r="L34" s="54"/>
      <c r="M34" s="54"/>
      <c r="N34" s="58"/>
      <c r="O34" s="54"/>
      <c r="P34" s="58"/>
      <c r="Q34" s="54"/>
      <c r="R34" s="58"/>
      <c r="S34" s="54"/>
      <c r="T34" s="54"/>
      <c r="U34" s="54"/>
      <c r="V34" s="54"/>
      <c r="W34" s="54"/>
      <c r="X34" s="54"/>
      <c r="Y34" s="54"/>
      <c r="Z34" s="54"/>
      <c r="AA34" s="54"/>
      <c r="AB34" s="54"/>
      <c r="AC34" s="54"/>
      <c r="AD34" s="54"/>
      <c r="AE34" s="54"/>
      <c r="AF34" s="54"/>
      <c r="AG34" s="54"/>
      <c r="AH34" s="54"/>
      <c r="AI34" s="54"/>
      <c r="AJ34" s="54"/>
      <c r="AK34" s="54"/>
      <c r="AL34" s="54"/>
      <c r="AM34" s="54"/>
      <c r="AN34" s="54"/>
      <c r="AO34" s="54"/>
      <c r="AP34" s="54"/>
      <c r="AQ34" s="54"/>
      <c r="AR34" s="54"/>
      <c r="AS34" s="54"/>
      <c r="AT34" s="54"/>
      <c r="AU34" s="54"/>
      <c r="AV34" s="54"/>
      <c r="AW34" s="54"/>
      <c r="AX34" s="54"/>
      <c r="AY34" s="54"/>
      <c r="AZ34" s="54"/>
      <c r="BA34" s="54"/>
      <c r="BB34" s="54"/>
      <c r="BC34" s="54"/>
      <c r="BD34" s="54"/>
      <c r="BE34" s="54"/>
      <c r="BG34" s="54"/>
      <c r="BH34" s="54"/>
      <c r="BI34" s="54"/>
      <c r="BL34" s="54"/>
      <c r="BM34" s="54"/>
      <c r="BN34" s="54"/>
    </row>
    <row r="35" spans="1:66" x14ac:dyDescent="0.35">
      <c r="A35" s="54"/>
      <c r="B35" s="54"/>
      <c r="C35" s="54"/>
      <c r="D35" s="54"/>
      <c r="E35" s="54"/>
      <c r="F35" s="60"/>
      <c r="G35" s="63"/>
      <c r="H35" s="59"/>
      <c r="I35" s="59"/>
      <c r="J35" s="54"/>
      <c r="K35" s="54"/>
      <c r="L35" s="54"/>
      <c r="M35" s="54"/>
      <c r="N35" s="58"/>
      <c r="O35" s="54"/>
      <c r="P35" s="58"/>
      <c r="Q35" s="54"/>
      <c r="R35" s="58"/>
      <c r="S35" s="54"/>
      <c r="T35" s="54"/>
      <c r="U35" s="54"/>
      <c r="V35" s="54"/>
      <c r="W35" s="54"/>
      <c r="X35" s="54"/>
      <c r="Y35" s="54"/>
      <c r="Z35" s="54"/>
      <c r="AA35" s="54"/>
      <c r="AB35" s="54"/>
      <c r="AC35" s="54"/>
      <c r="AD35" s="54"/>
      <c r="AE35" s="54"/>
      <c r="AF35" s="54"/>
      <c r="AG35" s="54"/>
      <c r="AH35" s="54"/>
      <c r="AI35" s="54"/>
      <c r="AJ35" s="54"/>
      <c r="AK35" s="54"/>
      <c r="AL35" s="54"/>
      <c r="AM35" s="54"/>
      <c r="AN35" s="54"/>
      <c r="AO35" s="54"/>
      <c r="AP35" s="54"/>
      <c r="AQ35" s="54"/>
      <c r="AR35" s="54"/>
      <c r="AS35" s="54"/>
      <c r="AT35" s="54"/>
      <c r="AU35" s="54"/>
      <c r="AV35" s="54"/>
      <c r="AW35" s="54"/>
      <c r="AX35" s="54"/>
      <c r="AY35" s="54"/>
      <c r="AZ35" s="54"/>
      <c r="BA35" s="54"/>
      <c r="BB35" s="54"/>
      <c r="BC35" s="54"/>
      <c r="BD35" s="54"/>
      <c r="BE35" s="54"/>
      <c r="BG35" s="54"/>
      <c r="BH35" s="54"/>
      <c r="BI35" s="54"/>
      <c r="BL35" s="54"/>
      <c r="BM35" s="54"/>
      <c r="BN35" s="54"/>
    </row>
    <row r="36" spans="1:66" x14ac:dyDescent="0.35">
      <c r="A36" s="54"/>
      <c r="B36" s="54"/>
      <c r="C36" s="54"/>
      <c r="D36" s="54"/>
      <c r="E36" s="54"/>
      <c r="F36" s="60"/>
      <c r="G36" s="63"/>
      <c r="H36" s="59"/>
      <c r="I36" s="59"/>
      <c r="J36" s="54"/>
      <c r="K36" s="54"/>
      <c r="L36" s="54"/>
      <c r="M36" s="54"/>
      <c r="N36" s="58"/>
      <c r="O36" s="54"/>
      <c r="P36" s="58"/>
      <c r="Q36" s="54"/>
      <c r="R36" s="58"/>
      <c r="S36" s="54"/>
      <c r="T36" s="54"/>
      <c r="U36" s="54"/>
      <c r="V36" s="54"/>
      <c r="W36" s="54"/>
      <c r="X36" s="54"/>
      <c r="Y36" s="54"/>
      <c r="Z36" s="54"/>
      <c r="AA36" s="54"/>
      <c r="AB36" s="54"/>
      <c r="AC36" s="54"/>
      <c r="AD36" s="54"/>
      <c r="AE36" s="54"/>
      <c r="AF36" s="54"/>
      <c r="AG36" s="54"/>
      <c r="AH36" s="54"/>
      <c r="AI36" s="54"/>
      <c r="AJ36" s="54"/>
      <c r="AK36" s="54"/>
      <c r="AL36" s="54"/>
      <c r="AM36" s="54"/>
      <c r="AN36" s="54"/>
      <c r="AO36" s="54"/>
      <c r="AP36" s="54"/>
      <c r="AQ36" s="54"/>
      <c r="AR36" s="54"/>
      <c r="AS36" s="54"/>
      <c r="AT36" s="54"/>
      <c r="AU36" s="54"/>
      <c r="AV36" s="54"/>
      <c r="AW36" s="54"/>
      <c r="AX36" s="54"/>
      <c r="AY36" s="54"/>
      <c r="AZ36" s="54"/>
      <c r="BA36" s="54"/>
      <c r="BB36" s="54"/>
      <c r="BC36" s="54"/>
      <c r="BD36" s="54"/>
      <c r="BE36" s="54"/>
      <c r="BG36" s="54"/>
      <c r="BH36" s="54"/>
      <c r="BI36" s="54"/>
      <c r="BL36" s="54"/>
      <c r="BM36" s="54"/>
      <c r="BN36" s="54"/>
    </row>
    <row r="37" spans="1:66" x14ac:dyDescent="0.35">
      <c r="A37" s="54"/>
      <c r="B37" s="54"/>
      <c r="C37" s="54"/>
      <c r="D37" s="54"/>
      <c r="E37" s="54"/>
      <c r="F37" s="60"/>
      <c r="G37" s="63"/>
      <c r="H37" s="59"/>
      <c r="I37" s="59"/>
      <c r="J37" s="54"/>
      <c r="K37" s="54"/>
      <c r="L37" s="54"/>
      <c r="M37" s="54"/>
      <c r="N37" s="58"/>
      <c r="O37" s="54"/>
      <c r="P37" s="58"/>
      <c r="Q37" s="54"/>
      <c r="R37" s="58"/>
      <c r="S37" s="54"/>
      <c r="T37" s="54"/>
      <c r="U37" s="54"/>
      <c r="V37" s="54"/>
      <c r="W37" s="54"/>
      <c r="X37" s="54"/>
      <c r="Y37" s="54"/>
      <c r="Z37" s="54"/>
      <c r="AA37" s="54"/>
      <c r="AB37" s="54"/>
      <c r="AC37" s="54"/>
      <c r="AD37" s="54"/>
      <c r="AE37" s="54"/>
      <c r="AF37" s="54"/>
      <c r="AG37" s="54"/>
      <c r="AH37" s="54"/>
      <c r="AI37" s="54"/>
      <c r="AJ37" s="54"/>
      <c r="AK37" s="54"/>
      <c r="AL37" s="54"/>
      <c r="AM37" s="54"/>
      <c r="AN37" s="54"/>
      <c r="AO37" s="54"/>
      <c r="AP37" s="54"/>
      <c r="AQ37" s="54"/>
      <c r="AR37" s="54"/>
      <c r="AS37" s="54"/>
      <c r="AT37" s="54"/>
      <c r="AU37" s="54"/>
      <c r="AV37" s="54"/>
      <c r="AW37" s="54"/>
      <c r="AX37" s="54"/>
      <c r="AY37" s="54"/>
      <c r="AZ37" s="54"/>
      <c r="BA37" s="54"/>
      <c r="BB37" s="54"/>
      <c r="BC37" s="54"/>
      <c r="BD37" s="54"/>
      <c r="BE37" s="54"/>
      <c r="BG37" s="54"/>
      <c r="BH37" s="54"/>
      <c r="BI37" s="54"/>
      <c r="BL37" s="54"/>
      <c r="BM37" s="54"/>
      <c r="BN37" s="54"/>
    </row>
    <row r="38" spans="1:66" x14ac:dyDescent="0.35">
      <c r="A38" s="54"/>
      <c r="B38" s="54"/>
      <c r="C38" s="54"/>
      <c r="D38" s="54"/>
      <c r="E38" s="54"/>
      <c r="F38" s="60"/>
      <c r="G38" s="63"/>
      <c r="H38" s="59"/>
      <c r="I38" s="59"/>
      <c r="J38" s="54"/>
      <c r="K38" s="54"/>
      <c r="L38" s="54"/>
      <c r="M38" s="54"/>
      <c r="N38" s="58"/>
      <c r="O38" s="54"/>
      <c r="P38" s="58"/>
      <c r="Q38" s="54"/>
      <c r="R38" s="58"/>
      <c r="S38" s="54"/>
      <c r="T38" s="54"/>
      <c r="U38" s="54"/>
      <c r="V38" s="54"/>
      <c r="W38" s="54"/>
      <c r="X38" s="54"/>
      <c r="Y38" s="54"/>
      <c r="Z38" s="54"/>
      <c r="AA38" s="54"/>
      <c r="AB38" s="54"/>
      <c r="AC38" s="54"/>
      <c r="AD38" s="54"/>
      <c r="AE38" s="54"/>
      <c r="AF38" s="54"/>
      <c r="AG38" s="54"/>
      <c r="AH38" s="54"/>
      <c r="AI38" s="54"/>
      <c r="AJ38" s="54"/>
      <c r="AK38" s="54"/>
      <c r="AL38" s="54"/>
      <c r="AM38" s="54"/>
      <c r="AN38" s="54"/>
      <c r="AO38" s="54"/>
      <c r="AP38" s="54"/>
      <c r="AQ38" s="54"/>
      <c r="AR38" s="54"/>
      <c r="AS38" s="54"/>
      <c r="AT38" s="54"/>
      <c r="AU38" s="54"/>
      <c r="AV38" s="54"/>
      <c r="AW38" s="54"/>
      <c r="AX38" s="54"/>
      <c r="AY38" s="54"/>
      <c r="AZ38" s="54"/>
      <c r="BA38" s="54"/>
      <c r="BB38" s="54"/>
      <c r="BC38" s="54"/>
      <c r="BD38" s="54"/>
      <c r="BE38" s="54"/>
      <c r="BG38" s="54"/>
      <c r="BH38" s="54"/>
      <c r="BI38" s="54"/>
      <c r="BL38" s="54"/>
      <c r="BM38" s="54"/>
      <c r="BN38" s="54"/>
    </row>
    <row r="39" spans="1:66" x14ac:dyDescent="0.35">
      <c r="A39" s="54"/>
      <c r="B39" s="54"/>
      <c r="C39" s="54"/>
      <c r="D39" s="54"/>
      <c r="E39" s="54"/>
      <c r="F39" s="60"/>
      <c r="G39" s="63"/>
      <c r="H39" s="59"/>
      <c r="I39" s="59"/>
      <c r="J39" s="54"/>
      <c r="K39" s="54"/>
      <c r="L39" s="54"/>
      <c r="M39" s="54"/>
      <c r="N39" s="58"/>
      <c r="O39" s="54"/>
      <c r="P39" s="58"/>
      <c r="Q39" s="54"/>
      <c r="R39" s="58"/>
      <c r="S39" s="54"/>
      <c r="T39" s="54"/>
      <c r="U39" s="54"/>
      <c r="V39" s="54"/>
      <c r="W39" s="54"/>
      <c r="X39" s="54"/>
      <c r="Y39" s="54"/>
      <c r="Z39" s="54"/>
      <c r="AA39" s="54"/>
      <c r="AB39" s="54"/>
      <c r="AC39" s="54"/>
      <c r="AD39" s="54"/>
      <c r="AE39" s="54"/>
      <c r="AF39" s="54"/>
      <c r="AG39" s="54"/>
      <c r="AH39" s="54"/>
      <c r="AI39" s="54"/>
      <c r="AJ39" s="54"/>
      <c r="AK39" s="54"/>
      <c r="AL39" s="54"/>
      <c r="AM39" s="54"/>
      <c r="AN39" s="54"/>
      <c r="AO39" s="54"/>
      <c r="AP39" s="54"/>
      <c r="AQ39" s="54"/>
      <c r="AR39" s="54"/>
      <c r="AS39" s="54"/>
      <c r="AT39" s="54"/>
      <c r="AU39" s="54"/>
      <c r="AV39" s="54"/>
      <c r="AW39" s="54"/>
      <c r="AX39" s="54"/>
      <c r="AY39" s="54"/>
      <c r="AZ39" s="54"/>
      <c r="BA39" s="54"/>
      <c r="BB39" s="54"/>
      <c r="BC39" s="54"/>
      <c r="BD39" s="54"/>
      <c r="BE39" s="54"/>
      <c r="BG39" s="54"/>
      <c r="BH39" s="54"/>
      <c r="BI39" s="54"/>
      <c r="BL39" s="54"/>
      <c r="BM39" s="54"/>
      <c r="BN39" s="54"/>
    </row>
    <row r="40" spans="1:66" x14ac:dyDescent="0.35">
      <c r="A40" s="54"/>
      <c r="B40" s="54"/>
      <c r="C40" s="54"/>
      <c r="D40" s="54"/>
      <c r="E40" s="54"/>
      <c r="F40" s="60"/>
      <c r="G40" s="63"/>
      <c r="H40" s="59"/>
      <c r="I40" s="59"/>
      <c r="J40" s="54"/>
      <c r="K40" s="54"/>
      <c r="L40" s="54"/>
      <c r="M40" s="54"/>
      <c r="N40" s="58"/>
      <c r="O40" s="54"/>
      <c r="P40" s="58"/>
      <c r="Q40" s="54"/>
      <c r="R40" s="58"/>
      <c r="S40" s="54"/>
      <c r="T40" s="54"/>
      <c r="U40" s="54"/>
      <c r="V40" s="54"/>
      <c r="W40" s="54"/>
      <c r="X40" s="54"/>
      <c r="Y40" s="54"/>
      <c r="Z40" s="54"/>
      <c r="AA40" s="54"/>
      <c r="AB40" s="54"/>
      <c r="AC40" s="54"/>
      <c r="AD40" s="54"/>
      <c r="AE40" s="54"/>
      <c r="AF40" s="54"/>
      <c r="AG40" s="54"/>
      <c r="AH40" s="54"/>
      <c r="AI40" s="54"/>
      <c r="AJ40" s="54"/>
      <c r="AK40" s="54"/>
      <c r="AL40" s="54"/>
      <c r="AM40" s="54"/>
      <c r="AN40" s="54"/>
      <c r="AO40" s="54"/>
      <c r="AP40" s="54"/>
      <c r="AQ40" s="54"/>
      <c r="AR40" s="54"/>
      <c r="AS40" s="54"/>
      <c r="AT40" s="54"/>
      <c r="AU40" s="54"/>
      <c r="AV40" s="54"/>
      <c r="AW40" s="54"/>
      <c r="AX40" s="54"/>
      <c r="AY40" s="54"/>
      <c r="AZ40" s="54"/>
      <c r="BA40" s="54"/>
      <c r="BB40" s="54"/>
      <c r="BC40" s="54"/>
      <c r="BD40" s="54"/>
      <c r="BE40" s="54"/>
      <c r="BG40" s="54"/>
      <c r="BH40" s="54"/>
      <c r="BI40" s="54"/>
      <c r="BL40" s="54"/>
      <c r="BM40" s="54"/>
      <c r="BN40" s="54"/>
    </row>
    <row r="41" spans="1:66" x14ac:dyDescent="0.35">
      <c r="A41" s="54"/>
      <c r="B41" s="54"/>
      <c r="C41" s="54"/>
      <c r="D41" s="54"/>
      <c r="E41" s="54"/>
      <c r="F41" s="60"/>
      <c r="G41" s="63"/>
      <c r="H41" s="59"/>
      <c r="I41" s="59"/>
      <c r="J41" s="54"/>
      <c r="K41" s="54"/>
      <c r="L41" s="54"/>
      <c r="M41" s="54"/>
      <c r="N41" s="58"/>
      <c r="O41" s="54"/>
      <c r="P41" s="58"/>
      <c r="Q41" s="54"/>
      <c r="R41" s="58"/>
      <c r="S41" s="54"/>
      <c r="T41" s="54"/>
      <c r="U41" s="54"/>
      <c r="V41" s="54"/>
      <c r="W41" s="54"/>
      <c r="X41" s="54"/>
      <c r="Y41" s="54"/>
      <c r="Z41" s="54"/>
      <c r="AA41" s="54"/>
      <c r="AB41" s="54"/>
      <c r="AC41" s="54"/>
      <c r="AD41" s="54"/>
      <c r="AE41" s="54"/>
      <c r="AF41" s="54"/>
      <c r="AG41" s="54"/>
      <c r="AH41" s="54"/>
      <c r="AI41" s="54"/>
      <c r="AJ41" s="54"/>
      <c r="AK41" s="54"/>
      <c r="AL41" s="54"/>
      <c r="AM41" s="54"/>
      <c r="AN41" s="54"/>
      <c r="AO41" s="54"/>
      <c r="AP41" s="54"/>
      <c r="AQ41" s="54"/>
      <c r="AR41" s="54"/>
      <c r="AS41" s="54"/>
      <c r="AT41" s="54"/>
      <c r="AU41" s="54"/>
      <c r="AV41" s="54"/>
      <c r="AW41" s="54"/>
      <c r="AX41" s="54"/>
      <c r="AY41" s="54"/>
      <c r="AZ41" s="54"/>
      <c r="BA41" s="54"/>
      <c r="BB41" s="54"/>
      <c r="BC41" s="54"/>
      <c r="BD41" s="54"/>
      <c r="BE41" s="54"/>
      <c r="BG41" s="54"/>
      <c r="BH41" s="54"/>
      <c r="BI41" s="54"/>
      <c r="BL41" s="54"/>
      <c r="BM41" s="54"/>
      <c r="BN41" s="54"/>
    </row>
    <row r="42" spans="1:66" x14ac:dyDescent="0.35">
      <c r="A42" s="54"/>
      <c r="B42" s="54"/>
      <c r="C42" s="54"/>
      <c r="D42" s="54"/>
      <c r="E42" s="54"/>
      <c r="F42" s="60"/>
      <c r="G42" s="63"/>
      <c r="H42" s="59"/>
      <c r="I42" s="59"/>
      <c r="J42" s="54"/>
      <c r="K42" s="54"/>
      <c r="L42" s="54"/>
      <c r="M42" s="54"/>
      <c r="N42" s="58"/>
      <c r="O42" s="54"/>
      <c r="P42" s="58"/>
      <c r="Q42" s="54"/>
      <c r="R42" s="58"/>
      <c r="S42" s="54"/>
      <c r="T42" s="54"/>
      <c r="U42" s="54"/>
      <c r="V42" s="54"/>
      <c r="W42" s="54"/>
      <c r="X42" s="54"/>
      <c r="Y42" s="54"/>
      <c r="Z42" s="54"/>
      <c r="AA42" s="54"/>
      <c r="AB42" s="54"/>
      <c r="AC42" s="54"/>
      <c r="AD42" s="54"/>
      <c r="AE42" s="54"/>
      <c r="AF42" s="54"/>
      <c r="AG42" s="54"/>
      <c r="AH42" s="54"/>
      <c r="AI42" s="54"/>
      <c r="AJ42" s="54"/>
      <c r="AK42" s="54"/>
      <c r="AL42" s="54"/>
      <c r="AM42" s="54"/>
      <c r="AN42" s="54"/>
      <c r="AO42" s="54"/>
      <c r="AP42" s="54"/>
      <c r="AQ42" s="54"/>
      <c r="AR42" s="54"/>
      <c r="AS42" s="54"/>
      <c r="AT42" s="54"/>
      <c r="AU42" s="54"/>
      <c r="AV42" s="54"/>
      <c r="AW42" s="54"/>
      <c r="AX42" s="54"/>
      <c r="AY42" s="54"/>
      <c r="AZ42" s="54"/>
      <c r="BA42" s="54"/>
      <c r="BB42" s="54"/>
      <c r="BC42" s="54"/>
      <c r="BD42" s="54"/>
      <c r="BE42" s="54"/>
      <c r="BG42" s="54"/>
      <c r="BH42" s="54"/>
      <c r="BI42" s="54"/>
      <c r="BL42" s="54"/>
      <c r="BM42" s="54"/>
      <c r="BN42" s="54"/>
    </row>
    <row r="43" spans="1:66" x14ac:dyDescent="0.35">
      <c r="A43" s="54"/>
      <c r="B43" s="54"/>
      <c r="C43" s="54"/>
      <c r="D43" s="54"/>
      <c r="E43" s="54"/>
      <c r="F43" s="60"/>
      <c r="G43" s="63"/>
      <c r="H43" s="59"/>
      <c r="I43" s="59"/>
      <c r="J43" s="54"/>
      <c r="K43" s="54"/>
      <c r="L43" s="54"/>
      <c r="M43" s="54"/>
      <c r="N43" s="58"/>
      <c r="O43" s="54"/>
      <c r="P43" s="58"/>
      <c r="Q43" s="54"/>
      <c r="R43" s="58"/>
      <c r="S43" s="54"/>
      <c r="T43" s="54"/>
      <c r="U43" s="54"/>
      <c r="V43" s="54"/>
      <c r="W43" s="54"/>
      <c r="X43" s="54"/>
      <c r="Y43" s="54"/>
      <c r="Z43" s="54"/>
      <c r="AA43" s="54"/>
      <c r="AB43" s="54"/>
      <c r="AC43" s="54"/>
      <c r="AD43" s="54"/>
      <c r="AE43" s="54"/>
      <c r="AF43" s="54"/>
      <c r="AG43" s="54"/>
      <c r="AH43" s="54"/>
      <c r="AI43" s="54"/>
      <c r="AJ43" s="54"/>
      <c r="AK43" s="54"/>
      <c r="AL43" s="54"/>
      <c r="AM43" s="54"/>
      <c r="AN43" s="54"/>
      <c r="AO43" s="54"/>
      <c r="AP43" s="54"/>
      <c r="AQ43" s="54"/>
      <c r="AR43" s="54"/>
      <c r="AS43" s="54"/>
      <c r="AT43" s="54"/>
      <c r="AU43" s="54"/>
      <c r="AV43" s="54"/>
      <c r="AW43" s="54"/>
      <c r="AX43" s="54"/>
      <c r="AY43" s="54"/>
      <c r="AZ43" s="54"/>
      <c r="BA43" s="54"/>
      <c r="BB43" s="54"/>
      <c r="BC43" s="54"/>
      <c r="BD43" s="54"/>
      <c r="BE43" s="54"/>
      <c r="BG43" s="54"/>
      <c r="BH43" s="54"/>
      <c r="BI43" s="54"/>
      <c r="BL43" s="54"/>
      <c r="BM43" s="54"/>
      <c r="BN43" s="54"/>
    </row>
    <row r="44" spans="1:66" x14ac:dyDescent="0.35">
      <c r="A44" s="54"/>
      <c r="B44" s="54"/>
      <c r="C44" s="54"/>
      <c r="D44" s="54"/>
      <c r="E44" s="54"/>
      <c r="F44" s="60"/>
      <c r="G44" s="63"/>
      <c r="H44" s="59"/>
      <c r="I44" s="59"/>
      <c r="J44" s="54"/>
      <c r="K44" s="54"/>
      <c r="L44" s="54"/>
      <c r="M44" s="54"/>
      <c r="N44" s="58"/>
      <c r="O44" s="54"/>
      <c r="P44" s="58"/>
      <c r="Q44" s="54"/>
      <c r="R44" s="58"/>
      <c r="S44" s="54"/>
      <c r="T44" s="54"/>
      <c r="U44" s="54"/>
      <c r="V44" s="54"/>
      <c r="W44" s="54"/>
      <c r="X44" s="54"/>
      <c r="Y44" s="54"/>
      <c r="Z44" s="54"/>
      <c r="AA44" s="54"/>
      <c r="AB44" s="54"/>
      <c r="AC44" s="54"/>
      <c r="AD44" s="54"/>
      <c r="AE44" s="54"/>
      <c r="AF44" s="54"/>
      <c r="AG44" s="54"/>
      <c r="AH44" s="54"/>
      <c r="AI44" s="54"/>
      <c r="AJ44" s="54"/>
      <c r="AK44" s="54"/>
      <c r="AL44" s="54"/>
      <c r="AM44" s="54"/>
      <c r="AN44" s="54"/>
      <c r="AO44" s="54"/>
      <c r="AP44" s="54"/>
      <c r="AQ44" s="54"/>
      <c r="AR44" s="54"/>
      <c r="AS44" s="54"/>
      <c r="AT44" s="54"/>
      <c r="AU44" s="54"/>
      <c r="AV44" s="54"/>
      <c r="AW44" s="54"/>
      <c r="AX44" s="54"/>
      <c r="AY44" s="54"/>
      <c r="AZ44" s="54"/>
      <c r="BA44" s="54"/>
      <c r="BB44" s="54"/>
      <c r="BC44" s="54"/>
      <c r="BD44" s="54"/>
      <c r="BE44" s="54"/>
      <c r="BG44" s="54"/>
      <c r="BH44" s="54"/>
      <c r="BI44" s="54"/>
      <c r="BL44" s="54"/>
      <c r="BM44" s="54"/>
      <c r="BN44" s="54"/>
    </row>
    <row r="45" spans="1:66" x14ac:dyDescent="0.35">
      <c r="A45" s="54"/>
      <c r="B45" s="54"/>
      <c r="C45" s="54"/>
      <c r="D45" s="54"/>
      <c r="E45" s="54"/>
      <c r="F45" s="60"/>
      <c r="G45" s="63"/>
      <c r="H45" s="59"/>
      <c r="I45" s="59"/>
      <c r="J45" s="54"/>
      <c r="K45" s="54"/>
      <c r="L45" s="54"/>
      <c r="M45" s="54"/>
      <c r="N45" s="58"/>
      <c r="O45" s="54"/>
      <c r="P45" s="58"/>
      <c r="Q45" s="54"/>
      <c r="R45" s="58"/>
      <c r="S45" s="54"/>
      <c r="T45" s="54"/>
      <c r="U45" s="54"/>
      <c r="V45" s="54"/>
      <c r="W45" s="54"/>
      <c r="X45" s="54"/>
      <c r="Y45" s="54"/>
      <c r="Z45" s="54"/>
      <c r="AA45" s="54"/>
      <c r="AB45" s="54"/>
      <c r="AC45" s="54"/>
      <c r="AD45" s="54"/>
      <c r="AE45" s="54"/>
      <c r="AF45" s="54"/>
      <c r="AG45" s="54"/>
      <c r="AH45" s="54"/>
      <c r="AI45" s="54"/>
      <c r="AJ45" s="54"/>
      <c r="AK45" s="54"/>
      <c r="AL45" s="54"/>
      <c r="AM45" s="54"/>
      <c r="AN45" s="54"/>
      <c r="AO45" s="54"/>
      <c r="AP45" s="54"/>
      <c r="AQ45" s="54"/>
      <c r="AR45" s="54"/>
      <c r="AS45" s="54"/>
      <c r="AT45" s="54"/>
      <c r="AU45" s="54"/>
      <c r="AV45" s="54"/>
      <c r="AW45" s="54"/>
      <c r="AX45" s="54"/>
      <c r="AY45" s="54"/>
      <c r="AZ45" s="54"/>
      <c r="BA45" s="54"/>
      <c r="BB45" s="54"/>
      <c r="BC45" s="54"/>
      <c r="BD45" s="54"/>
      <c r="BE45" s="54"/>
      <c r="BG45" s="54"/>
      <c r="BH45" s="54"/>
      <c r="BI45" s="54"/>
      <c r="BL45" s="54"/>
      <c r="BM45" s="54"/>
      <c r="BN45" s="54"/>
    </row>
    <row r="46" spans="1:66" x14ac:dyDescent="0.35">
      <c r="A46" s="54"/>
      <c r="B46" s="54"/>
      <c r="C46" s="54"/>
      <c r="D46" s="54"/>
      <c r="E46" s="54"/>
      <c r="F46" s="60"/>
      <c r="G46" s="63"/>
      <c r="H46" s="59"/>
      <c r="I46" s="59"/>
      <c r="J46" s="54"/>
      <c r="K46" s="54"/>
      <c r="L46" s="54"/>
      <c r="M46" s="54"/>
      <c r="N46" s="58"/>
      <c r="O46" s="54"/>
      <c r="P46" s="58"/>
      <c r="Q46" s="54"/>
      <c r="R46" s="58"/>
      <c r="S46" s="54"/>
      <c r="T46" s="54"/>
      <c r="U46" s="54"/>
      <c r="V46" s="54"/>
      <c r="W46" s="54"/>
      <c r="X46" s="54"/>
      <c r="Y46" s="54"/>
      <c r="Z46" s="54"/>
      <c r="AA46" s="54"/>
      <c r="AB46" s="54"/>
      <c r="AC46" s="54"/>
      <c r="AD46" s="54"/>
      <c r="AE46" s="54"/>
      <c r="AF46" s="54"/>
      <c r="AG46" s="54"/>
      <c r="AH46" s="54"/>
      <c r="AI46" s="54"/>
      <c r="AJ46" s="54"/>
      <c r="AK46" s="54"/>
      <c r="AL46" s="54"/>
      <c r="AM46" s="54"/>
      <c r="AN46" s="54"/>
      <c r="AO46" s="54"/>
      <c r="AP46" s="54"/>
      <c r="AQ46" s="54"/>
      <c r="AR46" s="54"/>
      <c r="AS46" s="54"/>
      <c r="AT46" s="54"/>
      <c r="AU46" s="54"/>
      <c r="AV46" s="54"/>
      <c r="AW46" s="54"/>
      <c r="AX46" s="54"/>
      <c r="AY46" s="54"/>
      <c r="AZ46" s="54"/>
      <c r="BA46" s="54"/>
      <c r="BB46" s="54"/>
      <c r="BC46" s="54"/>
      <c r="BD46" s="54"/>
      <c r="BE46" s="54"/>
      <c r="BG46" s="54"/>
      <c r="BH46" s="54"/>
      <c r="BI46" s="54"/>
      <c r="BL46" s="54"/>
      <c r="BM46" s="54"/>
      <c r="BN46" s="54"/>
    </row>
    <row r="47" spans="1:66" x14ac:dyDescent="0.35">
      <c r="A47" s="54"/>
      <c r="B47" s="54"/>
      <c r="C47" s="54"/>
      <c r="D47" s="54"/>
      <c r="E47" s="54"/>
      <c r="F47" s="60"/>
      <c r="G47" s="63"/>
      <c r="H47" s="59"/>
      <c r="I47" s="59"/>
      <c r="J47" s="54"/>
      <c r="K47" s="54"/>
      <c r="L47" s="54"/>
      <c r="M47" s="54"/>
      <c r="N47" s="58"/>
      <c r="O47" s="54"/>
      <c r="P47" s="58"/>
      <c r="Q47" s="54"/>
      <c r="R47" s="58"/>
      <c r="S47" s="54"/>
      <c r="T47" s="54"/>
      <c r="U47" s="54"/>
      <c r="V47" s="54"/>
      <c r="W47" s="54"/>
      <c r="X47" s="54"/>
      <c r="Y47" s="54"/>
      <c r="Z47" s="54"/>
      <c r="AA47" s="54"/>
      <c r="AB47" s="54"/>
      <c r="AC47" s="54"/>
      <c r="AD47" s="54"/>
      <c r="AE47" s="54"/>
      <c r="AF47" s="54"/>
      <c r="AG47" s="54"/>
      <c r="AH47" s="54"/>
      <c r="AI47" s="54"/>
      <c r="AJ47" s="54"/>
      <c r="AK47" s="54"/>
      <c r="AL47" s="54"/>
      <c r="AM47" s="54"/>
      <c r="AN47" s="54"/>
      <c r="AO47" s="54"/>
      <c r="AP47" s="54"/>
      <c r="AQ47" s="54"/>
      <c r="AR47" s="54"/>
      <c r="AS47" s="54"/>
      <c r="AT47" s="54"/>
      <c r="AU47" s="54"/>
      <c r="AV47" s="54"/>
      <c r="AW47" s="54"/>
      <c r="AX47" s="54"/>
      <c r="AY47" s="54"/>
      <c r="AZ47" s="54"/>
      <c r="BA47" s="54"/>
      <c r="BB47" s="54"/>
      <c r="BC47" s="54"/>
      <c r="BD47" s="54"/>
      <c r="BE47" s="54"/>
      <c r="BG47" s="54"/>
      <c r="BH47" s="54"/>
      <c r="BI47" s="54"/>
      <c r="BL47" s="54"/>
      <c r="BM47" s="54"/>
      <c r="BN47" s="54"/>
    </row>
    <row r="48" spans="1:66" x14ac:dyDescent="0.35">
      <c r="A48" s="54"/>
      <c r="B48" s="54"/>
      <c r="C48" s="54"/>
      <c r="D48" s="54"/>
      <c r="E48" s="54"/>
      <c r="F48" s="60"/>
      <c r="G48" s="63"/>
      <c r="H48" s="59"/>
      <c r="I48" s="59"/>
      <c r="J48" s="54"/>
      <c r="K48" s="54"/>
      <c r="L48" s="54"/>
      <c r="M48" s="54"/>
      <c r="N48" s="58"/>
      <c r="O48" s="54"/>
      <c r="P48" s="58"/>
      <c r="Q48" s="54"/>
      <c r="R48" s="58"/>
      <c r="S48" s="54"/>
      <c r="T48" s="54"/>
      <c r="U48" s="54"/>
      <c r="V48" s="54"/>
      <c r="W48" s="54"/>
      <c r="X48" s="54"/>
      <c r="Y48" s="54"/>
      <c r="Z48" s="54"/>
      <c r="AA48" s="54"/>
      <c r="AB48" s="54"/>
      <c r="AC48" s="54"/>
      <c r="AD48" s="54"/>
      <c r="AE48" s="54"/>
      <c r="AF48" s="54"/>
      <c r="AG48" s="54"/>
      <c r="AH48" s="54"/>
      <c r="AI48" s="54"/>
      <c r="AJ48" s="54"/>
      <c r="AK48" s="54"/>
      <c r="AL48" s="54"/>
      <c r="AM48" s="54"/>
      <c r="AN48" s="54"/>
      <c r="AO48" s="54"/>
      <c r="AP48" s="54"/>
      <c r="AQ48" s="54"/>
      <c r="AR48" s="54"/>
      <c r="AS48" s="54"/>
      <c r="AT48" s="54"/>
      <c r="AU48" s="54"/>
      <c r="AV48" s="54"/>
      <c r="AW48" s="54"/>
      <c r="AX48" s="54"/>
      <c r="AY48" s="54"/>
      <c r="AZ48" s="54"/>
      <c r="BA48" s="54"/>
      <c r="BB48" s="54"/>
      <c r="BC48" s="54"/>
      <c r="BD48" s="54"/>
      <c r="BE48" s="54"/>
      <c r="BG48" s="54"/>
      <c r="BH48" s="54"/>
      <c r="BI48" s="54"/>
      <c r="BL48" s="54"/>
      <c r="BM48" s="54"/>
      <c r="BN48" s="54"/>
    </row>
    <row r="49" spans="1:66" x14ac:dyDescent="0.35">
      <c r="A49" s="54"/>
      <c r="B49" s="54"/>
      <c r="C49" s="54"/>
      <c r="D49" s="54"/>
      <c r="E49" s="54"/>
      <c r="F49" s="60"/>
      <c r="G49" s="63"/>
      <c r="H49" s="59"/>
      <c r="I49" s="59"/>
      <c r="J49" s="54"/>
      <c r="K49" s="54"/>
      <c r="L49" s="54"/>
      <c r="M49" s="54"/>
      <c r="N49" s="58"/>
      <c r="O49" s="54"/>
      <c r="P49" s="58"/>
      <c r="Q49" s="54"/>
      <c r="R49" s="58"/>
      <c r="S49" s="54"/>
      <c r="T49" s="54"/>
      <c r="U49" s="54"/>
      <c r="V49" s="54"/>
      <c r="W49" s="54"/>
      <c r="X49" s="54"/>
      <c r="Y49" s="54"/>
      <c r="Z49" s="54"/>
      <c r="AA49" s="54"/>
      <c r="AB49" s="54"/>
      <c r="AC49" s="54"/>
      <c r="AD49" s="54"/>
      <c r="AE49" s="54"/>
      <c r="AF49" s="54"/>
      <c r="AG49" s="54"/>
      <c r="AH49" s="54"/>
      <c r="AI49" s="54"/>
      <c r="AJ49" s="54"/>
      <c r="AK49" s="54"/>
      <c r="AL49" s="54"/>
      <c r="AM49" s="54"/>
      <c r="AN49" s="54"/>
      <c r="AO49" s="54"/>
      <c r="AP49" s="54"/>
      <c r="AQ49" s="54"/>
      <c r="AR49" s="54"/>
      <c r="AS49" s="54"/>
      <c r="AT49" s="54"/>
      <c r="AU49" s="54"/>
      <c r="AV49" s="54"/>
      <c r="AW49" s="54"/>
      <c r="AX49" s="54"/>
      <c r="AY49" s="54"/>
      <c r="AZ49" s="54"/>
      <c r="BA49" s="54"/>
      <c r="BB49" s="54"/>
      <c r="BC49" s="54"/>
      <c r="BD49" s="54"/>
      <c r="BE49" s="54"/>
      <c r="BG49" s="54"/>
      <c r="BH49" s="54"/>
      <c r="BI49" s="54"/>
      <c r="BL49" s="54"/>
      <c r="BM49" s="54"/>
      <c r="BN49" s="54"/>
    </row>
    <row r="50" spans="1:66" x14ac:dyDescent="0.35">
      <c r="A50" s="54"/>
      <c r="B50" s="54"/>
      <c r="C50" s="54"/>
      <c r="D50" s="54"/>
      <c r="E50" s="54"/>
      <c r="F50" s="60"/>
      <c r="G50" s="63"/>
      <c r="H50" s="59"/>
      <c r="I50" s="59"/>
      <c r="J50" s="54"/>
      <c r="K50" s="54"/>
      <c r="L50" s="54"/>
      <c r="M50" s="54"/>
      <c r="N50" s="58"/>
      <c r="O50" s="54"/>
      <c r="P50" s="58"/>
      <c r="Q50" s="54"/>
      <c r="R50" s="58"/>
      <c r="S50" s="54"/>
      <c r="T50" s="54"/>
      <c r="U50" s="54"/>
      <c r="V50" s="54"/>
      <c r="W50" s="54"/>
      <c r="X50" s="54"/>
      <c r="Y50" s="54"/>
      <c r="Z50" s="54"/>
      <c r="AA50" s="54"/>
      <c r="AB50" s="54"/>
      <c r="AC50" s="54"/>
      <c r="AD50" s="54"/>
      <c r="AE50" s="54"/>
      <c r="AF50" s="54"/>
      <c r="AG50" s="54"/>
      <c r="AH50" s="54"/>
      <c r="AI50" s="54"/>
      <c r="AJ50" s="54"/>
      <c r="AK50" s="54"/>
      <c r="AL50" s="54"/>
      <c r="AM50" s="54"/>
      <c r="AN50" s="54"/>
      <c r="AO50" s="54"/>
      <c r="AP50" s="54"/>
      <c r="AQ50" s="54"/>
      <c r="AR50" s="54"/>
      <c r="AS50" s="54"/>
      <c r="AT50" s="54"/>
      <c r="AU50" s="54"/>
      <c r="AV50" s="54"/>
      <c r="AW50" s="54"/>
      <c r="AX50" s="54"/>
      <c r="AY50" s="54"/>
      <c r="AZ50" s="54"/>
      <c r="BA50" s="54"/>
      <c r="BB50" s="54"/>
      <c r="BC50" s="54"/>
      <c r="BD50" s="54"/>
      <c r="BE50" s="54"/>
      <c r="BG50" s="54"/>
      <c r="BH50" s="54"/>
      <c r="BI50" s="54"/>
      <c r="BL50" s="54"/>
      <c r="BM50" s="54"/>
      <c r="BN50" s="54"/>
    </row>
    <row r="51" spans="1:66" x14ac:dyDescent="0.35">
      <c r="A51" s="54"/>
      <c r="B51" s="54"/>
      <c r="C51" s="54"/>
      <c r="D51" s="54"/>
      <c r="E51" s="54"/>
      <c r="F51" s="60"/>
      <c r="G51" s="63"/>
      <c r="H51" s="59"/>
      <c r="I51" s="59"/>
      <c r="J51" s="54"/>
      <c r="K51" s="54"/>
      <c r="L51" s="54"/>
      <c r="M51" s="54"/>
      <c r="N51" s="58"/>
      <c r="O51" s="54"/>
      <c r="P51" s="58"/>
      <c r="Q51" s="54"/>
      <c r="R51" s="58"/>
      <c r="S51" s="54"/>
      <c r="T51" s="54"/>
      <c r="U51" s="54"/>
      <c r="V51" s="54"/>
      <c r="W51" s="54"/>
      <c r="X51" s="54"/>
      <c r="Y51" s="54"/>
      <c r="Z51" s="54"/>
      <c r="AA51" s="54"/>
      <c r="AB51" s="54"/>
      <c r="AC51" s="54"/>
      <c r="AD51" s="54"/>
      <c r="AE51" s="54"/>
      <c r="AF51" s="54"/>
      <c r="AG51" s="54"/>
      <c r="AH51" s="54"/>
      <c r="AI51" s="54"/>
      <c r="AJ51" s="54"/>
      <c r="AK51" s="54"/>
      <c r="AL51" s="54"/>
      <c r="AM51" s="54"/>
      <c r="AN51" s="54"/>
      <c r="AO51" s="54"/>
      <c r="AP51" s="54"/>
      <c r="AQ51" s="54"/>
      <c r="AR51" s="54"/>
      <c r="AS51" s="54"/>
      <c r="AT51" s="54"/>
      <c r="AU51" s="54"/>
      <c r="AV51" s="54"/>
      <c r="AW51" s="54"/>
      <c r="AX51" s="54"/>
      <c r="AY51" s="54"/>
      <c r="AZ51" s="54"/>
      <c r="BA51" s="54"/>
      <c r="BB51" s="54"/>
      <c r="BC51" s="54"/>
      <c r="BD51" s="54"/>
      <c r="BE51" s="54"/>
      <c r="BG51" s="54"/>
      <c r="BH51" s="54"/>
      <c r="BI51" s="54"/>
      <c r="BL51" s="54"/>
      <c r="BM51" s="54"/>
      <c r="BN51" s="54"/>
    </row>
    <row r="52" spans="1:66" x14ac:dyDescent="0.35">
      <c r="A52" s="54"/>
      <c r="B52" s="54"/>
      <c r="C52" s="54"/>
      <c r="D52" s="54"/>
      <c r="E52" s="54"/>
      <c r="F52" s="60"/>
      <c r="G52" s="63"/>
      <c r="H52" s="59"/>
      <c r="I52" s="59"/>
      <c r="J52" s="54"/>
      <c r="K52" s="54"/>
      <c r="L52" s="54"/>
      <c r="M52" s="54"/>
      <c r="N52" s="58"/>
      <c r="O52" s="54"/>
      <c r="P52" s="58"/>
      <c r="Q52" s="54"/>
      <c r="R52" s="58"/>
      <c r="S52" s="54"/>
      <c r="T52" s="54"/>
      <c r="U52" s="54"/>
      <c r="V52" s="54"/>
      <c r="W52" s="54"/>
      <c r="X52" s="54"/>
      <c r="Y52" s="54"/>
      <c r="Z52" s="54"/>
      <c r="AA52" s="54"/>
      <c r="AB52" s="54"/>
      <c r="AC52" s="54"/>
      <c r="AD52" s="54"/>
      <c r="AE52" s="54"/>
      <c r="AF52" s="54"/>
      <c r="AG52" s="54"/>
      <c r="AH52" s="54"/>
      <c r="AI52" s="54"/>
      <c r="AJ52" s="54"/>
      <c r="AK52" s="54"/>
      <c r="AL52" s="54"/>
      <c r="AM52" s="54"/>
      <c r="AN52" s="54"/>
      <c r="AO52" s="54"/>
      <c r="AP52" s="54"/>
      <c r="AQ52" s="54"/>
      <c r="AR52" s="54"/>
      <c r="AS52" s="54"/>
      <c r="AT52" s="54"/>
      <c r="AU52" s="54"/>
      <c r="AV52" s="54"/>
      <c r="AW52" s="54"/>
      <c r="AX52" s="54"/>
      <c r="AY52" s="54"/>
      <c r="AZ52" s="54"/>
      <c r="BA52" s="54"/>
      <c r="BB52" s="54"/>
      <c r="BC52" s="54"/>
      <c r="BD52" s="54"/>
      <c r="BE52" s="54"/>
      <c r="BG52" s="54"/>
      <c r="BH52" s="54"/>
      <c r="BI52" s="54"/>
      <c r="BL52" s="54"/>
      <c r="BM52" s="54"/>
      <c r="BN52" s="54"/>
    </row>
    <row r="53" spans="1:66" x14ac:dyDescent="0.35">
      <c r="A53" s="54"/>
      <c r="B53" s="54"/>
      <c r="C53" s="54"/>
      <c r="D53" s="54"/>
      <c r="E53" s="54"/>
      <c r="F53" s="60"/>
      <c r="G53" s="63"/>
      <c r="H53" s="59"/>
      <c r="I53" s="59"/>
      <c r="J53" s="54"/>
      <c r="K53" s="54"/>
      <c r="L53" s="54"/>
      <c r="M53" s="54"/>
      <c r="N53" s="58"/>
      <c r="O53" s="54"/>
      <c r="P53" s="58"/>
      <c r="Q53" s="54"/>
      <c r="R53" s="58"/>
      <c r="S53" s="54"/>
      <c r="T53" s="54"/>
      <c r="U53" s="54"/>
      <c r="V53" s="54"/>
      <c r="W53" s="54"/>
      <c r="X53" s="54"/>
      <c r="Y53" s="54"/>
      <c r="Z53" s="54"/>
      <c r="AA53" s="54"/>
      <c r="AB53" s="54"/>
      <c r="AC53" s="54"/>
      <c r="AD53" s="54"/>
      <c r="AE53" s="54"/>
      <c r="AF53" s="54"/>
      <c r="AG53" s="54"/>
      <c r="AH53" s="54"/>
      <c r="AI53" s="54"/>
      <c r="AJ53" s="54"/>
      <c r="AK53" s="54"/>
      <c r="AL53" s="54"/>
      <c r="AM53" s="54"/>
      <c r="AN53" s="54"/>
      <c r="AO53" s="54"/>
      <c r="AP53" s="54"/>
      <c r="AQ53" s="54"/>
      <c r="AR53" s="54"/>
      <c r="AS53" s="54"/>
      <c r="AT53" s="54"/>
      <c r="AU53" s="54"/>
      <c r="AV53" s="54"/>
      <c r="AW53" s="54"/>
      <c r="AX53" s="54"/>
      <c r="AY53" s="54"/>
      <c r="AZ53" s="54"/>
      <c r="BA53" s="54"/>
      <c r="BB53" s="54"/>
      <c r="BC53" s="54"/>
      <c r="BD53" s="54"/>
      <c r="BE53" s="54"/>
      <c r="BG53" s="54"/>
      <c r="BH53" s="54"/>
      <c r="BI53" s="54"/>
      <c r="BL53" s="54"/>
      <c r="BM53" s="54"/>
      <c r="BN53" s="54"/>
    </row>
    <row r="54" spans="1:66" x14ac:dyDescent="0.35">
      <c r="A54" s="54"/>
      <c r="B54" s="54"/>
      <c r="C54" s="54"/>
      <c r="D54" s="54"/>
      <c r="E54" s="54"/>
      <c r="F54" s="60"/>
      <c r="G54" s="63"/>
      <c r="H54" s="59"/>
      <c r="I54" s="59"/>
      <c r="J54" s="54"/>
      <c r="K54" s="54"/>
      <c r="L54" s="54"/>
      <c r="M54" s="54"/>
      <c r="N54" s="58"/>
      <c r="O54" s="54"/>
      <c r="P54" s="58"/>
      <c r="Q54" s="54"/>
      <c r="R54" s="58"/>
      <c r="S54" s="54"/>
      <c r="T54" s="54"/>
      <c r="U54" s="54"/>
      <c r="V54" s="54"/>
      <c r="W54" s="54"/>
      <c r="X54" s="54"/>
      <c r="Y54" s="54"/>
      <c r="Z54" s="54"/>
      <c r="AA54" s="54"/>
      <c r="AB54" s="54"/>
      <c r="AC54" s="54"/>
      <c r="AD54" s="54"/>
      <c r="AE54" s="54"/>
      <c r="AF54" s="54"/>
      <c r="AG54" s="54"/>
      <c r="AH54" s="54"/>
      <c r="AI54" s="54"/>
      <c r="AJ54" s="54"/>
      <c r="AK54" s="54"/>
      <c r="AL54" s="54"/>
      <c r="AM54" s="54"/>
      <c r="AN54" s="54"/>
      <c r="AO54" s="54"/>
      <c r="AP54" s="54"/>
      <c r="AQ54" s="54"/>
      <c r="AR54" s="54"/>
      <c r="AS54" s="54"/>
      <c r="AT54" s="54"/>
      <c r="AU54" s="54"/>
      <c r="AV54" s="54"/>
      <c r="AW54" s="54"/>
      <c r="AX54" s="54"/>
      <c r="AY54" s="54"/>
      <c r="AZ54" s="54"/>
      <c r="BA54" s="54"/>
      <c r="BB54" s="54"/>
      <c r="BC54" s="54"/>
      <c r="BD54" s="54"/>
      <c r="BE54" s="54"/>
      <c r="BG54" s="54"/>
      <c r="BH54" s="54"/>
      <c r="BI54" s="54"/>
      <c r="BL54" s="54"/>
      <c r="BM54" s="54"/>
      <c r="BN54" s="54"/>
    </row>
    <row r="55" spans="1:66" x14ac:dyDescent="0.35">
      <c r="A55" s="54"/>
      <c r="B55" s="54"/>
      <c r="C55" s="54"/>
      <c r="D55" s="54"/>
      <c r="E55" s="54"/>
      <c r="F55" s="60"/>
      <c r="G55" s="63"/>
      <c r="H55" s="59"/>
      <c r="I55" s="59"/>
      <c r="J55" s="54"/>
      <c r="K55" s="54"/>
      <c r="L55" s="54"/>
      <c r="M55" s="54"/>
      <c r="N55" s="58"/>
      <c r="O55" s="54"/>
      <c r="P55" s="58"/>
      <c r="Q55" s="54"/>
      <c r="R55" s="58"/>
      <c r="S55" s="54"/>
      <c r="T55" s="54"/>
      <c r="U55" s="54"/>
      <c r="V55" s="54"/>
      <c r="W55" s="54"/>
      <c r="X55" s="54"/>
      <c r="Y55" s="54"/>
      <c r="Z55" s="54"/>
      <c r="AA55" s="54"/>
      <c r="AB55" s="54"/>
      <c r="AC55" s="54"/>
      <c r="AD55" s="54"/>
      <c r="AE55" s="54"/>
      <c r="AF55" s="54"/>
      <c r="AG55" s="54"/>
      <c r="AH55" s="54"/>
      <c r="AI55" s="54"/>
      <c r="AJ55" s="54"/>
      <c r="AK55" s="54"/>
      <c r="AL55" s="54"/>
      <c r="AM55" s="54"/>
      <c r="AN55" s="54"/>
      <c r="AO55" s="54"/>
      <c r="AP55" s="54"/>
      <c r="AQ55" s="54"/>
      <c r="AR55" s="54"/>
      <c r="AS55" s="54"/>
      <c r="AT55" s="54"/>
      <c r="AU55" s="54"/>
      <c r="AV55" s="54"/>
      <c r="AW55" s="54"/>
      <c r="AX55" s="54"/>
      <c r="AY55" s="54"/>
      <c r="AZ55" s="54"/>
      <c r="BA55" s="54"/>
      <c r="BB55" s="54"/>
      <c r="BC55" s="54"/>
      <c r="BD55" s="54"/>
      <c r="BE55" s="54"/>
      <c r="BG55" s="54"/>
      <c r="BH55" s="54"/>
      <c r="BI55" s="54"/>
      <c r="BL55" s="54"/>
      <c r="BM55" s="54"/>
      <c r="BN55" s="54"/>
    </row>
    <row r="56" spans="1:66" x14ac:dyDescent="0.35">
      <c r="A56" s="54"/>
      <c r="B56" s="54"/>
      <c r="C56" s="54"/>
      <c r="D56" s="54"/>
      <c r="E56" s="54"/>
      <c r="F56" s="60"/>
      <c r="G56" s="63"/>
      <c r="H56" s="59"/>
      <c r="I56" s="59"/>
      <c r="J56" s="54"/>
      <c r="K56" s="54"/>
      <c r="L56" s="54"/>
      <c r="M56" s="54"/>
      <c r="N56" s="58"/>
      <c r="O56" s="54"/>
      <c r="P56" s="58"/>
      <c r="Q56" s="54"/>
      <c r="R56" s="58"/>
      <c r="S56" s="54"/>
      <c r="T56" s="54"/>
      <c r="U56" s="54"/>
      <c r="V56" s="54"/>
      <c r="W56" s="54"/>
      <c r="X56" s="54"/>
      <c r="Y56" s="54"/>
      <c r="Z56" s="54"/>
      <c r="AA56" s="54"/>
      <c r="AB56" s="54"/>
      <c r="AC56" s="54"/>
      <c r="AD56" s="54"/>
      <c r="AE56" s="54"/>
      <c r="AF56" s="54"/>
      <c r="AG56" s="54"/>
      <c r="AH56" s="54"/>
      <c r="AI56" s="54"/>
      <c r="AJ56" s="54"/>
      <c r="AK56" s="54"/>
      <c r="AL56" s="54"/>
      <c r="AM56" s="54"/>
      <c r="AN56" s="54"/>
      <c r="AO56" s="54"/>
      <c r="AP56" s="54"/>
      <c r="AQ56" s="54"/>
      <c r="AR56" s="54"/>
      <c r="AS56" s="54"/>
      <c r="AT56" s="54"/>
      <c r="AU56" s="54"/>
      <c r="AV56" s="54"/>
      <c r="AW56" s="54"/>
      <c r="AX56" s="54"/>
      <c r="AY56" s="54"/>
      <c r="AZ56" s="54"/>
      <c r="BA56" s="54"/>
      <c r="BB56" s="54"/>
      <c r="BC56" s="54"/>
      <c r="BD56" s="54"/>
      <c r="BE56" s="54"/>
      <c r="BG56" s="54"/>
      <c r="BH56" s="54"/>
      <c r="BI56" s="54"/>
      <c r="BL56" s="54"/>
      <c r="BM56" s="54"/>
      <c r="BN56" s="54"/>
    </row>
    <row r="57" spans="1:66" x14ac:dyDescent="0.35">
      <c r="A57" s="54"/>
      <c r="B57" s="54"/>
      <c r="C57" s="54"/>
      <c r="D57" s="54"/>
      <c r="E57" s="54"/>
      <c r="F57" s="60"/>
      <c r="G57" s="63"/>
      <c r="H57" s="59"/>
      <c r="I57" s="59"/>
      <c r="J57" s="54"/>
      <c r="K57" s="54"/>
      <c r="L57" s="54"/>
      <c r="M57" s="54"/>
      <c r="N57" s="58"/>
      <c r="O57" s="54"/>
      <c r="P57" s="58"/>
      <c r="Q57" s="54"/>
      <c r="R57" s="58"/>
      <c r="S57" s="54"/>
      <c r="T57" s="54"/>
      <c r="U57" s="54"/>
      <c r="V57" s="54"/>
      <c r="W57" s="54"/>
      <c r="X57" s="54"/>
      <c r="Y57" s="54"/>
      <c r="Z57" s="54"/>
      <c r="AA57" s="54"/>
      <c r="AB57" s="54"/>
      <c r="AC57" s="54"/>
      <c r="AD57" s="54"/>
      <c r="AE57" s="54"/>
      <c r="AF57" s="54"/>
      <c r="AG57" s="54"/>
      <c r="AH57" s="54"/>
      <c r="AI57" s="54"/>
      <c r="AJ57" s="54"/>
      <c r="AK57" s="54"/>
      <c r="AL57" s="54"/>
      <c r="AM57" s="54"/>
      <c r="AN57" s="54"/>
      <c r="AO57" s="54"/>
      <c r="AP57" s="54"/>
      <c r="AQ57" s="54"/>
      <c r="AR57" s="54"/>
      <c r="AS57" s="54"/>
      <c r="AT57" s="54"/>
      <c r="AU57" s="54"/>
      <c r="AV57" s="54"/>
      <c r="AW57" s="54"/>
      <c r="AX57" s="54"/>
      <c r="AY57" s="54"/>
      <c r="AZ57" s="54"/>
      <c r="BA57" s="54"/>
      <c r="BB57" s="54"/>
      <c r="BC57" s="54"/>
      <c r="BD57" s="54"/>
      <c r="BE57" s="54"/>
      <c r="BG57" s="54"/>
      <c r="BH57" s="54"/>
      <c r="BI57" s="54"/>
      <c r="BL57" s="54"/>
      <c r="BM57" s="54"/>
      <c r="BN57" s="54"/>
    </row>
    <row r="58" spans="1:66" x14ac:dyDescent="0.35">
      <c r="A58" s="54"/>
      <c r="B58" s="54"/>
      <c r="C58" s="54"/>
      <c r="D58" s="54"/>
      <c r="E58" s="54"/>
      <c r="F58" s="60"/>
      <c r="G58" s="63"/>
      <c r="H58" s="59"/>
      <c r="I58" s="59"/>
      <c r="J58" s="54"/>
      <c r="K58" s="54"/>
      <c r="L58" s="54"/>
      <c r="M58" s="54"/>
      <c r="N58" s="58"/>
      <c r="O58" s="54"/>
      <c r="P58" s="58"/>
      <c r="Q58" s="54"/>
      <c r="R58" s="58"/>
      <c r="S58" s="54"/>
      <c r="T58" s="54"/>
      <c r="U58" s="54"/>
      <c r="V58" s="54"/>
      <c r="W58" s="54"/>
      <c r="X58" s="54"/>
      <c r="Y58" s="54"/>
      <c r="Z58" s="54"/>
      <c r="AA58" s="54"/>
      <c r="AB58" s="54"/>
      <c r="AC58" s="54"/>
      <c r="AD58" s="54"/>
      <c r="AE58" s="54"/>
      <c r="AF58" s="54"/>
      <c r="AG58" s="54"/>
      <c r="AH58" s="54"/>
      <c r="AI58" s="54"/>
      <c r="AJ58" s="54"/>
      <c r="AK58" s="54"/>
      <c r="AL58" s="54"/>
      <c r="AM58" s="54"/>
      <c r="AN58" s="54"/>
      <c r="AO58" s="54"/>
      <c r="AP58" s="54"/>
      <c r="AQ58" s="54"/>
      <c r="AR58" s="54"/>
      <c r="AS58" s="54"/>
      <c r="AT58" s="54"/>
      <c r="AU58" s="54"/>
      <c r="AV58" s="54"/>
      <c r="AW58" s="54"/>
      <c r="AX58" s="54"/>
      <c r="AY58" s="54"/>
      <c r="AZ58" s="54"/>
      <c r="BA58" s="54"/>
      <c r="BB58" s="54"/>
      <c r="BC58" s="54"/>
      <c r="BD58" s="54"/>
      <c r="BE58" s="54"/>
      <c r="BG58" s="54"/>
      <c r="BH58" s="54"/>
      <c r="BI58" s="54"/>
      <c r="BL58" s="54"/>
      <c r="BM58" s="54"/>
      <c r="BN58" s="54"/>
    </row>
    <row r="59" spans="1:66" x14ac:dyDescent="0.35">
      <c r="A59" s="54"/>
      <c r="B59" s="54"/>
      <c r="C59" s="54"/>
      <c r="D59" s="54"/>
      <c r="E59" s="54"/>
      <c r="F59" s="60"/>
      <c r="G59" s="63"/>
      <c r="H59" s="59"/>
      <c r="I59" s="59"/>
      <c r="J59" s="54"/>
      <c r="K59" s="54"/>
      <c r="L59" s="54"/>
      <c r="M59" s="54"/>
      <c r="N59" s="58"/>
      <c r="O59" s="54"/>
      <c r="P59" s="58"/>
      <c r="Q59" s="54"/>
      <c r="R59" s="58"/>
      <c r="S59" s="54"/>
      <c r="T59" s="54"/>
      <c r="U59" s="54"/>
      <c r="V59" s="54"/>
      <c r="W59" s="54"/>
      <c r="X59" s="54"/>
      <c r="Y59" s="54"/>
      <c r="Z59" s="54"/>
      <c r="AA59" s="54"/>
      <c r="AB59" s="54"/>
      <c r="AC59" s="54"/>
      <c r="AD59" s="54"/>
      <c r="AE59" s="54"/>
      <c r="AF59" s="54"/>
      <c r="AG59" s="54"/>
      <c r="AH59" s="54"/>
      <c r="AI59" s="54"/>
      <c r="AJ59" s="54"/>
      <c r="AK59" s="54"/>
      <c r="AL59" s="54"/>
      <c r="AM59" s="54"/>
      <c r="AN59" s="54"/>
      <c r="AO59" s="54"/>
      <c r="AP59" s="54"/>
      <c r="AQ59" s="54"/>
      <c r="AR59" s="54"/>
      <c r="AS59" s="54"/>
      <c r="AT59" s="54"/>
      <c r="AU59" s="54"/>
      <c r="AV59" s="54"/>
      <c r="AW59" s="54"/>
      <c r="AX59" s="54"/>
      <c r="AY59" s="54"/>
      <c r="AZ59" s="54"/>
      <c r="BA59" s="54"/>
      <c r="BB59" s="54"/>
      <c r="BC59" s="54"/>
      <c r="BD59" s="54"/>
      <c r="BE59" s="54"/>
      <c r="BG59" s="54"/>
      <c r="BH59" s="54"/>
      <c r="BI59" s="54"/>
      <c r="BL59" s="54"/>
      <c r="BM59" s="54"/>
      <c r="BN59" s="54"/>
    </row>
    <row r="60" spans="1:66" x14ac:dyDescent="0.35">
      <c r="A60" s="54"/>
      <c r="B60" s="54"/>
      <c r="C60" s="54"/>
      <c r="D60" s="54"/>
      <c r="E60" s="54"/>
      <c r="F60" s="60"/>
      <c r="G60" s="63"/>
      <c r="H60" s="59"/>
      <c r="I60" s="59"/>
      <c r="J60" s="54"/>
      <c r="K60" s="54"/>
      <c r="L60" s="54"/>
      <c r="M60" s="54"/>
      <c r="N60" s="58"/>
      <c r="O60" s="54"/>
      <c r="P60" s="58"/>
      <c r="Q60" s="54"/>
      <c r="R60" s="58"/>
      <c r="S60" s="54"/>
      <c r="T60" s="54"/>
      <c r="U60" s="54"/>
      <c r="V60" s="54"/>
      <c r="W60" s="54"/>
      <c r="X60" s="54"/>
      <c r="Y60" s="54"/>
      <c r="Z60" s="54"/>
      <c r="AA60" s="54"/>
      <c r="AB60" s="54"/>
      <c r="AC60" s="54"/>
      <c r="AD60" s="54"/>
      <c r="AE60" s="54"/>
      <c r="AF60" s="54"/>
      <c r="AG60" s="54"/>
      <c r="AH60" s="54"/>
      <c r="AI60" s="54"/>
      <c r="AJ60" s="54"/>
      <c r="AK60" s="54"/>
      <c r="AL60" s="54"/>
      <c r="AM60" s="54"/>
      <c r="AN60" s="54"/>
      <c r="AO60" s="54"/>
      <c r="AP60" s="54"/>
      <c r="AQ60" s="54"/>
      <c r="AR60" s="54"/>
      <c r="AS60" s="54"/>
      <c r="AT60" s="54"/>
      <c r="AU60" s="54"/>
      <c r="AV60" s="54"/>
      <c r="AW60" s="54"/>
      <c r="AX60" s="54"/>
      <c r="AY60" s="54"/>
      <c r="AZ60" s="54"/>
      <c r="BA60" s="54"/>
      <c r="BB60" s="54"/>
      <c r="BC60" s="54"/>
      <c r="BD60" s="54"/>
      <c r="BE60" s="54"/>
      <c r="BG60" s="54"/>
      <c r="BH60" s="54"/>
      <c r="BI60" s="54"/>
      <c r="BL60" s="54"/>
      <c r="BM60" s="54"/>
      <c r="BN60" s="54"/>
    </row>
    <row r="61" spans="1:66" x14ac:dyDescent="0.35">
      <c r="A61" s="54"/>
      <c r="B61" s="54"/>
      <c r="C61" s="54"/>
      <c r="D61" s="54"/>
      <c r="E61" s="54"/>
      <c r="F61" s="60"/>
      <c r="G61" s="63"/>
      <c r="H61" s="59"/>
      <c r="I61" s="59"/>
      <c r="J61" s="54"/>
      <c r="K61" s="54"/>
      <c r="L61" s="54"/>
      <c r="M61" s="54"/>
      <c r="N61" s="58"/>
      <c r="O61" s="54"/>
      <c r="P61" s="58"/>
      <c r="Q61" s="54"/>
      <c r="R61" s="58"/>
      <c r="S61" s="54"/>
      <c r="T61" s="54"/>
      <c r="U61" s="54"/>
      <c r="V61" s="54"/>
      <c r="W61" s="54"/>
      <c r="X61" s="54"/>
      <c r="Y61" s="54"/>
      <c r="Z61" s="54"/>
      <c r="AA61" s="54"/>
      <c r="AB61" s="54"/>
      <c r="AC61" s="54"/>
      <c r="AD61" s="54"/>
      <c r="AE61" s="54"/>
      <c r="AF61" s="54"/>
      <c r="AG61" s="54"/>
      <c r="AH61" s="54"/>
      <c r="AI61" s="54"/>
      <c r="AJ61" s="54"/>
      <c r="AK61" s="54"/>
      <c r="AL61" s="54"/>
      <c r="AM61" s="54"/>
      <c r="AN61" s="54"/>
      <c r="AO61" s="54"/>
      <c r="AP61" s="54"/>
      <c r="AQ61" s="54"/>
      <c r="AR61" s="54"/>
      <c r="AS61" s="54"/>
      <c r="AT61" s="54"/>
      <c r="AU61" s="54"/>
      <c r="AV61" s="54"/>
      <c r="AW61" s="54"/>
      <c r="AX61" s="54"/>
      <c r="AY61" s="54"/>
      <c r="AZ61" s="54"/>
      <c r="BA61" s="54"/>
      <c r="BB61" s="54"/>
      <c r="BC61" s="54"/>
      <c r="BD61" s="54"/>
      <c r="BE61" s="54"/>
      <c r="BG61" s="54"/>
      <c r="BH61" s="54"/>
      <c r="BI61" s="54"/>
      <c r="BL61" s="54"/>
      <c r="BM61" s="54"/>
      <c r="BN61" s="54"/>
    </row>
    <row r="62" spans="1:66" x14ac:dyDescent="0.35">
      <c r="A62" s="54"/>
      <c r="B62" s="54"/>
      <c r="C62" s="54"/>
      <c r="D62" s="54"/>
      <c r="E62" s="54"/>
      <c r="F62" s="60"/>
      <c r="G62" s="63"/>
      <c r="H62" s="59"/>
      <c r="I62" s="59"/>
      <c r="J62" s="54"/>
      <c r="K62" s="54"/>
      <c r="L62" s="54"/>
      <c r="M62" s="54"/>
      <c r="N62" s="58"/>
      <c r="O62" s="54"/>
      <c r="P62" s="58"/>
      <c r="Q62" s="54"/>
      <c r="R62" s="58"/>
      <c r="S62" s="54"/>
      <c r="T62" s="54"/>
      <c r="U62" s="54"/>
      <c r="V62" s="54"/>
      <c r="W62" s="54"/>
      <c r="X62" s="54"/>
      <c r="Y62" s="54"/>
      <c r="Z62" s="54"/>
      <c r="AA62" s="54"/>
      <c r="AB62" s="54"/>
      <c r="AC62" s="54"/>
      <c r="AD62" s="54"/>
      <c r="AE62" s="54"/>
      <c r="AF62" s="54"/>
      <c r="AG62" s="54"/>
      <c r="AH62" s="54"/>
      <c r="AI62" s="54"/>
      <c r="AJ62" s="54"/>
      <c r="AK62" s="54"/>
      <c r="AL62" s="54"/>
      <c r="AM62" s="54"/>
      <c r="AN62" s="54"/>
      <c r="AO62" s="54"/>
      <c r="AP62" s="54"/>
      <c r="AQ62" s="54"/>
      <c r="AR62" s="54"/>
      <c r="AS62" s="54"/>
      <c r="AT62" s="54"/>
      <c r="AU62" s="54"/>
      <c r="AV62" s="54"/>
      <c r="AW62" s="54"/>
      <c r="AX62" s="54"/>
      <c r="AY62" s="54"/>
      <c r="AZ62" s="54"/>
      <c r="BA62" s="54"/>
      <c r="BB62" s="54"/>
      <c r="BC62" s="54"/>
      <c r="BD62" s="54"/>
      <c r="BE62" s="54"/>
      <c r="BG62" s="54"/>
      <c r="BH62" s="54"/>
      <c r="BI62" s="54"/>
      <c r="BL62" s="54"/>
      <c r="BM62" s="54"/>
      <c r="BN62" s="54"/>
    </row>
    <row r="63" spans="1:66" x14ac:dyDescent="0.35">
      <c r="A63" s="54"/>
      <c r="B63" s="54"/>
      <c r="C63" s="54"/>
      <c r="D63" s="54"/>
      <c r="E63" s="54"/>
      <c r="F63" s="60"/>
      <c r="G63" s="63"/>
      <c r="H63" s="59"/>
      <c r="I63" s="59"/>
      <c r="J63" s="54"/>
      <c r="K63" s="54"/>
      <c r="L63" s="54"/>
      <c r="M63" s="54"/>
      <c r="N63" s="58"/>
      <c r="O63" s="54"/>
      <c r="P63" s="58"/>
      <c r="Q63" s="54"/>
      <c r="R63" s="58"/>
      <c r="S63" s="54"/>
      <c r="T63" s="54"/>
      <c r="U63" s="54"/>
      <c r="V63" s="54"/>
      <c r="W63" s="54"/>
      <c r="X63" s="54"/>
      <c r="Y63" s="54"/>
      <c r="Z63" s="54"/>
      <c r="AA63" s="54"/>
      <c r="AB63" s="54"/>
      <c r="AC63" s="54"/>
      <c r="AD63" s="54"/>
      <c r="AE63" s="54"/>
      <c r="AF63" s="54"/>
      <c r="AG63" s="54"/>
      <c r="AH63" s="54"/>
      <c r="AI63" s="54"/>
      <c r="AJ63" s="54"/>
      <c r="AK63" s="54"/>
      <c r="AL63" s="54"/>
      <c r="AM63" s="54"/>
      <c r="AN63" s="54"/>
      <c r="AO63" s="54"/>
      <c r="AP63" s="54"/>
      <c r="AQ63" s="54"/>
      <c r="AR63" s="54"/>
      <c r="AS63" s="54"/>
      <c r="AT63" s="54"/>
      <c r="AU63" s="54"/>
      <c r="AV63" s="54"/>
      <c r="AW63" s="54"/>
      <c r="AX63" s="54"/>
      <c r="AY63" s="54"/>
      <c r="AZ63" s="54"/>
      <c r="BA63" s="54"/>
      <c r="BB63" s="54"/>
      <c r="BC63" s="54"/>
      <c r="BD63" s="54"/>
      <c r="BE63" s="54"/>
      <c r="BG63" s="54"/>
      <c r="BH63" s="54"/>
      <c r="BI63" s="54"/>
      <c r="BL63" s="54"/>
      <c r="BM63" s="54"/>
      <c r="BN63" s="54"/>
    </row>
    <row r="64" spans="1:66" x14ac:dyDescent="0.35">
      <c r="A64" s="54"/>
      <c r="B64" s="54"/>
      <c r="C64" s="54"/>
      <c r="D64" s="54"/>
      <c r="E64" s="54"/>
      <c r="F64" s="60"/>
      <c r="G64" s="63"/>
      <c r="H64" s="59"/>
      <c r="I64" s="59"/>
      <c r="J64" s="54"/>
      <c r="K64" s="54"/>
      <c r="L64" s="54"/>
      <c r="M64" s="54"/>
      <c r="N64" s="58"/>
      <c r="O64" s="54"/>
      <c r="P64" s="58"/>
      <c r="Q64" s="54"/>
      <c r="R64" s="58"/>
      <c r="S64" s="54"/>
      <c r="T64" s="54"/>
      <c r="U64" s="54"/>
      <c r="V64" s="54"/>
      <c r="W64" s="54"/>
      <c r="X64" s="54"/>
      <c r="Y64" s="54"/>
      <c r="Z64" s="54"/>
      <c r="AA64" s="54"/>
      <c r="AB64" s="54"/>
      <c r="AC64" s="54"/>
      <c r="AD64" s="54"/>
      <c r="AE64" s="54"/>
      <c r="AF64" s="54"/>
      <c r="AG64" s="54"/>
      <c r="AH64" s="54"/>
      <c r="AI64" s="54"/>
      <c r="AJ64" s="54"/>
      <c r="AK64" s="54"/>
      <c r="AL64" s="54"/>
      <c r="AM64" s="54"/>
      <c r="AN64" s="54"/>
      <c r="AO64" s="54"/>
      <c r="AP64" s="54"/>
      <c r="AQ64" s="54"/>
      <c r="AR64" s="54"/>
      <c r="AS64" s="54"/>
      <c r="AT64" s="54"/>
      <c r="AU64" s="54"/>
      <c r="AV64" s="54"/>
      <c r="AW64" s="54"/>
      <c r="AX64" s="54"/>
      <c r="AY64" s="54"/>
      <c r="AZ64" s="54"/>
      <c r="BA64" s="54"/>
      <c r="BB64" s="54"/>
      <c r="BC64" s="54"/>
      <c r="BD64" s="54"/>
      <c r="BE64" s="54"/>
      <c r="BG64" s="54"/>
      <c r="BH64" s="54"/>
      <c r="BI64" s="54"/>
      <c r="BL64" s="54"/>
      <c r="BM64" s="54"/>
      <c r="BN64" s="54"/>
    </row>
    <row r="65" spans="1:66" x14ac:dyDescent="0.35">
      <c r="A65" s="54"/>
      <c r="B65" s="54"/>
      <c r="C65" s="54"/>
      <c r="D65" s="54"/>
      <c r="E65" s="54"/>
      <c r="F65" s="60"/>
      <c r="G65" s="63"/>
      <c r="H65" s="59"/>
      <c r="I65" s="59"/>
      <c r="J65" s="54"/>
      <c r="K65" s="54"/>
      <c r="L65" s="54"/>
      <c r="M65" s="54"/>
      <c r="N65" s="58"/>
      <c r="O65" s="54"/>
      <c r="P65" s="58"/>
      <c r="Q65" s="54"/>
      <c r="R65" s="58"/>
      <c r="S65" s="54"/>
      <c r="T65" s="54"/>
      <c r="U65" s="54"/>
      <c r="V65" s="54"/>
      <c r="W65" s="54"/>
      <c r="X65" s="54"/>
      <c r="Y65" s="54"/>
      <c r="Z65" s="54"/>
      <c r="AA65" s="54"/>
      <c r="AB65" s="54"/>
      <c r="AC65" s="54"/>
      <c r="AD65" s="54"/>
      <c r="AE65" s="54"/>
      <c r="AF65" s="54"/>
      <c r="AG65" s="54"/>
      <c r="AH65" s="54"/>
      <c r="AI65" s="54"/>
      <c r="AJ65" s="54"/>
      <c r="AK65" s="54"/>
      <c r="AL65" s="54"/>
      <c r="AM65" s="54"/>
      <c r="AN65" s="54"/>
      <c r="AO65" s="54"/>
      <c r="AP65" s="54"/>
      <c r="AQ65" s="54"/>
      <c r="AR65" s="54"/>
      <c r="AS65" s="54"/>
      <c r="AT65" s="54"/>
      <c r="AU65" s="54"/>
      <c r="AV65" s="54"/>
      <c r="AW65" s="54"/>
      <c r="AX65" s="54"/>
      <c r="AY65" s="54"/>
      <c r="AZ65" s="54"/>
      <c r="BA65" s="54"/>
      <c r="BB65" s="54"/>
      <c r="BC65" s="54"/>
      <c r="BD65" s="54"/>
      <c r="BE65" s="54"/>
      <c r="BG65" s="54"/>
      <c r="BH65" s="54"/>
      <c r="BI65" s="54"/>
      <c r="BL65" s="54"/>
      <c r="BM65" s="54"/>
      <c r="BN65" s="54"/>
    </row>
    <row r="66" spans="1:66" x14ac:dyDescent="0.35">
      <c r="A66" s="54"/>
      <c r="B66" s="54"/>
      <c r="C66" s="54"/>
      <c r="D66" s="54"/>
      <c r="E66" s="54"/>
      <c r="F66" s="60"/>
      <c r="G66" s="63"/>
      <c r="H66" s="59"/>
      <c r="I66" s="59"/>
      <c r="J66" s="54"/>
      <c r="K66" s="54"/>
      <c r="L66" s="54"/>
      <c r="M66" s="54"/>
      <c r="N66" s="58"/>
      <c r="O66" s="54"/>
      <c r="P66" s="58"/>
      <c r="Q66" s="54"/>
      <c r="R66" s="58"/>
      <c r="S66" s="54"/>
      <c r="T66" s="54"/>
      <c r="U66" s="54"/>
      <c r="V66" s="54"/>
      <c r="W66" s="54"/>
      <c r="X66" s="54"/>
      <c r="Y66" s="54"/>
      <c r="Z66" s="54"/>
      <c r="AA66" s="54"/>
      <c r="AB66" s="54"/>
      <c r="AC66" s="54"/>
      <c r="AD66" s="54"/>
      <c r="AE66" s="54"/>
      <c r="AF66" s="54"/>
      <c r="AG66" s="54"/>
      <c r="AH66" s="54"/>
      <c r="AI66" s="54"/>
      <c r="AJ66" s="54"/>
      <c r="AK66" s="54"/>
      <c r="AL66" s="54"/>
      <c r="AM66" s="54"/>
      <c r="AN66" s="54"/>
      <c r="AO66" s="54"/>
      <c r="AP66" s="54"/>
      <c r="AQ66" s="54"/>
      <c r="AR66" s="54"/>
      <c r="AS66" s="54"/>
      <c r="AT66" s="54"/>
      <c r="AU66" s="54"/>
      <c r="AV66" s="54"/>
      <c r="AW66" s="54"/>
      <c r="AX66" s="54"/>
      <c r="AY66" s="54"/>
      <c r="AZ66" s="54"/>
      <c r="BA66" s="54"/>
      <c r="BB66" s="54"/>
      <c r="BC66" s="54"/>
      <c r="BD66" s="54"/>
      <c r="BE66" s="54"/>
      <c r="BG66" s="54"/>
      <c r="BH66" s="54"/>
      <c r="BI66" s="54"/>
      <c r="BL66" s="54"/>
      <c r="BM66" s="54"/>
      <c r="BN66" s="54"/>
    </row>
    <row r="67" spans="1:66" x14ac:dyDescent="0.35">
      <c r="A67" s="54"/>
      <c r="B67" s="54"/>
      <c r="C67" s="54"/>
      <c r="D67" s="54"/>
      <c r="E67" s="54"/>
      <c r="F67" s="60"/>
      <c r="G67" s="63"/>
      <c r="H67" s="59"/>
      <c r="I67" s="59"/>
      <c r="J67" s="54"/>
      <c r="K67" s="54"/>
      <c r="L67" s="54"/>
      <c r="M67" s="54"/>
      <c r="N67" s="58"/>
      <c r="O67" s="54"/>
      <c r="P67" s="58"/>
      <c r="Q67" s="54"/>
      <c r="R67" s="58"/>
      <c r="S67" s="54"/>
      <c r="T67" s="54"/>
      <c r="U67" s="54"/>
      <c r="V67" s="54"/>
      <c r="W67" s="54"/>
      <c r="X67" s="54"/>
      <c r="Y67" s="54"/>
      <c r="Z67" s="54"/>
      <c r="AA67" s="54"/>
      <c r="AB67" s="54"/>
      <c r="AC67" s="54"/>
      <c r="AD67" s="54"/>
      <c r="AE67" s="54"/>
      <c r="AF67" s="54"/>
      <c r="AG67" s="54"/>
      <c r="AH67" s="54"/>
      <c r="AI67" s="54"/>
      <c r="AJ67" s="54"/>
      <c r="AK67" s="54"/>
      <c r="AL67" s="54"/>
      <c r="AM67" s="54"/>
      <c r="AN67" s="54"/>
      <c r="AO67" s="54"/>
      <c r="AP67" s="54"/>
      <c r="AQ67" s="54"/>
      <c r="AR67" s="54"/>
      <c r="AS67" s="54"/>
      <c r="AT67" s="54"/>
      <c r="AU67" s="54"/>
      <c r="AV67" s="54"/>
      <c r="AW67" s="54"/>
      <c r="AX67" s="54"/>
      <c r="AY67" s="54"/>
      <c r="AZ67" s="54"/>
      <c r="BA67" s="54"/>
      <c r="BB67" s="54"/>
      <c r="BC67" s="54"/>
      <c r="BD67" s="54"/>
      <c r="BE67" s="54"/>
      <c r="BG67" s="54"/>
      <c r="BH67" s="54"/>
      <c r="BI67" s="54"/>
      <c r="BL67" s="54"/>
      <c r="BM67" s="54"/>
      <c r="BN67" s="54"/>
    </row>
    <row r="68" spans="1:66" x14ac:dyDescent="0.35">
      <c r="A68" s="54"/>
      <c r="B68" s="54"/>
      <c r="C68" s="54"/>
      <c r="D68" s="54"/>
      <c r="E68" s="54"/>
      <c r="F68" s="60"/>
      <c r="G68" s="63"/>
      <c r="H68" s="59"/>
      <c r="I68" s="59"/>
      <c r="J68" s="54"/>
      <c r="K68" s="54"/>
      <c r="L68" s="54"/>
      <c r="M68" s="54"/>
      <c r="N68" s="58"/>
      <c r="O68" s="54"/>
      <c r="P68" s="58"/>
      <c r="Q68" s="54"/>
      <c r="R68" s="58"/>
      <c r="S68" s="54"/>
      <c r="T68" s="54"/>
      <c r="U68" s="54"/>
      <c r="V68" s="54"/>
      <c r="W68" s="54"/>
      <c r="X68" s="54"/>
      <c r="Y68" s="54"/>
      <c r="Z68" s="54"/>
      <c r="AA68" s="54"/>
      <c r="AB68" s="54"/>
      <c r="AC68" s="54"/>
      <c r="AD68" s="54"/>
      <c r="AE68" s="54"/>
      <c r="AF68" s="54"/>
      <c r="AG68" s="54"/>
      <c r="AH68" s="54"/>
      <c r="AI68" s="54"/>
      <c r="AJ68" s="54"/>
      <c r="AK68" s="54"/>
      <c r="AL68" s="54"/>
      <c r="AM68" s="54"/>
      <c r="AN68" s="54"/>
      <c r="AO68" s="54"/>
      <c r="AP68" s="54"/>
      <c r="AQ68" s="54"/>
      <c r="AR68" s="54"/>
      <c r="AS68" s="54"/>
      <c r="AT68" s="54"/>
      <c r="AU68" s="54"/>
      <c r="AV68" s="54"/>
      <c r="AW68" s="54"/>
      <c r="AX68" s="54"/>
      <c r="AY68" s="54"/>
      <c r="AZ68" s="54"/>
      <c r="BA68" s="54"/>
      <c r="BB68" s="54"/>
      <c r="BC68" s="54"/>
      <c r="BD68" s="54"/>
      <c r="BE68" s="54"/>
      <c r="BG68" s="54"/>
      <c r="BH68" s="54"/>
      <c r="BI68" s="54"/>
      <c r="BL68" s="54"/>
      <c r="BM68" s="54"/>
      <c r="BN68" s="54"/>
    </row>
    <row r="69" spans="1:66" x14ac:dyDescent="0.35">
      <c r="A69" s="54"/>
      <c r="B69" s="54"/>
      <c r="C69" s="54"/>
      <c r="D69" s="54"/>
      <c r="E69" s="54"/>
      <c r="F69" s="60"/>
      <c r="G69" s="63"/>
      <c r="H69" s="59"/>
      <c r="I69" s="59"/>
      <c r="J69" s="54"/>
      <c r="K69" s="54"/>
      <c r="L69" s="54"/>
      <c r="M69" s="54"/>
      <c r="N69" s="58"/>
      <c r="O69" s="54"/>
      <c r="P69" s="58"/>
      <c r="Q69" s="54"/>
      <c r="R69" s="58"/>
      <c r="S69" s="54"/>
      <c r="T69" s="54"/>
      <c r="U69" s="54"/>
      <c r="V69" s="54"/>
      <c r="W69" s="54"/>
      <c r="X69" s="54"/>
      <c r="Y69" s="54"/>
      <c r="Z69" s="54"/>
      <c r="AA69" s="54"/>
      <c r="AB69" s="54"/>
      <c r="AC69" s="54"/>
      <c r="AD69" s="54"/>
      <c r="AE69" s="54"/>
      <c r="AF69" s="54"/>
      <c r="AG69" s="54"/>
      <c r="AH69" s="54"/>
      <c r="AI69" s="54"/>
      <c r="AJ69" s="54"/>
      <c r="AK69" s="54"/>
      <c r="AL69" s="54"/>
      <c r="AM69" s="54"/>
      <c r="AN69" s="54"/>
      <c r="AO69" s="54"/>
      <c r="AP69" s="54"/>
      <c r="AQ69" s="54"/>
      <c r="AR69" s="54"/>
      <c r="AS69" s="54"/>
      <c r="AT69" s="54"/>
      <c r="AU69" s="54"/>
      <c r="AV69" s="54"/>
      <c r="AW69" s="54"/>
      <c r="AX69" s="54"/>
      <c r="AY69" s="54"/>
      <c r="AZ69" s="54"/>
      <c r="BA69" s="54"/>
      <c r="BB69" s="54"/>
      <c r="BC69" s="54"/>
      <c r="BD69" s="54"/>
      <c r="BE69" s="54"/>
      <c r="BG69" s="54"/>
      <c r="BH69" s="54"/>
      <c r="BI69" s="54"/>
      <c r="BL69" s="54"/>
      <c r="BM69" s="54"/>
      <c r="BN69" s="54"/>
    </row>
    <row r="70" spans="1:66" x14ac:dyDescent="0.35">
      <c r="A70" s="54"/>
      <c r="B70" s="54"/>
      <c r="C70" s="54"/>
      <c r="D70" s="54"/>
      <c r="E70" s="54"/>
      <c r="F70" s="60"/>
      <c r="G70" s="63"/>
      <c r="H70" s="59"/>
      <c r="I70" s="59"/>
      <c r="J70" s="54"/>
      <c r="K70" s="54"/>
      <c r="L70" s="54"/>
      <c r="M70" s="54"/>
      <c r="N70" s="58"/>
      <c r="O70" s="54"/>
      <c r="P70" s="58"/>
      <c r="Q70" s="54"/>
      <c r="R70" s="58"/>
      <c r="S70" s="54"/>
      <c r="T70" s="54"/>
      <c r="U70" s="54"/>
      <c r="V70" s="54"/>
      <c r="W70" s="54"/>
      <c r="X70" s="54"/>
      <c r="Y70" s="54"/>
      <c r="Z70" s="54"/>
      <c r="AA70" s="54"/>
      <c r="AB70" s="54"/>
      <c r="AC70" s="54"/>
      <c r="AD70" s="54"/>
      <c r="AE70" s="54"/>
      <c r="AF70" s="54"/>
      <c r="AG70" s="54"/>
      <c r="AH70" s="54"/>
      <c r="AI70" s="54"/>
      <c r="AJ70" s="54"/>
      <c r="AK70" s="54"/>
      <c r="AL70" s="54"/>
      <c r="AM70" s="54"/>
      <c r="AN70" s="54"/>
      <c r="AO70" s="54"/>
      <c r="AP70" s="54"/>
      <c r="AQ70" s="54"/>
      <c r="AR70" s="54"/>
      <c r="AS70" s="54"/>
      <c r="AT70" s="54"/>
      <c r="AU70" s="54"/>
      <c r="AV70" s="54"/>
      <c r="AW70" s="54"/>
      <c r="AX70" s="54"/>
      <c r="AY70" s="54"/>
      <c r="AZ70" s="54"/>
      <c r="BA70" s="54"/>
      <c r="BB70" s="54"/>
      <c r="BC70" s="54"/>
      <c r="BD70" s="54"/>
      <c r="BE70" s="54"/>
      <c r="BG70" s="54"/>
      <c r="BH70" s="54"/>
      <c r="BI70" s="54"/>
      <c r="BL70" s="54"/>
      <c r="BM70" s="54"/>
      <c r="BN70" s="54"/>
    </row>
    <row r="71" spans="1:66" x14ac:dyDescent="0.35">
      <c r="A71" s="54"/>
      <c r="B71" s="54"/>
      <c r="C71" s="54"/>
      <c r="D71" s="54"/>
      <c r="E71" s="54"/>
      <c r="F71" s="60"/>
      <c r="G71" s="63"/>
      <c r="H71" s="59"/>
      <c r="I71" s="59"/>
      <c r="J71" s="54"/>
      <c r="K71" s="54"/>
      <c r="L71" s="54"/>
      <c r="M71" s="54"/>
      <c r="N71" s="58"/>
      <c r="O71" s="54"/>
      <c r="P71" s="58"/>
      <c r="Q71" s="54"/>
      <c r="R71" s="58"/>
      <c r="S71" s="54"/>
      <c r="T71" s="54"/>
      <c r="U71" s="54"/>
      <c r="V71" s="54"/>
      <c r="W71" s="54"/>
      <c r="X71" s="54"/>
      <c r="Y71" s="54"/>
      <c r="Z71" s="54"/>
      <c r="AA71" s="54"/>
      <c r="AB71" s="54"/>
      <c r="AC71" s="54"/>
      <c r="AD71" s="54"/>
      <c r="AE71" s="54"/>
      <c r="AF71" s="54"/>
      <c r="AG71" s="54"/>
      <c r="AH71" s="54"/>
      <c r="AI71" s="54"/>
      <c r="AJ71" s="54"/>
      <c r="AK71" s="54"/>
      <c r="AL71" s="54"/>
      <c r="AM71" s="54"/>
      <c r="AN71" s="54"/>
      <c r="AO71" s="54"/>
      <c r="AP71" s="54"/>
      <c r="AQ71" s="54"/>
      <c r="AR71" s="54"/>
      <c r="AS71" s="54"/>
      <c r="AT71" s="54"/>
      <c r="AU71" s="54"/>
      <c r="AV71" s="54"/>
      <c r="AW71" s="54"/>
      <c r="AX71" s="54"/>
      <c r="AY71" s="54"/>
      <c r="AZ71" s="54"/>
      <c r="BA71" s="54"/>
      <c r="BB71" s="54"/>
      <c r="BC71" s="54"/>
      <c r="BD71" s="54"/>
      <c r="BE71" s="54"/>
      <c r="BG71" s="54"/>
      <c r="BH71" s="54"/>
      <c r="BI71" s="54"/>
      <c r="BL71" s="54"/>
      <c r="BM71" s="54"/>
      <c r="BN71" s="54"/>
    </row>
    <row r="72" spans="1:66" x14ac:dyDescent="0.35">
      <c r="A72" s="54"/>
      <c r="B72" s="54"/>
      <c r="C72" s="54"/>
      <c r="D72" s="54"/>
      <c r="E72" s="54"/>
      <c r="F72" s="60"/>
      <c r="G72" s="63"/>
      <c r="H72" s="59"/>
      <c r="I72" s="59"/>
      <c r="J72" s="54"/>
      <c r="K72" s="54"/>
      <c r="L72" s="54"/>
      <c r="M72" s="54"/>
      <c r="N72" s="58"/>
      <c r="O72" s="54"/>
      <c r="P72" s="58"/>
      <c r="Q72" s="54"/>
      <c r="R72" s="58"/>
      <c r="S72" s="54"/>
      <c r="T72" s="54"/>
      <c r="U72" s="54"/>
      <c r="V72" s="54"/>
      <c r="W72" s="54"/>
      <c r="X72" s="54"/>
      <c r="Y72" s="54"/>
      <c r="Z72" s="54"/>
      <c r="AA72" s="54"/>
      <c r="AB72" s="54"/>
      <c r="AC72" s="54"/>
      <c r="AD72" s="54"/>
      <c r="AE72" s="54"/>
      <c r="AF72" s="54"/>
      <c r="AG72" s="54"/>
      <c r="AH72" s="54"/>
      <c r="AI72" s="54"/>
      <c r="AJ72" s="54"/>
      <c r="AK72" s="54"/>
      <c r="AL72" s="54"/>
      <c r="AM72" s="54"/>
      <c r="AN72" s="54"/>
      <c r="AO72" s="54"/>
      <c r="AP72" s="54"/>
      <c r="AQ72" s="54"/>
      <c r="AR72" s="54"/>
      <c r="AS72" s="54"/>
      <c r="AT72" s="54"/>
      <c r="AU72" s="54"/>
      <c r="AV72" s="54"/>
      <c r="AW72" s="54"/>
      <c r="AX72" s="54"/>
      <c r="AY72" s="54"/>
      <c r="AZ72" s="54"/>
      <c r="BA72" s="54"/>
      <c r="BB72" s="54"/>
      <c r="BC72" s="54"/>
      <c r="BD72" s="54"/>
      <c r="BE72" s="54"/>
      <c r="BG72" s="54"/>
      <c r="BH72" s="54"/>
      <c r="BI72" s="54"/>
      <c r="BL72" s="54"/>
      <c r="BM72" s="54"/>
      <c r="BN72" s="54"/>
    </row>
    <row r="73" spans="1:66" x14ac:dyDescent="0.35">
      <c r="A73" s="54"/>
      <c r="B73" s="54"/>
      <c r="C73" s="54"/>
      <c r="D73" s="54"/>
      <c r="E73" s="54"/>
      <c r="F73" s="60"/>
      <c r="G73" s="63"/>
      <c r="H73" s="59"/>
      <c r="I73" s="59"/>
      <c r="J73" s="54"/>
      <c r="K73" s="54"/>
      <c r="L73" s="54"/>
      <c r="M73" s="54"/>
      <c r="N73" s="58"/>
      <c r="O73" s="54"/>
      <c r="P73" s="58"/>
      <c r="Q73" s="54"/>
      <c r="R73" s="58"/>
      <c r="S73" s="54"/>
      <c r="T73" s="54"/>
      <c r="U73" s="54"/>
      <c r="V73" s="54"/>
      <c r="W73" s="54"/>
      <c r="X73" s="54"/>
      <c r="Y73" s="54"/>
      <c r="Z73" s="54"/>
      <c r="AA73" s="54"/>
      <c r="AB73" s="54"/>
      <c r="AC73" s="54"/>
      <c r="AD73" s="54"/>
      <c r="AE73" s="54"/>
      <c r="AF73" s="54"/>
      <c r="AG73" s="54"/>
      <c r="AH73" s="54"/>
      <c r="AI73" s="54"/>
      <c r="AJ73" s="54"/>
      <c r="AK73" s="54"/>
      <c r="AL73" s="54"/>
      <c r="AM73" s="54"/>
      <c r="AN73" s="54"/>
      <c r="AO73" s="54"/>
      <c r="AP73" s="54"/>
      <c r="AQ73" s="54"/>
      <c r="AR73" s="54"/>
      <c r="AS73" s="54"/>
      <c r="AT73" s="54"/>
      <c r="AU73" s="54"/>
      <c r="AV73" s="54"/>
      <c r="AW73" s="54"/>
      <c r="AX73" s="54"/>
      <c r="AY73" s="54"/>
      <c r="AZ73" s="54"/>
      <c r="BA73" s="54"/>
      <c r="BB73" s="54"/>
      <c r="BC73" s="54"/>
      <c r="BD73" s="54"/>
      <c r="BE73" s="54"/>
      <c r="BG73" s="54"/>
      <c r="BH73" s="54"/>
      <c r="BI73" s="54"/>
      <c r="BL73" s="54"/>
      <c r="BM73" s="54"/>
      <c r="BN73" s="54"/>
    </row>
    <row r="74" spans="1:66" x14ac:dyDescent="0.35">
      <c r="A74" s="54"/>
      <c r="B74" s="54"/>
      <c r="C74" s="54"/>
      <c r="D74" s="54"/>
      <c r="E74" s="54"/>
      <c r="F74" s="60"/>
      <c r="G74" s="63"/>
      <c r="H74" s="59"/>
      <c r="I74" s="59"/>
      <c r="J74" s="54"/>
      <c r="K74" s="54"/>
      <c r="L74" s="54"/>
      <c r="M74" s="54"/>
      <c r="N74" s="58"/>
      <c r="O74" s="54"/>
      <c r="P74" s="58"/>
      <c r="Q74" s="54"/>
      <c r="R74" s="58"/>
      <c r="S74" s="54"/>
      <c r="T74" s="54"/>
      <c r="U74" s="54"/>
      <c r="V74" s="54"/>
      <c r="W74" s="54"/>
      <c r="X74" s="54"/>
      <c r="Y74" s="54"/>
      <c r="Z74" s="54"/>
      <c r="AA74" s="54"/>
      <c r="AB74" s="54"/>
      <c r="AC74" s="54"/>
      <c r="AD74" s="54"/>
      <c r="AE74" s="54"/>
      <c r="AF74" s="54"/>
      <c r="AG74" s="54"/>
      <c r="AH74" s="54"/>
      <c r="AI74" s="54"/>
      <c r="AJ74" s="54"/>
      <c r="AK74" s="54"/>
      <c r="AL74" s="54"/>
      <c r="AM74" s="54"/>
      <c r="AN74" s="54"/>
      <c r="AO74" s="54"/>
      <c r="AP74" s="54"/>
      <c r="AQ74" s="54"/>
      <c r="AR74" s="54"/>
      <c r="AS74" s="54"/>
      <c r="AT74" s="54"/>
      <c r="AU74" s="54"/>
      <c r="AV74" s="54"/>
      <c r="AW74" s="54"/>
      <c r="AX74" s="54"/>
      <c r="AY74" s="54"/>
      <c r="AZ74" s="54"/>
      <c r="BA74" s="54"/>
      <c r="BB74" s="54"/>
      <c r="BC74" s="54"/>
      <c r="BD74" s="54"/>
      <c r="BE74" s="54"/>
      <c r="BG74" s="54"/>
      <c r="BH74" s="54"/>
      <c r="BI74" s="54"/>
      <c r="BL74" s="54"/>
      <c r="BM74" s="54"/>
      <c r="BN74" s="54"/>
    </row>
    <row r="75" spans="1:66" x14ac:dyDescent="0.35">
      <c r="A75" s="54"/>
      <c r="B75" s="54"/>
      <c r="C75" s="54"/>
      <c r="D75" s="54"/>
      <c r="E75" s="54"/>
      <c r="F75" s="60"/>
      <c r="G75" s="63"/>
      <c r="H75" s="59"/>
      <c r="I75" s="59"/>
      <c r="J75" s="54"/>
      <c r="K75" s="54"/>
      <c r="L75" s="54"/>
      <c r="M75" s="54"/>
      <c r="N75" s="58"/>
      <c r="O75" s="54"/>
      <c r="P75" s="58"/>
      <c r="Q75" s="54"/>
      <c r="R75" s="58"/>
      <c r="S75" s="54"/>
      <c r="T75" s="54"/>
      <c r="U75" s="54"/>
      <c r="V75" s="54"/>
      <c r="W75" s="54"/>
      <c r="X75" s="54"/>
      <c r="Y75" s="54"/>
      <c r="Z75" s="54"/>
      <c r="AA75" s="54"/>
      <c r="AB75" s="54"/>
      <c r="AC75" s="54"/>
      <c r="AD75" s="54"/>
      <c r="AE75" s="54"/>
      <c r="AF75" s="54"/>
      <c r="AG75" s="54"/>
      <c r="AH75" s="54"/>
      <c r="AI75" s="54"/>
      <c r="AJ75" s="54"/>
      <c r="AK75" s="54"/>
      <c r="AL75" s="54"/>
      <c r="AM75" s="54"/>
      <c r="AN75" s="54"/>
      <c r="AO75" s="54"/>
      <c r="AP75" s="54"/>
      <c r="AQ75" s="54"/>
      <c r="AR75" s="54"/>
      <c r="AS75" s="54"/>
      <c r="AT75" s="54"/>
      <c r="AU75" s="54"/>
      <c r="AV75" s="54"/>
      <c r="AW75" s="54"/>
      <c r="AX75" s="54"/>
      <c r="AY75" s="54"/>
      <c r="AZ75" s="54"/>
      <c r="BA75" s="54"/>
      <c r="BB75" s="54"/>
      <c r="BC75" s="54"/>
      <c r="BD75" s="54"/>
      <c r="BE75" s="54"/>
      <c r="BG75" s="54"/>
      <c r="BH75" s="54"/>
      <c r="BI75" s="54"/>
      <c r="BL75" s="54"/>
      <c r="BM75" s="54"/>
      <c r="BN75" s="54"/>
    </row>
    <row r="76" spans="1:66" x14ac:dyDescent="0.35">
      <c r="A76" s="54"/>
      <c r="B76" s="54"/>
      <c r="C76" s="54"/>
      <c r="D76" s="54"/>
      <c r="E76" s="54"/>
      <c r="F76" s="60"/>
      <c r="G76" s="63"/>
      <c r="H76" s="59"/>
      <c r="I76" s="59"/>
      <c r="J76" s="54"/>
      <c r="K76" s="54"/>
      <c r="L76" s="54"/>
      <c r="M76" s="54"/>
      <c r="N76" s="58"/>
      <c r="O76" s="54"/>
      <c r="P76" s="58"/>
      <c r="Q76" s="54"/>
      <c r="R76" s="58"/>
      <c r="S76" s="54"/>
      <c r="T76" s="54"/>
      <c r="U76" s="54"/>
      <c r="V76" s="54"/>
      <c r="W76" s="54"/>
      <c r="X76" s="54"/>
      <c r="Y76" s="54"/>
      <c r="Z76" s="54"/>
      <c r="AA76" s="54"/>
      <c r="AB76" s="54"/>
      <c r="AC76" s="54"/>
      <c r="AD76" s="54"/>
      <c r="AE76" s="54"/>
      <c r="AF76" s="54"/>
      <c r="AG76" s="54"/>
      <c r="AH76" s="54"/>
      <c r="AI76" s="54"/>
      <c r="AJ76" s="54"/>
      <c r="AK76" s="54"/>
      <c r="AL76" s="54"/>
      <c r="AM76" s="54"/>
      <c r="AN76" s="54"/>
      <c r="AO76" s="54"/>
      <c r="AP76" s="54"/>
      <c r="AQ76" s="54"/>
      <c r="AR76" s="54"/>
      <c r="AS76" s="54"/>
      <c r="AT76" s="54"/>
      <c r="AU76" s="54"/>
      <c r="AV76" s="54"/>
      <c r="AW76" s="54"/>
      <c r="AX76" s="54"/>
      <c r="AY76" s="54"/>
      <c r="AZ76" s="54"/>
      <c r="BA76" s="54"/>
      <c r="BB76" s="54"/>
      <c r="BC76" s="54"/>
      <c r="BD76" s="54"/>
      <c r="BE76" s="54"/>
      <c r="BG76" s="54"/>
      <c r="BH76" s="54"/>
      <c r="BI76" s="54"/>
      <c r="BL76" s="54"/>
      <c r="BM76" s="54"/>
      <c r="BN76" s="54"/>
    </row>
    <row r="77" spans="1:66" x14ac:dyDescent="0.35">
      <c r="A77" s="54"/>
      <c r="B77" s="54"/>
      <c r="C77" s="54"/>
      <c r="D77" s="54"/>
      <c r="E77" s="54"/>
      <c r="F77" s="60"/>
      <c r="G77" s="63"/>
      <c r="H77" s="59"/>
      <c r="I77" s="59"/>
      <c r="J77" s="54"/>
      <c r="K77" s="54"/>
      <c r="L77" s="54"/>
      <c r="M77" s="54"/>
      <c r="N77" s="58"/>
      <c r="O77" s="54"/>
      <c r="P77" s="58"/>
      <c r="Q77" s="54"/>
      <c r="R77" s="58"/>
      <c r="S77" s="54"/>
      <c r="T77" s="54"/>
      <c r="U77" s="54"/>
      <c r="V77" s="54"/>
      <c r="W77" s="54"/>
      <c r="X77" s="54"/>
      <c r="Y77" s="54"/>
      <c r="Z77" s="54"/>
      <c r="AA77" s="54"/>
      <c r="AB77" s="54"/>
      <c r="AC77" s="54"/>
      <c r="AD77" s="54"/>
      <c r="AE77" s="54"/>
      <c r="AF77" s="54"/>
      <c r="AG77" s="54"/>
      <c r="AH77" s="54"/>
      <c r="AI77" s="54"/>
      <c r="AJ77" s="54"/>
      <c r="AK77" s="54"/>
      <c r="AL77" s="54"/>
      <c r="AM77" s="54"/>
      <c r="AN77" s="54"/>
      <c r="AO77" s="54"/>
      <c r="AP77" s="54"/>
      <c r="AQ77" s="54"/>
      <c r="AR77" s="54"/>
      <c r="AS77" s="54"/>
      <c r="AT77" s="54"/>
      <c r="AU77" s="54"/>
      <c r="AV77" s="54"/>
      <c r="AW77" s="54"/>
      <c r="AX77" s="54"/>
      <c r="AY77" s="54"/>
      <c r="AZ77" s="54"/>
      <c r="BA77" s="54"/>
      <c r="BB77" s="54"/>
      <c r="BC77" s="54"/>
      <c r="BD77" s="54"/>
      <c r="BE77" s="54"/>
      <c r="BG77" s="54"/>
      <c r="BH77" s="54"/>
      <c r="BI77" s="54"/>
      <c r="BL77" s="54"/>
      <c r="BM77" s="54"/>
      <c r="BN77" s="54"/>
    </row>
    <row r="78" spans="1:66" x14ac:dyDescent="0.35">
      <c r="A78" s="54"/>
      <c r="B78" s="54"/>
      <c r="C78" s="54"/>
      <c r="D78" s="54"/>
      <c r="E78" s="54"/>
      <c r="F78" s="60"/>
      <c r="G78" s="63"/>
      <c r="H78" s="59"/>
      <c r="I78" s="59"/>
      <c r="J78" s="54"/>
      <c r="K78" s="54"/>
      <c r="L78" s="54"/>
      <c r="M78" s="54"/>
      <c r="N78" s="58"/>
      <c r="O78" s="54"/>
      <c r="P78" s="58"/>
      <c r="Q78" s="54"/>
      <c r="R78" s="58"/>
      <c r="S78" s="54"/>
      <c r="T78" s="54"/>
      <c r="U78" s="54"/>
      <c r="V78" s="54"/>
      <c r="W78" s="54"/>
      <c r="X78" s="54"/>
      <c r="Y78" s="54"/>
      <c r="Z78" s="54"/>
      <c r="AA78" s="54"/>
      <c r="AB78" s="54"/>
      <c r="AC78" s="54"/>
      <c r="AD78" s="54"/>
      <c r="AE78" s="54"/>
      <c r="AF78" s="54"/>
      <c r="AG78" s="54"/>
      <c r="AH78" s="54"/>
      <c r="AI78" s="54"/>
      <c r="AJ78" s="54"/>
      <c r="AK78" s="54"/>
      <c r="AL78" s="54"/>
      <c r="AM78" s="54"/>
      <c r="AN78" s="54"/>
      <c r="AO78" s="54"/>
      <c r="AP78" s="54"/>
      <c r="AQ78" s="54"/>
      <c r="AR78" s="54"/>
      <c r="AS78" s="54"/>
      <c r="AT78" s="54"/>
      <c r="AU78" s="54"/>
      <c r="AV78" s="54"/>
      <c r="AW78" s="54"/>
      <c r="AX78" s="54"/>
      <c r="AY78" s="54"/>
      <c r="AZ78" s="54"/>
      <c r="BA78" s="54"/>
      <c r="BB78" s="54"/>
      <c r="BC78" s="54"/>
      <c r="BD78" s="54"/>
      <c r="BE78" s="54"/>
      <c r="BG78" s="54"/>
      <c r="BH78" s="54"/>
      <c r="BI78" s="54"/>
      <c r="BL78" s="54"/>
      <c r="BM78" s="54"/>
      <c r="BN78" s="54"/>
    </row>
    <row r="79" spans="1:66" x14ac:dyDescent="0.35">
      <c r="A79" s="54"/>
      <c r="B79" s="54"/>
      <c r="C79" s="54"/>
      <c r="D79" s="54"/>
      <c r="E79" s="54"/>
      <c r="F79" s="60"/>
      <c r="G79" s="63"/>
      <c r="H79" s="59"/>
      <c r="I79" s="59"/>
      <c r="J79" s="54"/>
      <c r="K79" s="54"/>
      <c r="L79" s="54"/>
      <c r="M79" s="54"/>
      <c r="N79" s="58"/>
      <c r="O79" s="54"/>
      <c r="P79" s="58"/>
      <c r="Q79" s="54"/>
      <c r="R79" s="58"/>
      <c r="S79" s="54"/>
      <c r="T79" s="54"/>
      <c r="U79" s="54"/>
      <c r="V79" s="54"/>
      <c r="W79" s="54"/>
      <c r="X79" s="54"/>
      <c r="Y79" s="54"/>
      <c r="Z79" s="54"/>
      <c r="AA79" s="54"/>
      <c r="AB79" s="54"/>
      <c r="AC79" s="54"/>
      <c r="AD79" s="54"/>
      <c r="AE79" s="54"/>
      <c r="AF79" s="54"/>
      <c r="AG79" s="54"/>
      <c r="AH79" s="54"/>
      <c r="AI79" s="54"/>
      <c r="AJ79" s="54"/>
      <c r="AK79" s="54"/>
      <c r="AL79" s="54"/>
      <c r="AM79" s="54"/>
      <c r="AN79" s="54"/>
      <c r="AO79" s="54"/>
      <c r="AP79" s="54"/>
      <c r="AQ79" s="54"/>
      <c r="AR79" s="54"/>
      <c r="AS79" s="54"/>
      <c r="AT79" s="54"/>
      <c r="AU79" s="54"/>
      <c r="AV79" s="54"/>
      <c r="AW79" s="54"/>
      <c r="AX79" s="54"/>
      <c r="AY79" s="54"/>
      <c r="AZ79" s="54"/>
      <c r="BA79" s="54"/>
      <c r="BB79" s="54"/>
      <c r="BC79" s="54"/>
      <c r="BD79" s="54"/>
      <c r="BE79" s="54"/>
      <c r="BG79" s="54"/>
      <c r="BH79" s="54"/>
      <c r="BI79" s="54"/>
      <c r="BL79" s="54"/>
      <c r="BM79" s="54"/>
      <c r="BN79" s="54"/>
    </row>
    <row r="80" spans="1:66" x14ac:dyDescent="0.35">
      <c r="A80" s="54"/>
      <c r="B80" s="54"/>
      <c r="C80" s="54"/>
      <c r="D80" s="54"/>
      <c r="E80" s="54"/>
      <c r="F80" s="60"/>
      <c r="G80" s="63"/>
      <c r="H80" s="59"/>
      <c r="I80" s="59"/>
      <c r="J80" s="54"/>
      <c r="K80" s="54"/>
      <c r="L80" s="54"/>
      <c r="M80" s="54"/>
      <c r="N80" s="58"/>
      <c r="O80" s="54"/>
      <c r="P80" s="58"/>
      <c r="Q80" s="54"/>
      <c r="R80" s="58"/>
      <c r="S80" s="54"/>
      <c r="T80" s="54"/>
      <c r="U80" s="54"/>
      <c r="V80" s="54"/>
      <c r="W80" s="54"/>
      <c r="X80" s="54"/>
      <c r="Y80" s="54"/>
      <c r="Z80" s="54"/>
      <c r="AA80" s="54"/>
      <c r="AB80" s="54"/>
      <c r="AC80" s="54"/>
      <c r="AD80" s="54"/>
      <c r="AE80" s="54"/>
      <c r="AF80" s="54"/>
      <c r="AG80" s="54"/>
      <c r="AH80" s="54"/>
      <c r="AI80" s="54"/>
      <c r="AJ80" s="54"/>
      <c r="AK80" s="54"/>
      <c r="AL80" s="54"/>
      <c r="AM80" s="54"/>
      <c r="AN80" s="54"/>
      <c r="AO80" s="54"/>
      <c r="AP80" s="54"/>
      <c r="AQ80" s="54"/>
      <c r="AR80" s="54"/>
      <c r="AS80" s="54"/>
      <c r="AT80" s="54"/>
      <c r="AU80" s="54"/>
      <c r="AV80" s="54"/>
      <c r="AW80" s="54"/>
      <c r="AX80" s="54"/>
      <c r="AY80" s="54"/>
      <c r="AZ80" s="54"/>
      <c r="BA80" s="54"/>
      <c r="BB80" s="54"/>
      <c r="BC80" s="54"/>
      <c r="BD80" s="54"/>
      <c r="BE80" s="54"/>
      <c r="BG80" s="54"/>
      <c r="BH80" s="54"/>
      <c r="BI80" s="54"/>
      <c r="BL80" s="54"/>
      <c r="BM80" s="54"/>
      <c r="BN80" s="54"/>
    </row>
    <row r="81" spans="1:66" x14ac:dyDescent="0.35">
      <c r="A81" s="54"/>
      <c r="B81" s="54"/>
      <c r="C81" s="54"/>
      <c r="D81" s="54"/>
      <c r="E81" s="54"/>
      <c r="F81" s="60"/>
      <c r="G81" s="63"/>
      <c r="H81" s="59"/>
      <c r="I81" s="59"/>
      <c r="J81" s="54"/>
      <c r="K81" s="54"/>
      <c r="L81" s="54"/>
      <c r="M81" s="54"/>
      <c r="N81" s="58"/>
      <c r="O81" s="54"/>
      <c r="P81" s="58"/>
      <c r="Q81" s="54"/>
      <c r="R81" s="58"/>
      <c r="S81" s="54"/>
      <c r="T81" s="54"/>
      <c r="U81" s="54"/>
      <c r="V81" s="54"/>
      <c r="W81" s="54"/>
      <c r="X81" s="54"/>
      <c r="Y81" s="54"/>
      <c r="Z81" s="54"/>
      <c r="AA81" s="54"/>
      <c r="AB81" s="54"/>
      <c r="AC81" s="54"/>
      <c r="AD81" s="54"/>
      <c r="AE81" s="54"/>
      <c r="AF81" s="54"/>
      <c r="AG81" s="54"/>
      <c r="AH81" s="54"/>
      <c r="AI81" s="54"/>
      <c r="AJ81" s="54"/>
      <c r="AK81" s="54"/>
      <c r="AL81" s="54"/>
      <c r="AM81" s="54"/>
      <c r="AN81" s="54"/>
      <c r="AO81" s="54"/>
      <c r="AP81" s="54"/>
      <c r="AQ81" s="54"/>
      <c r="AR81" s="54"/>
      <c r="AS81" s="54"/>
      <c r="AT81" s="54"/>
      <c r="AU81" s="54"/>
      <c r="AV81" s="54"/>
      <c r="AW81" s="54"/>
      <c r="AX81" s="54"/>
      <c r="AY81" s="54"/>
      <c r="AZ81" s="54"/>
      <c r="BA81" s="54"/>
      <c r="BB81" s="54"/>
      <c r="BC81" s="54"/>
      <c r="BD81" s="54"/>
      <c r="BE81" s="54"/>
      <c r="BG81" s="54"/>
      <c r="BH81" s="54"/>
      <c r="BI81" s="54"/>
      <c r="BL81" s="54"/>
      <c r="BM81" s="54"/>
      <c r="BN81" s="54"/>
    </row>
    <row r="82" spans="1:66" x14ac:dyDescent="0.35">
      <c r="A82" s="54"/>
      <c r="B82" s="54"/>
      <c r="C82" s="54"/>
      <c r="D82" s="54"/>
      <c r="E82" s="54"/>
      <c r="F82" s="60"/>
      <c r="G82" s="63"/>
      <c r="H82" s="59"/>
      <c r="I82" s="59"/>
      <c r="J82" s="54"/>
      <c r="K82" s="54"/>
      <c r="L82" s="54"/>
      <c r="M82" s="54"/>
      <c r="N82" s="58"/>
      <c r="O82" s="54"/>
      <c r="P82" s="58"/>
      <c r="Q82" s="54"/>
      <c r="R82" s="58"/>
      <c r="S82" s="54"/>
      <c r="T82" s="54"/>
      <c r="U82" s="54"/>
      <c r="V82" s="54"/>
      <c r="W82" s="54"/>
      <c r="X82" s="54"/>
      <c r="Y82" s="54"/>
      <c r="Z82" s="54"/>
      <c r="AA82" s="54"/>
      <c r="AB82" s="54"/>
      <c r="AC82" s="54"/>
      <c r="AD82" s="54"/>
      <c r="AE82" s="54"/>
      <c r="AF82" s="54"/>
      <c r="AG82" s="54"/>
      <c r="AH82" s="54"/>
      <c r="AI82" s="54"/>
      <c r="AJ82" s="54"/>
      <c r="AK82" s="54"/>
      <c r="AL82" s="54"/>
      <c r="AM82" s="54"/>
      <c r="AN82" s="54"/>
      <c r="AO82" s="54"/>
      <c r="AP82" s="54"/>
      <c r="AQ82" s="54"/>
      <c r="AR82" s="54"/>
      <c r="AS82" s="54"/>
      <c r="AT82" s="54"/>
      <c r="AU82" s="54"/>
      <c r="AV82" s="54"/>
      <c r="AW82" s="54"/>
      <c r="AX82" s="54"/>
      <c r="AY82" s="54"/>
      <c r="AZ82" s="54"/>
      <c r="BA82" s="54"/>
      <c r="BB82" s="54"/>
      <c r="BC82" s="54"/>
      <c r="BD82" s="54"/>
      <c r="BE82" s="54"/>
      <c r="BG82" s="54"/>
      <c r="BH82" s="54"/>
      <c r="BI82" s="54"/>
      <c r="BL82" s="54"/>
      <c r="BM82" s="54"/>
      <c r="BN82" s="54"/>
    </row>
    <row r="83" spans="1:66" x14ac:dyDescent="0.35">
      <c r="A83" s="54"/>
      <c r="B83" s="54"/>
      <c r="C83" s="54"/>
      <c r="D83" s="54"/>
      <c r="E83" s="54"/>
      <c r="F83" s="60"/>
      <c r="G83" s="63"/>
      <c r="H83" s="59"/>
      <c r="I83" s="59"/>
      <c r="J83" s="54"/>
      <c r="K83" s="54"/>
      <c r="L83" s="54"/>
      <c r="M83" s="54"/>
      <c r="N83" s="58"/>
      <c r="O83" s="54"/>
      <c r="P83" s="58"/>
      <c r="Q83" s="54"/>
      <c r="R83" s="58"/>
      <c r="S83" s="54"/>
      <c r="T83" s="54"/>
      <c r="U83" s="54"/>
      <c r="V83" s="54"/>
      <c r="W83" s="54"/>
      <c r="X83" s="54"/>
      <c r="Y83" s="54"/>
      <c r="Z83" s="54"/>
      <c r="AA83" s="54"/>
      <c r="AB83" s="54"/>
      <c r="AC83" s="54"/>
      <c r="AD83" s="54"/>
      <c r="AE83" s="54"/>
      <c r="AF83" s="54"/>
      <c r="AG83" s="54"/>
      <c r="AH83" s="54"/>
      <c r="AI83" s="54"/>
      <c r="AJ83" s="54"/>
      <c r="AK83" s="54"/>
      <c r="AL83" s="54"/>
      <c r="AM83" s="54"/>
      <c r="AN83" s="54"/>
      <c r="AO83" s="54"/>
      <c r="AP83" s="54"/>
      <c r="AQ83" s="54"/>
      <c r="AR83" s="54"/>
      <c r="AS83" s="54"/>
      <c r="AT83" s="54"/>
      <c r="AU83" s="54"/>
      <c r="AV83" s="54"/>
      <c r="AW83" s="54"/>
      <c r="AX83" s="54"/>
      <c r="AY83" s="54"/>
      <c r="AZ83" s="54"/>
      <c r="BA83" s="54"/>
      <c r="BB83" s="54"/>
      <c r="BC83" s="54"/>
      <c r="BD83" s="54"/>
      <c r="BE83" s="54"/>
      <c r="BG83" s="54"/>
      <c r="BH83" s="54"/>
      <c r="BI83" s="54"/>
      <c r="BL83" s="54"/>
      <c r="BM83" s="54"/>
      <c r="BN83" s="54"/>
    </row>
    <row r="84" spans="1:66" x14ac:dyDescent="0.35">
      <c r="A84" s="54"/>
      <c r="B84" s="54"/>
      <c r="C84" s="54"/>
      <c r="D84" s="54"/>
      <c r="E84" s="54"/>
      <c r="F84" s="60"/>
      <c r="G84" s="63"/>
      <c r="H84" s="59"/>
      <c r="I84" s="59"/>
      <c r="J84" s="54"/>
      <c r="K84" s="54"/>
      <c r="L84" s="54"/>
      <c r="M84" s="54"/>
      <c r="N84" s="58"/>
      <c r="O84" s="54"/>
      <c r="P84" s="58"/>
      <c r="Q84" s="54"/>
      <c r="R84" s="58"/>
      <c r="S84" s="54"/>
      <c r="T84" s="54"/>
      <c r="U84" s="54"/>
      <c r="V84" s="54"/>
      <c r="W84" s="54"/>
      <c r="X84" s="54"/>
      <c r="Y84" s="54"/>
      <c r="Z84" s="54"/>
      <c r="AA84" s="54"/>
      <c r="AB84" s="54"/>
      <c r="AC84" s="54"/>
      <c r="AD84" s="54"/>
      <c r="AE84" s="54"/>
      <c r="AF84" s="54"/>
      <c r="AG84" s="54"/>
      <c r="AH84" s="54"/>
      <c r="AI84" s="54"/>
      <c r="AJ84" s="54"/>
      <c r="AK84" s="54"/>
      <c r="AL84" s="54"/>
      <c r="AM84" s="54"/>
      <c r="AN84" s="54"/>
      <c r="AO84" s="54"/>
      <c r="AP84" s="54"/>
      <c r="AQ84" s="54"/>
      <c r="AR84" s="54"/>
      <c r="AS84" s="54"/>
      <c r="AT84" s="54"/>
      <c r="AU84" s="54"/>
      <c r="AV84" s="54"/>
      <c r="AW84" s="54"/>
      <c r="AX84" s="54"/>
      <c r="AY84" s="54"/>
      <c r="AZ84" s="54"/>
      <c r="BA84" s="54"/>
      <c r="BB84" s="54"/>
      <c r="BC84" s="54"/>
      <c r="BD84" s="54"/>
      <c r="BE84" s="54"/>
      <c r="BG84" s="54"/>
      <c r="BH84" s="54"/>
      <c r="BI84" s="54"/>
      <c r="BL84" s="54"/>
      <c r="BM84" s="54"/>
      <c r="BN84" s="54"/>
    </row>
    <row r="85" spans="1:66" x14ac:dyDescent="0.35">
      <c r="A85" s="54"/>
      <c r="B85" s="54"/>
      <c r="C85" s="54"/>
      <c r="D85" s="54"/>
      <c r="E85" s="54"/>
      <c r="F85" s="60"/>
      <c r="G85" s="63"/>
      <c r="H85" s="59"/>
      <c r="I85" s="59"/>
      <c r="J85" s="54"/>
      <c r="K85" s="54"/>
      <c r="L85" s="54"/>
      <c r="M85" s="54"/>
      <c r="N85" s="58"/>
      <c r="O85" s="54"/>
      <c r="P85" s="58"/>
      <c r="Q85" s="54"/>
      <c r="R85" s="58"/>
      <c r="S85" s="54"/>
      <c r="T85" s="54"/>
      <c r="U85" s="54"/>
      <c r="V85" s="54"/>
      <c r="W85" s="54"/>
      <c r="X85" s="54"/>
      <c r="Y85" s="54"/>
      <c r="Z85" s="54"/>
      <c r="AA85" s="54"/>
      <c r="AB85" s="54"/>
      <c r="AC85" s="54"/>
      <c r="AD85" s="54"/>
      <c r="AE85" s="54"/>
      <c r="AF85" s="54"/>
      <c r="AG85" s="54"/>
      <c r="AH85" s="54"/>
      <c r="AI85" s="54"/>
      <c r="AJ85" s="54"/>
      <c r="AK85" s="54"/>
      <c r="AL85" s="54"/>
      <c r="AM85" s="54"/>
      <c r="AN85" s="54"/>
      <c r="AO85" s="54"/>
      <c r="AP85" s="54"/>
      <c r="AQ85" s="54"/>
      <c r="AR85" s="54"/>
      <c r="AS85" s="54"/>
      <c r="AT85" s="54"/>
      <c r="AU85" s="54"/>
      <c r="AV85" s="54"/>
      <c r="AW85" s="54"/>
      <c r="AX85" s="54"/>
      <c r="AY85" s="54"/>
      <c r="AZ85" s="54"/>
      <c r="BA85" s="54"/>
      <c r="BB85" s="54"/>
      <c r="BC85" s="54"/>
      <c r="BD85" s="54"/>
      <c r="BE85" s="54"/>
      <c r="BG85" s="54"/>
      <c r="BH85" s="54"/>
      <c r="BI85" s="54"/>
      <c r="BL85" s="54"/>
      <c r="BM85" s="54"/>
      <c r="BN85" s="54"/>
    </row>
    <row r="86" spans="1:66" x14ac:dyDescent="0.35">
      <c r="A86" s="54"/>
      <c r="B86" s="54"/>
      <c r="C86" s="54"/>
      <c r="D86" s="54"/>
      <c r="E86" s="54"/>
      <c r="F86" s="60"/>
      <c r="G86" s="63"/>
      <c r="H86" s="59"/>
      <c r="I86" s="59"/>
      <c r="J86" s="54"/>
      <c r="K86" s="54"/>
      <c r="L86" s="54"/>
      <c r="M86" s="54"/>
      <c r="N86" s="58"/>
      <c r="O86" s="54"/>
      <c r="P86" s="58"/>
      <c r="Q86" s="54"/>
      <c r="R86" s="58"/>
      <c r="S86" s="54"/>
      <c r="T86" s="54"/>
      <c r="U86" s="54"/>
      <c r="V86" s="54"/>
      <c r="W86" s="54"/>
      <c r="X86" s="54"/>
      <c r="Y86" s="54"/>
      <c r="Z86" s="54"/>
      <c r="AA86" s="54"/>
      <c r="AB86" s="54"/>
      <c r="AC86" s="54"/>
      <c r="AD86" s="54"/>
      <c r="AE86" s="54"/>
      <c r="AF86" s="54"/>
      <c r="AG86" s="54"/>
      <c r="AH86" s="54"/>
      <c r="AI86" s="54"/>
      <c r="AJ86" s="54"/>
      <c r="AK86" s="54"/>
      <c r="AL86" s="54"/>
      <c r="AM86" s="54"/>
      <c r="AN86" s="54"/>
      <c r="AO86" s="54"/>
      <c r="AP86" s="54"/>
      <c r="AQ86" s="54"/>
      <c r="AR86" s="54"/>
      <c r="AS86" s="54"/>
      <c r="AT86" s="54"/>
      <c r="AU86" s="54"/>
      <c r="AV86" s="54"/>
      <c r="AW86" s="54"/>
      <c r="AX86" s="54"/>
      <c r="AY86" s="54"/>
      <c r="AZ86" s="54"/>
      <c r="BA86" s="54"/>
      <c r="BB86" s="54"/>
      <c r="BC86" s="54"/>
      <c r="BD86" s="54"/>
      <c r="BE86" s="54"/>
      <c r="BG86" s="54"/>
      <c r="BH86" s="54"/>
      <c r="BI86" s="54"/>
      <c r="BL86" s="54"/>
      <c r="BM86" s="54"/>
      <c r="BN86" s="54"/>
    </row>
    <row r="87" spans="1:66" x14ac:dyDescent="0.35">
      <c r="A87" s="54"/>
      <c r="B87" s="54"/>
      <c r="C87" s="54"/>
      <c r="D87" s="54"/>
      <c r="E87" s="54"/>
      <c r="F87" s="60"/>
      <c r="G87" s="63"/>
      <c r="H87" s="59"/>
      <c r="I87" s="59"/>
      <c r="J87" s="54"/>
      <c r="K87" s="54"/>
      <c r="L87" s="54"/>
      <c r="M87" s="54"/>
      <c r="N87" s="58"/>
      <c r="O87" s="54"/>
      <c r="P87" s="58"/>
      <c r="Q87" s="54"/>
      <c r="R87" s="58"/>
      <c r="S87" s="54"/>
      <c r="T87" s="54"/>
      <c r="U87" s="54"/>
      <c r="V87" s="54"/>
      <c r="W87" s="54"/>
      <c r="X87" s="54"/>
      <c r="Y87" s="54"/>
      <c r="Z87" s="54"/>
      <c r="AA87" s="54"/>
      <c r="AB87" s="54"/>
      <c r="AC87" s="54"/>
      <c r="AD87" s="54"/>
      <c r="AE87" s="54"/>
      <c r="AF87" s="54"/>
      <c r="AG87" s="54"/>
      <c r="AH87" s="54"/>
      <c r="AI87" s="54"/>
      <c r="AJ87" s="54"/>
      <c r="AK87" s="54"/>
      <c r="AL87" s="54"/>
      <c r="AM87" s="54"/>
      <c r="AN87" s="54"/>
      <c r="AO87" s="54"/>
      <c r="AP87" s="54"/>
      <c r="AQ87" s="54"/>
      <c r="AR87" s="54"/>
      <c r="AS87" s="54"/>
      <c r="AT87" s="54"/>
      <c r="AU87" s="54"/>
      <c r="AV87" s="54"/>
      <c r="AW87" s="54"/>
      <c r="AX87" s="54"/>
      <c r="AY87" s="54"/>
      <c r="AZ87" s="54"/>
      <c r="BA87" s="54"/>
      <c r="BB87" s="54"/>
      <c r="BC87" s="54"/>
      <c r="BD87" s="54"/>
      <c r="BE87" s="54"/>
      <c r="BG87" s="54"/>
      <c r="BH87" s="54"/>
      <c r="BI87" s="54"/>
      <c r="BL87" s="54"/>
      <c r="BM87" s="54"/>
      <c r="BN87" s="54"/>
    </row>
    <row r="88" spans="1:66" x14ac:dyDescent="0.35">
      <c r="A88" s="54"/>
      <c r="B88" s="54"/>
      <c r="C88" s="54"/>
      <c r="D88" s="54"/>
      <c r="E88" s="54"/>
      <c r="F88" s="60"/>
      <c r="G88" s="63"/>
      <c r="H88" s="59"/>
      <c r="I88" s="59"/>
      <c r="J88" s="54"/>
      <c r="K88" s="54"/>
      <c r="L88" s="54"/>
      <c r="M88" s="54"/>
      <c r="N88" s="58"/>
      <c r="O88" s="54"/>
      <c r="P88" s="58"/>
      <c r="Q88" s="54"/>
      <c r="R88" s="58"/>
      <c r="S88" s="54"/>
      <c r="T88" s="54"/>
      <c r="U88" s="54"/>
      <c r="V88" s="54"/>
      <c r="W88" s="54"/>
      <c r="X88" s="54"/>
      <c r="Y88" s="54"/>
      <c r="Z88" s="54"/>
      <c r="AA88" s="54"/>
      <c r="AB88" s="54"/>
      <c r="AC88" s="54"/>
      <c r="AD88" s="54"/>
      <c r="AE88" s="54"/>
      <c r="AF88" s="54"/>
      <c r="AG88" s="54"/>
      <c r="AH88" s="54"/>
      <c r="AI88" s="54"/>
      <c r="AJ88" s="54"/>
      <c r="AK88" s="54"/>
      <c r="AL88" s="54"/>
      <c r="AM88" s="54"/>
      <c r="AN88" s="54"/>
      <c r="AO88" s="54"/>
      <c r="AP88" s="54"/>
      <c r="AQ88" s="54"/>
      <c r="AR88" s="54"/>
      <c r="AS88" s="54"/>
      <c r="AT88" s="54"/>
      <c r="AU88" s="54"/>
      <c r="AV88" s="54"/>
      <c r="AW88" s="54"/>
      <c r="AX88" s="54"/>
      <c r="AY88" s="54"/>
      <c r="AZ88" s="54"/>
      <c r="BA88" s="54"/>
      <c r="BB88" s="54"/>
      <c r="BC88" s="54"/>
      <c r="BD88" s="54"/>
      <c r="BE88" s="54"/>
      <c r="BG88" s="54"/>
      <c r="BH88" s="54"/>
      <c r="BI88" s="54"/>
      <c r="BL88" s="54"/>
      <c r="BM88" s="54"/>
      <c r="BN88" s="54"/>
    </row>
    <row r="89" spans="1:66" x14ac:dyDescent="0.35">
      <c r="A89" s="54"/>
      <c r="B89" s="54"/>
      <c r="C89" s="54"/>
      <c r="D89" s="54"/>
      <c r="E89" s="54"/>
      <c r="F89" s="60"/>
      <c r="G89" s="63"/>
      <c r="H89" s="59"/>
      <c r="I89" s="59"/>
      <c r="J89" s="54"/>
      <c r="K89" s="54"/>
      <c r="L89" s="54"/>
      <c r="M89" s="54"/>
      <c r="N89" s="58"/>
      <c r="O89" s="54"/>
      <c r="P89" s="58"/>
      <c r="Q89" s="54"/>
      <c r="R89" s="58"/>
      <c r="S89" s="54"/>
      <c r="T89" s="54"/>
      <c r="U89" s="54"/>
      <c r="V89" s="54"/>
      <c r="W89" s="54"/>
      <c r="X89" s="54"/>
      <c r="Y89" s="54"/>
      <c r="Z89" s="54"/>
      <c r="AA89" s="54"/>
      <c r="AB89" s="54"/>
      <c r="AC89" s="54"/>
      <c r="AD89" s="54"/>
      <c r="AE89" s="54"/>
      <c r="AF89" s="54"/>
      <c r="AG89" s="54"/>
      <c r="AH89" s="54"/>
      <c r="AI89" s="54"/>
      <c r="AJ89" s="54"/>
      <c r="AK89" s="54"/>
      <c r="AL89" s="54"/>
      <c r="AM89" s="54"/>
      <c r="AN89" s="54"/>
      <c r="AO89" s="54"/>
      <c r="AP89" s="54"/>
      <c r="AQ89" s="54"/>
      <c r="AR89" s="54"/>
      <c r="AS89" s="54"/>
      <c r="AT89" s="54"/>
      <c r="AU89" s="54"/>
      <c r="AV89" s="54"/>
      <c r="AW89" s="54"/>
      <c r="AX89" s="54"/>
      <c r="AY89" s="54"/>
      <c r="AZ89" s="54"/>
      <c r="BA89" s="54"/>
      <c r="BB89" s="54"/>
      <c r="BC89" s="54"/>
      <c r="BD89" s="54"/>
      <c r="BE89" s="54"/>
      <c r="BG89" s="54"/>
      <c r="BH89" s="54"/>
      <c r="BI89" s="54"/>
      <c r="BL89" s="54"/>
      <c r="BM89" s="54"/>
      <c r="BN89" s="54"/>
    </row>
    <row r="90" spans="1:66" x14ac:dyDescent="0.35">
      <c r="A90" s="54"/>
      <c r="B90" s="54"/>
      <c r="C90" s="54"/>
      <c r="D90" s="54"/>
      <c r="E90" s="54"/>
      <c r="F90" s="60"/>
      <c r="G90" s="63"/>
      <c r="H90" s="59"/>
      <c r="I90" s="59"/>
      <c r="J90" s="54"/>
      <c r="K90" s="54"/>
      <c r="L90" s="54"/>
      <c r="M90" s="54"/>
      <c r="N90" s="58"/>
      <c r="O90" s="54"/>
      <c r="P90" s="58"/>
      <c r="Q90" s="54"/>
      <c r="R90" s="58"/>
      <c r="S90" s="54"/>
      <c r="T90" s="54"/>
      <c r="U90" s="54"/>
      <c r="V90" s="54"/>
      <c r="W90" s="54"/>
      <c r="X90" s="54"/>
      <c r="Y90" s="54"/>
      <c r="Z90" s="54"/>
      <c r="AA90" s="54"/>
      <c r="AB90" s="54"/>
      <c r="AC90" s="54"/>
      <c r="AD90" s="54"/>
      <c r="AE90" s="54"/>
      <c r="AF90" s="54"/>
      <c r="AG90" s="54"/>
      <c r="AH90" s="54"/>
      <c r="AI90" s="54"/>
      <c r="AJ90" s="54"/>
      <c r="AK90" s="54"/>
      <c r="AL90" s="54"/>
      <c r="AM90" s="54"/>
      <c r="AN90" s="54"/>
      <c r="AO90" s="54"/>
      <c r="AP90" s="54"/>
      <c r="AQ90" s="54"/>
      <c r="AR90" s="54"/>
      <c r="AS90" s="54"/>
      <c r="AT90" s="54"/>
      <c r="AU90" s="54"/>
      <c r="AV90" s="54"/>
      <c r="AW90" s="54"/>
      <c r="AX90" s="54"/>
      <c r="AY90" s="54"/>
      <c r="AZ90" s="54"/>
      <c r="BA90" s="54"/>
      <c r="BB90" s="54"/>
      <c r="BC90" s="54"/>
      <c r="BD90" s="54"/>
      <c r="BE90" s="54"/>
      <c r="BG90" s="54"/>
      <c r="BH90" s="54"/>
      <c r="BI90" s="54"/>
      <c r="BL90" s="54"/>
      <c r="BM90" s="54"/>
      <c r="BN90" s="54"/>
    </row>
    <row r="91" spans="1:66" x14ac:dyDescent="0.35">
      <c r="A91" s="54"/>
      <c r="B91" s="54"/>
      <c r="C91" s="54"/>
      <c r="D91" s="54"/>
      <c r="E91" s="54"/>
      <c r="F91" s="60"/>
      <c r="G91" s="63"/>
      <c r="H91" s="59"/>
      <c r="I91" s="59"/>
      <c r="J91" s="54"/>
      <c r="K91" s="54"/>
      <c r="L91" s="54"/>
      <c r="M91" s="54"/>
      <c r="N91" s="58"/>
      <c r="O91" s="54"/>
      <c r="P91" s="58"/>
      <c r="Q91" s="54"/>
      <c r="R91" s="58"/>
      <c r="S91" s="54"/>
      <c r="T91" s="54"/>
      <c r="U91" s="54"/>
      <c r="V91" s="54"/>
      <c r="W91" s="54"/>
      <c r="X91" s="54"/>
      <c r="Y91" s="54"/>
      <c r="Z91" s="54"/>
      <c r="AA91" s="54"/>
      <c r="AB91" s="54"/>
      <c r="AC91" s="54"/>
      <c r="AD91" s="54"/>
      <c r="AE91" s="54"/>
      <c r="AF91" s="54"/>
      <c r="AG91" s="54"/>
      <c r="AH91" s="54"/>
      <c r="AI91" s="54"/>
      <c r="AJ91" s="54"/>
      <c r="AK91" s="54"/>
      <c r="AL91" s="54"/>
      <c r="AM91" s="54"/>
      <c r="AN91" s="54"/>
      <c r="AO91" s="54"/>
      <c r="AP91" s="54"/>
      <c r="AQ91" s="54"/>
      <c r="AR91" s="54"/>
      <c r="AS91" s="54"/>
      <c r="AT91" s="54"/>
      <c r="AU91" s="54"/>
      <c r="AV91" s="54"/>
      <c r="AW91" s="54"/>
      <c r="AX91" s="54"/>
      <c r="AY91" s="54"/>
      <c r="AZ91" s="54"/>
      <c r="BA91" s="54"/>
      <c r="BB91" s="54"/>
      <c r="BC91" s="54"/>
      <c r="BD91" s="54"/>
      <c r="BE91" s="54"/>
      <c r="BG91" s="54"/>
      <c r="BH91" s="54"/>
      <c r="BI91" s="54"/>
      <c r="BL91" s="54"/>
      <c r="BM91" s="54"/>
      <c r="BN91" s="54"/>
    </row>
    <row r="92" spans="1:66" x14ac:dyDescent="0.35">
      <c r="A92" s="54"/>
      <c r="B92" s="54"/>
      <c r="C92" s="54"/>
      <c r="D92" s="54"/>
      <c r="E92" s="54"/>
      <c r="F92" s="60"/>
      <c r="G92" s="63"/>
      <c r="H92" s="59"/>
      <c r="I92" s="59"/>
      <c r="J92" s="54"/>
      <c r="K92" s="54"/>
      <c r="L92" s="54"/>
      <c r="M92" s="54"/>
      <c r="N92" s="58"/>
      <c r="O92" s="54"/>
      <c r="P92" s="58"/>
      <c r="Q92" s="54"/>
      <c r="R92" s="58"/>
      <c r="S92" s="54"/>
      <c r="T92" s="54"/>
      <c r="U92" s="54"/>
      <c r="V92" s="54"/>
      <c r="W92" s="54"/>
      <c r="X92" s="54"/>
      <c r="Y92" s="54"/>
      <c r="Z92" s="54"/>
      <c r="AA92" s="54"/>
      <c r="AB92" s="54"/>
      <c r="AC92" s="54"/>
      <c r="AD92" s="54"/>
      <c r="AE92" s="54"/>
      <c r="AF92" s="54"/>
      <c r="AG92" s="54"/>
      <c r="AH92" s="54"/>
      <c r="AI92" s="54"/>
      <c r="AJ92" s="54"/>
      <c r="AK92" s="54"/>
      <c r="AL92" s="54"/>
      <c r="AM92" s="54"/>
      <c r="AN92" s="54"/>
      <c r="AO92" s="54"/>
      <c r="AP92" s="54"/>
      <c r="AQ92" s="54"/>
      <c r="AR92" s="54"/>
      <c r="AS92" s="54"/>
      <c r="AT92" s="54"/>
      <c r="AU92" s="54"/>
      <c r="AV92" s="54"/>
      <c r="AW92" s="54"/>
      <c r="AX92" s="54"/>
      <c r="AY92" s="54"/>
      <c r="AZ92" s="54"/>
      <c r="BA92" s="54"/>
      <c r="BB92" s="54"/>
      <c r="BC92" s="54"/>
      <c r="BD92" s="54"/>
      <c r="BE92" s="54"/>
      <c r="BG92" s="54"/>
      <c r="BH92" s="54"/>
      <c r="BI92" s="54"/>
      <c r="BL92" s="54"/>
      <c r="BM92" s="54"/>
      <c r="BN92" s="54"/>
    </row>
    <row r="93" spans="1:66" x14ac:dyDescent="0.35">
      <c r="A93" s="54"/>
      <c r="B93" s="54"/>
      <c r="C93" s="54"/>
      <c r="D93" s="54"/>
      <c r="E93" s="54"/>
      <c r="F93" s="60"/>
      <c r="G93" s="63"/>
      <c r="H93" s="59"/>
      <c r="I93" s="59"/>
      <c r="J93" s="54"/>
      <c r="K93" s="54"/>
      <c r="L93" s="54"/>
      <c r="M93" s="54"/>
      <c r="N93" s="58"/>
      <c r="O93" s="54"/>
      <c r="P93" s="58"/>
      <c r="Q93" s="54"/>
      <c r="R93" s="58"/>
      <c r="S93" s="54"/>
      <c r="T93" s="54"/>
      <c r="U93" s="54"/>
      <c r="V93" s="54"/>
      <c r="W93" s="54"/>
      <c r="X93" s="54"/>
      <c r="Y93" s="54"/>
      <c r="Z93" s="54"/>
      <c r="AA93" s="54"/>
      <c r="AB93" s="54"/>
      <c r="AC93" s="54"/>
      <c r="AD93" s="54"/>
      <c r="AE93" s="54"/>
      <c r="AF93" s="54"/>
      <c r="AG93" s="54"/>
      <c r="AH93" s="54"/>
      <c r="AI93" s="54"/>
      <c r="AJ93" s="54"/>
      <c r="AK93" s="54"/>
      <c r="AL93" s="54"/>
      <c r="AM93" s="54"/>
      <c r="AN93" s="54"/>
      <c r="AO93" s="54"/>
      <c r="AP93" s="54"/>
      <c r="AQ93" s="54"/>
      <c r="AR93" s="54"/>
      <c r="AS93" s="54"/>
      <c r="AT93" s="54"/>
      <c r="AU93" s="54"/>
      <c r="AV93" s="54"/>
      <c r="AW93" s="54"/>
      <c r="AX93" s="54"/>
      <c r="AY93" s="54"/>
      <c r="AZ93" s="54"/>
      <c r="BA93" s="54"/>
      <c r="BB93" s="54"/>
      <c r="BC93" s="54"/>
      <c r="BD93" s="54"/>
      <c r="BE93" s="54"/>
      <c r="BG93" s="54"/>
      <c r="BH93" s="54"/>
      <c r="BI93" s="54"/>
      <c r="BL93" s="54"/>
      <c r="BM93" s="54"/>
      <c r="BN93" s="54"/>
    </row>
    <row r="94" spans="1:66" x14ac:dyDescent="0.35">
      <c r="A94" s="54"/>
      <c r="B94" s="54"/>
      <c r="C94" s="54"/>
      <c r="D94" s="54"/>
      <c r="E94" s="54"/>
      <c r="F94" s="60"/>
      <c r="G94" s="63"/>
      <c r="H94" s="59"/>
      <c r="I94" s="59"/>
      <c r="J94" s="54"/>
      <c r="K94" s="54"/>
      <c r="L94" s="54"/>
      <c r="M94" s="54"/>
      <c r="N94" s="58"/>
      <c r="O94" s="54"/>
      <c r="P94" s="58"/>
      <c r="Q94" s="54"/>
      <c r="R94" s="58"/>
      <c r="S94" s="54"/>
      <c r="T94" s="54"/>
      <c r="U94" s="54"/>
      <c r="V94" s="54"/>
      <c r="W94" s="54"/>
      <c r="X94" s="54"/>
      <c r="Y94" s="54"/>
      <c r="Z94" s="54"/>
      <c r="AA94" s="54"/>
      <c r="AB94" s="54"/>
      <c r="AC94" s="54"/>
      <c r="AD94" s="54"/>
      <c r="AE94" s="54"/>
      <c r="AF94" s="54"/>
      <c r="AG94" s="54"/>
      <c r="AH94" s="54"/>
      <c r="AI94" s="54"/>
      <c r="AJ94" s="54"/>
      <c r="AK94" s="54"/>
      <c r="AL94" s="54"/>
      <c r="AM94" s="54"/>
      <c r="AN94" s="54"/>
      <c r="AO94" s="54"/>
      <c r="AP94" s="54"/>
      <c r="AQ94" s="54"/>
      <c r="AR94" s="54"/>
      <c r="AS94" s="54"/>
      <c r="AT94" s="54"/>
      <c r="AU94" s="54"/>
      <c r="AV94" s="54"/>
      <c r="AW94" s="54"/>
      <c r="AX94" s="54"/>
      <c r="AY94" s="54"/>
      <c r="AZ94" s="54"/>
      <c r="BA94" s="54"/>
      <c r="BB94" s="54"/>
      <c r="BC94" s="54"/>
      <c r="BD94" s="54"/>
      <c r="BE94" s="54"/>
      <c r="BG94" s="54"/>
      <c r="BH94" s="54"/>
      <c r="BI94" s="54"/>
      <c r="BL94" s="54"/>
      <c r="BM94" s="54"/>
      <c r="BN94" s="54"/>
    </row>
    <row r="95" spans="1:66" x14ac:dyDescent="0.35">
      <c r="A95" s="54"/>
      <c r="B95" s="54"/>
      <c r="C95" s="54"/>
      <c r="D95" s="54"/>
      <c r="E95" s="54"/>
      <c r="F95" s="60"/>
      <c r="G95" s="63"/>
      <c r="H95" s="59"/>
      <c r="I95" s="59"/>
      <c r="J95" s="54"/>
      <c r="K95" s="54"/>
      <c r="L95" s="54"/>
      <c r="M95" s="54"/>
      <c r="N95" s="58"/>
      <c r="O95" s="54"/>
      <c r="P95" s="58"/>
      <c r="Q95" s="54"/>
      <c r="R95" s="58"/>
      <c r="S95" s="54"/>
      <c r="T95" s="54"/>
      <c r="U95" s="54"/>
      <c r="V95" s="54"/>
      <c r="W95" s="54"/>
      <c r="X95" s="54"/>
      <c r="Y95" s="54"/>
      <c r="Z95" s="54"/>
      <c r="AA95" s="54"/>
      <c r="AB95" s="54"/>
      <c r="AC95" s="54"/>
      <c r="AD95" s="54"/>
      <c r="AE95" s="54"/>
      <c r="AF95" s="54"/>
      <c r="AG95" s="54"/>
      <c r="AH95" s="54"/>
      <c r="AI95" s="54"/>
      <c r="AJ95" s="54"/>
      <c r="AK95" s="54"/>
      <c r="AL95" s="54"/>
      <c r="AM95" s="54"/>
      <c r="AN95" s="54"/>
      <c r="AO95" s="54"/>
      <c r="AP95" s="54"/>
      <c r="AQ95" s="54"/>
      <c r="AR95" s="54"/>
      <c r="AS95" s="54"/>
      <c r="AT95" s="54"/>
      <c r="AU95" s="54"/>
      <c r="AV95" s="54"/>
      <c r="AW95" s="54"/>
      <c r="AX95" s="54"/>
      <c r="AY95" s="54"/>
      <c r="AZ95" s="54"/>
      <c r="BA95" s="54"/>
      <c r="BB95" s="54"/>
      <c r="BC95" s="54"/>
      <c r="BD95" s="54"/>
      <c r="BE95" s="54"/>
      <c r="BG95" s="54"/>
      <c r="BH95" s="54"/>
      <c r="BI95" s="54"/>
      <c r="BL95" s="54"/>
      <c r="BM95" s="54"/>
      <c r="BN95" s="54"/>
    </row>
    <row r="96" spans="1:66" x14ac:dyDescent="0.35">
      <c r="A96" s="54"/>
      <c r="B96" s="54"/>
      <c r="C96" s="54"/>
      <c r="D96" s="54"/>
      <c r="E96" s="54"/>
      <c r="F96" s="60"/>
      <c r="G96" s="63"/>
      <c r="H96" s="59"/>
      <c r="I96" s="59"/>
      <c r="J96" s="54"/>
      <c r="K96" s="54"/>
      <c r="L96" s="54"/>
      <c r="M96" s="54"/>
      <c r="N96" s="58"/>
      <c r="O96" s="54"/>
      <c r="P96" s="58"/>
      <c r="Q96" s="54"/>
      <c r="R96" s="58"/>
      <c r="S96" s="54"/>
      <c r="T96" s="54"/>
      <c r="U96" s="54"/>
      <c r="V96" s="54"/>
      <c r="W96" s="54"/>
      <c r="X96" s="54"/>
      <c r="Y96" s="54"/>
      <c r="Z96" s="54"/>
      <c r="AA96" s="54"/>
      <c r="AB96" s="54"/>
      <c r="AC96" s="54"/>
      <c r="AD96" s="54"/>
      <c r="AE96" s="54"/>
      <c r="AF96" s="54"/>
      <c r="AG96" s="54"/>
      <c r="AH96" s="54"/>
      <c r="AI96" s="54"/>
      <c r="AJ96" s="54"/>
      <c r="AK96" s="54"/>
      <c r="AL96" s="54"/>
      <c r="AM96" s="54"/>
      <c r="AN96" s="54"/>
      <c r="AO96" s="54"/>
      <c r="AP96" s="54"/>
      <c r="AQ96" s="54"/>
      <c r="AR96" s="54"/>
      <c r="AS96" s="54"/>
      <c r="AT96" s="54"/>
      <c r="AU96" s="54"/>
      <c r="AV96" s="54"/>
      <c r="AW96" s="54"/>
      <c r="AX96" s="54"/>
      <c r="AY96" s="54"/>
      <c r="AZ96" s="54"/>
      <c r="BA96" s="54"/>
      <c r="BB96" s="54"/>
      <c r="BC96" s="54"/>
      <c r="BD96" s="54"/>
      <c r="BE96" s="54"/>
      <c r="BG96" s="54"/>
      <c r="BH96" s="54"/>
      <c r="BI96" s="54"/>
      <c r="BL96" s="54"/>
      <c r="BM96" s="54"/>
      <c r="BN96" s="54"/>
    </row>
    <row r="97" spans="1:66" x14ac:dyDescent="0.35">
      <c r="A97" s="54"/>
      <c r="B97" s="54"/>
      <c r="C97" s="54"/>
      <c r="D97" s="54"/>
      <c r="E97" s="54"/>
      <c r="F97" s="60"/>
      <c r="G97" s="63"/>
      <c r="H97" s="59"/>
      <c r="I97" s="59"/>
      <c r="J97" s="54"/>
      <c r="K97" s="54"/>
      <c r="L97" s="54"/>
      <c r="M97" s="54"/>
      <c r="N97" s="58"/>
      <c r="O97" s="54"/>
      <c r="P97" s="58"/>
      <c r="Q97" s="54"/>
      <c r="R97" s="58"/>
      <c r="S97" s="54"/>
      <c r="T97" s="54"/>
      <c r="U97" s="54"/>
      <c r="V97" s="54"/>
      <c r="W97" s="54"/>
      <c r="X97" s="54"/>
      <c r="Y97" s="54"/>
      <c r="Z97" s="54"/>
      <c r="AA97" s="54"/>
      <c r="AB97" s="54"/>
      <c r="AC97" s="54"/>
      <c r="AD97" s="54"/>
      <c r="AE97" s="54"/>
      <c r="AF97" s="54"/>
      <c r="AG97" s="54"/>
      <c r="AH97" s="54"/>
      <c r="AI97" s="54"/>
      <c r="AJ97" s="54"/>
      <c r="AK97" s="54"/>
      <c r="AL97" s="54"/>
      <c r="AM97" s="54"/>
      <c r="AN97" s="54"/>
      <c r="AO97" s="54"/>
      <c r="AP97" s="54"/>
      <c r="AQ97" s="54"/>
      <c r="AR97" s="54"/>
      <c r="AS97" s="54"/>
      <c r="AT97" s="54"/>
      <c r="AU97" s="54"/>
      <c r="AV97" s="54"/>
      <c r="AW97" s="54"/>
      <c r="AX97" s="54"/>
      <c r="AY97" s="54"/>
      <c r="AZ97" s="54"/>
      <c r="BA97" s="54"/>
      <c r="BB97" s="54"/>
      <c r="BC97" s="54"/>
      <c r="BD97" s="54"/>
      <c r="BE97" s="54"/>
      <c r="BG97" s="54"/>
      <c r="BH97" s="54"/>
      <c r="BI97" s="54"/>
      <c r="BL97" s="54"/>
      <c r="BM97" s="54"/>
      <c r="BN97" s="54"/>
    </row>
    <row r="98" spans="1:66" x14ac:dyDescent="0.35">
      <c r="A98" s="54"/>
      <c r="B98" s="54"/>
      <c r="C98" s="54"/>
      <c r="D98" s="54"/>
      <c r="E98" s="54"/>
      <c r="F98" s="60"/>
      <c r="G98" s="63"/>
      <c r="H98" s="59"/>
      <c r="I98" s="59"/>
      <c r="J98" s="54"/>
      <c r="K98" s="54"/>
      <c r="L98" s="54"/>
      <c r="M98" s="54"/>
      <c r="N98" s="58"/>
      <c r="O98" s="54"/>
      <c r="P98" s="58"/>
      <c r="Q98" s="54"/>
      <c r="R98" s="58"/>
      <c r="S98" s="54"/>
      <c r="T98" s="54"/>
      <c r="U98" s="54"/>
      <c r="V98" s="54"/>
      <c r="W98" s="54"/>
      <c r="X98" s="54"/>
      <c r="Y98" s="54"/>
      <c r="Z98" s="54"/>
      <c r="AA98" s="54"/>
      <c r="AB98" s="54"/>
      <c r="AC98" s="54"/>
      <c r="AD98" s="54"/>
      <c r="AE98" s="54"/>
      <c r="AF98" s="54"/>
      <c r="AG98" s="54"/>
      <c r="AH98" s="54"/>
      <c r="AI98" s="54"/>
      <c r="AJ98" s="54"/>
      <c r="AK98" s="54"/>
      <c r="AL98" s="54"/>
      <c r="AM98" s="54"/>
      <c r="AN98" s="54"/>
      <c r="AO98" s="54"/>
      <c r="AP98" s="54"/>
      <c r="AQ98" s="54"/>
      <c r="AR98" s="54"/>
      <c r="AS98" s="54"/>
      <c r="AT98" s="54"/>
      <c r="AU98" s="54"/>
      <c r="AV98" s="54"/>
      <c r="AW98" s="54"/>
      <c r="AX98" s="54"/>
      <c r="AY98" s="54"/>
      <c r="AZ98" s="54"/>
      <c r="BA98" s="54"/>
      <c r="BB98" s="54"/>
      <c r="BC98" s="54"/>
      <c r="BD98" s="54"/>
      <c r="BE98" s="54"/>
      <c r="BG98" s="54"/>
      <c r="BH98" s="54"/>
      <c r="BI98" s="54"/>
      <c r="BL98" s="54"/>
      <c r="BM98" s="54"/>
      <c r="BN98" s="54"/>
    </row>
    <row r="99" spans="1:66" x14ac:dyDescent="0.35">
      <c r="A99" s="54"/>
      <c r="B99" s="54"/>
      <c r="C99" s="54"/>
      <c r="D99" s="54"/>
      <c r="E99" s="54"/>
      <c r="F99" s="60"/>
      <c r="G99" s="63"/>
      <c r="H99" s="59"/>
      <c r="I99" s="59"/>
      <c r="J99" s="54"/>
      <c r="K99" s="54"/>
      <c r="L99" s="54"/>
      <c r="M99" s="54"/>
      <c r="N99" s="58"/>
      <c r="O99" s="54"/>
      <c r="P99" s="58"/>
      <c r="Q99" s="54"/>
      <c r="R99" s="58"/>
      <c r="S99" s="54"/>
      <c r="T99" s="54"/>
      <c r="U99" s="54"/>
      <c r="V99" s="54"/>
      <c r="W99" s="54"/>
      <c r="X99" s="54"/>
      <c r="Y99" s="54"/>
      <c r="Z99" s="54"/>
      <c r="AA99" s="54"/>
      <c r="AB99" s="54"/>
      <c r="AC99" s="54"/>
      <c r="AD99" s="54"/>
      <c r="AE99" s="54"/>
      <c r="AF99" s="54"/>
      <c r="AG99" s="54"/>
      <c r="AH99" s="54"/>
      <c r="AI99" s="54"/>
      <c r="AJ99" s="54"/>
      <c r="AK99" s="54"/>
      <c r="AL99" s="54"/>
      <c r="AM99" s="54"/>
      <c r="AN99" s="54"/>
      <c r="AO99" s="54"/>
      <c r="AP99" s="54"/>
      <c r="AQ99" s="54"/>
      <c r="AR99" s="54"/>
      <c r="AS99" s="54"/>
      <c r="AT99" s="54"/>
      <c r="AU99" s="54"/>
      <c r="AV99" s="54"/>
      <c r="AW99" s="54"/>
      <c r="AX99" s="54"/>
      <c r="AY99" s="54"/>
      <c r="AZ99" s="54"/>
      <c r="BA99" s="54"/>
      <c r="BB99" s="54"/>
      <c r="BC99" s="54"/>
      <c r="BD99" s="54"/>
      <c r="BE99" s="54"/>
      <c r="BG99" s="54"/>
      <c r="BH99" s="54"/>
      <c r="BI99" s="54"/>
      <c r="BL99" s="54"/>
      <c r="BM99" s="54"/>
      <c r="BN99" s="54"/>
    </row>
    <row r="100" spans="1:66" x14ac:dyDescent="0.35">
      <c r="A100" s="54"/>
      <c r="B100" s="54"/>
      <c r="C100" s="54"/>
      <c r="D100" s="54"/>
      <c r="E100" s="54"/>
      <c r="F100" s="60"/>
      <c r="G100" s="63"/>
      <c r="H100" s="59"/>
      <c r="I100" s="59"/>
      <c r="J100" s="54"/>
      <c r="K100" s="54"/>
      <c r="L100" s="54"/>
      <c r="M100" s="54"/>
      <c r="N100" s="58"/>
      <c r="O100" s="54"/>
      <c r="P100" s="58"/>
      <c r="Q100" s="54"/>
      <c r="R100" s="58"/>
      <c r="S100" s="54"/>
      <c r="T100" s="54"/>
      <c r="U100" s="54"/>
      <c r="V100" s="54"/>
      <c r="W100" s="54"/>
      <c r="X100" s="54"/>
      <c r="Y100" s="54"/>
      <c r="Z100" s="54"/>
      <c r="AA100" s="54"/>
      <c r="AB100" s="54"/>
      <c r="AC100" s="54"/>
      <c r="AD100" s="54"/>
      <c r="AE100" s="54"/>
      <c r="AF100" s="54"/>
      <c r="AG100" s="54"/>
      <c r="AH100" s="54"/>
      <c r="AI100" s="54"/>
      <c r="AJ100" s="54"/>
      <c r="AK100" s="54"/>
      <c r="AL100" s="54"/>
      <c r="AM100" s="54"/>
      <c r="AN100" s="54"/>
      <c r="AO100" s="54"/>
      <c r="AP100" s="54"/>
      <c r="AQ100" s="54"/>
      <c r="AR100" s="54"/>
      <c r="AS100" s="54"/>
      <c r="AT100" s="54"/>
      <c r="AU100" s="54"/>
      <c r="AV100" s="54"/>
      <c r="AW100" s="54"/>
      <c r="AX100" s="54"/>
      <c r="AY100" s="54"/>
      <c r="AZ100" s="54"/>
      <c r="BA100" s="54"/>
      <c r="BB100" s="54"/>
      <c r="BC100" s="54"/>
      <c r="BD100" s="54"/>
      <c r="BE100" s="54"/>
      <c r="BG100" s="54"/>
      <c r="BH100" s="54"/>
      <c r="BI100" s="54"/>
      <c r="BL100" s="54"/>
      <c r="BM100" s="54"/>
      <c r="BN100" s="54"/>
    </row>
    <row r="101" spans="1:66" x14ac:dyDescent="0.35">
      <c r="A101" s="54"/>
      <c r="B101" s="54"/>
      <c r="C101" s="54"/>
      <c r="D101" s="54"/>
      <c r="E101" s="54"/>
      <c r="F101" s="60"/>
      <c r="G101" s="63"/>
      <c r="H101" s="59"/>
      <c r="I101" s="59"/>
      <c r="J101" s="54"/>
      <c r="K101" s="54"/>
      <c r="L101" s="54"/>
      <c r="M101" s="54"/>
      <c r="N101" s="58"/>
      <c r="O101" s="54"/>
      <c r="P101" s="58"/>
      <c r="Q101" s="54"/>
      <c r="R101" s="58"/>
      <c r="S101" s="54"/>
      <c r="T101" s="54"/>
      <c r="U101" s="54"/>
      <c r="V101" s="54"/>
      <c r="W101" s="54"/>
      <c r="X101" s="54"/>
      <c r="Y101" s="54"/>
      <c r="Z101" s="54"/>
      <c r="AA101" s="54"/>
      <c r="AB101" s="54"/>
      <c r="AC101" s="54"/>
      <c r="AD101" s="54"/>
      <c r="AE101" s="54"/>
      <c r="AF101" s="54"/>
      <c r="AG101" s="54"/>
      <c r="AH101" s="54"/>
      <c r="AI101" s="54"/>
      <c r="AJ101" s="54"/>
      <c r="AK101" s="54"/>
      <c r="AL101" s="54"/>
      <c r="AM101" s="54"/>
      <c r="AN101" s="54"/>
      <c r="AO101" s="54"/>
      <c r="AP101" s="54"/>
      <c r="AQ101" s="54"/>
      <c r="AR101" s="54"/>
      <c r="AS101" s="54"/>
      <c r="AT101" s="54"/>
      <c r="AU101" s="54"/>
      <c r="AV101" s="54"/>
      <c r="AW101" s="54"/>
      <c r="AX101" s="54"/>
      <c r="AY101" s="54"/>
      <c r="AZ101" s="54"/>
      <c r="BA101" s="54"/>
      <c r="BB101" s="54"/>
      <c r="BC101" s="54"/>
      <c r="BD101" s="54"/>
      <c r="BE101" s="54"/>
      <c r="BG101" s="54"/>
      <c r="BH101" s="54"/>
      <c r="BI101" s="54"/>
      <c r="BL101" s="54"/>
      <c r="BM101" s="54"/>
      <c r="BN101" s="54"/>
    </row>
    <row r="102" spans="1:66" x14ac:dyDescent="0.35">
      <c r="A102" s="54"/>
      <c r="B102" s="54"/>
      <c r="C102" s="54"/>
      <c r="D102" s="54"/>
      <c r="E102" s="54"/>
      <c r="F102" s="60"/>
      <c r="G102" s="63"/>
      <c r="H102" s="59"/>
      <c r="I102" s="59"/>
      <c r="J102" s="54"/>
      <c r="K102" s="54"/>
      <c r="L102" s="54"/>
      <c r="M102" s="54"/>
      <c r="N102" s="58"/>
      <c r="O102" s="54"/>
      <c r="P102" s="58"/>
      <c r="Q102" s="54"/>
      <c r="R102" s="58"/>
      <c r="S102" s="54"/>
      <c r="T102" s="54"/>
      <c r="U102" s="54"/>
      <c r="V102" s="54"/>
      <c r="W102" s="54"/>
      <c r="X102" s="54"/>
      <c r="Y102" s="54"/>
      <c r="Z102" s="54"/>
      <c r="AA102" s="54"/>
      <c r="AB102" s="54"/>
      <c r="AC102" s="54"/>
      <c r="AD102" s="54"/>
      <c r="AE102" s="54"/>
      <c r="AF102" s="54"/>
      <c r="AG102" s="54"/>
      <c r="AH102" s="54"/>
      <c r="AI102" s="54"/>
      <c r="AJ102" s="54"/>
      <c r="AK102" s="54"/>
      <c r="AL102" s="54"/>
      <c r="AM102" s="54"/>
      <c r="AN102" s="54"/>
      <c r="AO102" s="54"/>
      <c r="AP102" s="54"/>
      <c r="AQ102" s="54"/>
      <c r="AR102" s="54"/>
      <c r="AS102" s="54"/>
      <c r="AT102" s="54"/>
      <c r="AU102" s="54"/>
      <c r="AV102" s="54"/>
      <c r="AW102" s="54"/>
      <c r="AX102" s="54"/>
      <c r="AY102" s="54"/>
      <c r="AZ102" s="54"/>
      <c r="BA102" s="54"/>
      <c r="BB102" s="54"/>
      <c r="BC102" s="54"/>
      <c r="BD102" s="54"/>
      <c r="BE102" s="54"/>
      <c r="BG102" s="54"/>
      <c r="BH102" s="54"/>
      <c r="BI102" s="54"/>
      <c r="BL102" s="54"/>
      <c r="BM102" s="54"/>
      <c r="BN102" s="54"/>
    </row>
    <row r="103" spans="1:66" x14ac:dyDescent="0.35">
      <c r="A103" s="54"/>
      <c r="B103" s="54"/>
      <c r="C103" s="54"/>
      <c r="D103" s="54"/>
      <c r="E103" s="54"/>
      <c r="F103" s="60"/>
      <c r="G103" s="63"/>
      <c r="H103" s="59"/>
      <c r="I103" s="59"/>
      <c r="J103" s="54"/>
      <c r="K103" s="54"/>
      <c r="L103" s="54"/>
      <c r="M103" s="54"/>
      <c r="N103" s="58"/>
      <c r="O103" s="54"/>
      <c r="P103" s="58"/>
      <c r="Q103" s="54"/>
      <c r="R103" s="58"/>
      <c r="S103" s="54"/>
      <c r="T103" s="54"/>
      <c r="U103" s="54"/>
      <c r="V103" s="54"/>
      <c r="W103" s="54"/>
      <c r="X103" s="54"/>
      <c r="Y103" s="54"/>
      <c r="Z103" s="54"/>
      <c r="AA103" s="54"/>
      <c r="AB103" s="54"/>
      <c r="AC103" s="54"/>
      <c r="AD103" s="54"/>
      <c r="AE103" s="54"/>
      <c r="AF103" s="54"/>
      <c r="AG103" s="54"/>
      <c r="AH103" s="54"/>
      <c r="AI103" s="54"/>
      <c r="AJ103" s="54"/>
      <c r="AK103" s="54"/>
      <c r="AL103" s="54"/>
      <c r="AM103" s="54"/>
      <c r="AN103" s="54"/>
      <c r="AO103" s="54"/>
      <c r="AP103" s="54"/>
      <c r="AQ103" s="54"/>
      <c r="AR103" s="54"/>
      <c r="AS103" s="54"/>
      <c r="AT103" s="54"/>
      <c r="AU103" s="54"/>
      <c r="AV103" s="54"/>
      <c r="AW103" s="54"/>
      <c r="AX103" s="54"/>
      <c r="AY103" s="54"/>
      <c r="AZ103" s="54"/>
      <c r="BA103" s="54"/>
      <c r="BB103" s="54"/>
      <c r="BC103" s="54"/>
      <c r="BD103" s="54"/>
      <c r="BE103" s="54"/>
      <c r="BG103" s="54"/>
      <c r="BH103" s="54"/>
      <c r="BI103" s="54"/>
      <c r="BL103" s="54"/>
      <c r="BM103" s="54"/>
      <c r="BN103" s="54"/>
    </row>
    <row r="104" spans="1:66" x14ac:dyDescent="0.35">
      <c r="A104" s="54"/>
      <c r="B104" s="54"/>
      <c r="C104" s="54"/>
      <c r="D104" s="54"/>
      <c r="E104" s="54"/>
      <c r="F104" s="60"/>
      <c r="G104" s="63"/>
      <c r="H104" s="59"/>
      <c r="I104" s="59"/>
      <c r="J104" s="54"/>
      <c r="K104" s="54"/>
      <c r="L104" s="54"/>
      <c r="M104" s="54"/>
      <c r="N104" s="58"/>
      <c r="O104" s="54"/>
      <c r="P104" s="58"/>
      <c r="Q104" s="54"/>
      <c r="R104" s="58"/>
      <c r="S104" s="54"/>
      <c r="T104" s="54"/>
      <c r="U104" s="54"/>
      <c r="V104" s="54"/>
      <c r="W104" s="54"/>
      <c r="X104" s="54"/>
      <c r="Y104" s="54"/>
      <c r="Z104" s="54"/>
      <c r="AA104" s="54"/>
      <c r="AB104" s="54"/>
      <c r="AC104" s="54"/>
      <c r="AD104" s="54"/>
      <c r="AE104" s="54"/>
      <c r="AF104" s="54"/>
      <c r="AG104" s="54"/>
      <c r="AH104" s="54"/>
      <c r="AI104" s="54"/>
      <c r="AJ104" s="54"/>
      <c r="AK104" s="54"/>
      <c r="AL104" s="54"/>
      <c r="AM104" s="54"/>
      <c r="AN104" s="54"/>
      <c r="AO104" s="54"/>
      <c r="AP104" s="54"/>
      <c r="AQ104" s="54"/>
      <c r="AR104" s="54"/>
      <c r="AS104" s="54"/>
      <c r="AT104" s="54"/>
      <c r="AU104" s="54"/>
      <c r="AV104" s="54"/>
      <c r="AW104" s="54"/>
      <c r="AX104" s="54"/>
      <c r="AY104" s="54"/>
      <c r="AZ104" s="54"/>
      <c r="BA104" s="54"/>
      <c r="BB104" s="54"/>
      <c r="BC104" s="54"/>
      <c r="BD104" s="54"/>
      <c r="BE104" s="54"/>
      <c r="BG104" s="54"/>
      <c r="BH104" s="54"/>
      <c r="BI104" s="54"/>
      <c r="BL104" s="54"/>
      <c r="BM104" s="54"/>
      <c r="BN104" s="54"/>
    </row>
    <row r="105" spans="1:66" x14ac:dyDescent="0.35">
      <c r="A105" s="54"/>
      <c r="B105" s="54"/>
      <c r="C105" s="54"/>
      <c r="D105" s="54"/>
      <c r="E105" s="54"/>
      <c r="F105" s="60"/>
      <c r="G105" s="63"/>
      <c r="H105" s="59"/>
      <c r="I105" s="59"/>
      <c r="J105" s="54"/>
      <c r="K105" s="54"/>
      <c r="L105" s="54"/>
      <c r="M105" s="54"/>
      <c r="N105" s="58"/>
      <c r="O105" s="54"/>
      <c r="P105" s="58"/>
      <c r="Q105" s="54"/>
      <c r="R105" s="58"/>
      <c r="S105" s="54"/>
      <c r="T105" s="54"/>
      <c r="U105" s="54"/>
      <c r="V105" s="54"/>
      <c r="W105" s="54"/>
      <c r="X105" s="54"/>
      <c r="Y105" s="54"/>
      <c r="Z105" s="54"/>
      <c r="AA105" s="54"/>
      <c r="AB105" s="54"/>
      <c r="AC105" s="54"/>
      <c r="AD105" s="54"/>
      <c r="AE105" s="54"/>
      <c r="AF105" s="54"/>
      <c r="AG105" s="54"/>
      <c r="AH105" s="54"/>
      <c r="AI105" s="54"/>
      <c r="AJ105" s="54"/>
      <c r="AK105" s="54"/>
      <c r="AL105" s="54"/>
      <c r="AM105" s="54"/>
      <c r="AN105" s="54"/>
      <c r="AO105" s="54"/>
      <c r="AP105" s="54"/>
      <c r="AQ105" s="54"/>
      <c r="AR105" s="54"/>
      <c r="AS105" s="54"/>
      <c r="AT105" s="54"/>
      <c r="AU105" s="54"/>
      <c r="AV105" s="54"/>
      <c r="AW105" s="54"/>
      <c r="AX105" s="54"/>
      <c r="AY105" s="54"/>
      <c r="AZ105" s="54"/>
      <c r="BA105" s="54"/>
      <c r="BB105" s="54"/>
      <c r="BC105" s="54"/>
      <c r="BD105" s="54"/>
      <c r="BE105" s="54"/>
      <c r="BG105" s="54"/>
      <c r="BH105" s="54"/>
      <c r="BI105" s="54"/>
      <c r="BL105" s="54"/>
      <c r="BM105" s="54"/>
      <c r="BN105" s="54"/>
    </row>
    <row r="106" spans="1:66" x14ac:dyDescent="0.35">
      <c r="A106" s="54"/>
      <c r="B106" s="54"/>
      <c r="C106" s="54"/>
      <c r="D106" s="54"/>
      <c r="E106" s="54"/>
      <c r="F106" s="60"/>
      <c r="G106" s="63"/>
      <c r="H106" s="59"/>
      <c r="I106" s="59"/>
      <c r="J106" s="54"/>
      <c r="K106" s="54"/>
      <c r="L106" s="54"/>
      <c r="M106" s="54"/>
      <c r="N106" s="58"/>
      <c r="O106" s="54"/>
      <c r="P106" s="58"/>
      <c r="Q106" s="54"/>
      <c r="R106" s="58"/>
      <c r="S106" s="54"/>
      <c r="T106" s="54"/>
      <c r="U106" s="54"/>
      <c r="V106" s="54"/>
      <c r="W106" s="54"/>
      <c r="X106" s="54"/>
      <c r="Y106" s="54"/>
      <c r="Z106" s="54"/>
      <c r="AA106" s="54"/>
      <c r="AB106" s="54"/>
      <c r="AC106" s="54"/>
      <c r="AD106" s="54"/>
      <c r="AE106" s="54"/>
      <c r="AF106" s="54"/>
      <c r="AG106" s="54"/>
      <c r="AH106" s="54"/>
      <c r="AI106" s="54"/>
      <c r="AJ106" s="54"/>
      <c r="AK106" s="54"/>
      <c r="AL106" s="54"/>
      <c r="AM106" s="54"/>
      <c r="AN106" s="54"/>
      <c r="AO106" s="54"/>
      <c r="AP106" s="54"/>
      <c r="AQ106" s="54"/>
      <c r="AR106" s="54"/>
      <c r="AS106" s="54"/>
      <c r="AT106" s="54"/>
      <c r="AU106" s="54"/>
      <c r="AV106" s="54"/>
      <c r="AW106" s="54"/>
      <c r="AX106" s="54"/>
      <c r="AY106" s="54"/>
      <c r="AZ106" s="54"/>
      <c r="BA106" s="54"/>
      <c r="BB106" s="54"/>
      <c r="BC106" s="54"/>
      <c r="BD106" s="54"/>
      <c r="BE106" s="54"/>
      <c r="BG106" s="54"/>
      <c r="BH106" s="54"/>
      <c r="BI106" s="54"/>
      <c r="BL106" s="54"/>
      <c r="BM106" s="54"/>
      <c r="BN106" s="54"/>
    </row>
    <row r="107" spans="1:66" x14ac:dyDescent="0.35">
      <c r="A107" s="54"/>
      <c r="B107" s="54"/>
      <c r="C107" s="54"/>
      <c r="D107" s="54"/>
      <c r="E107" s="54"/>
      <c r="F107" s="60"/>
      <c r="G107" s="63"/>
      <c r="H107" s="59"/>
      <c r="I107" s="59"/>
      <c r="J107" s="54"/>
      <c r="K107" s="54"/>
      <c r="L107" s="54"/>
      <c r="M107" s="54"/>
      <c r="N107" s="58"/>
      <c r="O107" s="54"/>
      <c r="P107" s="58"/>
      <c r="Q107" s="54"/>
      <c r="R107" s="58"/>
      <c r="S107" s="54"/>
      <c r="T107" s="54"/>
      <c r="U107" s="54"/>
      <c r="V107" s="54"/>
      <c r="W107" s="54"/>
      <c r="X107" s="54"/>
      <c r="Y107" s="54"/>
      <c r="Z107" s="54"/>
      <c r="AA107" s="54"/>
      <c r="AB107" s="54"/>
      <c r="AC107" s="54"/>
      <c r="AD107" s="54"/>
      <c r="AE107" s="54"/>
      <c r="AF107" s="54"/>
      <c r="AG107" s="54"/>
      <c r="AH107" s="54"/>
      <c r="AI107" s="54"/>
      <c r="AJ107" s="54"/>
      <c r="AK107" s="54"/>
      <c r="AL107" s="54"/>
      <c r="AM107" s="54"/>
      <c r="AN107" s="54"/>
      <c r="AO107" s="54"/>
      <c r="AP107" s="54"/>
      <c r="AQ107" s="54"/>
      <c r="AR107" s="54"/>
      <c r="AS107" s="54"/>
      <c r="AT107" s="54"/>
      <c r="AU107" s="54"/>
      <c r="AV107" s="54"/>
      <c r="AW107" s="54"/>
      <c r="AX107" s="54"/>
      <c r="AY107" s="54"/>
      <c r="AZ107" s="54"/>
      <c r="BA107" s="54"/>
      <c r="BB107" s="54"/>
      <c r="BC107" s="54"/>
      <c r="BD107" s="54"/>
      <c r="BE107" s="54"/>
      <c r="BG107" s="54"/>
      <c r="BH107" s="54"/>
      <c r="BI107" s="54"/>
      <c r="BL107" s="54"/>
      <c r="BM107" s="54"/>
      <c r="BN107" s="54"/>
    </row>
    <row r="108" spans="1:66" x14ac:dyDescent="0.35">
      <c r="A108" s="54"/>
      <c r="B108" s="54"/>
      <c r="C108" s="54"/>
      <c r="D108" s="54"/>
      <c r="E108" s="54"/>
      <c r="F108" s="60"/>
      <c r="G108" s="63"/>
      <c r="H108" s="59"/>
      <c r="I108" s="59"/>
      <c r="J108" s="54"/>
      <c r="K108" s="54"/>
      <c r="L108" s="54"/>
      <c r="M108" s="54"/>
      <c r="N108" s="58"/>
      <c r="O108" s="54"/>
      <c r="P108" s="58"/>
      <c r="Q108" s="54"/>
      <c r="R108" s="58"/>
      <c r="S108" s="54"/>
      <c r="T108" s="54"/>
      <c r="U108" s="54"/>
      <c r="V108" s="54"/>
      <c r="W108" s="54"/>
      <c r="X108" s="54"/>
      <c r="Y108" s="54"/>
      <c r="Z108" s="54"/>
      <c r="AA108" s="54"/>
      <c r="AB108" s="54"/>
      <c r="AC108" s="54"/>
      <c r="AD108" s="54"/>
      <c r="AE108" s="54"/>
      <c r="AF108" s="54"/>
      <c r="AG108" s="54"/>
      <c r="AH108" s="54"/>
      <c r="AI108" s="54"/>
      <c r="AJ108" s="54"/>
      <c r="AK108" s="54"/>
      <c r="AL108" s="54"/>
      <c r="AM108" s="54"/>
      <c r="AN108" s="54"/>
      <c r="AO108" s="54"/>
      <c r="AP108" s="54"/>
      <c r="AQ108" s="54"/>
      <c r="AR108" s="54"/>
      <c r="AS108" s="54"/>
      <c r="AT108" s="54"/>
      <c r="AU108" s="54"/>
      <c r="AV108" s="54"/>
      <c r="AW108" s="54"/>
      <c r="AX108" s="54"/>
      <c r="AY108" s="54"/>
      <c r="AZ108" s="54"/>
      <c r="BA108" s="54"/>
      <c r="BB108" s="54"/>
      <c r="BC108" s="54"/>
      <c r="BD108" s="54"/>
      <c r="BE108" s="54"/>
      <c r="BG108" s="54"/>
      <c r="BH108" s="54"/>
      <c r="BI108" s="54"/>
      <c r="BL108" s="54"/>
      <c r="BM108" s="54"/>
      <c r="BN108" s="54"/>
    </row>
    <row r="109" spans="1:66" x14ac:dyDescent="0.35">
      <c r="A109" s="54"/>
      <c r="B109" s="54"/>
      <c r="C109" s="54"/>
      <c r="D109" s="54"/>
      <c r="E109" s="54"/>
      <c r="F109" s="60"/>
      <c r="G109" s="63"/>
      <c r="H109" s="59"/>
      <c r="I109" s="59"/>
      <c r="J109" s="54"/>
      <c r="K109" s="54"/>
      <c r="L109" s="54"/>
      <c r="M109" s="54"/>
      <c r="N109" s="58"/>
      <c r="O109" s="54"/>
      <c r="P109" s="58"/>
      <c r="Q109" s="54"/>
      <c r="R109" s="58"/>
      <c r="S109" s="54"/>
      <c r="T109" s="54"/>
      <c r="U109" s="54"/>
      <c r="V109" s="54"/>
      <c r="W109" s="54"/>
      <c r="X109" s="54"/>
      <c r="Y109" s="54"/>
      <c r="Z109" s="54"/>
      <c r="AA109" s="54"/>
      <c r="AB109" s="54"/>
      <c r="AC109" s="54"/>
      <c r="AD109" s="54"/>
      <c r="AE109" s="54"/>
      <c r="AF109" s="54"/>
      <c r="AG109" s="54"/>
      <c r="AH109" s="54"/>
      <c r="AI109" s="54"/>
      <c r="AJ109" s="54"/>
      <c r="AK109" s="54"/>
      <c r="AL109" s="54"/>
      <c r="AM109" s="54"/>
      <c r="AN109" s="54"/>
      <c r="AO109" s="54"/>
      <c r="AP109" s="54"/>
      <c r="AQ109" s="54"/>
      <c r="AR109" s="54"/>
      <c r="AS109" s="54"/>
      <c r="AT109" s="54"/>
      <c r="AU109" s="54"/>
      <c r="AV109" s="54"/>
      <c r="AW109" s="54"/>
      <c r="AX109" s="54"/>
      <c r="AY109" s="54"/>
      <c r="AZ109" s="54"/>
      <c r="BA109" s="54"/>
      <c r="BB109" s="54"/>
      <c r="BC109" s="54"/>
      <c r="BD109" s="54"/>
      <c r="BE109" s="54"/>
      <c r="BG109" s="54"/>
      <c r="BH109" s="54"/>
      <c r="BI109" s="54"/>
      <c r="BL109" s="54"/>
      <c r="BM109" s="54"/>
      <c r="BN109" s="54"/>
    </row>
    <row r="110" spans="1:66" x14ac:dyDescent="0.35">
      <c r="A110" s="54"/>
      <c r="B110" s="54"/>
      <c r="C110" s="54"/>
      <c r="D110" s="54"/>
      <c r="E110" s="54"/>
      <c r="F110" s="60"/>
      <c r="G110" s="63"/>
      <c r="H110" s="59"/>
      <c r="I110" s="59"/>
      <c r="J110" s="54"/>
      <c r="K110" s="54"/>
      <c r="L110" s="54"/>
      <c r="M110" s="54"/>
      <c r="N110" s="58"/>
      <c r="O110" s="54"/>
      <c r="P110" s="58"/>
      <c r="Q110" s="54"/>
      <c r="R110" s="58"/>
      <c r="S110" s="54"/>
      <c r="T110" s="54"/>
      <c r="U110" s="54"/>
      <c r="V110" s="54"/>
      <c r="W110" s="54"/>
      <c r="X110" s="54"/>
      <c r="Y110" s="54"/>
      <c r="Z110" s="54"/>
      <c r="AA110" s="54"/>
      <c r="AB110" s="54"/>
      <c r="AC110" s="54"/>
      <c r="AD110" s="54"/>
      <c r="AE110" s="54"/>
      <c r="AF110" s="54"/>
      <c r="AG110" s="54"/>
      <c r="AH110" s="54"/>
      <c r="AI110" s="54"/>
      <c r="AJ110" s="54"/>
      <c r="AK110" s="54"/>
      <c r="AL110" s="54"/>
      <c r="AM110" s="54"/>
      <c r="AN110" s="54"/>
      <c r="AO110" s="54"/>
      <c r="AP110" s="54"/>
      <c r="AQ110" s="54"/>
      <c r="AR110" s="54"/>
      <c r="AS110" s="54"/>
      <c r="AT110" s="54"/>
      <c r="AU110" s="54"/>
      <c r="AV110" s="54"/>
      <c r="AW110" s="54"/>
      <c r="AX110" s="54"/>
      <c r="AY110" s="54"/>
      <c r="AZ110" s="54"/>
      <c r="BA110" s="54"/>
      <c r="BB110" s="54"/>
      <c r="BC110" s="54"/>
      <c r="BD110" s="54"/>
      <c r="BE110" s="54"/>
      <c r="BG110" s="54"/>
      <c r="BH110" s="54"/>
      <c r="BI110" s="54"/>
      <c r="BL110" s="54"/>
      <c r="BM110" s="54"/>
      <c r="BN110" s="54"/>
    </row>
    <row r="111" spans="1:66" x14ac:dyDescent="0.35">
      <c r="A111" s="54"/>
      <c r="B111" s="54"/>
      <c r="C111" s="54"/>
      <c r="D111" s="54"/>
      <c r="E111" s="54"/>
      <c r="F111" s="60"/>
      <c r="G111" s="63"/>
      <c r="H111" s="59"/>
      <c r="I111" s="59"/>
      <c r="J111" s="54"/>
      <c r="K111" s="54"/>
      <c r="L111" s="54"/>
      <c r="M111" s="54"/>
      <c r="N111" s="58"/>
      <c r="O111" s="54"/>
      <c r="P111" s="58"/>
      <c r="Q111" s="54"/>
      <c r="R111" s="58"/>
      <c r="S111" s="54"/>
      <c r="T111" s="54"/>
      <c r="U111" s="54"/>
      <c r="V111" s="54"/>
      <c r="W111" s="54"/>
      <c r="X111" s="54"/>
      <c r="Y111" s="54"/>
      <c r="Z111" s="54"/>
      <c r="AA111" s="54"/>
      <c r="AB111" s="54"/>
      <c r="AC111" s="54"/>
      <c r="AD111" s="54"/>
      <c r="AE111" s="54"/>
      <c r="AF111" s="54"/>
      <c r="AG111" s="54"/>
      <c r="AH111" s="54"/>
      <c r="AI111" s="54"/>
      <c r="AJ111" s="54"/>
      <c r="AK111" s="54"/>
      <c r="AL111" s="54"/>
      <c r="AM111" s="54"/>
      <c r="AN111" s="54"/>
      <c r="AO111" s="54"/>
      <c r="AP111" s="54"/>
      <c r="AQ111" s="54"/>
      <c r="AR111" s="54"/>
      <c r="AS111" s="54"/>
      <c r="AT111" s="54"/>
      <c r="AU111" s="54"/>
      <c r="AV111" s="54"/>
      <c r="AW111" s="54"/>
      <c r="AX111" s="54"/>
      <c r="AY111" s="54"/>
      <c r="AZ111" s="54"/>
      <c r="BA111" s="54"/>
      <c r="BB111" s="54"/>
      <c r="BC111" s="54"/>
      <c r="BD111" s="54"/>
      <c r="BE111" s="54"/>
      <c r="BG111" s="54"/>
      <c r="BH111" s="54"/>
      <c r="BI111" s="54"/>
      <c r="BL111" s="54"/>
      <c r="BM111" s="54"/>
      <c r="BN111" s="54"/>
    </row>
    <row r="112" spans="1:66" x14ac:dyDescent="0.35">
      <c r="A112" s="54"/>
      <c r="B112" s="54"/>
      <c r="C112" s="54"/>
      <c r="D112" s="54"/>
      <c r="E112" s="54"/>
      <c r="F112" s="60"/>
      <c r="G112" s="63"/>
      <c r="H112" s="59"/>
      <c r="I112" s="59"/>
      <c r="J112" s="54"/>
      <c r="K112" s="54"/>
      <c r="L112" s="54"/>
      <c r="M112" s="54"/>
      <c r="N112" s="58"/>
      <c r="O112" s="54"/>
      <c r="P112" s="58"/>
      <c r="Q112" s="54"/>
      <c r="R112" s="58"/>
      <c r="S112" s="54"/>
      <c r="T112" s="54"/>
      <c r="U112" s="54"/>
      <c r="V112" s="54"/>
      <c r="W112" s="54"/>
      <c r="X112" s="54"/>
      <c r="Y112" s="54"/>
      <c r="Z112" s="54"/>
      <c r="AA112" s="54"/>
      <c r="AB112" s="54"/>
      <c r="AC112" s="54"/>
      <c r="AD112" s="54"/>
      <c r="AE112" s="54"/>
      <c r="AF112" s="54"/>
      <c r="AG112" s="54"/>
      <c r="AH112" s="54"/>
      <c r="AI112" s="54"/>
      <c r="AJ112" s="54"/>
      <c r="AK112" s="54"/>
      <c r="AL112" s="54"/>
      <c r="AM112" s="54"/>
      <c r="AN112" s="54"/>
      <c r="AO112" s="54"/>
      <c r="AP112" s="54"/>
      <c r="AQ112" s="54"/>
      <c r="AR112" s="54"/>
      <c r="AS112" s="54"/>
      <c r="AT112" s="54"/>
      <c r="AU112" s="54"/>
      <c r="AV112" s="54"/>
      <c r="AW112" s="54"/>
      <c r="AX112" s="54"/>
      <c r="AY112" s="54"/>
      <c r="AZ112" s="54"/>
      <c r="BA112" s="54"/>
      <c r="BB112" s="54"/>
      <c r="BC112" s="54"/>
      <c r="BD112" s="54"/>
      <c r="BE112" s="54"/>
      <c r="BG112" s="54"/>
      <c r="BH112" s="54"/>
      <c r="BI112" s="54"/>
      <c r="BL112" s="54"/>
      <c r="BM112" s="54"/>
      <c r="BN112" s="54"/>
    </row>
    <row r="113" spans="1:66" x14ac:dyDescent="0.35">
      <c r="A113" s="54"/>
      <c r="B113" s="54"/>
      <c r="C113" s="54"/>
      <c r="D113" s="54"/>
      <c r="E113" s="54"/>
      <c r="F113" s="60"/>
      <c r="G113" s="63"/>
      <c r="H113" s="59"/>
      <c r="I113" s="59"/>
      <c r="J113" s="54"/>
      <c r="K113" s="54"/>
      <c r="L113" s="54"/>
      <c r="M113" s="54"/>
      <c r="N113" s="58"/>
      <c r="O113" s="54"/>
      <c r="P113" s="58"/>
      <c r="Q113" s="54"/>
      <c r="R113" s="58"/>
      <c r="S113" s="54"/>
      <c r="T113" s="54"/>
      <c r="U113" s="54"/>
      <c r="V113" s="54"/>
      <c r="W113" s="54"/>
      <c r="X113" s="54"/>
      <c r="Y113" s="54"/>
      <c r="Z113" s="54"/>
      <c r="AA113" s="54"/>
      <c r="AB113" s="54"/>
      <c r="AC113" s="54"/>
      <c r="AD113" s="54"/>
      <c r="AE113" s="54"/>
      <c r="AF113" s="54"/>
      <c r="AG113" s="54"/>
      <c r="AH113" s="54"/>
      <c r="AI113" s="54"/>
      <c r="AJ113" s="54"/>
      <c r="AK113" s="54"/>
      <c r="AL113" s="54"/>
      <c r="AM113" s="54"/>
      <c r="AN113" s="54"/>
      <c r="AO113" s="54"/>
      <c r="AP113" s="54"/>
      <c r="AQ113" s="54"/>
      <c r="AR113" s="54"/>
      <c r="AS113" s="54"/>
      <c r="AT113" s="54"/>
      <c r="AU113" s="54"/>
      <c r="AV113" s="54"/>
      <c r="AW113" s="54"/>
      <c r="AX113" s="54"/>
      <c r="AY113" s="54"/>
      <c r="AZ113" s="54"/>
      <c r="BA113" s="54"/>
      <c r="BB113" s="54"/>
      <c r="BC113" s="54"/>
      <c r="BD113" s="54"/>
      <c r="BE113" s="54"/>
      <c r="BG113" s="54"/>
      <c r="BH113" s="54"/>
      <c r="BI113" s="54"/>
      <c r="BL113" s="54"/>
      <c r="BM113" s="54"/>
      <c r="BN113" s="54"/>
    </row>
    <row r="114" spans="1:66" x14ac:dyDescent="0.35">
      <c r="A114" s="54"/>
      <c r="B114" s="54"/>
      <c r="C114" s="54"/>
      <c r="D114" s="54"/>
      <c r="E114" s="54"/>
      <c r="F114" s="60"/>
      <c r="G114" s="63"/>
      <c r="H114" s="59"/>
      <c r="I114" s="59"/>
      <c r="J114" s="54"/>
      <c r="K114" s="54"/>
      <c r="L114" s="54"/>
      <c r="M114" s="54"/>
      <c r="N114" s="58"/>
      <c r="O114" s="54"/>
      <c r="P114" s="58"/>
      <c r="Q114" s="54"/>
      <c r="R114" s="58"/>
      <c r="S114" s="54"/>
      <c r="T114" s="54"/>
      <c r="U114" s="54"/>
      <c r="V114" s="54"/>
      <c r="W114" s="54"/>
      <c r="X114" s="54"/>
      <c r="Y114" s="54"/>
      <c r="Z114" s="54"/>
      <c r="AA114" s="54"/>
      <c r="AB114" s="54"/>
      <c r="AC114" s="54"/>
      <c r="AD114" s="54"/>
      <c r="AE114" s="54"/>
      <c r="AF114" s="54"/>
      <c r="AG114" s="54"/>
      <c r="AH114" s="54"/>
      <c r="AI114" s="54"/>
      <c r="AJ114" s="54"/>
      <c r="AK114" s="54"/>
      <c r="AL114" s="54"/>
      <c r="AM114" s="54"/>
      <c r="AN114" s="54"/>
      <c r="AO114" s="54"/>
      <c r="AP114" s="54"/>
      <c r="AQ114" s="54"/>
      <c r="AR114" s="54"/>
      <c r="AS114" s="54"/>
      <c r="AT114" s="54"/>
      <c r="AU114" s="54"/>
      <c r="AV114" s="54"/>
      <c r="AW114" s="54"/>
      <c r="AX114" s="54"/>
      <c r="AY114" s="54"/>
      <c r="AZ114" s="54"/>
      <c r="BA114" s="54"/>
      <c r="BB114" s="54"/>
      <c r="BC114" s="54"/>
      <c r="BD114" s="54"/>
      <c r="BE114" s="54"/>
      <c r="BG114" s="54"/>
      <c r="BH114" s="54"/>
      <c r="BI114" s="54"/>
      <c r="BL114" s="54"/>
      <c r="BM114" s="54"/>
      <c r="BN114" s="54"/>
    </row>
    <row r="115" spans="1:66" x14ac:dyDescent="0.35">
      <c r="A115" s="54"/>
      <c r="B115" s="54"/>
      <c r="C115" s="54"/>
      <c r="D115" s="54"/>
      <c r="E115" s="54"/>
      <c r="F115" s="60"/>
      <c r="G115" s="63"/>
      <c r="H115" s="59"/>
      <c r="I115" s="59"/>
      <c r="J115" s="54"/>
      <c r="K115" s="54"/>
      <c r="L115" s="54"/>
      <c r="M115" s="54"/>
      <c r="N115" s="58"/>
      <c r="O115" s="54"/>
      <c r="P115" s="58"/>
      <c r="Q115" s="54"/>
      <c r="R115" s="58"/>
      <c r="S115" s="54"/>
      <c r="T115" s="54"/>
      <c r="U115" s="54"/>
      <c r="V115" s="54"/>
      <c r="W115" s="54"/>
      <c r="X115" s="54"/>
      <c r="Y115" s="54"/>
      <c r="Z115" s="54"/>
      <c r="AA115" s="54"/>
      <c r="AB115" s="54"/>
      <c r="AC115" s="54"/>
      <c r="AD115" s="54"/>
      <c r="AE115" s="54"/>
      <c r="AF115" s="54"/>
      <c r="AG115" s="54"/>
      <c r="AH115" s="54"/>
      <c r="AI115" s="54"/>
      <c r="AJ115" s="54"/>
      <c r="AK115" s="54"/>
      <c r="AL115" s="54"/>
      <c r="AM115" s="54"/>
      <c r="AN115" s="54"/>
      <c r="AO115" s="54"/>
      <c r="AP115" s="54"/>
      <c r="AQ115" s="54"/>
      <c r="AR115" s="54"/>
      <c r="AS115" s="54"/>
      <c r="AT115" s="54"/>
      <c r="AU115" s="54"/>
      <c r="AV115" s="54"/>
      <c r="AW115" s="54"/>
      <c r="AX115" s="54"/>
      <c r="AY115" s="54"/>
      <c r="AZ115" s="54"/>
      <c r="BA115" s="54"/>
      <c r="BB115" s="54"/>
      <c r="BC115" s="54"/>
      <c r="BD115" s="54"/>
      <c r="BE115" s="54"/>
      <c r="BG115" s="54"/>
      <c r="BH115" s="54"/>
      <c r="BI115" s="54"/>
      <c r="BL115" s="54"/>
      <c r="BM115" s="54"/>
      <c r="BN115" s="54"/>
    </row>
    <row r="116" spans="1:66" x14ac:dyDescent="0.35">
      <c r="A116" s="54"/>
      <c r="B116" s="54"/>
      <c r="C116" s="54"/>
      <c r="D116" s="54"/>
      <c r="E116" s="54"/>
      <c r="F116" s="60"/>
      <c r="G116" s="63"/>
      <c r="H116" s="59"/>
      <c r="I116" s="59"/>
      <c r="J116" s="54"/>
      <c r="K116" s="54"/>
      <c r="L116" s="54"/>
      <c r="M116" s="54"/>
      <c r="N116" s="58"/>
      <c r="O116" s="54"/>
      <c r="P116" s="58"/>
      <c r="Q116" s="54"/>
      <c r="R116" s="58"/>
      <c r="S116" s="54"/>
      <c r="T116" s="54"/>
      <c r="U116" s="54"/>
      <c r="V116" s="54"/>
      <c r="W116" s="54"/>
      <c r="X116" s="54"/>
      <c r="Y116" s="54"/>
      <c r="Z116" s="54"/>
      <c r="AA116" s="54"/>
      <c r="AB116" s="54"/>
      <c r="AC116" s="54"/>
      <c r="AD116" s="54"/>
      <c r="AE116" s="54"/>
      <c r="AF116" s="54"/>
      <c r="AG116" s="54"/>
      <c r="AH116" s="54"/>
      <c r="AI116" s="54"/>
      <c r="AJ116" s="54"/>
      <c r="AK116" s="54"/>
      <c r="AL116" s="54"/>
      <c r="AM116" s="54"/>
      <c r="AN116" s="54"/>
      <c r="AO116" s="54"/>
      <c r="AP116" s="54"/>
      <c r="AQ116" s="54"/>
      <c r="AR116" s="54"/>
      <c r="AS116" s="54"/>
      <c r="AT116" s="54"/>
      <c r="AU116" s="54"/>
      <c r="AV116" s="54"/>
      <c r="AW116" s="54"/>
      <c r="AX116" s="54"/>
      <c r="AY116" s="54"/>
      <c r="AZ116" s="54"/>
      <c r="BA116" s="54"/>
      <c r="BB116" s="54"/>
      <c r="BC116" s="54"/>
      <c r="BD116" s="54"/>
      <c r="BE116" s="54"/>
      <c r="BG116" s="54"/>
      <c r="BH116" s="54"/>
      <c r="BI116" s="54"/>
      <c r="BL116" s="54"/>
      <c r="BM116" s="54"/>
      <c r="BN116" s="54"/>
    </row>
    <row r="117" spans="1:66" x14ac:dyDescent="0.35">
      <c r="A117" s="54"/>
      <c r="B117" s="54"/>
      <c r="C117" s="54"/>
      <c r="D117" s="54"/>
      <c r="E117" s="54"/>
      <c r="F117" s="60"/>
      <c r="G117" s="63"/>
      <c r="H117" s="59"/>
      <c r="I117" s="59"/>
      <c r="J117" s="54"/>
      <c r="K117" s="54"/>
      <c r="L117" s="54"/>
      <c r="M117" s="54"/>
      <c r="N117" s="58"/>
      <c r="O117" s="54"/>
      <c r="P117" s="58"/>
      <c r="Q117" s="54"/>
      <c r="R117" s="58"/>
      <c r="S117" s="54"/>
      <c r="T117" s="54"/>
      <c r="U117" s="54"/>
      <c r="V117" s="54"/>
      <c r="W117" s="54"/>
      <c r="X117" s="54"/>
      <c r="Y117" s="54"/>
      <c r="Z117" s="54"/>
      <c r="AA117" s="54"/>
      <c r="AB117" s="54"/>
      <c r="AC117" s="54"/>
      <c r="AD117" s="54"/>
      <c r="AE117" s="54"/>
      <c r="AF117" s="54"/>
      <c r="AG117" s="54"/>
      <c r="AH117" s="54"/>
      <c r="AI117" s="54"/>
      <c r="AJ117" s="54"/>
      <c r="AK117" s="54"/>
      <c r="AL117" s="54"/>
      <c r="AM117" s="54"/>
      <c r="AN117" s="54"/>
      <c r="AO117" s="54"/>
      <c r="AP117" s="54"/>
      <c r="AQ117" s="54"/>
      <c r="AR117" s="54"/>
      <c r="AS117" s="54"/>
      <c r="AT117" s="54"/>
      <c r="AU117" s="54"/>
      <c r="AV117" s="54"/>
      <c r="AW117" s="54"/>
      <c r="AX117" s="54"/>
      <c r="AY117" s="54"/>
      <c r="AZ117" s="54"/>
      <c r="BA117" s="54"/>
      <c r="BB117" s="54"/>
      <c r="BC117" s="54"/>
      <c r="BD117" s="54"/>
      <c r="BE117" s="54"/>
      <c r="BG117" s="54"/>
      <c r="BH117" s="54"/>
      <c r="BI117" s="54"/>
      <c r="BL117" s="54"/>
      <c r="BM117" s="54"/>
      <c r="BN117" s="54"/>
    </row>
    <row r="118" spans="1:66" x14ac:dyDescent="0.35">
      <c r="A118" s="54"/>
      <c r="B118" s="54"/>
      <c r="C118" s="54"/>
      <c r="D118" s="54"/>
      <c r="E118" s="54"/>
      <c r="F118" s="60"/>
      <c r="G118" s="63"/>
      <c r="H118" s="59"/>
      <c r="I118" s="59"/>
      <c r="J118" s="54"/>
      <c r="K118" s="54"/>
      <c r="L118" s="54"/>
      <c r="M118" s="54"/>
      <c r="N118" s="58"/>
      <c r="O118" s="54"/>
      <c r="P118" s="58"/>
      <c r="Q118" s="54"/>
      <c r="R118" s="58"/>
      <c r="S118" s="54"/>
      <c r="T118" s="54"/>
      <c r="U118" s="54"/>
      <c r="V118" s="54"/>
      <c r="W118" s="54"/>
      <c r="X118" s="54"/>
      <c r="Y118" s="54"/>
      <c r="Z118" s="54"/>
      <c r="AA118" s="54"/>
      <c r="AB118" s="54"/>
      <c r="AC118" s="54"/>
      <c r="AD118" s="54"/>
      <c r="AE118" s="54"/>
      <c r="AF118" s="54"/>
      <c r="AG118" s="54"/>
      <c r="AH118" s="54"/>
      <c r="AI118" s="54"/>
      <c r="AJ118" s="54"/>
      <c r="AK118" s="54"/>
      <c r="AL118" s="54"/>
      <c r="AM118" s="54"/>
      <c r="AN118" s="54"/>
      <c r="AO118" s="54"/>
      <c r="AP118" s="54"/>
      <c r="AQ118" s="54"/>
      <c r="AR118" s="54"/>
      <c r="AS118" s="54"/>
      <c r="AT118" s="54"/>
      <c r="AU118" s="54"/>
      <c r="AV118" s="54"/>
      <c r="AW118" s="54"/>
      <c r="AX118" s="54"/>
      <c r="AY118" s="54"/>
      <c r="AZ118" s="54"/>
      <c r="BA118" s="54"/>
      <c r="BB118" s="54"/>
      <c r="BC118" s="54"/>
      <c r="BD118" s="54"/>
      <c r="BE118" s="54"/>
      <c r="BG118" s="54"/>
      <c r="BH118" s="54"/>
      <c r="BI118" s="54"/>
      <c r="BL118" s="54"/>
      <c r="BM118" s="54"/>
      <c r="BN118" s="54"/>
    </row>
    <row r="119" spans="1:66" x14ac:dyDescent="0.35">
      <c r="A119" s="54"/>
      <c r="B119" s="54"/>
      <c r="C119" s="54"/>
      <c r="D119" s="54"/>
      <c r="E119" s="54"/>
      <c r="F119" s="60"/>
      <c r="G119" s="63"/>
      <c r="H119" s="59"/>
      <c r="I119" s="59"/>
      <c r="J119" s="54"/>
      <c r="K119" s="54"/>
      <c r="L119" s="54"/>
      <c r="M119" s="54"/>
      <c r="N119" s="58"/>
      <c r="O119" s="54"/>
      <c r="P119" s="58"/>
      <c r="Q119" s="54"/>
      <c r="R119" s="58"/>
      <c r="S119" s="54"/>
      <c r="T119" s="54"/>
      <c r="U119" s="54"/>
      <c r="V119" s="54"/>
      <c r="W119" s="54"/>
      <c r="X119" s="54"/>
      <c r="Y119" s="54"/>
      <c r="Z119" s="54"/>
      <c r="AA119" s="54"/>
      <c r="AB119" s="54"/>
      <c r="AC119" s="54"/>
      <c r="AD119" s="54"/>
      <c r="AE119" s="54"/>
      <c r="AF119" s="54"/>
      <c r="AG119" s="54"/>
      <c r="AH119" s="54"/>
      <c r="AI119" s="54"/>
      <c r="AJ119" s="54"/>
      <c r="AK119" s="54"/>
      <c r="AL119" s="54"/>
      <c r="AM119" s="54"/>
      <c r="AN119" s="54"/>
      <c r="AO119" s="54"/>
      <c r="AP119" s="54"/>
      <c r="AQ119" s="54"/>
      <c r="AR119" s="54"/>
      <c r="AS119" s="54"/>
      <c r="AT119" s="54"/>
      <c r="AU119" s="54"/>
      <c r="AV119" s="54"/>
      <c r="AW119" s="54"/>
      <c r="AX119" s="54"/>
      <c r="AY119" s="54"/>
      <c r="AZ119" s="54"/>
      <c r="BA119" s="54"/>
      <c r="BB119" s="54"/>
      <c r="BC119" s="54"/>
      <c r="BD119" s="54"/>
      <c r="BE119" s="54"/>
      <c r="BG119" s="54"/>
      <c r="BH119" s="54"/>
      <c r="BI119" s="54"/>
      <c r="BL119" s="54"/>
      <c r="BM119" s="54"/>
      <c r="BN119" s="54"/>
    </row>
    <row r="120" spans="1:66" x14ac:dyDescent="0.35">
      <c r="A120" s="54"/>
      <c r="B120" s="54"/>
      <c r="C120" s="54"/>
      <c r="D120" s="54"/>
      <c r="E120" s="54"/>
      <c r="F120" s="60"/>
      <c r="G120" s="63"/>
      <c r="H120" s="59"/>
      <c r="I120" s="59"/>
      <c r="J120" s="54"/>
      <c r="K120" s="54"/>
      <c r="L120" s="54"/>
      <c r="M120" s="54"/>
      <c r="N120" s="58"/>
      <c r="O120" s="54"/>
      <c r="P120" s="58"/>
      <c r="Q120" s="54"/>
      <c r="R120" s="58"/>
      <c r="S120" s="54"/>
      <c r="T120" s="54"/>
      <c r="U120" s="54"/>
      <c r="V120" s="54"/>
      <c r="W120" s="54"/>
      <c r="X120" s="54"/>
      <c r="Y120" s="54"/>
      <c r="Z120" s="54"/>
      <c r="AA120" s="54"/>
      <c r="AB120" s="54"/>
      <c r="AC120" s="54"/>
      <c r="AD120" s="54"/>
      <c r="AE120" s="54"/>
      <c r="AF120" s="54"/>
      <c r="AG120" s="54"/>
      <c r="AH120" s="54"/>
      <c r="AI120" s="54"/>
      <c r="AJ120" s="54"/>
      <c r="AK120" s="54"/>
      <c r="AL120" s="54"/>
      <c r="AM120" s="54"/>
      <c r="AN120" s="54"/>
      <c r="AO120" s="54"/>
      <c r="AP120" s="54"/>
      <c r="AQ120" s="54"/>
      <c r="AR120" s="54"/>
      <c r="AS120" s="54"/>
      <c r="AT120" s="54"/>
      <c r="AU120" s="54"/>
      <c r="AV120" s="54"/>
      <c r="AW120" s="54"/>
      <c r="AX120" s="54"/>
      <c r="AY120" s="54"/>
      <c r="AZ120" s="54"/>
      <c r="BA120" s="54"/>
      <c r="BB120" s="54"/>
      <c r="BC120" s="54"/>
      <c r="BD120" s="54"/>
      <c r="BE120" s="54"/>
      <c r="BG120" s="54"/>
      <c r="BH120" s="54"/>
      <c r="BI120" s="54"/>
      <c r="BL120" s="54"/>
      <c r="BM120" s="54"/>
      <c r="BN120" s="54"/>
    </row>
    <row r="121" spans="1:66" x14ac:dyDescent="0.35">
      <c r="A121" s="54"/>
      <c r="B121" s="54"/>
      <c r="C121" s="54"/>
      <c r="D121" s="54"/>
      <c r="E121" s="54"/>
      <c r="F121" s="60"/>
      <c r="G121" s="63"/>
      <c r="H121" s="59"/>
      <c r="I121" s="59"/>
      <c r="J121" s="54"/>
      <c r="K121" s="54"/>
      <c r="L121" s="54"/>
      <c r="M121" s="54"/>
      <c r="N121" s="58"/>
      <c r="O121" s="54"/>
      <c r="P121" s="58"/>
      <c r="Q121" s="54"/>
      <c r="R121" s="58"/>
      <c r="S121" s="54"/>
      <c r="T121" s="54"/>
      <c r="U121" s="54"/>
      <c r="V121" s="54"/>
      <c r="W121" s="54"/>
      <c r="X121" s="54"/>
      <c r="Y121" s="54"/>
      <c r="Z121" s="54"/>
      <c r="AA121" s="54"/>
      <c r="AB121" s="54"/>
      <c r="AC121" s="54"/>
      <c r="AD121" s="54"/>
      <c r="AE121" s="54"/>
      <c r="AF121" s="54"/>
      <c r="AG121" s="54"/>
      <c r="AH121" s="54"/>
      <c r="AI121" s="54"/>
      <c r="AJ121" s="54"/>
      <c r="AK121" s="54"/>
      <c r="AL121" s="54"/>
      <c r="AM121" s="54"/>
      <c r="AN121" s="54"/>
      <c r="AO121" s="54"/>
      <c r="AP121" s="54"/>
      <c r="AQ121" s="54"/>
      <c r="AR121" s="54"/>
      <c r="AS121" s="54"/>
      <c r="AT121" s="54"/>
      <c r="AU121" s="54"/>
      <c r="AV121" s="54"/>
      <c r="AW121" s="54"/>
      <c r="AX121" s="54"/>
      <c r="AY121" s="54"/>
      <c r="AZ121" s="54"/>
      <c r="BA121" s="54"/>
      <c r="BB121" s="54"/>
      <c r="BC121" s="54"/>
      <c r="BD121" s="54"/>
      <c r="BE121" s="54"/>
      <c r="BG121" s="54"/>
      <c r="BH121" s="54"/>
      <c r="BI121" s="54"/>
      <c r="BL121" s="54"/>
      <c r="BM121" s="54"/>
      <c r="BN121" s="54"/>
    </row>
    <row r="122" spans="1:66" x14ac:dyDescent="0.35">
      <c r="A122" s="54"/>
      <c r="B122" s="54"/>
      <c r="C122" s="54"/>
      <c r="D122" s="54"/>
      <c r="E122" s="54"/>
      <c r="F122" s="60"/>
      <c r="G122" s="63"/>
      <c r="H122" s="59"/>
      <c r="I122" s="59"/>
      <c r="J122" s="54"/>
      <c r="K122" s="54"/>
      <c r="L122" s="54"/>
      <c r="M122" s="54"/>
      <c r="N122" s="58"/>
      <c r="O122" s="54"/>
      <c r="P122" s="58"/>
      <c r="Q122" s="54"/>
      <c r="R122" s="58"/>
      <c r="S122" s="54"/>
      <c r="T122" s="54"/>
      <c r="U122" s="54"/>
      <c r="V122" s="54"/>
      <c r="W122" s="54"/>
      <c r="X122" s="54"/>
      <c r="Y122" s="54"/>
      <c r="Z122" s="54"/>
      <c r="AA122" s="54"/>
      <c r="AB122" s="54"/>
      <c r="AC122" s="54"/>
      <c r="AD122" s="54"/>
      <c r="AE122" s="54"/>
      <c r="AF122" s="54"/>
      <c r="AG122" s="54"/>
      <c r="AH122" s="54"/>
      <c r="AI122" s="54"/>
      <c r="AJ122" s="54"/>
      <c r="AK122" s="54"/>
      <c r="AL122" s="54"/>
      <c r="AM122" s="54"/>
      <c r="AN122" s="54"/>
      <c r="AO122" s="54"/>
      <c r="AP122" s="54"/>
      <c r="AQ122" s="54"/>
      <c r="AR122" s="54"/>
      <c r="AS122" s="54"/>
      <c r="AT122" s="54"/>
      <c r="AU122" s="54"/>
      <c r="AV122" s="54"/>
      <c r="AW122" s="54"/>
      <c r="AX122" s="54"/>
      <c r="AY122" s="54"/>
      <c r="AZ122" s="54"/>
      <c r="BA122" s="54"/>
      <c r="BB122" s="54"/>
      <c r="BC122" s="54"/>
      <c r="BD122" s="54"/>
      <c r="BE122" s="54"/>
      <c r="BG122" s="54"/>
      <c r="BH122" s="54"/>
      <c r="BI122" s="54"/>
      <c r="BL122" s="54"/>
      <c r="BM122" s="54"/>
      <c r="BN122" s="54"/>
    </row>
    <row r="123" spans="1:66" x14ac:dyDescent="0.35">
      <c r="A123" s="54"/>
      <c r="B123" s="54"/>
      <c r="C123" s="54"/>
      <c r="D123" s="54"/>
      <c r="E123" s="54"/>
      <c r="F123" s="60"/>
      <c r="G123" s="63"/>
      <c r="H123" s="59"/>
      <c r="I123" s="59"/>
      <c r="J123" s="54"/>
      <c r="K123" s="54"/>
      <c r="L123" s="54"/>
      <c r="M123" s="54"/>
      <c r="N123" s="58"/>
      <c r="O123" s="54"/>
      <c r="P123" s="58"/>
      <c r="Q123" s="54"/>
      <c r="R123" s="58"/>
      <c r="S123" s="54"/>
      <c r="T123" s="54"/>
      <c r="U123" s="54"/>
      <c r="V123" s="54"/>
      <c r="W123" s="54"/>
      <c r="X123" s="54"/>
      <c r="Y123" s="54"/>
      <c r="Z123" s="54"/>
      <c r="AA123" s="54"/>
      <c r="AB123" s="54"/>
      <c r="AC123" s="54"/>
      <c r="AD123" s="54"/>
      <c r="AE123" s="54"/>
      <c r="AF123" s="54"/>
      <c r="AG123" s="54"/>
      <c r="AH123" s="54"/>
      <c r="AI123" s="54"/>
      <c r="AJ123" s="54"/>
      <c r="AK123" s="54"/>
      <c r="AL123" s="54"/>
      <c r="AM123" s="54"/>
      <c r="AN123" s="54"/>
      <c r="AO123" s="54"/>
      <c r="AP123" s="54"/>
      <c r="AQ123" s="54"/>
      <c r="AR123" s="54"/>
      <c r="AS123" s="54"/>
      <c r="AT123" s="54"/>
      <c r="AU123" s="54"/>
      <c r="AV123" s="54"/>
      <c r="AW123" s="54"/>
      <c r="AX123" s="54"/>
      <c r="AY123" s="54"/>
      <c r="AZ123" s="54"/>
      <c r="BA123" s="54"/>
      <c r="BB123" s="54"/>
      <c r="BC123" s="54"/>
      <c r="BD123" s="54"/>
      <c r="BE123" s="54"/>
      <c r="BG123" s="54"/>
      <c r="BH123" s="54"/>
      <c r="BI123" s="54"/>
      <c r="BL123" s="54"/>
      <c r="BM123" s="54"/>
      <c r="BN123" s="54"/>
    </row>
    <row r="124" spans="1:66" x14ac:dyDescent="0.35">
      <c r="A124" s="54"/>
      <c r="B124" s="54"/>
      <c r="C124" s="54"/>
      <c r="D124" s="54"/>
      <c r="E124" s="54"/>
      <c r="F124" s="60"/>
      <c r="G124" s="63"/>
      <c r="H124" s="59"/>
      <c r="I124" s="59"/>
      <c r="J124" s="54"/>
      <c r="K124" s="54"/>
      <c r="L124" s="54"/>
      <c r="M124" s="54"/>
      <c r="N124" s="58"/>
      <c r="O124" s="54"/>
      <c r="P124" s="58"/>
      <c r="Q124" s="54"/>
      <c r="R124" s="58"/>
      <c r="S124" s="54"/>
      <c r="T124" s="54"/>
      <c r="U124" s="54"/>
      <c r="V124" s="54"/>
      <c r="W124" s="54"/>
      <c r="X124" s="54"/>
      <c r="Y124" s="54"/>
      <c r="Z124" s="54"/>
      <c r="AA124" s="54"/>
      <c r="AB124" s="54"/>
      <c r="AC124" s="54"/>
      <c r="AD124" s="54"/>
      <c r="AE124" s="54"/>
      <c r="AF124" s="54"/>
      <c r="AG124" s="54"/>
      <c r="AH124" s="54"/>
      <c r="AI124" s="54"/>
      <c r="AJ124" s="54"/>
      <c r="AK124" s="54"/>
      <c r="AL124" s="54"/>
      <c r="AM124" s="54"/>
      <c r="AN124" s="54"/>
      <c r="AO124" s="54"/>
      <c r="AP124" s="54"/>
      <c r="AQ124" s="54"/>
      <c r="AR124" s="54"/>
      <c r="AS124" s="54"/>
      <c r="AT124" s="54"/>
      <c r="AU124" s="54"/>
      <c r="AV124" s="54"/>
      <c r="AW124" s="54"/>
      <c r="AX124" s="54"/>
      <c r="AY124" s="54"/>
      <c r="AZ124" s="54"/>
      <c r="BA124" s="54"/>
      <c r="BB124" s="54"/>
      <c r="BC124" s="54"/>
      <c r="BD124" s="54"/>
      <c r="BE124" s="54"/>
      <c r="BG124" s="54"/>
      <c r="BH124" s="54"/>
      <c r="BI124" s="54"/>
      <c r="BL124" s="54"/>
      <c r="BM124" s="54"/>
      <c r="BN124" s="54"/>
    </row>
    <row r="125" spans="1:66" x14ac:dyDescent="0.35">
      <c r="A125" s="54"/>
      <c r="B125" s="54"/>
      <c r="C125" s="54"/>
      <c r="D125" s="54"/>
      <c r="E125" s="54"/>
      <c r="F125" s="60"/>
      <c r="G125" s="63"/>
      <c r="H125" s="59"/>
      <c r="I125" s="59"/>
      <c r="J125" s="54"/>
      <c r="K125" s="54"/>
      <c r="L125" s="54"/>
      <c r="M125" s="54"/>
      <c r="N125" s="58"/>
      <c r="O125" s="54"/>
      <c r="P125" s="58"/>
      <c r="Q125" s="54"/>
      <c r="R125" s="58"/>
      <c r="S125" s="54"/>
      <c r="T125" s="54"/>
      <c r="U125" s="54"/>
      <c r="V125" s="54"/>
      <c r="W125" s="54"/>
      <c r="X125" s="54"/>
      <c r="Y125" s="54"/>
      <c r="Z125" s="54"/>
      <c r="AA125" s="54"/>
      <c r="AB125" s="54"/>
      <c r="AC125" s="54"/>
      <c r="AD125" s="54"/>
      <c r="AE125" s="54"/>
      <c r="AF125" s="54"/>
      <c r="AG125" s="54"/>
      <c r="AH125" s="54"/>
      <c r="AI125" s="54"/>
      <c r="AJ125" s="54"/>
      <c r="AK125" s="54"/>
      <c r="AL125" s="54"/>
      <c r="AM125" s="54"/>
      <c r="AN125" s="54"/>
      <c r="AO125" s="54"/>
      <c r="AP125" s="54"/>
      <c r="AQ125" s="54"/>
      <c r="AR125" s="54"/>
      <c r="AS125" s="54"/>
      <c r="AT125" s="54"/>
      <c r="AU125" s="54"/>
      <c r="AV125" s="54"/>
      <c r="AW125" s="54"/>
      <c r="AX125" s="54"/>
      <c r="AY125" s="54"/>
      <c r="AZ125" s="54"/>
      <c r="BA125" s="54"/>
      <c r="BB125" s="54"/>
      <c r="BC125" s="54"/>
      <c r="BD125" s="54"/>
      <c r="BE125" s="54"/>
      <c r="BG125" s="54"/>
      <c r="BH125" s="54"/>
      <c r="BI125" s="54"/>
      <c r="BL125" s="54"/>
      <c r="BM125" s="54"/>
      <c r="BN125" s="54"/>
    </row>
    <row r="126" spans="1:66" x14ac:dyDescent="0.35">
      <c r="A126" s="54"/>
      <c r="B126" s="54"/>
      <c r="C126" s="54"/>
      <c r="D126" s="54"/>
      <c r="E126" s="54"/>
      <c r="F126" s="60"/>
      <c r="G126" s="63"/>
      <c r="H126" s="59"/>
      <c r="I126" s="59"/>
      <c r="J126" s="54"/>
      <c r="K126" s="54"/>
      <c r="L126" s="54"/>
      <c r="M126" s="54"/>
      <c r="N126" s="58"/>
      <c r="O126" s="54"/>
      <c r="P126" s="58"/>
      <c r="Q126" s="54"/>
      <c r="R126" s="58"/>
      <c r="S126" s="54"/>
      <c r="T126" s="54"/>
      <c r="U126" s="54"/>
      <c r="V126" s="54"/>
      <c r="W126" s="54"/>
      <c r="X126" s="54"/>
      <c r="Y126" s="54"/>
      <c r="Z126" s="54"/>
      <c r="AA126" s="54"/>
      <c r="AB126" s="54"/>
      <c r="AC126" s="54"/>
      <c r="AD126" s="54"/>
      <c r="AE126" s="54"/>
      <c r="AF126" s="54"/>
      <c r="AG126" s="54"/>
      <c r="AH126" s="54"/>
      <c r="AI126" s="54"/>
      <c r="AJ126" s="54"/>
      <c r="AK126" s="54"/>
      <c r="AL126" s="54"/>
      <c r="AM126" s="54"/>
      <c r="AN126" s="54"/>
      <c r="AO126" s="54"/>
      <c r="AP126" s="54"/>
      <c r="AQ126" s="54"/>
      <c r="AR126" s="54"/>
      <c r="AS126" s="54"/>
      <c r="AT126" s="54"/>
      <c r="AU126" s="54"/>
      <c r="AV126" s="54"/>
      <c r="AW126" s="54"/>
      <c r="AX126" s="54"/>
      <c r="AY126" s="54"/>
      <c r="AZ126" s="54"/>
      <c r="BA126" s="54"/>
      <c r="BB126" s="54"/>
      <c r="BC126" s="54"/>
      <c r="BD126" s="54"/>
      <c r="BE126" s="54"/>
      <c r="BG126" s="54"/>
      <c r="BH126" s="54"/>
      <c r="BI126" s="54"/>
      <c r="BL126" s="54"/>
      <c r="BM126" s="54"/>
      <c r="BN126" s="54"/>
    </row>
    <row r="127" spans="1:66" x14ac:dyDescent="0.35">
      <c r="A127" s="54"/>
      <c r="B127" s="54"/>
      <c r="C127" s="54"/>
      <c r="D127" s="54"/>
      <c r="E127" s="54"/>
      <c r="F127" s="60"/>
      <c r="G127" s="63"/>
      <c r="H127" s="59"/>
      <c r="I127" s="59"/>
      <c r="J127" s="54"/>
      <c r="K127" s="54"/>
      <c r="L127" s="54"/>
      <c r="M127" s="54"/>
      <c r="N127" s="58"/>
      <c r="O127" s="54"/>
      <c r="P127" s="58"/>
      <c r="Q127" s="54"/>
      <c r="R127" s="58"/>
      <c r="S127" s="54"/>
      <c r="T127" s="54"/>
      <c r="U127" s="54"/>
      <c r="V127" s="54"/>
      <c r="W127" s="54"/>
      <c r="X127" s="54"/>
      <c r="Y127" s="54"/>
      <c r="Z127" s="54"/>
      <c r="AA127" s="54"/>
      <c r="AB127" s="54"/>
      <c r="AC127" s="54"/>
      <c r="AD127" s="54"/>
      <c r="AE127" s="54"/>
      <c r="AF127" s="54"/>
      <c r="AG127" s="54"/>
      <c r="AH127" s="54"/>
      <c r="AI127" s="54"/>
      <c r="AJ127" s="54"/>
      <c r="AK127" s="54"/>
      <c r="AL127" s="54"/>
      <c r="AM127" s="54"/>
      <c r="AN127" s="54"/>
      <c r="AO127" s="54"/>
      <c r="AP127" s="54"/>
      <c r="AQ127" s="54"/>
      <c r="AR127" s="54"/>
      <c r="AS127" s="54"/>
      <c r="AT127" s="54"/>
      <c r="AU127" s="54"/>
      <c r="AV127" s="54"/>
      <c r="AW127" s="54"/>
      <c r="AX127" s="54"/>
      <c r="AY127" s="54"/>
      <c r="AZ127" s="54"/>
      <c r="BA127" s="54"/>
      <c r="BB127" s="54"/>
      <c r="BC127" s="54"/>
      <c r="BD127" s="54"/>
      <c r="BE127" s="54"/>
      <c r="BG127" s="54"/>
      <c r="BH127" s="54"/>
      <c r="BI127" s="54"/>
      <c r="BL127" s="54"/>
      <c r="BM127" s="54"/>
      <c r="BN127" s="54"/>
    </row>
    <row r="128" spans="1:66" x14ac:dyDescent="0.35">
      <c r="A128" s="54"/>
      <c r="B128" s="54"/>
      <c r="C128" s="54"/>
      <c r="D128" s="54"/>
      <c r="E128" s="54"/>
      <c r="F128" s="60"/>
      <c r="G128" s="63"/>
      <c r="H128" s="59"/>
      <c r="I128" s="59"/>
      <c r="J128" s="54"/>
      <c r="K128" s="54"/>
      <c r="L128" s="54"/>
      <c r="M128" s="54"/>
      <c r="N128" s="58"/>
      <c r="O128" s="54"/>
      <c r="P128" s="58"/>
      <c r="Q128" s="54"/>
      <c r="R128" s="58"/>
      <c r="S128" s="54"/>
      <c r="T128" s="54"/>
      <c r="U128" s="54"/>
      <c r="V128" s="54"/>
      <c r="W128" s="54"/>
      <c r="X128" s="54"/>
      <c r="Y128" s="54"/>
      <c r="Z128" s="54"/>
      <c r="AA128" s="54"/>
      <c r="AB128" s="54"/>
      <c r="AC128" s="54"/>
      <c r="AD128" s="54"/>
      <c r="AE128" s="54"/>
      <c r="AF128" s="54"/>
      <c r="AG128" s="54"/>
      <c r="AH128" s="54"/>
      <c r="AI128" s="54"/>
      <c r="AJ128" s="54"/>
      <c r="AK128" s="54"/>
      <c r="AL128" s="54"/>
      <c r="AM128" s="54"/>
      <c r="AN128" s="54"/>
      <c r="AO128" s="54"/>
      <c r="AP128" s="54"/>
      <c r="AQ128" s="54"/>
      <c r="AR128" s="54"/>
      <c r="AS128" s="54"/>
      <c r="AT128" s="54"/>
      <c r="AU128" s="54"/>
      <c r="AV128" s="54"/>
      <c r="AW128" s="54"/>
      <c r="AX128" s="54"/>
      <c r="AY128" s="54"/>
      <c r="AZ128" s="54"/>
      <c r="BA128" s="54"/>
      <c r="BB128" s="54"/>
      <c r="BC128" s="54"/>
      <c r="BD128" s="54"/>
      <c r="BE128" s="54"/>
      <c r="BG128" s="54"/>
      <c r="BH128" s="54"/>
      <c r="BI128" s="54"/>
      <c r="BL128" s="54"/>
      <c r="BM128" s="54"/>
      <c r="BN128" s="54"/>
    </row>
    <row r="129" spans="1:66" x14ac:dyDescent="0.35">
      <c r="A129" s="54"/>
      <c r="B129" s="54"/>
      <c r="C129" s="54"/>
      <c r="D129" s="54"/>
      <c r="E129" s="54"/>
      <c r="F129" s="60"/>
      <c r="G129" s="63"/>
      <c r="H129" s="59"/>
      <c r="I129" s="59"/>
      <c r="J129" s="54"/>
      <c r="K129" s="54"/>
      <c r="L129" s="54"/>
      <c r="M129" s="54"/>
      <c r="N129" s="58"/>
      <c r="O129" s="54"/>
      <c r="P129" s="58"/>
      <c r="Q129" s="54"/>
      <c r="R129" s="58"/>
      <c r="S129" s="54"/>
      <c r="T129" s="54"/>
      <c r="U129" s="54"/>
      <c r="V129" s="54"/>
      <c r="W129" s="54"/>
      <c r="X129" s="54"/>
      <c r="Y129" s="54"/>
      <c r="Z129" s="54"/>
      <c r="AA129" s="54"/>
      <c r="AB129" s="54"/>
      <c r="AC129" s="54"/>
      <c r="AD129" s="54"/>
      <c r="AE129" s="54"/>
      <c r="AF129" s="54"/>
      <c r="AG129" s="54"/>
      <c r="AH129" s="54"/>
      <c r="AI129" s="54"/>
      <c r="AJ129" s="54"/>
      <c r="AK129" s="54"/>
      <c r="AL129" s="54"/>
      <c r="AM129" s="54"/>
      <c r="AN129" s="54"/>
      <c r="AO129" s="54"/>
      <c r="AP129" s="54"/>
      <c r="AQ129" s="54"/>
      <c r="AR129" s="54"/>
      <c r="AS129" s="54"/>
      <c r="AT129" s="54"/>
      <c r="AU129" s="54"/>
      <c r="AV129" s="54"/>
      <c r="AW129" s="54"/>
      <c r="AX129" s="54"/>
      <c r="AY129" s="54"/>
      <c r="AZ129" s="54"/>
      <c r="BA129" s="54"/>
      <c r="BB129" s="54"/>
      <c r="BC129" s="54"/>
      <c r="BD129" s="54"/>
      <c r="BE129" s="54"/>
      <c r="BG129" s="54"/>
      <c r="BH129" s="54"/>
      <c r="BI129" s="54"/>
      <c r="BL129" s="54"/>
      <c r="BM129" s="54"/>
      <c r="BN129" s="54"/>
    </row>
    <row r="130" spans="1:66" x14ac:dyDescent="0.35">
      <c r="A130" s="54"/>
      <c r="B130" s="54"/>
      <c r="C130" s="54"/>
      <c r="D130" s="54"/>
      <c r="E130" s="54"/>
      <c r="F130" s="60"/>
      <c r="G130" s="63"/>
      <c r="H130" s="59"/>
      <c r="I130" s="59"/>
      <c r="J130" s="54"/>
      <c r="K130" s="54"/>
      <c r="L130" s="54"/>
      <c r="M130" s="54"/>
      <c r="N130" s="58"/>
      <c r="O130" s="54"/>
      <c r="P130" s="58"/>
      <c r="Q130" s="54"/>
      <c r="R130" s="58"/>
      <c r="S130" s="54"/>
      <c r="T130" s="54"/>
      <c r="U130" s="54"/>
      <c r="V130" s="54"/>
      <c r="W130" s="54"/>
      <c r="X130" s="54"/>
      <c r="Y130" s="54"/>
      <c r="Z130" s="54"/>
      <c r="AA130" s="54"/>
      <c r="AB130" s="54"/>
      <c r="AC130" s="54"/>
      <c r="AD130" s="54"/>
      <c r="AE130" s="54"/>
      <c r="AF130" s="54"/>
      <c r="AG130" s="54"/>
      <c r="AH130" s="54"/>
      <c r="AI130" s="54"/>
      <c r="AJ130" s="54"/>
      <c r="AK130" s="54"/>
      <c r="AL130" s="54"/>
      <c r="AM130" s="54"/>
      <c r="AN130" s="54"/>
      <c r="AO130" s="54"/>
      <c r="AP130" s="54"/>
      <c r="AQ130" s="54"/>
      <c r="AR130" s="54"/>
      <c r="AS130" s="54"/>
      <c r="AT130" s="54"/>
      <c r="AU130" s="54"/>
      <c r="AV130" s="54"/>
      <c r="AW130" s="54"/>
      <c r="AX130" s="54"/>
      <c r="AY130" s="54"/>
      <c r="AZ130" s="54"/>
      <c r="BA130" s="54"/>
      <c r="BB130" s="54"/>
      <c r="BC130" s="54"/>
      <c r="BD130" s="54"/>
      <c r="BE130" s="54"/>
      <c r="BG130" s="54"/>
      <c r="BH130" s="54"/>
      <c r="BI130" s="54"/>
      <c r="BL130" s="54"/>
      <c r="BM130" s="54"/>
      <c r="BN130" s="54"/>
    </row>
    <row r="131" spans="1:66" x14ac:dyDescent="0.35">
      <c r="A131" s="54"/>
      <c r="B131" s="54"/>
      <c r="C131" s="54"/>
      <c r="D131" s="54"/>
      <c r="E131" s="54"/>
      <c r="F131" s="60"/>
      <c r="G131" s="63"/>
      <c r="H131" s="59"/>
      <c r="I131" s="59"/>
      <c r="J131" s="54"/>
      <c r="K131" s="54"/>
      <c r="L131" s="54"/>
      <c r="M131" s="54"/>
      <c r="N131" s="58"/>
      <c r="O131" s="54"/>
      <c r="P131" s="58"/>
      <c r="Q131" s="54"/>
      <c r="R131" s="58"/>
      <c r="S131" s="54"/>
      <c r="T131" s="54"/>
      <c r="U131" s="54"/>
      <c r="V131" s="54"/>
      <c r="W131" s="54"/>
      <c r="X131" s="54"/>
      <c r="Y131" s="54"/>
      <c r="Z131" s="54"/>
      <c r="AA131" s="54"/>
      <c r="AB131" s="54"/>
      <c r="AC131" s="54"/>
      <c r="AD131" s="54"/>
      <c r="AE131" s="54"/>
      <c r="AF131" s="54"/>
      <c r="AG131" s="54"/>
      <c r="AH131" s="54"/>
      <c r="AI131" s="54"/>
      <c r="AJ131" s="54"/>
      <c r="AK131" s="54"/>
      <c r="AL131" s="54"/>
      <c r="AM131" s="54"/>
      <c r="AN131" s="54"/>
      <c r="AO131" s="54"/>
      <c r="AP131" s="54"/>
      <c r="AQ131" s="54"/>
      <c r="AR131" s="54"/>
      <c r="AS131" s="54"/>
      <c r="AT131" s="54"/>
      <c r="AU131" s="54"/>
      <c r="AV131" s="54"/>
      <c r="AW131" s="54"/>
      <c r="AX131" s="54"/>
      <c r="AY131" s="54"/>
      <c r="AZ131" s="54"/>
      <c r="BA131" s="54"/>
      <c r="BB131" s="54"/>
      <c r="BC131" s="54"/>
      <c r="BD131" s="54"/>
      <c r="BE131" s="54"/>
      <c r="BG131" s="54"/>
      <c r="BH131" s="54"/>
      <c r="BI131" s="54"/>
      <c r="BL131" s="54"/>
      <c r="BM131" s="54"/>
      <c r="BN131" s="54"/>
    </row>
    <row r="132" spans="1:66" x14ac:dyDescent="0.35">
      <c r="A132" s="54"/>
      <c r="B132" s="54"/>
      <c r="C132" s="54"/>
      <c r="D132" s="54"/>
      <c r="E132" s="54"/>
      <c r="F132" s="60"/>
      <c r="G132" s="63"/>
      <c r="H132" s="59"/>
      <c r="I132" s="59"/>
      <c r="J132" s="54"/>
      <c r="K132" s="54"/>
      <c r="L132" s="54"/>
      <c r="M132" s="54"/>
      <c r="N132" s="58"/>
      <c r="O132" s="54"/>
      <c r="P132" s="58"/>
      <c r="Q132" s="54"/>
      <c r="R132" s="58"/>
      <c r="S132" s="54"/>
      <c r="T132" s="54"/>
      <c r="U132" s="54"/>
      <c r="V132" s="54"/>
      <c r="W132" s="54"/>
      <c r="X132" s="54"/>
      <c r="Y132" s="54"/>
      <c r="Z132" s="54"/>
      <c r="AA132" s="54"/>
      <c r="AB132" s="54"/>
      <c r="AC132" s="54"/>
      <c r="AD132" s="54"/>
      <c r="AE132" s="54"/>
      <c r="AF132" s="54"/>
      <c r="AG132" s="54"/>
      <c r="AH132" s="54"/>
      <c r="AI132" s="54"/>
      <c r="AJ132" s="54"/>
      <c r="AK132" s="54"/>
      <c r="AL132" s="54"/>
      <c r="AM132" s="54"/>
      <c r="AN132" s="54"/>
      <c r="AO132" s="54"/>
      <c r="AP132" s="54"/>
      <c r="AQ132" s="54"/>
      <c r="AR132" s="54"/>
      <c r="AS132" s="54"/>
      <c r="AT132" s="54"/>
      <c r="AU132" s="54"/>
      <c r="AV132" s="54"/>
      <c r="AW132" s="54"/>
      <c r="AX132" s="54"/>
      <c r="AY132" s="54"/>
      <c r="AZ132" s="54"/>
      <c r="BA132" s="54"/>
      <c r="BB132" s="54"/>
      <c r="BC132" s="54"/>
      <c r="BD132" s="54"/>
      <c r="BE132" s="54"/>
      <c r="BG132" s="54"/>
      <c r="BH132" s="54"/>
      <c r="BI132" s="54"/>
      <c r="BL132" s="54"/>
      <c r="BM132" s="54"/>
      <c r="BN132" s="54"/>
    </row>
    <row r="133" spans="1:66" x14ac:dyDescent="0.35">
      <c r="A133" s="54"/>
      <c r="B133" s="54"/>
      <c r="C133" s="54"/>
      <c r="D133" s="54"/>
      <c r="E133" s="54"/>
      <c r="F133" s="60"/>
      <c r="G133" s="63"/>
      <c r="H133" s="59"/>
      <c r="I133" s="59"/>
      <c r="J133" s="54"/>
      <c r="K133" s="54"/>
      <c r="L133" s="54"/>
      <c r="M133" s="54"/>
      <c r="N133" s="58"/>
      <c r="O133" s="54"/>
      <c r="P133" s="58"/>
      <c r="Q133" s="54"/>
      <c r="R133" s="58"/>
      <c r="S133" s="54"/>
      <c r="T133" s="54"/>
      <c r="U133" s="54"/>
      <c r="V133" s="54"/>
      <c r="W133" s="54"/>
      <c r="X133" s="54"/>
      <c r="Y133" s="54"/>
      <c r="Z133" s="54"/>
      <c r="AA133" s="54"/>
      <c r="AB133" s="54"/>
      <c r="AC133" s="54"/>
      <c r="AD133" s="54"/>
      <c r="AE133" s="54"/>
      <c r="AF133" s="54"/>
      <c r="AG133" s="54"/>
      <c r="AH133" s="54"/>
      <c r="AI133" s="54"/>
      <c r="AJ133" s="54"/>
      <c r="AK133" s="54"/>
      <c r="AL133" s="54"/>
      <c r="AM133" s="54"/>
      <c r="AN133" s="54"/>
      <c r="AO133" s="54"/>
      <c r="AP133" s="54"/>
      <c r="AQ133" s="54"/>
      <c r="AR133" s="54"/>
      <c r="AS133" s="54"/>
      <c r="AT133" s="54"/>
      <c r="AU133" s="54"/>
      <c r="AV133" s="54"/>
      <c r="AW133" s="54"/>
      <c r="AX133" s="54"/>
      <c r="AY133" s="54"/>
      <c r="AZ133" s="54"/>
      <c r="BA133" s="54"/>
      <c r="BB133" s="54"/>
      <c r="BC133" s="54"/>
      <c r="BD133" s="54"/>
      <c r="BE133" s="54"/>
      <c r="BG133" s="54"/>
      <c r="BH133" s="54"/>
      <c r="BI133" s="54"/>
      <c r="BL133" s="54"/>
      <c r="BM133" s="54"/>
      <c r="BN133" s="54"/>
    </row>
    <row r="134" spans="1:66" x14ac:dyDescent="0.35">
      <c r="A134" s="54"/>
      <c r="B134" s="54"/>
      <c r="C134" s="54"/>
      <c r="D134" s="54"/>
      <c r="E134" s="54"/>
      <c r="F134" s="60"/>
      <c r="G134" s="63"/>
      <c r="H134" s="59"/>
      <c r="I134" s="59"/>
      <c r="J134" s="54"/>
      <c r="K134" s="54"/>
      <c r="L134" s="54"/>
      <c r="M134" s="54"/>
      <c r="N134" s="58"/>
      <c r="O134" s="54"/>
      <c r="P134" s="58"/>
      <c r="Q134" s="54"/>
      <c r="R134" s="58"/>
      <c r="S134" s="54"/>
      <c r="T134" s="54"/>
      <c r="U134" s="54"/>
      <c r="V134" s="54"/>
      <c r="W134" s="54"/>
      <c r="X134" s="54"/>
      <c r="Y134" s="54"/>
      <c r="Z134" s="54"/>
      <c r="AA134" s="54"/>
      <c r="AB134" s="54"/>
      <c r="AC134" s="54"/>
      <c r="AD134" s="54"/>
      <c r="AE134" s="54"/>
      <c r="AF134" s="54"/>
      <c r="AG134" s="54"/>
      <c r="AH134" s="54"/>
      <c r="AI134" s="54"/>
      <c r="AJ134" s="54"/>
      <c r="AK134" s="54"/>
      <c r="AL134" s="54"/>
      <c r="AM134" s="54"/>
      <c r="AN134" s="54"/>
      <c r="AO134" s="54"/>
      <c r="AP134" s="54"/>
      <c r="AQ134" s="54"/>
      <c r="AR134" s="54"/>
      <c r="AS134" s="54"/>
      <c r="AT134" s="54"/>
      <c r="AU134" s="54"/>
      <c r="AV134" s="54"/>
      <c r="AW134" s="54"/>
      <c r="AX134" s="54"/>
      <c r="AY134" s="54"/>
      <c r="AZ134" s="54"/>
      <c r="BA134" s="54"/>
      <c r="BB134" s="54"/>
      <c r="BC134" s="54"/>
      <c r="BD134" s="54"/>
      <c r="BE134" s="54"/>
      <c r="BG134" s="54"/>
      <c r="BH134" s="54"/>
      <c r="BI134" s="54"/>
      <c r="BL134" s="54"/>
      <c r="BM134" s="54"/>
      <c r="BN134" s="54"/>
    </row>
    <row r="135" spans="1:66" x14ac:dyDescent="0.35">
      <c r="A135" s="54"/>
      <c r="B135" s="54"/>
      <c r="C135" s="54"/>
      <c r="D135" s="54"/>
      <c r="E135" s="54"/>
      <c r="F135" s="60"/>
      <c r="G135" s="63"/>
      <c r="H135" s="59"/>
      <c r="I135" s="59"/>
      <c r="J135" s="54"/>
      <c r="K135" s="54"/>
      <c r="L135" s="54"/>
      <c r="M135" s="54"/>
      <c r="N135" s="58"/>
      <c r="O135" s="54"/>
      <c r="P135" s="58"/>
      <c r="Q135" s="54"/>
      <c r="R135" s="58"/>
      <c r="S135" s="54"/>
      <c r="T135" s="54"/>
      <c r="U135" s="54"/>
      <c r="V135" s="54"/>
      <c r="W135" s="54"/>
      <c r="X135" s="54"/>
      <c r="Y135" s="54"/>
      <c r="Z135" s="54"/>
      <c r="AA135" s="54"/>
      <c r="AB135" s="54"/>
      <c r="AC135" s="54"/>
      <c r="AD135" s="54"/>
      <c r="AE135" s="54"/>
      <c r="AF135" s="54"/>
      <c r="AG135" s="54"/>
      <c r="AH135" s="54"/>
      <c r="AI135" s="54"/>
      <c r="AJ135" s="54"/>
      <c r="AK135" s="54"/>
      <c r="AL135" s="54"/>
      <c r="AM135" s="54"/>
      <c r="AN135" s="54"/>
      <c r="AO135" s="54"/>
      <c r="AP135" s="54"/>
      <c r="AQ135" s="54"/>
      <c r="AR135" s="54"/>
      <c r="AS135" s="54"/>
      <c r="AT135" s="54"/>
      <c r="AU135" s="54"/>
      <c r="AV135" s="54"/>
      <c r="AW135" s="54"/>
      <c r="AX135" s="54"/>
      <c r="AY135" s="54"/>
      <c r="AZ135" s="54"/>
      <c r="BA135" s="54"/>
      <c r="BB135" s="54"/>
      <c r="BC135" s="54"/>
      <c r="BD135" s="54"/>
      <c r="BE135" s="54"/>
      <c r="BG135" s="54"/>
      <c r="BH135" s="54"/>
      <c r="BI135" s="54"/>
      <c r="BL135" s="54"/>
      <c r="BM135" s="54"/>
      <c r="BN135" s="54"/>
    </row>
    <row r="136" spans="1:66" x14ac:dyDescent="0.35">
      <c r="A136" s="54"/>
      <c r="B136" s="54"/>
      <c r="C136" s="54"/>
      <c r="D136" s="54"/>
      <c r="E136" s="54"/>
      <c r="F136" s="60"/>
      <c r="G136" s="63"/>
      <c r="H136" s="59"/>
      <c r="I136" s="59"/>
      <c r="J136" s="54"/>
      <c r="K136" s="54"/>
      <c r="L136" s="54"/>
      <c r="M136" s="54"/>
      <c r="N136" s="58"/>
      <c r="O136" s="54"/>
      <c r="P136" s="58"/>
      <c r="Q136" s="54"/>
      <c r="R136" s="58"/>
      <c r="S136" s="54"/>
      <c r="T136" s="54"/>
      <c r="U136" s="54"/>
      <c r="V136" s="54"/>
      <c r="W136" s="54"/>
      <c r="X136" s="54"/>
      <c r="Y136" s="54"/>
      <c r="Z136" s="54"/>
      <c r="AA136" s="54"/>
      <c r="AB136" s="54"/>
      <c r="AC136" s="54"/>
      <c r="AD136" s="54"/>
      <c r="AE136" s="54"/>
      <c r="AF136" s="54"/>
      <c r="AG136" s="54"/>
      <c r="AH136" s="54"/>
      <c r="AI136" s="54"/>
      <c r="AJ136" s="54"/>
      <c r="AK136" s="54"/>
      <c r="AL136" s="54"/>
      <c r="AM136" s="54"/>
      <c r="AN136" s="54"/>
      <c r="AO136" s="54"/>
      <c r="AP136" s="54"/>
      <c r="AQ136" s="54"/>
      <c r="AR136" s="54"/>
      <c r="AS136" s="54"/>
      <c r="AT136" s="54"/>
      <c r="AU136" s="54"/>
      <c r="AV136" s="54"/>
      <c r="AW136" s="54"/>
      <c r="AX136" s="54"/>
      <c r="AY136" s="54"/>
      <c r="AZ136" s="54"/>
      <c r="BA136" s="54"/>
      <c r="BB136" s="54"/>
      <c r="BC136" s="54"/>
      <c r="BD136" s="54"/>
      <c r="BE136" s="54"/>
      <c r="BG136" s="54"/>
      <c r="BH136" s="54"/>
      <c r="BI136" s="54"/>
      <c r="BL136" s="54"/>
      <c r="BM136" s="54"/>
      <c r="BN136" s="54"/>
    </row>
    <row r="137" spans="1:66" x14ac:dyDescent="0.35">
      <c r="A137" s="54"/>
      <c r="B137" s="54"/>
      <c r="C137" s="54"/>
      <c r="D137" s="54"/>
      <c r="E137" s="54"/>
      <c r="F137" s="60"/>
      <c r="G137" s="63"/>
      <c r="H137" s="59"/>
      <c r="I137" s="59"/>
      <c r="J137" s="54"/>
      <c r="K137" s="54"/>
      <c r="L137" s="54"/>
      <c r="M137" s="54"/>
      <c r="N137" s="58"/>
      <c r="O137" s="54"/>
      <c r="P137" s="58"/>
      <c r="Q137" s="54"/>
      <c r="R137" s="58"/>
      <c r="S137" s="54"/>
      <c r="T137" s="54"/>
      <c r="U137" s="54"/>
      <c r="V137" s="54"/>
      <c r="W137" s="54"/>
      <c r="X137" s="54"/>
      <c r="Y137" s="54"/>
      <c r="Z137" s="54"/>
      <c r="AA137" s="54"/>
      <c r="AB137" s="54"/>
      <c r="AC137" s="54"/>
      <c r="AD137" s="54"/>
      <c r="AE137" s="54"/>
      <c r="AF137" s="54"/>
      <c r="AG137" s="54"/>
      <c r="AH137" s="54"/>
      <c r="AI137" s="54"/>
      <c r="AJ137" s="54"/>
      <c r="AK137" s="54"/>
      <c r="AL137" s="54"/>
      <c r="AM137" s="54"/>
      <c r="AN137" s="54"/>
      <c r="AO137" s="54"/>
      <c r="AP137" s="54"/>
      <c r="AQ137" s="54"/>
      <c r="AR137" s="54"/>
      <c r="AS137" s="54"/>
      <c r="AT137" s="54"/>
      <c r="AU137" s="54"/>
      <c r="AV137" s="54"/>
      <c r="AW137" s="54"/>
      <c r="AX137" s="54"/>
      <c r="AY137" s="54"/>
      <c r="AZ137" s="54"/>
      <c r="BA137" s="54"/>
      <c r="BB137" s="54"/>
      <c r="BC137" s="54"/>
      <c r="BD137" s="54"/>
      <c r="BE137" s="54"/>
      <c r="BG137" s="54"/>
      <c r="BH137" s="54"/>
      <c r="BI137" s="54"/>
      <c r="BL137" s="54"/>
      <c r="BM137" s="54"/>
      <c r="BN137" s="54"/>
    </row>
    <row r="138" spans="1:66" x14ac:dyDescent="0.35">
      <c r="A138" s="54"/>
      <c r="B138" s="54"/>
      <c r="C138" s="54"/>
      <c r="D138" s="54"/>
      <c r="E138" s="54"/>
      <c r="F138" s="60"/>
      <c r="G138" s="63"/>
      <c r="H138" s="59"/>
      <c r="I138" s="59"/>
      <c r="J138" s="54"/>
      <c r="K138" s="54"/>
      <c r="L138" s="54"/>
      <c r="M138" s="54"/>
      <c r="N138" s="58"/>
      <c r="O138" s="54"/>
      <c r="P138" s="58"/>
      <c r="Q138" s="54"/>
      <c r="R138" s="58"/>
      <c r="S138" s="54"/>
      <c r="T138" s="54"/>
      <c r="U138" s="54"/>
      <c r="V138" s="54"/>
      <c r="W138" s="54"/>
      <c r="X138" s="54"/>
      <c r="Y138" s="54"/>
      <c r="Z138" s="54"/>
      <c r="AA138" s="54"/>
      <c r="AB138" s="54"/>
      <c r="AC138" s="54"/>
      <c r="AD138" s="54"/>
      <c r="AE138" s="54"/>
      <c r="AF138" s="54"/>
      <c r="AG138" s="54"/>
      <c r="AH138" s="54"/>
      <c r="AI138" s="54"/>
      <c r="AJ138" s="54"/>
      <c r="AK138" s="54"/>
      <c r="AL138" s="54"/>
      <c r="AM138" s="54"/>
      <c r="AN138" s="54"/>
      <c r="AO138" s="54"/>
      <c r="AP138" s="54"/>
      <c r="AQ138" s="54"/>
      <c r="AR138" s="54"/>
      <c r="AS138" s="54"/>
      <c r="AT138" s="54"/>
      <c r="AU138" s="54"/>
      <c r="AV138" s="54"/>
      <c r="AW138" s="54"/>
      <c r="AX138" s="54"/>
      <c r="AY138" s="54"/>
      <c r="AZ138" s="54"/>
      <c r="BA138" s="54"/>
      <c r="BB138" s="54"/>
      <c r="BC138" s="54"/>
      <c r="BD138" s="54"/>
      <c r="BE138" s="54"/>
      <c r="BG138" s="54"/>
      <c r="BH138" s="54"/>
      <c r="BI138" s="54"/>
      <c r="BL138" s="54"/>
      <c r="BM138" s="54"/>
      <c r="BN138" s="54"/>
    </row>
    <row r="139" spans="1:66" x14ac:dyDescent="0.35">
      <c r="A139" s="54"/>
      <c r="B139" s="54"/>
      <c r="C139" s="54"/>
      <c r="D139" s="54"/>
      <c r="E139" s="54"/>
      <c r="F139" s="60"/>
      <c r="G139" s="63"/>
      <c r="H139" s="59"/>
      <c r="I139" s="59"/>
      <c r="J139" s="54"/>
      <c r="K139" s="54"/>
      <c r="L139" s="54"/>
      <c r="M139" s="54"/>
      <c r="N139" s="58"/>
      <c r="O139" s="54"/>
      <c r="P139" s="58"/>
      <c r="Q139" s="54"/>
      <c r="R139" s="58"/>
      <c r="S139" s="54"/>
      <c r="T139" s="54"/>
      <c r="U139" s="54"/>
      <c r="V139" s="54"/>
      <c r="W139" s="54"/>
      <c r="X139" s="54"/>
      <c r="Y139" s="54"/>
      <c r="Z139" s="54"/>
      <c r="AA139" s="54"/>
      <c r="AB139" s="54"/>
      <c r="AC139" s="54"/>
      <c r="AD139" s="54"/>
      <c r="AE139" s="54"/>
      <c r="AF139" s="54"/>
      <c r="AG139" s="54"/>
      <c r="AH139" s="54"/>
      <c r="AI139" s="54"/>
      <c r="AJ139" s="54"/>
      <c r="AK139" s="54"/>
      <c r="AL139" s="54"/>
      <c r="AM139" s="54"/>
      <c r="AN139" s="54"/>
      <c r="AO139" s="54"/>
      <c r="AP139" s="54"/>
      <c r="AQ139" s="54"/>
      <c r="AR139" s="54"/>
      <c r="AS139" s="54"/>
      <c r="AT139" s="54"/>
      <c r="AU139" s="54"/>
      <c r="AV139" s="54"/>
      <c r="AW139" s="54"/>
      <c r="AX139" s="54"/>
      <c r="AY139" s="54"/>
      <c r="AZ139" s="54"/>
      <c r="BA139" s="54"/>
      <c r="BB139" s="54"/>
      <c r="BC139" s="54"/>
      <c r="BD139" s="54"/>
      <c r="BE139" s="54"/>
      <c r="BG139" s="54"/>
      <c r="BH139" s="54"/>
      <c r="BI139" s="54"/>
      <c r="BL139" s="54"/>
      <c r="BM139" s="54"/>
      <c r="BN139" s="54"/>
    </row>
    <row r="140" spans="1:66" x14ac:dyDescent="0.35">
      <c r="A140" s="54"/>
      <c r="B140" s="54"/>
      <c r="C140" s="54"/>
      <c r="D140" s="54"/>
      <c r="E140" s="54"/>
      <c r="F140" s="60"/>
      <c r="G140" s="63"/>
      <c r="H140" s="59"/>
      <c r="I140" s="59"/>
      <c r="J140" s="54"/>
      <c r="K140" s="54"/>
      <c r="L140" s="54"/>
      <c r="M140" s="54"/>
      <c r="N140" s="58"/>
      <c r="O140" s="54"/>
      <c r="P140" s="58"/>
      <c r="Q140" s="54"/>
      <c r="R140" s="58"/>
      <c r="S140" s="54"/>
      <c r="T140" s="54"/>
      <c r="U140" s="54"/>
      <c r="V140" s="54"/>
      <c r="W140" s="54"/>
      <c r="X140" s="54"/>
      <c r="Y140" s="54"/>
      <c r="Z140" s="54"/>
      <c r="AA140" s="54"/>
      <c r="AB140" s="54"/>
      <c r="AC140" s="54"/>
      <c r="AD140" s="54"/>
      <c r="AE140" s="54"/>
      <c r="AF140" s="54"/>
      <c r="AG140" s="54"/>
      <c r="AH140" s="54"/>
      <c r="AI140" s="54"/>
      <c r="AJ140" s="54"/>
      <c r="AK140" s="54"/>
      <c r="AL140" s="54"/>
      <c r="AM140" s="54"/>
      <c r="AN140" s="54"/>
      <c r="AO140" s="54"/>
      <c r="AP140" s="54"/>
      <c r="AQ140" s="54"/>
      <c r="AR140" s="54"/>
      <c r="AS140" s="54"/>
      <c r="AT140" s="54"/>
      <c r="AU140" s="54"/>
      <c r="AV140" s="54"/>
      <c r="AW140" s="54"/>
      <c r="AX140" s="54"/>
      <c r="AY140" s="54"/>
      <c r="AZ140" s="54"/>
      <c r="BA140" s="54"/>
      <c r="BB140" s="54"/>
      <c r="BC140" s="54"/>
      <c r="BD140" s="54"/>
      <c r="BE140" s="54"/>
      <c r="BG140" s="54"/>
      <c r="BH140" s="54"/>
      <c r="BI140" s="54"/>
      <c r="BL140" s="54"/>
      <c r="BM140" s="54"/>
      <c r="BN140" s="54"/>
    </row>
    <row r="141" spans="1:66" x14ac:dyDescent="0.35">
      <c r="A141" s="54"/>
      <c r="B141" s="54"/>
      <c r="C141" s="54"/>
      <c r="D141" s="54"/>
      <c r="E141" s="54"/>
      <c r="F141" s="60"/>
      <c r="G141" s="63"/>
      <c r="H141" s="59"/>
      <c r="I141" s="59"/>
      <c r="J141" s="54"/>
      <c r="K141" s="54"/>
      <c r="L141" s="54"/>
      <c r="M141" s="54"/>
      <c r="N141" s="58"/>
      <c r="O141" s="54"/>
      <c r="P141" s="58"/>
      <c r="Q141" s="54"/>
      <c r="R141" s="58"/>
      <c r="S141" s="54"/>
      <c r="T141" s="54"/>
      <c r="U141" s="54"/>
      <c r="V141" s="54"/>
      <c r="W141" s="54"/>
      <c r="X141" s="54"/>
      <c r="Y141" s="54"/>
      <c r="Z141" s="54"/>
      <c r="AA141" s="54"/>
      <c r="AB141" s="54"/>
      <c r="AC141" s="54"/>
      <c r="AD141" s="54"/>
      <c r="AE141" s="54"/>
      <c r="AF141" s="54"/>
      <c r="AG141" s="54"/>
      <c r="AH141" s="54"/>
      <c r="AI141" s="54"/>
      <c r="AJ141" s="54"/>
      <c r="AK141" s="54"/>
      <c r="AL141" s="54"/>
      <c r="AM141" s="54"/>
      <c r="AN141" s="54"/>
      <c r="AO141" s="54"/>
      <c r="AP141" s="54"/>
      <c r="AQ141" s="54"/>
      <c r="AR141" s="54"/>
      <c r="AS141" s="54"/>
      <c r="AT141" s="54"/>
      <c r="AU141" s="54"/>
      <c r="AV141" s="54"/>
      <c r="AW141" s="54"/>
      <c r="AX141" s="54"/>
      <c r="AY141" s="54"/>
      <c r="AZ141" s="54"/>
      <c r="BA141" s="54"/>
      <c r="BB141" s="54"/>
      <c r="BC141" s="54"/>
      <c r="BD141" s="54"/>
      <c r="BE141" s="54"/>
      <c r="BG141" s="54"/>
      <c r="BH141" s="54"/>
      <c r="BI141" s="54"/>
      <c r="BL141" s="54"/>
      <c r="BM141" s="54"/>
      <c r="BN141" s="54"/>
    </row>
    <row r="142" spans="1:66" x14ac:dyDescent="0.35">
      <c r="A142" s="54"/>
      <c r="B142" s="54"/>
      <c r="C142" s="54"/>
      <c r="D142" s="54"/>
      <c r="E142" s="54"/>
      <c r="F142" s="60"/>
      <c r="G142" s="63"/>
      <c r="H142" s="59"/>
      <c r="I142" s="59"/>
      <c r="J142" s="54"/>
      <c r="K142" s="54"/>
      <c r="L142" s="54"/>
      <c r="M142" s="54"/>
      <c r="N142" s="58"/>
      <c r="O142" s="54"/>
      <c r="P142" s="58"/>
      <c r="Q142" s="54"/>
      <c r="R142" s="58"/>
      <c r="S142" s="54"/>
      <c r="T142" s="54"/>
      <c r="U142" s="54"/>
      <c r="V142" s="54"/>
      <c r="W142" s="54"/>
      <c r="X142" s="54"/>
      <c r="Y142" s="54"/>
      <c r="Z142" s="54"/>
      <c r="AA142" s="54"/>
      <c r="AB142" s="54"/>
      <c r="AC142" s="54"/>
      <c r="AD142" s="54"/>
      <c r="AE142" s="54"/>
      <c r="AF142" s="54"/>
      <c r="AG142" s="54"/>
      <c r="AH142" s="54"/>
      <c r="AI142" s="54"/>
      <c r="AJ142" s="54"/>
      <c r="AK142" s="54"/>
      <c r="AL142" s="54"/>
      <c r="AM142" s="54"/>
      <c r="AN142" s="54"/>
      <c r="AO142" s="54"/>
      <c r="AP142" s="54"/>
      <c r="AQ142" s="54"/>
      <c r="AR142" s="54"/>
      <c r="AS142" s="54"/>
      <c r="AT142" s="54"/>
      <c r="AU142" s="54"/>
      <c r="AV142" s="54"/>
      <c r="AW142" s="54"/>
      <c r="AX142" s="54"/>
      <c r="AY142" s="54"/>
      <c r="AZ142" s="54"/>
      <c r="BA142" s="54"/>
      <c r="BB142" s="54"/>
      <c r="BC142" s="54"/>
      <c r="BD142" s="54"/>
      <c r="BE142" s="54"/>
      <c r="BG142" s="54"/>
      <c r="BH142" s="54"/>
      <c r="BI142" s="54"/>
      <c r="BL142" s="54"/>
      <c r="BM142" s="54"/>
      <c r="BN142" s="54"/>
    </row>
    <row r="143" spans="1:66" x14ac:dyDescent="0.35">
      <c r="A143" s="54"/>
      <c r="B143" s="54"/>
      <c r="C143" s="54"/>
      <c r="D143" s="54"/>
      <c r="E143" s="54"/>
      <c r="F143" s="60"/>
      <c r="G143" s="63"/>
      <c r="H143" s="59"/>
      <c r="I143" s="59"/>
      <c r="J143" s="54"/>
      <c r="K143" s="54"/>
      <c r="L143" s="54"/>
      <c r="M143" s="54"/>
      <c r="N143" s="58"/>
      <c r="O143" s="54"/>
      <c r="P143" s="58"/>
      <c r="Q143" s="54"/>
      <c r="R143" s="58"/>
      <c r="S143" s="54"/>
      <c r="T143" s="54"/>
      <c r="U143" s="54"/>
      <c r="V143" s="54"/>
      <c r="W143" s="54"/>
      <c r="X143" s="54"/>
      <c r="Y143" s="54"/>
      <c r="Z143" s="54"/>
      <c r="AA143" s="54"/>
      <c r="AB143" s="54"/>
      <c r="AC143" s="54"/>
      <c r="AD143" s="54"/>
      <c r="AE143" s="54"/>
      <c r="AF143" s="54"/>
      <c r="AG143" s="54"/>
      <c r="AH143" s="54"/>
      <c r="AI143" s="54"/>
      <c r="AJ143" s="54"/>
      <c r="AK143" s="54"/>
      <c r="AL143" s="54"/>
      <c r="AM143" s="54"/>
      <c r="AN143" s="54"/>
      <c r="AO143" s="54"/>
      <c r="AP143" s="54"/>
      <c r="AQ143" s="54"/>
      <c r="AR143" s="54"/>
      <c r="AS143" s="54"/>
      <c r="AT143" s="54"/>
      <c r="AU143" s="54"/>
      <c r="AV143" s="54"/>
      <c r="AW143" s="54"/>
      <c r="AX143" s="54"/>
      <c r="AY143" s="54"/>
      <c r="AZ143" s="54"/>
      <c r="BA143" s="54"/>
      <c r="BB143" s="54"/>
      <c r="BC143" s="54"/>
      <c r="BD143" s="54"/>
      <c r="BE143" s="54"/>
      <c r="BG143" s="54"/>
      <c r="BH143" s="54"/>
      <c r="BI143" s="54"/>
      <c r="BL143" s="54"/>
      <c r="BM143" s="54"/>
      <c r="BN143" s="54"/>
    </row>
    <row r="144" spans="1:66" x14ac:dyDescent="0.35">
      <c r="A144" s="54"/>
      <c r="B144" s="54"/>
      <c r="C144" s="54"/>
      <c r="D144" s="54"/>
      <c r="E144" s="54"/>
      <c r="F144" s="60"/>
      <c r="G144" s="63"/>
      <c r="H144" s="58"/>
      <c r="I144" s="59"/>
      <c r="J144" s="54"/>
      <c r="K144" s="54"/>
      <c r="L144" s="54"/>
      <c r="M144" s="54"/>
      <c r="N144" s="58"/>
      <c r="O144" s="54"/>
      <c r="P144" s="58"/>
      <c r="Q144" s="54"/>
      <c r="R144" s="58"/>
      <c r="S144" s="54"/>
      <c r="T144" s="54"/>
      <c r="U144" s="54"/>
      <c r="V144" s="54"/>
      <c r="W144" s="54"/>
      <c r="X144" s="54"/>
      <c r="Y144" s="54"/>
      <c r="Z144" s="54"/>
      <c r="AA144" s="54"/>
      <c r="AB144" s="54"/>
      <c r="AC144" s="54"/>
      <c r="AD144" s="54"/>
      <c r="AE144" s="54"/>
      <c r="AF144" s="54"/>
      <c r="AG144" s="54"/>
      <c r="AH144" s="54"/>
      <c r="AI144" s="54"/>
      <c r="AJ144" s="54"/>
      <c r="AK144" s="54"/>
      <c r="AL144" s="54"/>
      <c r="AM144" s="54"/>
      <c r="AN144" s="54"/>
      <c r="AO144" s="54"/>
      <c r="AP144" s="54"/>
      <c r="AQ144" s="54"/>
      <c r="AR144" s="54"/>
      <c r="AS144" s="54"/>
      <c r="AT144" s="54"/>
      <c r="AU144" s="54"/>
      <c r="AV144" s="54"/>
      <c r="AW144" s="54"/>
      <c r="AX144" s="54"/>
      <c r="AY144" s="54"/>
      <c r="AZ144" s="54"/>
      <c r="BA144" s="54"/>
      <c r="BB144" s="54"/>
      <c r="BC144" s="54"/>
      <c r="BD144" s="54"/>
      <c r="BE144" s="54"/>
      <c r="BG144" s="54"/>
      <c r="BH144" s="54"/>
      <c r="BI144" s="54"/>
      <c r="BL144" s="54"/>
      <c r="BM144" s="54"/>
      <c r="BN144" s="54"/>
    </row>
    <row r="145" spans="1:66" x14ac:dyDescent="0.35">
      <c r="A145" s="54"/>
      <c r="B145" s="54"/>
      <c r="C145" s="54"/>
      <c r="D145" s="54"/>
      <c r="E145" s="54"/>
      <c r="F145" s="54"/>
      <c r="G145" s="54"/>
      <c r="H145" s="59"/>
      <c r="I145" s="59"/>
      <c r="J145" s="54"/>
      <c r="K145" s="54"/>
      <c r="L145" s="54"/>
      <c r="M145" s="54"/>
      <c r="N145" s="58"/>
      <c r="O145" s="54"/>
      <c r="P145" s="58"/>
      <c r="Q145" s="54"/>
      <c r="R145" s="58"/>
      <c r="S145" s="54"/>
      <c r="T145" s="54"/>
      <c r="U145" s="54"/>
      <c r="V145" s="54"/>
      <c r="W145" s="54"/>
      <c r="X145" s="54"/>
      <c r="Y145" s="54"/>
      <c r="Z145" s="54"/>
      <c r="AA145" s="54"/>
      <c r="AB145" s="54"/>
      <c r="AC145" s="54"/>
      <c r="AD145" s="54"/>
      <c r="AE145" s="54"/>
      <c r="AF145" s="54"/>
      <c r="AG145" s="54"/>
      <c r="AH145" s="54"/>
      <c r="AI145" s="54"/>
      <c r="AJ145" s="54"/>
      <c r="AK145" s="54"/>
      <c r="AL145" s="54"/>
      <c r="AM145" s="54"/>
      <c r="AN145" s="54"/>
      <c r="AO145" s="54"/>
      <c r="AP145" s="54"/>
      <c r="AQ145" s="54"/>
      <c r="AR145" s="54"/>
      <c r="AS145" s="54"/>
      <c r="AT145" s="54"/>
      <c r="AU145" s="54"/>
      <c r="AV145" s="54"/>
      <c r="AW145" s="54"/>
      <c r="AX145" s="54"/>
      <c r="AY145" s="54"/>
      <c r="AZ145" s="54"/>
      <c r="BA145" s="54"/>
      <c r="BB145" s="54"/>
      <c r="BC145" s="54"/>
      <c r="BD145" s="54"/>
      <c r="BE145" s="54"/>
      <c r="BG145" s="54"/>
      <c r="BH145" s="54"/>
      <c r="BI145" s="54"/>
      <c r="BL145" s="54"/>
      <c r="BM145" s="54"/>
      <c r="BN145" s="54"/>
    </row>
    <row r="146" spans="1:66" x14ac:dyDescent="0.35">
      <c r="A146" s="54"/>
      <c r="B146" s="54"/>
      <c r="C146" s="54"/>
      <c r="D146" s="54"/>
      <c r="E146" s="54"/>
      <c r="F146" s="54"/>
      <c r="G146" s="54"/>
      <c r="H146" s="59"/>
      <c r="I146" s="59"/>
      <c r="J146" s="54"/>
      <c r="K146" s="54"/>
      <c r="L146" s="54"/>
      <c r="M146" s="54"/>
      <c r="N146" s="58"/>
      <c r="O146" s="54"/>
      <c r="P146" s="58"/>
      <c r="Q146" s="54"/>
      <c r="R146" s="58"/>
      <c r="S146" s="54"/>
      <c r="T146" s="54"/>
      <c r="U146" s="54"/>
      <c r="V146" s="54"/>
      <c r="W146" s="54"/>
      <c r="X146" s="54"/>
      <c r="Y146" s="54"/>
      <c r="Z146" s="54"/>
      <c r="AA146" s="54"/>
      <c r="AB146" s="54"/>
      <c r="AC146" s="54"/>
      <c r="AD146" s="54"/>
      <c r="AE146" s="54"/>
      <c r="AF146" s="54"/>
      <c r="AG146" s="54"/>
      <c r="AH146" s="54"/>
      <c r="AI146" s="54"/>
      <c r="AJ146" s="54"/>
      <c r="AK146" s="54"/>
      <c r="AL146" s="54"/>
      <c r="AM146" s="54"/>
      <c r="AN146" s="54"/>
      <c r="AO146" s="54"/>
      <c r="AP146" s="54"/>
      <c r="AQ146" s="54"/>
      <c r="AR146" s="54"/>
      <c r="AS146" s="54"/>
      <c r="AT146" s="54"/>
      <c r="AU146" s="54"/>
      <c r="AV146" s="54"/>
      <c r="AW146" s="54"/>
      <c r="AX146" s="54"/>
      <c r="AY146" s="54"/>
      <c r="AZ146" s="54"/>
      <c r="BA146" s="54"/>
      <c r="BB146" s="54"/>
      <c r="BC146" s="54"/>
      <c r="BD146" s="54"/>
      <c r="BE146" s="54"/>
      <c r="BG146" s="54"/>
      <c r="BH146" s="54"/>
      <c r="BI146" s="54"/>
      <c r="BL146" s="54"/>
      <c r="BM146" s="54"/>
      <c r="BN146" s="54"/>
    </row>
    <row r="147" spans="1:66" x14ac:dyDescent="0.35">
      <c r="A147" s="54"/>
      <c r="B147" s="54"/>
      <c r="C147" s="54"/>
      <c r="D147" s="54"/>
      <c r="E147" s="54"/>
      <c r="F147" s="54"/>
      <c r="G147" s="54"/>
      <c r="H147" s="59"/>
      <c r="I147" s="59"/>
      <c r="J147" s="54"/>
      <c r="K147" s="54"/>
      <c r="L147" s="54"/>
      <c r="M147" s="54"/>
      <c r="N147" s="58"/>
      <c r="O147" s="54"/>
      <c r="P147" s="58"/>
      <c r="Q147" s="54"/>
      <c r="R147" s="58"/>
      <c r="S147" s="54"/>
      <c r="T147" s="54"/>
      <c r="U147" s="54"/>
      <c r="V147" s="54"/>
      <c r="W147" s="54"/>
      <c r="X147" s="54"/>
      <c r="Y147" s="54"/>
      <c r="Z147" s="54"/>
      <c r="AA147" s="54"/>
      <c r="AB147" s="54"/>
      <c r="AC147" s="54"/>
      <c r="AD147" s="54"/>
      <c r="AE147" s="54"/>
      <c r="AF147" s="54"/>
      <c r="AG147" s="54"/>
      <c r="AH147" s="54"/>
      <c r="AI147" s="54"/>
      <c r="AJ147" s="54"/>
      <c r="AK147" s="54"/>
      <c r="AL147" s="54"/>
      <c r="AM147" s="54"/>
      <c r="AN147" s="54"/>
      <c r="AO147" s="54"/>
      <c r="AP147" s="54"/>
      <c r="AQ147" s="54"/>
      <c r="AR147" s="54"/>
      <c r="AS147" s="54"/>
      <c r="AT147" s="54"/>
      <c r="AU147" s="54"/>
      <c r="AV147" s="54"/>
      <c r="AW147" s="54"/>
      <c r="AX147" s="54"/>
      <c r="AY147" s="54"/>
      <c r="AZ147" s="54"/>
      <c r="BA147" s="54"/>
      <c r="BB147" s="54"/>
      <c r="BC147" s="54"/>
      <c r="BD147" s="54"/>
      <c r="BE147" s="54"/>
      <c r="BG147" s="54"/>
      <c r="BH147" s="54"/>
      <c r="BI147" s="54"/>
      <c r="BL147" s="54"/>
      <c r="BM147" s="54"/>
      <c r="BN147" s="54"/>
    </row>
    <row r="148" spans="1:66" x14ac:dyDescent="0.35">
      <c r="A148" s="54"/>
      <c r="B148" s="54"/>
      <c r="C148" s="54"/>
      <c r="D148" s="54"/>
      <c r="E148" s="54"/>
      <c r="F148" s="54"/>
      <c r="G148" s="54"/>
      <c r="H148" s="59"/>
      <c r="I148" s="59"/>
      <c r="J148" s="54"/>
      <c r="K148" s="54"/>
      <c r="L148" s="54"/>
      <c r="M148" s="54"/>
      <c r="N148" s="58"/>
      <c r="O148" s="54"/>
      <c r="P148" s="58"/>
      <c r="Q148" s="54"/>
      <c r="R148" s="58"/>
      <c r="S148" s="54"/>
      <c r="T148" s="54"/>
      <c r="U148" s="54"/>
      <c r="V148" s="54"/>
      <c r="W148" s="54"/>
      <c r="X148" s="54"/>
      <c r="Y148" s="54"/>
      <c r="Z148" s="54"/>
      <c r="AA148" s="54"/>
      <c r="AB148" s="54"/>
      <c r="AC148" s="54"/>
      <c r="AD148" s="54"/>
      <c r="AE148" s="54"/>
      <c r="AF148" s="54"/>
      <c r="AG148" s="54"/>
      <c r="AH148" s="54"/>
      <c r="AI148" s="54"/>
      <c r="AJ148" s="54"/>
      <c r="AK148" s="54"/>
      <c r="AL148" s="54"/>
      <c r="AM148" s="54"/>
      <c r="AN148" s="54"/>
      <c r="AO148" s="54"/>
      <c r="AP148" s="54"/>
      <c r="AQ148" s="54"/>
      <c r="AR148" s="54"/>
      <c r="AS148" s="54"/>
      <c r="AT148" s="54"/>
      <c r="AU148" s="54"/>
      <c r="AV148" s="54"/>
      <c r="AW148" s="54"/>
      <c r="AX148" s="54"/>
      <c r="AY148" s="54"/>
      <c r="AZ148" s="54"/>
      <c r="BA148" s="54"/>
      <c r="BB148" s="54"/>
      <c r="BC148" s="54"/>
      <c r="BD148" s="54"/>
      <c r="BE148" s="54"/>
      <c r="BG148" s="54"/>
      <c r="BH148" s="54"/>
      <c r="BI148" s="54"/>
      <c r="BL148" s="54"/>
      <c r="BM148" s="54"/>
      <c r="BN148" s="54"/>
    </row>
    <row r="149" spans="1:66" x14ac:dyDescent="0.35">
      <c r="A149" s="54"/>
      <c r="B149" s="54"/>
      <c r="C149" s="54"/>
      <c r="D149" s="54"/>
      <c r="E149" s="54"/>
      <c r="F149" s="54"/>
      <c r="G149" s="54"/>
      <c r="H149" s="59"/>
      <c r="I149" s="59"/>
      <c r="J149" s="54"/>
      <c r="K149" s="54"/>
      <c r="L149" s="54"/>
      <c r="M149" s="54"/>
      <c r="N149" s="58"/>
      <c r="O149" s="54"/>
      <c r="P149" s="58"/>
      <c r="Q149" s="54"/>
      <c r="R149" s="58"/>
      <c r="S149" s="54"/>
      <c r="T149" s="54"/>
      <c r="U149" s="54"/>
      <c r="V149" s="54"/>
      <c r="W149" s="54"/>
      <c r="X149" s="54"/>
      <c r="Y149" s="54"/>
      <c r="Z149" s="54"/>
      <c r="AA149" s="54"/>
      <c r="AB149" s="54"/>
      <c r="AC149" s="54"/>
      <c r="AD149" s="54"/>
      <c r="AE149" s="54"/>
      <c r="AF149" s="54"/>
      <c r="AG149" s="54"/>
      <c r="AH149" s="54"/>
      <c r="AI149" s="54"/>
      <c r="AJ149" s="54"/>
      <c r="AK149" s="54"/>
      <c r="AL149" s="54"/>
      <c r="AM149" s="54"/>
      <c r="AN149" s="54"/>
      <c r="AO149" s="54"/>
      <c r="AP149" s="54"/>
      <c r="AQ149" s="54"/>
      <c r="AR149" s="54"/>
      <c r="AS149" s="54"/>
      <c r="AT149" s="54"/>
      <c r="AU149" s="54"/>
      <c r="AV149" s="54"/>
      <c r="AW149" s="54"/>
      <c r="AX149" s="54"/>
      <c r="AY149" s="54"/>
      <c r="AZ149" s="54"/>
      <c r="BA149" s="54"/>
      <c r="BB149" s="54"/>
      <c r="BC149" s="54"/>
      <c r="BD149" s="54"/>
      <c r="BE149" s="54"/>
      <c r="BG149" s="54"/>
      <c r="BH149" s="54"/>
      <c r="BI149" s="54"/>
      <c r="BL149" s="54"/>
      <c r="BM149" s="54"/>
      <c r="BN149" s="54"/>
    </row>
    <row r="150" spans="1:66" x14ac:dyDescent="0.35">
      <c r="A150" s="54"/>
      <c r="B150" s="54"/>
      <c r="C150" s="54"/>
      <c r="D150" s="54"/>
      <c r="E150" s="54"/>
      <c r="F150" s="54"/>
      <c r="G150" s="54"/>
      <c r="H150" s="59"/>
      <c r="I150" s="59"/>
      <c r="J150" s="54"/>
      <c r="K150" s="54"/>
      <c r="L150" s="54"/>
      <c r="M150" s="54"/>
      <c r="N150" s="58"/>
      <c r="O150" s="54"/>
      <c r="P150" s="58"/>
      <c r="Q150" s="54"/>
      <c r="R150" s="58"/>
      <c r="S150" s="54"/>
      <c r="T150" s="54"/>
      <c r="U150" s="54"/>
      <c r="V150" s="54"/>
      <c r="W150" s="54"/>
      <c r="X150" s="54"/>
      <c r="Y150" s="54"/>
      <c r="Z150" s="54"/>
      <c r="AA150" s="54"/>
      <c r="AB150" s="54"/>
      <c r="AC150" s="54"/>
      <c r="AD150" s="54"/>
      <c r="AE150" s="54"/>
      <c r="AF150" s="54"/>
      <c r="AG150" s="54"/>
      <c r="AH150" s="54"/>
      <c r="AI150" s="54"/>
      <c r="AJ150" s="54"/>
      <c r="AK150" s="54"/>
      <c r="AL150" s="54"/>
      <c r="AM150" s="54"/>
      <c r="AN150" s="54"/>
      <c r="AO150" s="54"/>
      <c r="AP150" s="54"/>
      <c r="AQ150" s="54"/>
      <c r="AR150" s="54"/>
      <c r="AS150" s="54"/>
      <c r="AT150" s="54"/>
      <c r="AU150" s="54"/>
      <c r="AV150" s="54"/>
      <c r="AW150" s="54"/>
      <c r="AX150" s="54"/>
      <c r="AY150" s="54"/>
      <c r="AZ150" s="54"/>
      <c r="BA150" s="54"/>
      <c r="BB150" s="54"/>
      <c r="BC150" s="54"/>
      <c r="BD150" s="54"/>
      <c r="BE150" s="54"/>
      <c r="BG150" s="54"/>
      <c r="BH150" s="54"/>
      <c r="BI150" s="54"/>
      <c r="BL150" s="54"/>
      <c r="BM150" s="54"/>
      <c r="BN150" s="54"/>
    </row>
    <row r="151" spans="1:66" x14ac:dyDescent="0.35">
      <c r="A151" s="54"/>
      <c r="B151" s="54"/>
      <c r="C151" s="54"/>
      <c r="D151" s="54"/>
      <c r="E151" s="54"/>
      <c r="F151" s="54"/>
      <c r="G151" s="54"/>
      <c r="H151" s="59"/>
      <c r="I151" s="59"/>
      <c r="J151" s="54"/>
      <c r="K151" s="54"/>
      <c r="L151" s="54"/>
      <c r="M151" s="54"/>
      <c r="N151" s="58"/>
      <c r="O151" s="54"/>
      <c r="P151" s="58"/>
      <c r="Q151" s="54"/>
      <c r="R151" s="58"/>
      <c r="S151" s="54"/>
      <c r="T151" s="54"/>
      <c r="U151" s="54"/>
      <c r="V151" s="54"/>
      <c r="W151" s="54"/>
      <c r="X151" s="54"/>
      <c r="Y151" s="54"/>
      <c r="Z151" s="54"/>
      <c r="AA151" s="54"/>
      <c r="AB151" s="54"/>
      <c r="AC151" s="54"/>
      <c r="AD151" s="54"/>
      <c r="AE151" s="54"/>
      <c r="AF151" s="54"/>
      <c r="AG151" s="54"/>
      <c r="AH151" s="54"/>
      <c r="AI151" s="54"/>
      <c r="AJ151" s="54"/>
      <c r="AK151" s="54"/>
      <c r="AL151" s="54"/>
      <c r="AM151" s="54"/>
      <c r="AN151" s="54"/>
      <c r="AO151" s="54"/>
      <c r="AP151" s="54"/>
      <c r="AQ151" s="54"/>
      <c r="AR151" s="54"/>
      <c r="AS151" s="54"/>
      <c r="AT151" s="54"/>
      <c r="AU151" s="54"/>
      <c r="AV151" s="54"/>
      <c r="AW151" s="54"/>
      <c r="AX151" s="54"/>
      <c r="AY151" s="54"/>
      <c r="AZ151" s="54"/>
      <c r="BA151" s="54"/>
      <c r="BB151" s="54"/>
      <c r="BC151" s="54"/>
      <c r="BD151" s="54"/>
      <c r="BE151" s="54"/>
      <c r="BG151" s="54"/>
      <c r="BH151" s="54"/>
      <c r="BI151" s="54"/>
      <c r="BL151" s="54"/>
      <c r="BM151" s="54"/>
      <c r="BN151" s="54"/>
    </row>
    <row r="152" spans="1:66" x14ac:dyDescent="0.35">
      <c r="A152" s="54"/>
      <c r="B152" s="54"/>
      <c r="C152" s="54"/>
      <c r="D152" s="54"/>
      <c r="E152" s="54"/>
      <c r="F152" s="54"/>
      <c r="G152" s="54"/>
      <c r="H152" s="59"/>
      <c r="I152" s="59"/>
      <c r="J152" s="54"/>
      <c r="K152" s="54"/>
      <c r="L152" s="54"/>
      <c r="M152" s="54"/>
      <c r="N152" s="58"/>
      <c r="O152" s="54"/>
      <c r="P152" s="58"/>
      <c r="Q152" s="54"/>
      <c r="R152" s="58"/>
      <c r="S152" s="54"/>
      <c r="T152" s="54"/>
      <c r="U152" s="54"/>
      <c r="V152" s="54"/>
      <c r="W152" s="54"/>
      <c r="X152" s="54"/>
      <c r="Y152" s="54"/>
      <c r="Z152" s="54"/>
      <c r="AA152" s="54"/>
      <c r="AB152" s="54"/>
      <c r="AC152" s="54"/>
      <c r="AD152" s="54"/>
      <c r="AE152" s="54"/>
      <c r="AF152" s="54"/>
      <c r="AG152" s="54"/>
      <c r="AH152" s="54"/>
      <c r="AI152" s="54"/>
      <c r="AJ152" s="54"/>
      <c r="AK152" s="54"/>
      <c r="AL152" s="54"/>
      <c r="AM152" s="54"/>
      <c r="AN152" s="54"/>
      <c r="AO152" s="54"/>
      <c r="AP152" s="54"/>
      <c r="AQ152" s="54"/>
      <c r="AR152" s="54"/>
      <c r="AS152" s="54"/>
      <c r="AT152" s="54"/>
      <c r="AU152" s="54"/>
      <c r="AV152" s="54"/>
      <c r="AW152" s="54"/>
      <c r="AX152" s="54"/>
      <c r="AY152" s="54"/>
      <c r="AZ152" s="54"/>
      <c r="BA152" s="54"/>
      <c r="BB152" s="54"/>
      <c r="BC152" s="54"/>
      <c r="BD152" s="54"/>
      <c r="BE152" s="54"/>
      <c r="BG152" s="54"/>
      <c r="BH152" s="54"/>
      <c r="BI152" s="54"/>
      <c r="BL152" s="54"/>
      <c r="BM152" s="54"/>
      <c r="BN152" s="54"/>
    </row>
    <row r="153" spans="1:66" x14ac:dyDescent="0.35">
      <c r="A153" s="54"/>
      <c r="B153" s="54"/>
      <c r="C153" s="54"/>
      <c r="D153" s="54"/>
      <c r="E153" s="54"/>
      <c r="F153" s="54"/>
      <c r="G153" s="54"/>
      <c r="H153" s="59"/>
      <c r="I153" s="59"/>
      <c r="J153" s="54"/>
      <c r="K153" s="54"/>
      <c r="L153" s="54"/>
      <c r="M153" s="54"/>
      <c r="N153" s="58"/>
      <c r="O153" s="54"/>
      <c r="P153" s="58"/>
      <c r="Q153" s="54"/>
      <c r="R153" s="58"/>
      <c r="S153" s="54"/>
      <c r="T153" s="54"/>
      <c r="U153" s="54"/>
      <c r="V153" s="54"/>
      <c r="W153" s="54"/>
      <c r="X153" s="54"/>
      <c r="Y153" s="54"/>
      <c r="Z153" s="54"/>
      <c r="AA153" s="54"/>
      <c r="AB153" s="54"/>
      <c r="AC153" s="54"/>
      <c r="AD153" s="54"/>
      <c r="AE153" s="54"/>
      <c r="AF153" s="54"/>
      <c r="AG153" s="54"/>
      <c r="AH153" s="54"/>
      <c r="AI153" s="54"/>
      <c r="AJ153" s="54"/>
      <c r="AK153" s="54"/>
      <c r="AL153" s="54"/>
      <c r="AM153" s="54"/>
      <c r="AN153" s="54"/>
      <c r="AO153" s="54"/>
      <c r="AP153" s="54"/>
      <c r="AQ153" s="54"/>
      <c r="AR153" s="54"/>
      <c r="AS153" s="54"/>
      <c r="AT153" s="54"/>
      <c r="AU153" s="54"/>
      <c r="AV153" s="54"/>
      <c r="AW153" s="54"/>
      <c r="AX153" s="54"/>
      <c r="AY153" s="54"/>
      <c r="AZ153" s="54"/>
      <c r="BA153" s="54"/>
      <c r="BB153" s="54"/>
      <c r="BC153" s="54"/>
      <c r="BD153" s="54"/>
      <c r="BE153" s="54"/>
      <c r="BG153" s="54"/>
      <c r="BH153" s="54"/>
      <c r="BI153" s="54"/>
      <c r="BL153" s="54"/>
      <c r="BM153" s="54"/>
      <c r="BN153" s="54"/>
    </row>
    <row r="154" spans="1:66" x14ac:dyDescent="0.35">
      <c r="A154" s="54"/>
      <c r="B154" s="54"/>
      <c r="C154" s="54"/>
      <c r="D154" s="54"/>
      <c r="E154" s="54"/>
      <c r="F154" s="54"/>
      <c r="G154" s="54"/>
      <c r="H154" s="59"/>
      <c r="I154" s="59"/>
      <c r="J154" s="54"/>
      <c r="K154" s="54"/>
      <c r="L154" s="54"/>
      <c r="M154" s="54"/>
      <c r="N154" s="58"/>
      <c r="O154" s="54"/>
      <c r="P154" s="58"/>
      <c r="Q154" s="54"/>
      <c r="R154" s="58"/>
      <c r="S154" s="54"/>
      <c r="T154" s="54"/>
      <c r="U154" s="54"/>
      <c r="V154" s="54"/>
      <c r="W154" s="54"/>
      <c r="X154" s="54"/>
      <c r="Y154" s="54"/>
      <c r="Z154" s="54"/>
      <c r="AA154" s="54"/>
      <c r="AB154" s="54"/>
      <c r="AC154" s="54"/>
      <c r="AD154" s="54"/>
      <c r="AE154" s="54"/>
      <c r="AF154" s="54"/>
      <c r="AG154" s="54"/>
      <c r="AH154" s="54"/>
      <c r="AI154" s="54"/>
      <c r="AJ154" s="54"/>
      <c r="AK154" s="54"/>
      <c r="AL154" s="54"/>
      <c r="AM154" s="54"/>
      <c r="AN154" s="54"/>
      <c r="AO154" s="54"/>
      <c r="AP154" s="54"/>
      <c r="AQ154" s="54"/>
      <c r="AR154" s="54"/>
      <c r="AS154" s="54"/>
      <c r="AT154" s="54"/>
      <c r="AU154" s="54"/>
      <c r="AV154" s="54"/>
      <c r="AW154" s="54"/>
      <c r="AX154" s="54"/>
      <c r="AY154" s="54"/>
      <c r="AZ154" s="54"/>
      <c r="BA154" s="54"/>
      <c r="BB154" s="54"/>
      <c r="BC154" s="54"/>
      <c r="BD154" s="54"/>
      <c r="BE154" s="54"/>
      <c r="BG154" s="54"/>
      <c r="BH154" s="54"/>
      <c r="BI154" s="54"/>
      <c r="BL154" s="54"/>
      <c r="BM154" s="54"/>
      <c r="BN154" s="54"/>
    </row>
    <row r="155" spans="1:66" x14ac:dyDescent="0.35">
      <c r="A155" s="54"/>
      <c r="B155" s="54"/>
      <c r="C155" s="54"/>
      <c r="D155" s="54"/>
      <c r="E155" s="54"/>
      <c r="F155" s="54"/>
      <c r="G155" s="54"/>
      <c r="H155" s="59"/>
      <c r="I155" s="59"/>
      <c r="J155" s="54"/>
      <c r="K155" s="54"/>
      <c r="L155" s="54"/>
      <c r="M155" s="54"/>
      <c r="N155" s="58"/>
      <c r="O155" s="54"/>
      <c r="P155" s="58"/>
      <c r="Q155" s="54"/>
      <c r="R155" s="58"/>
      <c r="S155" s="54"/>
      <c r="T155" s="54"/>
      <c r="U155" s="54"/>
      <c r="V155" s="54"/>
      <c r="W155" s="54"/>
      <c r="X155" s="54"/>
      <c r="Y155" s="54"/>
      <c r="Z155" s="54"/>
      <c r="AA155" s="54"/>
      <c r="AB155" s="54"/>
      <c r="AC155" s="54"/>
      <c r="AD155" s="54"/>
      <c r="AE155" s="54"/>
      <c r="AF155" s="54"/>
      <c r="AG155" s="54"/>
      <c r="AH155" s="54"/>
      <c r="AI155" s="54"/>
      <c r="AJ155" s="54"/>
      <c r="AK155" s="54"/>
      <c r="AL155" s="54"/>
      <c r="AM155" s="54"/>
      <c r="AN155" s="54"/>
      <c r="AO155" s="54"/>
      <c r="AP155" s="54"/>
      <c r="AQ155" s="54"/>
      <c r="AR155" s="54"/>
      <c r="AS155" s="54"/>
      <c r="AT155" s="54"/>
      <c r="AU155" s="54"/>
      <c r="AV155" s="54"/>
      <c r="AW155" s="54"/>
      <c r="AX155" s="54"/>
      <c r="AY155" s="54"/>
      <c r="AZ155" s="54"/>
      <c r="BA155" s="54"/>
      <c r="BB155" s="54"/>
      <c r="BC155" s="54"/>
      <c r="BD155" s="54"/>
      <c r="BE155" s="54"/>
      <c r="BG155" s="54"/>
      <c r="BH155" s="54"/>
      <c r="BI155" s="54"/>
      <c r="BL155" s="54"/>
      <c r="BM155" s="54"/>
      <c r="BN155" s="54"/>
    </row>
    <row r="156" spans="1:66" x14ac:dyDescent="0.35">
      <c r="A156" s="54"/>
      <c r="B156" s="54"/>
      <c r="C156" s="54"/>
      <c r="D156" s="54"/>
      <c r="E156" s="54"/>
      <c r="F156" s="54"/>
      <c r="G156" s="54"/>
      <c r="H156" s="59"/>
      <c r="I156" s="59"/>
      <c r="J156" s="54"/>
      <c r="K156" s="54"/>
      <c r="L156" s="54"/>
      <c r="M156" s="54"/>
      <c r="N156" s="58"/>
      <c r="O156" s="54"/>
      <c r="P156" s="58"/>
      <c r="Q156" s="54"/>
      <c r="R156" s="58"/>
      <c r="S156" s="54"/>
      <c r="T156" s="54"/>
      <c r="U156" s="54"/>
      <c r="V156" s="54"/>
      <c r="W156" s="54"/>
      <c r="X156" s="54"/>
      <c r="Y156" s="54"/>
      <c r="Z156" s="54"/>
      <c r="AA156" s="54"/>
      <c r="AB156" s="54"/>
      <c r="AC156" s="54"/>
      <c r="AD156" s="54"/>
      <c r="AE156" s="54"/>
      <c r="AF156" s="54"/>
      <c r="AG156" s="54"/>
      <c r="AH156" s="54"/>
      <c r="AI156" s="54"/>
      <c r="AJ156" s="54"/>
      <c r="AK156" s="54"/>
      <c r="AL156" s="54"/>
      <c r="AM156" s="54"/>
      <c r="AN156" s="54"/>
      <c r="AO156" s="54"/>
      <c r="AP156" s="54"/>
      <c r="AQ156" s="54"/>
      <c r="AR156" s="54"/>
      <c r="AS156" s="54"/>
      <c r="AT156" s="54"/>
      <c r="AU156" s="54"/>
      <c r="AV156" s="54"/>
      <c r="AW156" s="54"/>
      <c r="AX156" s="54"/>
      <c r="AY156" s="54"/>
      <c r="AZ156" s="54"/>
      <c r="BA156" s="54"/>
      <c r="BB156" s="54"/>
      <c r="BC156" s="54"/>
      <c r="BD156" s="54"/>
      <c r="BE156" s="54"/>
      <c r="BG156" s="54"/>
      <c r="BH156" s="54"/>
      <c r="BI156" s="54"/>
      <c r="BL156" s="54"/>
      <c r="BM156" s="54"/>
      <c r="BN156" s="54"/>
    </row>
    <row r="157" spans="1:66" x14ac:dyDescent="0.35">
      <c r="A157" s="54"/>
      <c r="B157" s="54"/>
      <c r="C157" s="54"/>
      <c r="D157" s="54"/>
      <c r="E157" s="54"/>
      <c r="F157" s="54"/>
      <c r="G157" s="54"/>
      <c r="H157" s="59"/>
      <c r="I157" s="59"/>
      <c r="J157" s="54"/>
      <c r="K157" s="54"/>
      <c r="L157" s="54"/>
      <c r="M157" s="54"/>
      <c r="N157" s="58"/>
      <c r="O157" s="54"/>
      <c r="P157" s="58"/>
      <c r="Q157" s="54"/>
      <c r="R157" s="58"/>
      <c r="S157" s="54"/>
      <c r="T157" s="54"/>
      <c r="U157" s="54"/>
      <c r="V157" s="54"/>
      <c r="W157" s="54"/>
      <c r="X157" s="54"/>
      <c r="Y157" s="54"/>
      <c r="Z157" s="54"/>
      <c r="AA157" s="54"/>
      <c r="AB157" s="54"/>
      <c r="AC157" s="54"/>
      <c r="AD157" s="54"/>
      <c r="AE157" s="54"/>
      <c r="AF157" s="54"/>
      <c r="AG157" s="54"/>
      <c r="AH157" s="54"/>
      <c r="AI157" s="54"/>
      <c r="AJ157" s="54"/>
      <c r="AK157" s="54"/>
      <c r="AL157" s="54"/>
      <c r="AM157" s="54"/>
      <c r="AN157" s="54"/>
      <c r="AO157" s="54"/>
      <c r="AP157" s="54"/>
      <c r="AQ157" s="54"/>
      <c r="AR157" s="54"/>
      <c r="AS157" s="54"/>
      <c r="AT157" s="54"/>
      <c r="AU157" s="54"/>
      <c r="AV157" s="54"/>
      <c r="AW157" s="54"/>
      <c r="AX157" s="54"/>
      <c r="AY157" s="54"/>
      <c r="AZ157" s="54"/>
      <c r="BA157" s="54"/>
      <c r="BB157" s="54"/>
      <c r="BC157" s="54"/>
      <c r="BD157" s="54"/>
      <c r="BE157" s="54"/>
      <c r="BG157" s="54"/>
      <c r="BH157" s="54"/>
      <c r="BI157" s="54"/>
      <c r="BL157" s="54"/>
      <c r="BM157" s="54"/>
      <c r="BN157" s="54"/>
    </row>
    <row r="158" spans="1:66" x14ac:dyDescent="0.35">
      <c r="A158" s="54"/>
      <c r="B158" s="54"/>
      <c r="C158" s="54"/>
      <c r="D158" s="54"/>
      <c r="E158" s="54"/>
      <c r="F158" s="54"/>
      <c r="G158" s="54"/>
      <c r="H158" s="59"/>
      <c r="I158" s="59"/>
      <c r="J158" s="54"/>
      <c r="K158" s="54"/>
      <c r="L158" s="54"/>
      <c r="M158" s="54"/>
      <c r="N158" s="58"/>
      <c r="O158" s="54"/>
      <c r="P158" s="58"/>
      <c r="Q158" s="54"/>
      <c r="R158" s="58"/>
      <c r="S158" s="54"/>
      <c r="T158" s="54"/>
      <c r="U158" s="54"/>
      <c r="V158" s="54"/>
      <c r="W158" s="54"/>
      <c r="X158" s="54"/>
      <c r="Y158" s="54"/>
      <c r="Z158" s="54"/>
      <c r="AA158" s="54"/>
      <c r="AB158" s="54"/>
      <c r="AC158" s="54"/>
      <c r="AD158" s="54"/>
      <c r="AE158" s="54"/>
      <c r="AF158" s="54"/>
      <c r="AG158" s="54"/>
      <c r="AH158" s="54"/>
      <c r="AI158" s="54"/>
      <c r="AJ158" s="54"/>
      <c r="AK158" s="54"/>
      <c r="AL158" s="54"/>
      <c r="AM158" s="54"/>
      <c r="AN158" s="54"/>
      <c r="AO158" s="54"/>
      <c r="AP158" s="54"/>
      <c r="AQ158" s="54"/>
      <c r="AR158" s="54"/>
      <c r="AS158" s="54"/>
      <c r="AT158" s="54"/>
      <c r="AU158" s="54"/>
      <c r="AV158" s="54"/>
      <c r="AW158" s="54"/>
      <c r="AX158" s="54"/>
      <c r="AY158" s="54"/>
      <c r="AZ158" s="54"/>
      <c r="BA158" s="54"/>
      <c r="BB158" s="54"/>
      <c r="BC158" s="54"/>
      <c r="BD158" s="54"/>
      <c r="BE158" s="54"/>
      <c r="BG158" s="54"/>
      <c r="BH158" s="54"/>
      <c r="BI158" s="54"/>
      <c r="BL158" s="54"/>
      <c r="BM158" s="54"/>
      <c r="BN158" s="54"/>
    </row>
    <row r="159" spans="1:66" x14ac:dyDescent="0.35">
      <c r="A159" s="54"/>
      <c r="B159" s="54"/>
      <c r="C159" s="54"/>
      <c r="D159" s="54"/>
      <c r="E159" s="54"/>
      <c r="F159" s="54"/>
      <c r="G159" s="54"/>
      <c r="H159" s="59"/>
      <c r="I159" s="59"/>
      <c r="J159" s="54"/>
      <c r="K159" s="54"/>
      <c r="L159" s="54"/>
      <c r="M159" s="54"/>
      <c r="N159" s="58"/>
      <c r="O159" s="54"/>
      <c r="P159" s="58"/>
      <c r="Q159" s="54"/>
      <c r="R159" s="58"/>
      <c r="S159" s="54"/>
      <c r="T159" s="54"/>
      <c r="U159" s="54"/>
      <c r="V159" s="54"/>
      <c r="W159" s="54"/>
      <c r="X159" s="54"/>
      <c r="Y159" s="54"/>
      <c r="Z159" s="54"/>
      <c r="AA159" s="54"/>
      <c r="AB159" s="54"/>
      <c r="AC159" s="54"/>
      <c r="AD159" s="54"/>
      <c r="AE159" s="54"/>
      <c r="AF159" s="54"/>
      <c r="AG159" s="54"/>
      <c r="AH159" s="54"/>
      <c r="AI159" s="54"/>
      <c r="AJ159" s="54"/>
      <c r="AK159" s="54"/>
      <c r="AL159" s="54"/>
      <c r="AM159" s="54"/>
      <c r="AN159" s="54"/>
      <c r="AO159" s="54"/>
      <c r="AP159" s="54"/>
      <c r="AQ159" s="54"/>
      <c r="AR159" s="54"/>
      <c r="AS159" s="54"/>
      <c r="AT159" s="54"/>
      <c r="AU159" s="54"/>
      <c r="AV159" s="54"/>
      <c r="AW159" s="54"/>
      <c r="AX159" s="54"/>
      <c r="AY159" s="54"/>
      <c r="AZ159" s="54"/>
      <c r="BA159" s="54"/>
      <c r="BB159" s="54"/>
      <c r="BC159" s="54"/>
      <c r="BD159" s="54"/>
      <c r="BE159" s="54"/>
      <c r="BG159" s="54"/>
      <c r="BH159" s="54"/>
      <c r="BI159" s="54"/>
      <c r="BL159" s="54"/>
      <c r="BM159" s="54"/>
      <c r="BN159" s="54"/>
    </row>
    <row r="160" spans="1:66" x14ac:dyDescent="0.35">
      <c r="A160" s="54"/>
      <c r="B160" s="54"/>
      <c r="C160" s="54"/>
      <c r="D160" s="54"/>
      <c r="E160" s="54"/>
      <c r="F160" s="54"/>
      <c r="G160" s="54"/>
      <c r="H160" s="59"/>
      <c r="I160" s="59"/>
      <c r="J160" s="54"/>
      <c r="K160" s="54"/>
      <c r="L160" s="54"/>
      <c r="M160" s="54"/>
      <c r="N160" s="58"/>
      <c r="O160" s="54"/>
      <c r="P160" s="58"/>
      <c r="Q160" s="54"/>
      <c r="R160" s="58"/>
      <c r="S160" s="54"/>
      <c r="T160" s="54"/>
      <c r="U160" s="54"/>
      <c r="V160" s="54"/>
      <c r="W160" s="54"/>
      <c r="X160" s="54"/>
      <c r="Y160" s="54"/>
      <c r="Z160" s="54"/>
      <c r="AA160" s="54"/>
      <c r="AB160" s="54"/>
      <c r="AC160" s="54"/>
      <c r="AD160" s="54"/>
      <c r="AE160" s="54"/>
      <c r="AF160" s="54"/>
      <c r="AG160" s="54"/>
      <c r="AH160" s="54"/>
      <c r="AI160" s="54"/>
      <c r="AJ160" s="54"/>
      <c r="AK160" s="54"/>
      <c r="AL160" s="54"/>
      <c r="AM160" s="54"/>
      <c r="AN160" s="54"/>
      <c r="AO160" s="54"/>
      <c r="AP160" s="54"/>
      <c r="AQ160" s="54"/>
      <c r="AR160" s="54"/>
      <c r="AS160" s="54"/>
      <c r="AT160" s="54"/>
      <c r="AU160" s="54"/>
      <c r="AV160" s="54"/>
      <c r="AW160" s="54"/>
      <c r="AX160" s="54"/>
      <c r="AY160" s="54"/>
      <c r="AZ160" s="54"/>
      <c r="BA160" s="54"/>
      <c r="BB160" s="54"/>
      <c r="BC160" s="54"/>
      <c r="BD160" s="54"/>
      <c r="BE160" s="54"/>
      <c r="BG160" s="54"/>
      <c r="BH160" s="54"/>
      <c r="BI160" s="54"/>
      <c r="BL160" s="54"/>
      <c r="BM160" s="54"/>
      <c r="BN160" s="54"/>
    </row>
    <row r="161" spans="1:66" x14ac:dyDescent="0.35">
      <c r="A161" s="54"/>
      <c r="B161" s="54"/>
      <c r="C161" s="54"/>
      <c r="D161" s="54"/>
      <c r="E161" s="54"/>
      <c r="F161" s="54"/>
      <c r="G161" s="54"/>
      <c r="H161" s="59"/>
      <c r="I161" s="59"/>
      <c r="J161" s="54"/>
      <c r="K161" s="54"/>
      <c r="L161" s="54"/>
      <c r="M161" s="54"/>
      <c r="N161" s="58"/>
      <c r="O161" s="54"/>
      <c r="P161" s="58"/>
      <c r="Q161" s="54"/>
      <c r="R161" s="58"/>
      <c r="S161" s="54"/>
      <c r="T161" s="54"/>
      <c r="U161" s="54"/>
      <c r="V161" s="54"/>
      <c r="W161" s="54"/>
      <c r="X161" s="54"/>
      <c r="Y161" s="54"/>
      <c r="Z161" s="54"/>
      <c r="AA161" s="54"/>
      <c r="AB161" s="54"/>
      <c r="AC161" s="54"/>
      <c r="AD161" s="54"/>
      <c r="AE161" s="54"/>
      <c r="AF161" s="54"/>
      <c r="AG161" s="54"/>
      <c r="AH161" s="54"/>
      <c r="AI161" s="54"/>
      <c r="AJ161" s="54"/>
      <c r="AK161" s="54"/>
      <c r="AL161" s="54"/>
      <c r="AM161" s="54"/>
      <c r="AN161" s="54"/>
      <c r="AO161" s="54"/>
      <c r="AP161" s="54"/>
      <c r="AQ161" s="54"/>
      <c r="AR161" s="54"/>
      <c r="AS161" s="54"/>
      <c r="AT161" s="54"/>
      <c r="AU161" s="54"/>
      <c r="AV161" s="54"/>
      <c r="AW161" s="54"/>
      <c r="AX161" s="54"/>
      <c r="AY161" s="54"/>
      <c r="AZ161" s="54"/>
      <c r="BA161" s="54"/>
      <c r="BB161" s="54"/>
      <c r="BC161" s="54"/>
      <c r="BD161" s="54"/>
      <c r="BE161" s="54"/>
      <c r="BG161" s="54"/>
      <c r="BH161" s="54"/>
      <c r="BI161" s="54"/>
      <c r="BL161" s="54"/>
      <c r="BM161" s="54"/>
      <c r="BN161" s="54"/>
    </row>
    <row r="162" spans="1:66" x14ac:dyDescent="0.35">
      <c r="A162" s="54"/>
      <c r="B162" s="54"/>
      <c r="C162" s="54"/>
      <c r="D162" s="54"/>
      <c r="E162" s="54"/>
      <c r="F162" s="54"/>
      <c r="G162" s="54"/>
      <c r="H162" s="59"/>
      <c r="I162" s="59"/>
      <c r="J162" s="54"/>
      <c r="K162" s="54"/>
      <c r="L162" s="54"/>
      <c r="M162" s="54"/>
      <c r="N162" s="58"/>
      <c r="O162" s="54"/>
      <c r="P162" s="58"/>
      <c r="Q162" s="54"/>
      <c r="R162" s="58"/>
      <c r="S162" s="54"/>
      <c r="T162" s="54"/>
      <c r="U162" s="54"/>
      <c r="V162" s="54"/>
      <c r="W162" s="54"/>
      <c r="X162" s="54"/>
      <c r="Y162" s="54"/>
      <c r="Z162" s="54"/>
      <c r="AA162" s="54"/>
      <c r="AB162" s="54"/>
      <c r="AC162" s="54"/>
      <c r="AD162" s="54"/>
      <c r="AE162" s="54"/>
      <c r="AF162" s="54"/>
      <c r="AG162" s="54"/>
      <c r="AH162" s="54"/>
      <c r="AI162" s="54"/>
      <c r="AJ162" s="54"/>
      <c r="AK162" s="54"/>
      <c r="AL162" s="54"/>
      <c r="AM162" s="54"/>
      <c r="AN162" s="54"/>
      <c r="AO162" s="54"/>
      <c r="AP162" s="54"/>
      <c r="AQ162" s="54"/>
      <c r="AR162" s="54"/>
      <c r="AS162" s="54"/>
      <c r="AT162" s="54"/>
      <c r="AU162" s="54"/>
      <c r="AV162" s="54"/>
      <c r="AW162" s="54"/>
      <c r="AX162" s="54"/>
      <c r="AY162" s="54"/>
      <c r="AZ162" s="54"/>
      <c r="BA162" s="54"/>
      <c r="BB162" s="54"/>
      <c r="BC162" s="54"/>
      <c r="BD162" s="54"/>
      <c r="BE162" s="54"/>
      <c r="BG162" s="54"/>
      <c r="BH162" s="54"/>
      <c r="BI162" s="54"/>
      <c r="BL162" s="54"/>
      <c r="BM162" s="54"/>
      <c r="BN162" s="54"/>
    </row>
    <row r="163" spans="1:66" x14ac:dyDescent="0.35">
      <c r="A163" s="54"/>
      <c r="B163" s="54"/>
      <c r="C163" s="54"/>
      <c r="D163" s="54"/>
      <c r="E163" s="54"/>
      <c r="F163" s="54"/>
      <c r="G163" s="54"/>
      <c r="H163" s="59"/>
      <c r="I163" s="59"/>
      <c r="J163" s="54"/>
      <c r="K163" s="54"/>
      <c r="L163" s="54"/>
      <c r="M163" s="54"/>
      <c r="N163" s="58"/>
      <c r="O163" s="54"/>
      <c r="P163" s="58"/>
      <c r="Q163" s="54"/>
      <c r="R163" s="58"/>
      <c r="S163" s="54"/>
      <c r="T163" s="54"/>
      <c r="U163" s="54"/>
      <c r="V163" s="54"/>
      <c r="W163" s="54"/>
      <c r="X163" s="54"/>
      <c r="Y163" s="54"/>
      <c r="Z163" s="54"/>
      <c r="AA163" s="54"/>
      <c r="AB163" s="54"/>
      <c r="AC163" s="54"/>
      <c r="AD163" s="54"/>
      <c r="AE163" s="54"/>
      <c r="AF163" s="54"/>
      <c r="AG163" s="54"/>
      <c r="AH163" s="54"/>
      <c r="AI163" s="54"/>
      <c r="AJ163" s="54"/>
      <c r="AK163" s="54"/>
      <c r="AL163" s="54"/>
      <c r="AM163" s="54"/>
      <c r="AN163" s="54"/>
      <c r="AO163" s="54"/>
      <c r="AP163" s="54"/>
      <c r="AQ163" s="54"/>
      <c r="AR163" s="54"/>
      <c r="AS163" s="54"/>
      <c r="AT163" s="54"/>
      <c r="AU163" s="54"/>
      <c r="AV163" s="54"/>
      <c r="AW163" s="54"/>
      <c r="AX163" s="54"/>
      <c r="AY163" s="54"/>
      <c r="AZ163" s="54"/>
      <c r="BA163" s="54"/>
      <c r="BB163" s="54"/>
      <c r="BC163" s="54"/>
      <c r="BD163" s="54"/>
      <c r="BE163" s="54"/>
      <c r="BG163" s="54"/>
      <c r="BH163" s="54"/>
      <c r="BI163" s="54"/>
      <c r="BL163" s="54"/>
      <c r="BM163" s="54"/>
      <c r="BN163" s="54"/>
    </row>
    <row r="164" spans="1:66" x14ac:dyDescent="0.35">
      <c r="A164" s="54"/>
      <c r="B164" s="54"/>
      <c r="C164" s="54"/>
      <c r="D164" s="54"/>
      <c r="E164" s="54"/>
      <c r="F164" s="54"/>
      <c r="G164" s="54"/>
      <c r="H164" s="59"/>
      <c r="I164" s="59"/>
      <c r="J164" s="54"/>
      <c r="K164" s="54"/>
      <c r="L164" s="54"/>
      <c r="M164" s="54"/>
      <c r="N164" s="58"/>
      <c r="O164" s="54"/>
      <c r="P164" s="58"/>
      <c r="Q164" s="54"/>
      <c r="R164" s="58"/>
      <c r="S164" s="54"/>
      <c r="T164" s="54"/>
      <c r="U164" s="54"/>
      <c r="V164" s="54"/>
      <c r="W164" s="54"/>
      <c r="X164" s="54"/>
      <c r="Y164" s="54"/>
      <c r="Z164" s="54"/>
      <c r="AA164" s="54"/>
      <c r="AB164" s="54"/>
      <c r="AC164" s="54"/>
      <c r="AD164" s="54"/>
      <c r="AE164" s="54"/>
      <c r="AF164" s="54"/>
      <c r="AG164" s="54"/>
      <c r="AH164" s="54"/>
      <c r="AI164" s="54"/>
      <c r="AJ164" s="54"/>
      <c r="AK164" s="54"/>
      <c r="AL164" s="54"/>
      <c r="AM164" s="54"/>
      <c r="AN164" s="54"/>
      <c r="AO164" s="54"/>
      <c r="AP164" s="54"/>
      <c r="AQ164" s="54"/>
      <c r="AR164" s="54"/>
      <c r="AS164" s="54"/>
      <c r="AT164" s="54"/>
      <c r="AU164" s="54"/>
      <c r="AV164" s="54"/>
      <c r="AW164" s="54"/>
      <c r="AX164" s="54"/>
      <c r="AY164" s="54"/>
      <c r="AZ164" s="54"/>
      <c r="BA164" s="54"/>
      <c r="BB164" s="54"/>
      <c r="BC164" s="54"/>
      <c r="BD164" s="54"/>
      <c r="BE164" s="54"/>
      <c r="BG164" s="54"/>
      <c r="BH164" s="54"/>
      <c r="BI164" s="54"/>
      <c r="BL164" s="54"/>
      <c r="BM164" s="54"/>
      <c r="BN164" s="54"/>
    </row>
    <row r="165" spans="1:66" x14ac:dyDescent="0.35">
      <c r="A165" s="54"/>
      <c r="B165" s="54"/>
      <c r="C165" s="54"/>
      <c r="D165" s="54"/>
      <c r="E165" s="54"/>
      <c r="F165" s="54"/>
      <c r="G165" s="54"/>
      <c r="H165" s="59"/>
      <c r="I165" s="59"/>
      <c r="J165" s="54"/>
      <c r="K165" s="54"/>
      <c r="L165" s="54"/>
      <c r="M165" s="54"/>
      <c r="N165" s="58"/>
      <c r="O165" s="54"/>
      <c r="P165" s="58"/>
      <c r="Q165" s="54"/>
      <c r="R165" s="58"/>
      <c r="S165" s="54"/>
      <c r="T165" s="54"/>
      <c r="U165" s="54"/>
      <c r="V165" s="54"/>
      <c r="W165" s="54"/>
      <c r="X165" s="54"/>
      <c r="Y165" s="54"/>
      <c r="Z165" s="54"/>
      <c r="AA165" s="54"/>
      <c r="AB165" s="54"/>
      <c r="AC165" s="54"/>
      <c r="AD165" s="54"/>
      <c r="AE165" s="54"/>
      <c r="AF165" s="54"/>
      <c r="AG165" s="54"/>
      <c r="AH165" s="54"/>
      <c r="AI165" s="54"/>
      <c r="AJ165" s="54"/>
      <c r="AK165" s="54"/>
      <c r="AL165" s="54"/>
      <c r="AM165" s="54"/>
      <c r="AN165" s="54"/>
      <c r="AO165" s="54"/>
      <c r="AP165" s="54"/>
      <c r="AQ165" s="54"/>
      <c r="AR165" s="54"/>
      <c r="AS165" s="54"/>
      <c r="AT165" s="54"/>
      <c r="AU165" s="54"/>
      <c r="AV165" s="54"/>
      <c r="AW165" s="54"/>
      <c r="AX165" s="54"/>
      <c r="AY165" s="54"/>
      <c r="AZ165" s="54"/>
      <c r="BA165" s="54"/>
      <c r="BB165" s="54"/>
      <c r="BC165" s="54"/>
      <c r="BD165" s="54"/>
      <c r="BE165" s="54"/>
      <c r="BG165" s="54"/>
      <c r="BH165" s="54"/>
      <c r="BI165" s="54"/>
      <c r="BL165" s="54"/>
      <c r="BM165" s="54"/>
      <c r="BN165" s="54"/>
    </row>
    <row r="166" spans="1:66" x14ac:dyDescent="0.35">
      <c r="A166" s="54"/>
      <c r="B166" s="54"/>
      <c r="C166" s="54"/>
      <c r="D166" s="54"/>
      <c r="E166" s="54"/>
      <c r="F166" s="54"/>
      <c r="G166" s="54"/>
      <c r="H166" s="59"/>
      <c r="I166" s="59"/>
      <c r="J166" s="54"/>
      <c r="K166" s="54"/>
      <c r="L166" s="54"/>
      <c r="M166" s="54"/>
      <c r="N166" s="58"/>
      <c r="O166" s="54"/>
      <c r="P166" s="58"/>
      <c r="Q166" s="54"/>
      <c r="R166" s="58"/>
      <c r="S166" s="54"/>
      <c r="T166" s="54"/>
      <c r="U166" s="54"/>
      <c r="V166" s="54"/>
      <c r="W166" s="54"/>
      <c r="X166" s="54"/>
      <c r="Y166" s="54"/>
      <c r="Z166" s="54"/>
      <c r="AA166" s="54"/>
      <c r="AB166" s="54"/>
      <c r="AC166" s="54"/>
      <c r="AD166" s="54"/>
      <c r="AE166" s="54"/>
      <c r="AF166" s="54"/>
      <c r="AG166" s="54"/>
      <c r="AH166" s="54"/>
      <c r="AI166" s="54"/>
      <c r="AJ166" s="54"/>
      <c r="AK166" s="54"/>
      <c r="AL166" s="54"/>
      <c r="AM166" s="54"/>
      <c r="AN166" s="54"/>
      <c r="AO166" s="54"/>
      <c r="AP166" s="54"/>
      <c r="AQ166" s="54"/>
      <c r="AR166" s="54"/>
      <c r="AS166" s="54"/>
      <c r="AT166" s="54"/>
      <c r="AU166" s="54"/>
      <c r="AV166" s="54"/>
      <c r="AW166" s="54"/>
      <c r="AX166" s="54"/>
      <c r="AY166" s="54"/>
      <c r="AZ166" s="54"/>
      <c r="BA166" s="54"/>
      <c r="BB166" s="54"/>
      <c r="BC166" s="54"/>
      <c r="BD166" s="54"/>
      <c r="BE166" s="54"/>
      <c r="BG166" s="54"/>
      <c r="BH166" s="54"/>
      <c r="BI166" s="54"/>
      <c r="BL166" s="54"/>
      <c r="BM166" s="54"/>
      <c r="BN166" s="54"/>
    </row>
    <row r="167" spans="1:66" x14ac:dyDescent="0.35">
      <c r="A167" s="54"/>
      <c r="B167" s="54"/>
      <c r="C167" s="54"/>
      <c r="D167" s="54"/>
      <c r="E167" s="54"/>
      <c r="F167" s="54"/>
      <c r="G167" s="54"/>
      <c r="H167" s="59"/>
      <c r="I167" s="59"/>
      <c r="J167" s="54"/>
      <c r="K167" s="54"/>
      <c r="L167" s="54"/>
      <c r="M167" s="54"/>
      <c r="N167" s="58"/>
      <c r="O167" s="54"/>
      <c r="P167" s="58"/>
      <c r="Q167" s="54"/>
      <c r="R167" s="58"/>
      <c r="S167" s="54"/>
      <c r="T167" s="54"/>
      <c r="U167" s="54"/>
      <c r="V167" s="54"/>
      <c r="W167" s="54"/>
      <c r="X167" s="54"/>
      <c r="Y167" s="54"/>
      <c r="Z167" s="54"/>
      <c r="AA167" s="54"/>
      <c r="AB167" s="54"/>
      <c r="AC167" s="54"/>
      <c r="AD167" s="54"/>
      <c r="AE167" s="54"/>
      <c r="AF167" s="54"/>
      <c r="AG167" s="54"/>
      <c r="AH167" s="54"/>
      <c r="AI167" s="54"/>
      <c r="AJ167" s="54"/>
      <c r="AK167" s="54"/>
      <c r="AL167" s="54"/>
      <c r="AM167" s="54"/>
      <c r="AN167" s="54"/>
      <c r="AO167" s="54"/>
      <c r="AP167" s="54"/>
      <c r="AQ167" s="54"/>
      <c r="AR167" s="54"/>
      <c r="AS167" s="54"/>
      <c r="AT167" s="54"/>
      <c r="AU167" s="54"/>
      <c r="AV167" s="54"/>
      <c r="AW167" s="54"/>
      <c r="AX167" s="54"/>
      <c r="AY167" s="54"/>
      <c r="AZ167" s="54"/>
      <c r="BA167" s="54"/>
      <c r="BB167" s="54"/>
      <c r="BC167" s="54"/>
      <c r="BD167" s="54"/>
      <c r="BE167" s="54"/>
      <c r="BG167" s="54"/>
      <c r="BH167" s="54"/>
      <c r="BI167" s="54"/>
      <c r="BL167" s="54"/>
      <c r="BM167" s="54"/>
      <c r="BN167" s="54"/>
    </row>
    <row r="168" spans="1:66" x14ac:dyDescent="0.35">
      <c r="A168" s="54"/>
      <c r="B168" s="54"/>
      <c r="C168" s="54"/>
      <c r="D168" s="54"/>
      <c r="E168" s="54"/>
      <c r="F168" s="54"/>
      <c r="G168" s="54"/>
      <c r="H168" s="59"/>
      <c r="I168" s="59"/>
      <c r="J168" s="54"/>
      <c r="K168" s="54"/>
      <c r="L168" s="54"/>
      <c r="M168" s="54"/>
      <c r="N168" s="58"/>
      <c r="O168" s="54"/>
      <c r="P168" s="58"/>
      <c r="Q168" s="54"/>
      <c r="R168" s="58"/>
      <c r="S168" s="54"/>
      <c r="T168" s="54"/>
      <c r="U168" s="54"/>
      <c r="V168" s="54"/>
      <c r="W168" s="54"/>
      <c r="X168" s="54"/>
      <c r="Y168" s="54"/>
      <c r="Z168" s="54"/>
      <c r="AA168" s="54"/>
      <c r="AB168" s="54"/>
      <c r="AC168" s="54"/>
      <c r="AD168" s="54"/>
      <c r="AE168" s="54"/>
      <c r="AF168" s="54"/>
      <c r="AG168" s="54"/>
      <c r="AH168" s="54"/>
      <c r="AI168" s="54"/>
      <c r="AJ168" s="54"/>
      <c r="AK168" s="54"/>
      <c r="AL168" s="54"/>
      <c r="AM168" s="54"/>
      <c r="AN168" s="54"/>
      <c r="AO168" s="54"/>
      <c r="AP168" s="54"/>
      <c r="AQ168" s="54"/>
      <c r="AR168" s="54"/>
      <c r="AS168" s="54"/>
      <c r="AT168" s="54"/>
      <c r="AU168" s="54"/>
      <c r="AV168" s="54"/>
      <c r="AW168" s="54"/>
      <c r="AX168" s="54"/>
      <c r="AY168" s="54"/>
      <c r="AZ168" s="54"/>
      <c r="BA168" s="54"/>
      <c r="BB168" s="54"/>
      <c r="BC168" s="54"/>
      <c r="BD168" s="54"/>
      <c r="BE168" s="54"/>
      <c r="BG168" s="54"/>
      <c r="BH168" s="54"/>
      <c r="BI168" s="54"/>
      <c r="BL168" s="54"/>
      <c r="BM168" s="54"/>
      <c r="BN168" s="54"/>
    </row>
    <row r="169" spans="1:66" x14ac:dyDescent="0.35">
      <c r="A169" s="54"/>
      <c r="B169" s="54"/>
      <c r="C169" s="54"/>
      <c r="D169" s="54"/>
      <c r="E169" s="54"/>
      <c r="F169" s="54"/>
      <c r="G169" s="54"/>
      <c r="H169" s="59"/>
      <c r="I169" s="59"/>
      <c r="J169" s="54"/>
      <c r="K169" s="54"/>
      <c r="L169" s="54"/>
      <c r="M169" s="54"/>
      <c r="N169" s="58"/>
      <c r="O169" s="54"/>
      <c r="P169" s="58"/>
      <c r="Q169" s="54"/>
      <c r="R169" s="58"/>
      <c r="S169" s="54"/>
      <c r="T169" s="54"/>
      <c r="U169" s="54"/>
      <c r="V169" s="54"/>
      <c r="W169" s="54"/>
      <c r="X169" s="54"/>
      <c r="Y169" s="54"/>
      <c r="Z169" s="54"/>
      <c r="AA169" s="54"/>
      <c r="AB169" s="54"/>
      <c r="AC169" s="54"/>
      <c r="AD169" s="54"/>
      <c r="AE169" s="54"/>
      <c r="AF169" s="54"/>
      <c r="AG169" s="54"/>
      <c r="AH169" s="54"/>
      <c r="AI169" s="54"/>
      <c r="AJ169" s="54"/>
      <c r="AK169" s="54"/>
      <c r="AL169" s="54"/>
      <c r="AM169" s="54"/>
      <c r="AN169" s="54"/>
      <c r="AO169" s="54"/>
      <c r="AP169" s="54"/>
      <c r="AQ169" s="54"/>
      <c r="AR169" s="54"/>
      <c r="AS169" s="54"/>
      <c r="AT169" s="54"/>
      <c r="AU169" s="54"/>
      <c r="AV169" s="54"/>
      <c r="AW169" s="54"/>
      <c r="AX169" s="54"/>
      <c r="AY169" s="54"/>
      <c r="AZ169" s="54"/>
      <c r="BA169" s="54"/>
      <c r="BB169" s="54"/>
      <c r="BC169" s="54"/>
      <c r="BD169" s="54"/>
      <c r="BE169" s="54"/>
      <c r="BG169" s="54"/>
      <c r="BH169" s="54"/>
      <c r="BI169" s="54"/>
      <c r="BL169" s="54"/>
      <c r="BM169" s="54"/>
      <c r="BN169" s="54"/>
    </row>
    <row r="170" spans="1:66" x14ac:dyDescent="0.35">
      <c r="A170" s="54"/>
      <c r="B170" s="54"/>
      <c r="C170" s="54"/>
      <c r="D170" s="54"/>
      <c r="E170" s="54"/>
      <c r="F170" s="54"/>
      <c r="G170" s="54"/>
      <c r="H170" s="59"/>
      <c r="I170" s="59"/>
      <c r="J170" s="54"/>
      <c r="K170" s="54"/>
      <c r="L170" s="54"/>
      <c r="M170" s="54"/>
      <c r="N170" s="58"/>
      <c r="O170" s="54"/>
      <c r="P170" s="58"/>
      <c r="Q170" s="54"/>
      <c r="R170" s="58"/>
      <c r="S170" s="54"/>
      <c r="T170" s="54"/>
      <c r="U170" s="54"/>
      <c r="V170" s="54"/>
      <c r="W170" s="54"/>
      <c r="X170" s="54"/>
      <c r="Y170" s="54"/>
      <c r="Z170" s="54"/>
      <c r="AA170" s="54"/>
      <c r="AB170" s="54"/>
      <c r="AC170" s="54"/>
      <c r="AD170" s="54"/>
      <c r="AE170" s="54"/>
      <c r="AF170" s="54"/>
      <c r="AG170" s="54"/>
      <c r="AH170" s="54"/>
      <c r="AI170" s="54"/>
      <c r="AJ170" s="54"/>
      <c r="AK170" s="54"/>
      <c r="AL170" s="54"/>
      <c r="AM170" s="54"/>
      <c r="AN170" s="54"/>
      <c r="AO170" s="54"/>
      <c r="AP170" s="54"/>
      <c r="AQ170" s="54"/>
      <c r="AR170" s="54"/>
      <c r="AS170" s="54"/>
      <c r="AT170" s="54"/>
      <c r="AU170" s="54"/>
      <c r="AV170" s="54"/>
      <c r="AW170" s="54"/>
      <c r="AX170" s="54"/>
      <c r="AY170" s="54"/>
      <c r="AZ170" s="54"/>
      <c r="BA170" s="54"/>
      <c r="BB170" s="54"/>
      <c r="BC170" s="54"/>
      <c r="BD170" s="54"/>
      <c r="BE170" s="54"/>
      <c r="BG170" s="54"/>
      <c r="BH170" s="54"/>
      <c r="BI170" s="54"/>
      <c r="BL170" s="54"/>
      <c r="BM170" s="54"/>
      <c r="BN170" s="54"/>
    </row>
    <row r="171" spans="1:66" x14ac:dyDescent="0.35">
      <c r="A171" s="54"/>
      <c r="B171" s="54"/>
      <c r="C171" s="54"/>
      <c r="D171" s="54"/>
      <c r="E171" s="54"/>
      <c r="F171" s="54"/>
      <c r="G171" s="54"/>
      <c r="H171" s="59"/>
      <c r="I171" s="59"/>
      <c r="J171" s="54"/>
      <c r="K171" s="54"/>
      <c r="L171" s="54"/>
      <c r="M171" s="54"/>
      <c r="N171" s="58"/>
      <c r="O171" s="54"/>
      <c r="P171" s="58"/>
      <c r="Q171" s="54"/>
      <c r="R171" s="58"/>
      <c r="S171" s="54"/>
      <c r="T171" s="54"/>
      <c r="U171" s="54"/>
      <c r="V171" s="54"/>
      <c r="W171" s="54"/>
      <c r="X171" s="54"/>
      <c r="Y171" s="54"/>
      <c r="Z171" s="54"/>
      <c r="AA171" s="54"/>
      <c r="AB171" s="54"/>
      <c r="AC171" s="54"/>
      <c r="AD171" s="54"/>
      <c r="AE171" s="54"/>
      <c r="AF171" s="54"/>
      <c r="AG171" s="54"/>
      <c r="AH171" s="54"/>
      <c r="AI171" s="54"/>
      <c r="AJ171" s="54"/>
      <c r="AK171" s="54"/>
      <c r="AL171" s="54"/>
      <c r="AM171" s="54"/>
      <c r="AN171" s="54"/>
      <c r="AO171" s="54"/>
      <c r="AP171" s="54"/>
      <c r="AQ171" s="54"/>
      <c r="AR171" s="54"/>
      <c r="AS171" s="54"/>
      <c r="AT171" s="54"/>
      <c r="AU171" s="54"/>
      <c r="AV171" s="54"/>
      <c r="AW171" s="54"/>
      <c r="AX171" s="54"/>
      <c r="AY171" s="54"/>
      <c r="AZ171" s="54"/>
      <c r="BA171" s="54"/>
      <c r="BB171" s="54"/>
      <c r="BC171" s="54"/>
      <c r="BD171" s="54"/>
      <c r="BE171" s="54"/>
      <c r="BG171" s="54"/>
      <c r="BH171" s="54"/>
      <c r="BI171" s="54"/>
      <c r="BL171" s="54"/>
      <c r="BM171" s="54"/>
      <c r="BN171" s="54"/>
    </row>
    <row r="172" spans="1:66" x14ac:dyDescent="0.35">
      <c r="A172" s="54"/>
      <c r="B172" s="54"/>
      <c r="C172" s="54"/>
      <c r="D172" s="54"/>
      <c r="E172" s="54"/>
      <c r="F172" s="54"/>
      <c r="G172" s="54"/>
      <c r="H172" s="59"/>
      <c r="I172" s="59"/>
      <c r="J172" s="54"/>
      <c r="K172" s="54"/>
      <c r="L172" s="54"/>
      <c r="M172" s="54"/>
      <c r="N172" s="58"/>
      <c r="O172" s="54"/>
      <c r="P172" s="58"/>
      <c r="Q172" s="54"/>
      <c r="R172" s="58"/>
      <c r="S172" s="54"/>
      <c r="T172" s="54"/>
      <c r="U172" s="54"/>
      <c r="V172" s="54"/>
      <c r="W172" s="54"/>
      <c r="X172" s="54"/>
      <c r="Y172" s="54"/>
      <c r="Z172" s="54"/>
      <c r="AA172" s="54"/>
      <c r="AB172" s="54"/>
      <c r="AC172" s="54"/>
      <c r="AD172" s="54"/>
      <c r="AE172" s="54"/>
      <c r="AF172" s="54"/>
      <c r="AG172" s="54"/>
      <c r="AH172" s="54"/>
      <c r="AI172" s="54"/>
      <c r="AJ172" s="54"/>
      <c r="AK172" s="54"/>
      <c r="AL172" s="54"/>
      <c r="AM172" s="54"/>
      <c r="AN172" s="54"/>
      <c r="AO172" s="54"/>
      <c r="AP172" s="54"/>
      <c r="AQ172" s="54"/>
      <c r="AR172" s="54"/>
      <c r="AS172" s="54"/>
      <c r="AT172" s="54"/>
      <c r="AU172" s="54"/>
      <c r="AV172" s="54"/>
      <c r="AW172" s="54"/>
      <c r="AX172" s="54"/>
      <c r="AY172" s="54"/>
      <c r="AZ172" s="54"/>
      <c r="BA172" s="54"/>
      <c r="BB172" s="54"/>
      <c r="BC172" s="54"/>
      <c r="BD172" s="54"/>
      <c r="BE172" s="54"/>
      <c r="BG172" s="54"/>
      <c r="BH172" s="54"/>
      <c r="BI172" s="54"/>
      <c r="BL172" s="54"/>
      <c r="BM172" s="54"/>
      <c r="BN172" s="54"/>
    </row>
    <row r="173" spans="1:66" x14ac:dyDescent="0.35">
      <c r="A173" s="54"/>
      <c r="B173" s="54"/>
      <c r="C173" s="54"/>
      <c r="D173" s="54"/>
      <c r="E173" s="54"/>
      <c r="F173" s="54"/>
      <c r="G173" s="54"/>
      <c r="H173" s="59"/>
      <c r="I173" s="59"/>
      <c r="J173" s="54"/>
      <c r="K173" s="54"/>
      <c r="L173" s="54"/>
      <c r="M173" s="54"/>
      <c r="N173" s="58"/>
      <c r="O173" s="54"/>
      <c r="P173" s="58"/>
      <c r="Q173" s="54"/>
      <c r="R173" s="58"/>
      <c r="S173" s="54"/>
      <c r="T173" s="54"/>
      <c r="U173" s="54"/>
      <c r="V173" s="54"/>
      <c r="W173" s="54"/>
      <c r="X173" s="54"/>
      <c r="Y173" s="54"/>
      <c r="Z173" s="54"/>
      <c r="AA173" s="54"/>
      <c r="AB173" s="54"/>
      <c r="AC173" s="54"/>
      <c r="AD173" s="54"/>
      <c r="AE173" s="54"/>
      <c r="AF173" s="54"/>
      <c r="AG173" s="54"/>
      <c r="AH173" s="54"/>
      <c r="AI173" s="54"/>
      <c r="AJ173" s="54"/>
      <c r="AK173" s="54"/>
      <c r="AL173" s="54"/>
      <c r="AM173" s="54"/>
      <c r="AN173" s="54"/>
      <c r="AO173" s="54"/>
      <c r="AP173" s="54"/>
      <c r="AQ173" s="54"/>
      <c r="AR173" s="54"/>
      <c r="AS173" s="54"/>
      <c r="AT173" s="54"/>
      <c r="AU173" s="54"/>
      <c r="AV173" s="54"/>
      <c r="AW173" s="54"/>
      <c r="AX173" s="54"/>
      <c r="AY173" s="54"/>
      <c r="AZ173" s="54"/>
      <c r="BA173" s="54"/>
      <c r="BB173" s="54"/>
      <c r="BC173" s="54"/>
      <c r="BD173" s="54"/>
      <c r="BE173" s="54"/>
      <c r="BG173" s="54"/>
      <c r="BH173" s="54"/>
      <c r="BI173" s="54"/>
      <c r="BL173" s="54"/>
      <c r="BM173" s="54"/>
      <c r="BN173" s="54"/>
    </row>
    <row r="174" spans="1:66" x14ac:dyDescent="0.35">
      <c r="A174" s="54"/>
      <c r="B174" s="54"/>
      <c r="C174" s="54"/>
      <c r="D174" s="54"/>
      <c r="E174" s="54"/>
      <c r="F174" s="54"/>
      <c r="G174" s="54"/>
      <c r="H174" s="59"/>
      <c r="I174" s="59"/>
      <c r="J174" s="54"/>
      <c r="K174" s="54"/>
      <c r="L174" s="54"/>
      <c r="M174" s="54"/>
      <c r="N174" s="58"/>
      <c r="O174" s="54"/>
      <c r="P174" s="58"/>
      <c r="Q174" s="54"/>
      <c r="R174" s="58"/>
      <c r="S174" s="54"/>
      <c r="T174" s="54"/>
      <c r="U174" s="54"/>
      <c r="V174" s="54"/>
      <c r="W174" s="54"/>
      <c r="X174" s="54"/>
      <c r="Y174" s="54"/>
      <c r="Z174" s="54"/>
      <c r="AA174" s="54"/>
      <c r="AB174" s="54"/>
      <c r="AC174" s="54"/>
      <c r="AD174" s="54"/>
      <c r="AE174" s="54"/>
      <c r="AF174" s="54"/>
      <c r="AG174" s="54"/>
      <c r="AH174" s="54"/>
      <c r="AI174" s="54"/>
      <c r="AJ174" s="54"/>
      <c r="AK174" s="54"/>
      <c r="AL174" s="54"/>
      <c r="AM174" s="54"/>
      <c r="AN174" s="54"/>
      <c r="AO174" s="54"/>
      <c r="AP174" s="54"/>
      <c r="AQ174" s="54"/>
      <c r="AR174" s="54"/>
      <c r="AS174" s="54"/>
      <c r="AT174" s="54"/>
      <c r="AU174" s="54"/>
      <c r="AV174" s="54"/>
      <c r="AW174" s="54"/>
      <c r="AX174" s="54"/>
      <c r="AY174" s="54"/>
      <c r="AZ174" s="54"/>
      <c r="BA174" s="54"/>
      <c r="BB174" s="54"/>
      <c r="BC174" s="54"/>
      <c r="BD174" s="54"/>
      <c r="BE174" s="54"/>
      <c r="BG174" s="54"/>
      <c r="BH174" s="54"/>
      <c r="BI174" s="54"/>
      <c r="BL174" s="54"/>
      <c r="BM174" s="54"/>
      <c r="BN174" s="54"/>
    </row>
    <row r="175" spans="1:66" x14ac:dyDescent="0.35">
      <c r="A175" s="54"/>
      <c r="B175" s="54"/>
      <c r="C175" s="54"/>
      <c r="D175" s="54"/>
      <c r="E175" s="54"/>
      <c r="F175" s="54"/>
      <c r="G175" s="54"/>
      <c r="H175" s="59"/>
      <c r="I175" s="59"/>
      <c r="J175" s="54"/>
      <c r="K175" s="54"/>
      <c r="L175" s="54"/>
      <c r="M175" s="54"/>
      <c r="N175" s="58"/>
      <c r="O175" s="54"/>
      <c r="P175" s="58"/>
      <c r="Q175" s="54"/>
      <c r="R175" s="58"/>
      <c r="S175" s="54"/>
      <c r="T175" s="54"/>
      <c r="U175" s="54"/>
      <c r="V175" s="54"/>
      <c r="W175" s="54"/>
      <c r="X175" s="54"/>
      <c r="Y175" s="54"/>
      <c r="Z175" s="54"/>
      <c r="AA175" s="54"/>
      <c r="AB175" s="54"/>
      <c r="AC175" s="54"/>
      <c r="AD175" s="54"/>
      <c r="AE175" s="54"/>
      <c r="AF175" s="54"/>
      <c r="AG175" s="54"/>
      <c r="AH175" s="54"/>
      <c r="AI175" s="54"/>
      <c r="AJ175" s="54"/>
      <c r="AK175" s="54"/>
      <c r="AL175" s="54"/>
      <c r="AM175" s="54"/>
      <c r="AN175" s="54"/>
      <c r="AO175" s="54"/>
      <c r="AP175" s="54"/>
      <c r="AQ175" s="54"/>
      <c r="AR175" s="54"/>
      <c r="AS175" s="54"/>
      <c r="AT175" s="54"/>
      <c r="AU175" s="54"/>
      <c r="AV175" s="54"/>
      <c r="AW175" s="54"/>
      <c r="AX175" s="54"/>
      <c r="AY175" s="54"/>
      <c r="AZ175" s="54"/>
      <c r="BA175" s="54"/>
      <c r="BB175" s="54"/>
      <c r="BC175" s="54"/>
      <c r="BD175" s="54"/>
      <c r="BE175" s="54"/>
      <c r="BG175" s="54"/>
      <c r="BH175" s="54"/>
      <c r="BI175" s="54"/>
      <c r="BL175" s="54"/>
      <c r="BM175" s="54"/>
      <c r="BN175" s="54"/>
    </row>
    <row r="176" spans="1:66" x14ac:dyDescent="0.35">
      <c r="A176" s="54"/>
      <c r="B176" s="54"/>
      <c r="C176" s="54"/>
      <c r="D176" s="54"/>
      <c r="E176" s="54"/>
      <c r="F176" s="54"/>
      <c r="G176" s="54"/>
      <c r="H176" s="59"/>
      <c r="I176" s="59"/>
      <c r="J176" s="54"/>
      <c r="K176" s="54"/>
      <c r="L176" s="54"/>
      <c r="M176" s="54"/>
      <c r="N176" s="58"/>
      <c r="O176" s="54"/>
      <c r="P176" s="58"/>
      <c r="Q176" s="54"/>
      <c r="R176" s="58"/>
      <c r="S176" s="54"/>
      <c r="T176" s="54"/>
      <c r="U176" s="54"/>
      <c r="V176" s="54"/>
      <c r="W176" s="54"/>
      <c r="X176" s="54"/>
      <c r="Y176" s="54"/>
      <c r="Z176" s="54"/>
      <c r="AA176" s="54"/>
      <c r="AB176" s="54"/>
      <c r="AC176" s="54"/>
      <c r="AD176" s="54"/>
      <c r="AE176" s="54"/>
      <c r="AF176" s="54"/>
      <c r="AG176" s="54"/>
      <c r="AH176" s="54"/>
      <c r="AI176" s="54"/>
      <c r="AJ176" s="54"/>
      <c r="AK176" s="54"/>
      <c r="AL176" s="54"/>
      <c r="AM176" s="54"/>
      <c r="AN176" s="54"/>
      <c r="AO176" s="54"/>
      <c r="AP176" s="54"/>
      <c r="AQ176" s="54"/>
      <c r="AR176" s="54"/>
      <c r="AS176" s="54"/>
      <c r="AT176" s="54"/>
      <c r="AU176" s="54"/>
      <c r="AV176" s="54"/>
      <c r="AW176" s="54"/>
      <c r="AX176" s="54"/>
      <c r="AY176" s="54"/>
      <c r="AZ176" s="54"/>
      <c r="BA176" s="54"/>
      <c r="BB176" s="54"/>
      <c r="BC176" s="54"/>
      <c r="BD176" s="54"/>
      <c r="BE176" s="54"/>
      <c r="BG176" s="54"/>
      <c r="BH176" s="54"/>
      <c r="BI176" s="54"/>
      <c r="BL176" s="54"/>
      <c r="BM176" s="54"/>
      <c r="BN176" s="54"/>
    </row>
    <row r="177" spans="1:66" x14ac:dyDescent="0.35">
      <c r="A177" s="54"/>
      <c r="B177" s="54"/>
      <c r="C177" s="54"/>
      <c r="D177" s="54"/>
      <c r="E177" s="54"/>
      <c r="F177" s="54"/>
      <c r="G177" s="54"/>
      <c r="H177" s="59"/>
      <c r="I177" s="59"/>
      <c r="J177" s="54"/>
      <c r="K177" s="54"/>
      <c r="L177" s="54"/>
      <c r="M177" s="54"/>
      <c r="N177" s="58"/>
      <c r="O177" s="54"/>
      <c r="P177" s="58"/>
      <c r="Q177" s="54"/>
      <c r="R177" s="58"/>
      <c r="S177" s="54"/>
      <c r="T177" s="54"/>
      <c r="U177" s="54"/>
      <c r="V177" s="54"/>
      <c r="W177" s="54"/>
      <c r="X177" s="54"/>
      <c r="Y177" s="54"/>
      <c r="Z177" s="54"/>
      <c r="AA177" s="54"/>
      <c r="AB177" s="54"/>
      <c r="AC177" s="54"/>
      <c r="AD177" s="54"/>
      <c r="AE177" s="54"/>
      <c r="AF177" s="54"/>
      <c r="AG177" s="54"/>
      <c r="AH177" s="54"/>
      <c r="AI177" s="54"/>
      <c r="AJ177" s="54"/>
      <c r="AK177" s="54"/>
      <c r="AL177" s="54"/>
      <c r="AM177" s="54"/>
      <c r="AN177" s="54"/>
      <c r="AO177" s="54"/>
      <c r="AP177" s="54"/>
      <c r="AQ177" s="54"/>
      <c r="AR177" s="54"/>
      <c r="AS177" s="54"/>
      <c r="AT177" s="54"/>
      <c r="AU177" s="54"/>
      <c r="AV177" s="54"/>
      <c r="AW177" s="54"/>
      <c r="AX177" s="54"/>
      <c r="AY177" s="54"/>
      <c r="AZ177" s="54"/>
      <c r="BA177" s="54"/>
      <c r="BB177" s="54"/>
      <c r="BC177" s="54"/>
      <c r="BD177" s="54"/>
      <c r="BE177" s="54"/>
      <c r="BG177" s="54"/>
      <c r="BH177" s="54"/>
      <c r="BI177" s="54"/>
      <c r="BL177" s="54"/>
      <c r="BM177" s="54"/>
      <c r="BN177" s="54"/>
    </row>
    <row r="178" spans="1:66" x14ac:dyDescent="0.35">
      <c r="A178" s="54"/>
      <c r="B178" s="54"/>
      <c r="C178" s="54"/>
      <c r="D178" s="54"/>
      <c r="E178" s="54"/>
      <c r="F178" s="54"/>
      <c r="G178" s="54"/>
      <c r="H178" s="59"/>
      <c r="I178" s="59"/>
      <c r="J178" s="54"/>
      <c r="K178" s="54"/>
      <c r="L178" s="54"/>
      <c r="M178" s="54"/>
      <c r="N178" s="58"/>
      <c r="O178" s="54"/>
      <c r="P178" s="58"/>
      <c r="Q178" s="54"/>
      <c r="R178" s="58"/>
      <c r="S178" s="54"/>
      <c r="T178" s="54"/>
      <c r="U178" s="54"/>
      <c r="V178" s="54"/>
      <c r="W178" s="54"/>
      <c r="X178" s="54"/>
      <c r="Y178" s="54"/>
      <c r="Z178" s="54"/>
      <c r="AA178" s="54"/>
      <c r="AB178" s="54"/>
      <c r="AC178" s="54"/>
      <c r="AD178" s="54"/>
      <c r="AE178" s="54"/>
      <c r="AF178" s="54"/>
      <c r="AG178" s="54"/>
      <c r="AH178" s="54"/>
      <c r="AI178" s="54"/>
      <c r="AJ178" s="54"/>
      <c r="AK178" s="54"/>
      <c r="AL178" s="54"/>
      <c r="AM178" s="54"/>
      <c r="AN178" s="54"/>
      <c r="AO178" s="54"/>
      <c r="AP178" s="54"/>
      <c r="AQ178" s="54"/>
      <c r="AR178" s="54"/>
      <c r="AS178" s="54"/>
      <c r="AT178" s="54"/>
      <c r="AU178" s="54"/>
      <c r="AV178" s="54"/>
      <c r="AW178" s="54"/>
      <c r="AX178" s="54"/>
      <c r="AY178" s="54"/>
      <c r="AZ178" s="54"/>
      <c r="BA178" s="54"/>
      <c r="BB178" s="54"/>
      <c r="BC178" s="54"/>
      <c r="BD178" s="54"/>
      <c r="BE178" s="54"/>
      <c r="BG178" s="54"/>
      <c r="BH178" s="54"/>
      <c r="BI178" s="54"/>
      <c r="BL178" s="54"/>
      <c r="BM178" s="54"/>
      <c r="BN178" s="54"/>
    </row>
    <row r="179" spans="1:66" x14ac:dyDescent="0.35">
      <c r="A179" s="54"/>
      <c r="B179" s="54"/>
      <c r="C179" s="54"/>
      <c r="D179" s="54"/>
      <c r="E179" s="54"/>
      <c r="F179" s="54"/>
      <c r="G179" s="54"/>
      <c r="H179" s="59"/>
      <c r="I179" s="59"/>
      <c r="J179" s="54"/>
      <c r="K179" s="54"/>
      <c r="L179" s="54"/>
      <c r="M179" s="54"/>
      <c r="N179" s="58"/>
      <c r="O179" s="54"/>
      <c r="P179" s="58"/>
      <c r="Q179" s="54"/>
      <c r="R179" s="58"/>
      <c r="S179" s="54"/>
      <c r="T179" s="54"/>
      <c r="U179" s="54"/>
      <c r="V179" s="54"/>
      <c r="W179" s="54"/>
      <c r="X179" s="54"/>
      <c r="Y179" s="54"/>
      <c r="Z179" s="54"/>
      <c r="AA179" s="54"/>
      <c r="AB179" s="54"/>
      <c r="AC179" s="54"/>
      <c r="AD179" s="54"/>
      <c r="AE179" s="54"/>
      <c r="AF179" s="54"/>
      <c r="AG179" s="54"/>
      <c r="AH179" s="54"/>
      <c r="AI179" s="54"/>
      <c r="AJ179" s="54"/>
      <c r="AK179" s="54"/>
      <c r="AL179" s="54"/>
      <c r="AM179" s="54"/>
      <c r="AN179" s="54"/>
      <c r="AO179" s="54"/>
      <c r="AP179" s="54"/>
      <c r="AQ179" s="54"/>
      <c r="AR179" s="54"/>
      <c r="AS179" s="54"/>
      <c r="AT179" s="54"/>
      <c r="AU179" s="54"/>
      <c r="AV179" s="54"/>
      <c r="AW179" s="54"/>
      <c r="AX179" s="54"/>
      <c r="AY179" s="54"/>
      <c r="AZ179" s="54"/>
      <c r="BA179" s="54"/>
      <c r="BB179" s="54"/>
      <c r="BC179" s="54"/>
      <c r="BD179" s="54"/>
      <c r="BE179" s="54"/>
      <c r="BG179" s="54"/>
      <c r="BH179" s="54"/>
      <c r="BI179" s="54"/>
      <c r="BL179" s="54"/>
      <c r="BM179" s="54"/>
      <c r="BN179" s="54"/>
    </row>
    <row r="180" spans="1:66" x14ac:dyDescent="0.35">
      <c r="A180" s="54"/>
      <c r="B180" s="54"/>
      <c r="C180" s="54"/>
      <c r="D180" s="54"/>
      <c r="E180" s="54"/>
      <c r="F180" s="54"/>
      <c r="G180" s="54"/>
      <c r="H180" s="59"/>
      <c r="I180" s="59"/>
      <c r="J180" s="54"/>
      <c r="K180" s="54"/>
      <c r="L180" s="54"/>
      <c r="M180" s="54"/>
      <c r="N180" s="58"/>
      <c r="O180" s="54"/>
      <c r="P180" s="58"/>
      <c r="Q180" s="54"/>
      <c r="R180" s="58"/>
      <c r="S180" s="54"/>
      <c r="T180" s="54"/>
      <c r="U180" s="54"/>
      <c r="V180" s="54"/>
      <c r="W180" s="54"/>
      <c r="X180" s="54"/>
      <c r="Y180" s="54"/>
      <c r="Z180" s="54"/>
      <c r="AA180" s="54"/>
      <c r="AB180" s="54"/>
      <c r="AC180" s="54"/>
      <c r="AD180" s="54"/>
      <c r="AE180" s="54"/>
      <c r="AF180" s="54"/>
      <c r="AG180" s="54"/>
      <c r="AH180" s="54"/>
      <c r="AI180" s="54"/>
      <c r="AJ180" s="54"/>
      <c r="AK180" s="54"/>
      <c r="AL180" s="54"/>
      <c r="AM180" s="54"/>
      <c r="AN180" s="54"/>
      <c r="AO180" s="54"/>
      <c r="AP180" s="54"/>
      <c r="AQ180" s="54"/>
      <c r="AR180" s="54"/>
      <c r="AS180" s="54"/>
      <c r="AT180" s="54"/>
      <c r="AU180" s="54"/>
      <c r="AV180" s="54"/>
      <c r="AW180" s="54"/>
      <c r="AX180" s="54"/>
      <c r="AY180" s="54"/>
      <c r="AZ180" s="54"/>
      <c r="BA180" s="54"/>
      <c r="BB180" s="54"/>
      <c r="BC180" s="54"/>
      <c r="BD180" s="54"/>
      <c r="BE180" s="54"/>
      <c r="BG180" s="54"/>
      <c r="BH180" s="54"/>
      <c r="BI180" s="54"/>
      <c r="BL180" s="54"/>
      <c r="BM180" s="54"/>
      <c r="BN180" s="54"/>
    </row>
    <row r="181" spans="1:66" x14ac:dyDescent="0.35">
      <c r="A181" s="54"/>
      <c r="B181" s="54"/>
      <c r="C181" s="54"/>
      <c r="D181" s="54"/>
      <c r="E181" s="54"/>
      <c r="F181" s="54"/>
      <c r="G181" s="54"/>
      <c r="H181" s="59"/>
      <c r="I181" s="59"/>
      <c r="J181" s="54"/>
      <c r="K181" s="54"/>
      <c r="L181" s="54"/>
      <c r="M181" s="54"/>
      <c r="N181" s="58"/>
      <c r="O181" s="54"/>
      <c r="P181" s="58"/>
      <c r="Q181" s="54"/>
      <c r="R181" s="58"/>
      <c r="S181" s="54"/>
      <c r="T181" s="54"/>
      <c r="U181" s="54"/>
      <c r="V181" s="54"/>
      <c r="W181" s="54"/>
      <c r="X181" s="54"/>
      <c r="Y181" s="54"/>
      <c r="Z181" s="54"/>
      <c r="AA181" s="54"/>
      <c r="AB181" s="54"/>
      <c r="AC181" s="54"/>
      <c r="AD181" s="54"/>
      <c r="AE181" s="54"/>
      <c r="AF181" s="54"/>
      <c r="AG181" s="54"/>
      <c r="AH181" s="54"/>
      <c r="AI181" s="54"/>
      <c r="AJ181" s="54"/>
      <c r="AK181" s="54"/>
      <c r="AL181" s="54"/>
      <c r="AM181" s="54"/>
      <c r="AN181" s="54"/>
      <c r="AO181" s="54"/>
      <c r="AP181" s="54"/>
      <c r="AQ181" s="54"/>
      <c r="AR181" s="54"/>
      <c r="AS181" s="54"/>
      <c r="AT181" s="54"/>
      <c r="AU181" s="54"/>
      <c r="AV181" s="54"/>
      <c r="AW181" s="54"/>
      <c r="AX181" s="54"/>
      <c r="AY181" s="54"/>
      <c r="AZ181" s="54"/>
      <c r="BA181" s="54"/>
      <c r="BB181" s="54"/>
      <c r="BC181" s="54"/>
      <c r="BD181" s="54"/>
      <c r="BE181" s="54"/>
      <c r="BG181" s="54"/>
      <c r="BH181" s="54"/>
      <c r="BI181" s="54"/>
      <c r="BL181" s="54"/>
      <c r="BM181" s="54"/>
      <c r="BN181" s="54"/>
    </row>
    <row r="182" spans="1:66" x14ac:dyDescent="0.35">
      <c r="A182" s="54"/>
      <c r="B182" s="54"/>
      <c r="C182" s="54"/>
      <c r="D182" s="54"/>
      <c r="E182" s="54"/>
      <c r="F182" s="54"/>
      <c r="G182" s="54"/>
      <c r="H182" s="59"/>
      <c r="I182" s="59"/>
      <c r="J182" s="54"/>
      <c r="K182" s="54"/>
      <c r="L182" s="54"/>
      <c r="M182" s="54"/>
      <c r="N182" s="58"/>
      <c r="O182" s="54"/>
      <c r="P182" s="58"/>
      <c r="Q182" s="54"/>
      <c r="R182" s="58"/>
      <c r="S182" s="54"/>
      <c r="T182" s="54"/>
      <c r="U182" s="54"/>
      <c r="V182" s="54"/>
      <c r="W182" s="54"/>
      <c r="X182" s="54"/>
      <c r="Y182" s="54"/>
      <c r="Z182" s="54"/>
      <c r="AA182" s="54"/>
      <c r="AB182" s="54"/>
      <c r="AC182" s="54"/>
      <c r="AD182" s="54"/>
      <c r="AE182" s="54"/>
      <c r="AF182" s="54"/>
      <c r="AG182" s="54"/>
      <c r="AH182" s="54"/>
      <c r="AI182" s="54"/>
      <c r="AJ182" s="54"/>
      <c r="AK182" s="54"/>
      <c r="AL182" s="54"/>
      <c r="AM182" s="54"/>
      <c r="AN182" s="54"/>
      <c r="AO182" s="54"/>
      <c r="AP182" s="54"/>
      <c r="AQ182" s="54"/>
      <c r="AR182" s="54"/>
      <c r="AS182" s="54"/>
      <c r="AT182" s="54"/>
      <c r="AU182" s="54"/>
      <c r="AV182" s="54"/>
      <c r="AW182" s="54"/>
      <c r="AX182" s="54"/>
      <c r="AY182" s="54"/>
      <c r="AZ182" s="54"/>
      <c r="BA182" s="54"/>
      <c r="BB182" s="54"/>
      <c r="BC182" s="54"/>
      <c r="BD182" s="54"/>
      <c r="BE182" s="54"/>
      <c r="BG182" s="54"/>
      <c r="BH182" s="54"/>
      <c r="BI182" s="54"/>
      <c r="BL182" s="54"/>
      <c r="BM182" s="54"/>
      <c r="BN182" s="54"/>
    </row>
    <row r="183" spans="1:66" x14ac:dyDescent="0.35">
      <c r="A183" s="54"/>
      <c r="B183" s="54"/>
      <c r="C183" s="54"/>
      <c r="D183" s="54"/>
      <c r="E183" s="54"/>
      <c r="F183" s="54"/>
      <c r="G183" s="54"/>
      <c r="H183" s="59"/>
      <c r="I183" s="59"/>
      <c r="J183" s="54"/>
      <c r="K183" s="54"/>
      <c r="L183" s="54"/>
      <c r="M183" s="54"/>
      <c r="N183" s="58"/>
      <c r="O183" s="54"/>
      <c r="P183" s="58"/>
      <c r="Q183" s="54"/>
      <c r="R183" s="58"/>
      <c r="S183" s="54"/>
      <c r="T183" s="54"/>
      <c r="U183" s="54"/>
      <c r="V183" s="54"/>
      <c r="W183" s="54"/>
      <c r="X183" s="54"/>
      <c r="Y183" s="54"/>
      <c r="Z183" s="54"/>
      <c r="AA183" s="54"/>
      <c r="AB183" s="54"/>
      <c r="AC183" s="54"/>
      <c r="AD183" s="54"/>
      <c r="AE183" s="54"/>
      <c r="AF183" s="54"/>
      <c r="AG183" s="54"/>
      <c r="AH183" s="54"/>
      <c r="AI183" s="54"/>
      <c r="AJ183" s="54"/>
      <c r="AK183" s="54"/>
      <c r="AL183" s="54"/>
      <c r="AM183" s="54"/>
      <c r="AN183" s="54"/>
      <c r="AO183" s="54"/>
      <c r="AP183" s="54"/>
      <c r="AQ183" s="54"/>
      <c r="AR183" s="54"/>
      <c r="AS183" s="54"/>
      <c r="AT183" s="54"/>
      <c r="AU183" s="54"/>
      <c r="AV183" s="54"/>
      <c r="AW183" s="54"/>
      <c r="AX183" s="54"/>
      <c r="AY183" s="54"/>
      <c r="AZ183" s="54"/>
      <c r="BA183" s="54"/>
      <c r="BB183" s="54"/>
      <c r="BC183" s="54"/>
      <c r="BD183" s="54"/>
      <c r="BE183" s="54"/>
      <c r="BG183" s="54"/>
      <c r="BH183" s="54"/>
      <c r="BI183" s="54"/>
      <c r="BL183" s="54"/>
      <c r="BM183" s="54"/>
      <c r="BN183" s="54"/>
    </row>
    <row r="184" spans="1:66" x14ac:dyDescent="0.35">
      <c r="A184" s="54"/>
      <c r="B184" s="54"/>
      <c r="C184" s="54"/>
      <c r="D184" s="54"/>
      <c r="E184" s="54"/>
      <c r="F184" s="54"/>
      <c r="G184" s="54"/>
      <c r="H184" s="59"/>
      <c r="I184" s="59"/>
      <c r="J184" s="54"/>
      <c r="K184" s="54"/>
      <c r="L184" s="54"/>
      <c r="M184" s="54"/>
      <c r="N184" s="58"/>
      <c r="O184" s="54"/>
      <c r="P184" s="58"/>
      <c r="Q184" s="54"/>
      <c r="R184" s="58"/>
      <c r="S184" s="54"/>
      <c r="T184" s="54"/>
      <c r="U184" s="54"/>
      <c r="V184" s="54"/>
      <c r="W184" s="54"/>
      <c r="X184" s="54"/>
      <c r="Y184" s="54"/>
      <c r="Z184" s="54"/>
      <c r="AA184" s="54"/>
      <c r="AB184" s="54"/>
      <c r="AC184" s="54"/>
      <c r="AD184" s="54"/>
      <c r="AE184" s="54"/>
      <c r="AF184" s="54"/>
      <c r="AG184" s="54"/>
      <c r="AH184" s="54"/>
      <c r="AI184" s="54"/>
      <c r="AJ184" s="54"/>
      <c r="AK184" s="54"/>
      <c r="AL184" s="54"/>
      <c r="AM184" s="54"/>
      <c r="AN184" s="54"/>
      <c r="AO184" s="54"/>
      <c r="AP184" s="54"/>
      <c r="AQ184" s="54"/>
      <c r="AR184" s="54"/>
      <c r="AS184" s="54"/>
      <c r="AT184" s="54"/>
      <c r="AU184" s="54"/>
      <c r="AV184" s="54"/>
      <c r="AW184" s="54"/>
      <c r="AX184" s="54"/>
      <c r="AY184" s="54"/>
      <c r="AZ184" s="54"/>
      <c r="BA184" s="54"/>
      <c r="BB184" s="54"/>
      <c r="BC184" s="54"/>
      <c r="BD184" s="54"/>
      <c r="BE184" s="54"/>
      <c r="BG184" s="54"/>
      <c r="BH184" s="54"/>
      <c r="BI184" s="54"/>
      <c r="BL184" s="54"/>
      <c r="BM184" s="54"/>
      <c r="BN184" s="54"/>
    </row>
    <row r="185" spans="1:66" x14ac:dyDescent="0.35">
      <c r="A185" s="54"/>
      <c r="B185" s="54"/>
      <c r="C185" s="54"/>
      <c r="D185" s="54"/>
      <c r="E185" s="54"/>
      <c r="F185" s="54"/>
      <c r="G185" s="54"/>
      <c r="H185" s="59"/>
      <c r="I185" s="59"/>
      <c r="J185" s="54"/>
      <c r="K185" s="54"/>
      <c r="L185" s="54"/>
      <c r="M185" s="54"/>
      <c r="N185" s="58"/>
      <c r="O185" s="54"/>
      <c r="P185" s="58"/>
      <c r="Q185" s="54"/>
      <c r="R185" s="58"/>
      <c r="S185" s="54"/>
      <c r="T185" s="54"/>
      <c r="U185" s="54"/>
      <c r="V185" s="54"/>
      <c r="W185" s="54"/>
      <c r="X185" s="54"/>
      <c r="Y185" s="54"/>
      <c r="Z185" s="54"/>
      <c r="AA185" s="54"/>
      <c r="AB185" s="54"/>
      <c r="AC185" s="54"/>
      <c r="AD185" s="54"/>
      <c r="AE185" s="54"/>
      <c r="AF185" s="54"/>
      <c r="AG185" s="54"/>
      <c r="AH185" s="54"/>
      <c r="AI185" s="54"/>
      <c r="AJ185" s="54"/>
      <c r="AK185" s="54"/>
      <c r="AL185" s="54"/>
      <c r="AM185" s="54"/>
      <c r="AN185" s="54"/>
      <c r="AO185" s="54"/>
      <c r="AP185" s="54"/>
      <c r="AQ185" s="54"/>
      <c r="AR185" s="54"/>
      <c r="AS185" s="54"/>
      <c r="AT185" s="54"/>
      <c r="AU185" s="54"/>
      <c r="AV185" s="54"/>
      <c r="AW185" s="54"/>
      <c r="AX185" s="54"/>
      <c r="AY185" s="54"/>
      <c r="AZ185" s="54"/>
      <c r="BA185" s="54"/>
      <c r="BB185" s="54"/>
      <c r="BC185" s="54"/>
      <c r="BD185" s="54"/>
      <c r="BE185" s="54"/>
      <c r="BG185" s="54"/>
      <c r="BH185" s="54"/>
      <c r="BI185" s="54"/>
      <c r="BL185" s="54"/>
      <c r="BM185" s="54"/>
      <c r="BN185" s="54"/>
    </row>
    <row r="186" spans="1:66" x14ac:dyDescent="0.35">
      <c r="A186" s="54"/>
      <c r="B186" s="54"/>
      <c r="C186" s="54"/>
      <c r="D186" s="54"/>
      <c r="E186" s="54"/>
      <c r="F186" s="54"/>
      <c r="G186" s="54"/>
      <c r="H186" s="59"/>
      <c r="I186" s="59"/>
      <c r="J186" s="54"/>
      <c r="K186" s="54"/>
      <c r="L186" s="54"/>
      <c r="M186" s="54"/>
      <c r="N186" s="58"/>
      <c r="O186" s="54"/>
      <c r="P186" s="58"/>
      <c r="Q186" s="54"/>
      <c r="R186" s="58"/>
      <c r="S186" s="54"/>
      <c r="T186" s="54"/>
      <c r="U186" s="54"/>
      <c r="V186" s="54"/>
      <c r="W186" s="54"/>
      <c r="X186" s="54"/>
      <c r="Y186" s="54"/>
      <c r="Z186" s="54"/>
      <c r="AA186" s="54"/>
      <c r="AB186" s="54"/>
      <c r="AC186" s="54"/>
      <c r="AD186" s="54"/>
      <c r="AE186" s="54"/>
      <c r="AF186" s="54"/>
      <c r="AG186" s="54"/>
      <c r="AH186" s="54"/>
      <c r="AI186" s="54"/>
      <c r="AJ186" s="54"/>
      <c r="AK186" s="54"/>
      <c r="AL186" s="54"/>
      <c r="AM186" s="54"/>
      <c r="AN186" s="54"/>
      <c r="AO186" s="54"/>
      <c r="AP186" s="54"/>
      <c r="AQ186" s="54"/>
      <c r="AR186" s="54"/>
      <c r="AS186" s="54"/>
      <c r="AT186" s="54"/>
      <c r="AU186" s="54"/>
      <c r="AV186" s="54"/>
      <c r="AW186" s="54"/>
      <c r="AX186" s="54"/>
      <c r="AY186" s="54"/>
      <c r="AZ186" s="54"/>
      <c r="BA186" s="54"/>
      <c r="BB186" s="54"/>
      <c r="BC186" s="54"/>
      <c r="BD186" s="54"/>
      <c r="BE186" s="54"/>
      <c r="BG186" s="54"/>
      <c r="BH186" s="54"/>
      <c r="BI186" s="54"/>
      <c r="BL186" s="54"/>
      <c r="BM186" s="54"/>
      <c r="BN186" s="54"/>
    </row>
    <row r="187" spans="1:66" x14ac:dyDescent="0.35">
      <c r="A187" s="54"/>
      <c r="B187" s="54"/>
      <c r="C187" s="54"/>
      <c r="D187" s="54"/>
      <c r="E187" s="54"/>
      <c r="F187" s="54"/>
      <c r="G187" s="54"/>
      <c r="H187" s="59"/>
      <c r="I187" s="59"/>
      <c r="J187" s="54"/>
      <c r="K187" s="54"/>
      <c r="L187" s="54"/>
      <c r="M187" s="54"/>
      <c r="N187" s="58"/>
      <c r="O187" s="54"/>
      <c r="P187" s="58"/>
      <c r="Q187" s="54"/>
      <c r="R187" s="58"/>
      <c r="S187" s="54"/>
      <c r="T187" s="54"/>
      <c r="U187" s="54"/>
      <c r="V187" s="54"/>
      <c r="W187" s="54"/>
      <c r="X187" s="54"/>
      <c r="Y187" s="54"/>
      <c r="Z187" s="54"/>
      <c r="AA187" s="54"/>
      <c r="AB187" s="54"/>
      <c r="AC187" s="54"/>
      <c r="AD187" s="54"/>
      <c r="AE187" s="54"/>
      <c r="AF187" s="54"/>
      <c r="AG187" s="54"/>
      <c r="AH187" s="54"/>
      <c r="AI187" s="54"/>
      <c r="AJ187" s="54"/>
      <c r="AK187" s="54"/>
      <c r="AL187" s="54"/>
      <c r="AM187" s="54"/>
      <c r="AN187" s="54"/>
      <c r="AO187" s="54"/>
      <c r="AP187" s="54"/>
      <c r="AQ187" s="54"/>
      <c r="AR187" s="54"/>
      <c r="AS187" s="54"/>
      <c r="AT187" s="54"/>
      <c r="AU187" s="54"/>
      <c r="AV187" s="54"/>
      <c r="AW187" s="54"/>
      <c r="AX187" s="54"/>
      <c r="AY187" s="54"/>
      <c r="AZ187" s="54"/>
      <c r="BA187" s="54"/>
      <c r="BB187" s="54"/>
      <c r="BC187" s="54"/>
      <c r="BD187" s="54"/>
      <c r="BE187" s="54"/>
      <c r="BG187" s="54"/>
      <c r="BH187" s="54"/>
      <c r="BI187" s="54"/>
      <c r="BL187" s="54"/>
      <c r="BM187" s="54"/>
      <c r="BN187" s="54"/>
    </row>
    <row r="188" spans="1:66" x14ac:dyDescent="0.35">
      <c r="A188" s="54"/>
      <c r="B188" s="54"/>
      <c r="C188" s="54"/>
      <c r="D188" s="54"/>
      <c r="E188" s="54"/>
      <c r="F188" s="54"/>
      <c r="G188" s="54"/>
      <c r="H188" s="59"/>
      <c r="I188" s="59"/>
      <c r="J188" s="54"/>
      <c r="K188" s="54"/>
      <c r="L188" s="54"/>
      <c r="M188" s="54"/>
      <c r="N188" s="58"/>
      <c r="O188" s="54"/>
      <c r="P188" s="58"/>
      <c r="Q188" s="54"/>
      <c r="R188" s="58"/>
      <c r="S188" s="54"/>
      <c r="T188" s="54"/>
      <c r="U188" s="54"/>
      <c r="V188" s="54"/>
      <c r="W188" s="54"/>
      <c r="X188" s="54"/>
      <c r="Y188" s="54"/>
      <c r="Z188" s="54"/>
      <c r="AA188" s="54"/>
      <c r="AB188" s="54"/>
      <c r="AC188" s="54"/>
      <c r="AD188" s="54"/>
      <c r="AE188" s="54"/>
      <c r="AF188" s="54"/>
      <c r="AG188" s="54"/>
      <c r="AH188" s="54"/>
      <c r="AI188" s="54"/>
      <c r="AJ188" s="54"/>
      <c r="AK188" s="54"/>
      <c r="AL188" s="54"/>
      <c r="AM188" s="54"/>
      <c r="AN188" s="54"/>
      <c r="AO188" s="54"/>
      <c r="AP188" s="54"/>
      <c r="AQ188" s="54"/>
      <c r="AR188" s="54"/>
      <c r="AS188" s="54"/>
      <c r="AT188" s="54"/>
      <c r="AU188" s="54"/>
      <c r="AV188" s="54"/>
      <c r="AW188" s="54"/>
      <c r="AX188" s="54"/>
      <c r="AY188" s="54"/>
      <c r="AZ188" s="54"/>
      <c r="BA188" s="54"/>
      <c r="BB188" s="54"/>
      <c r="BC188" s="54"/>
      <c r="BD188" s="54"/>
      <c r="BE188" s="54"/>
      <c r="BG188" s="54"/>
      <c r="BH188" s="54"/>
      <c r="BI188" s="54"/>
      <c r="BL188" s="54"/>
      <c r="BM188" s="54"/>
      <c r="BN188" s="54"/>
    </row>
    <row r="189" spans="1:66" x14ac:dyDescent="0.35">
      <c r="A189" s="54"/>
      <c r="B189" s="54"/>
      <c r="C189" s="54"/>
      <c r="D189" s="54"/>
      <c r="E189" s="54"/>
      <c r="F189" s="54"/>
      <c r="G189" s="54"/>
      <c r="H189" s="59"/>
      <c r="I189" s="59"/>
      <c r="J189" s="54"/>
      <c r="K189" s="54"/>
      <c r="L189" s="54"/>
      <c r="M189" s="54"/>
      <c r="N189" s="58"/>
      <c r="O189" s="54"/>
      <c r="P189" s="58"/>
      <c r="Q189" s="54"/>
      <c r="R189" s="58"/>
      <c r="S189" s="54"/>
      <c r="T189" s="54"/>
      <c r="U189" s="54"/>
      <c r="V189" s="54"/>
      <c r="W189" s="54"/>
      <c r="X189" s="54"/>
      <c r="Y189" s="54"/>
      <c r="Z189" s="54"/>
      <c r="AA189" s="54"/>
      <c r="AB189" s="54"/>
      <c r="AC189" s="54"/>
      <c r="AD189" s="54"/>
      <c r="AE189" s="54"/>
      <c r="AF189" s="54"/>
      <c r="AG189" s="54"/>
      <c r="AH189" s="54"/>
      <c r="AI189" s="54"/>
      <c r="AJ189" s="54"/>
      <c r="AK189" s="54"/>
      <c r="AL189" s="54"/>
      <c r="AM189" s="54"/>
      <c r="AN189" s="54"/>
      <c r="AO189" s="54"/>
      <c r="AP189" s="54"/>
      <c r="AQ189" s="54"/>
      <c r="AR189" s="54"/>
      <c r="AS189" s="54"/>
      <c r="AT189" s="54"/>
      <c r="AU189" s="54"/>
      <c r="AV189" s="54"/>
      <c r="AW189" s="54"/>
      <c r="AX189" s="54"/>
      <c r="AY189" s="54"/>
      <c r="AZ189" s="54"/>
      <c r="BA189" s="54"/>
      <c r="BB189" s="54"/>
      <c r="BC189" s="54"/>
      <c r="BD189" s="54"/>
      <c r="BE189" s="54"/>
      <c r="BG189" s="54"/>
      <c r="BH189" s="54"/>
      <c r="BI189" s="54"/>
      <c r="BL189" s="54"/>
      <c r="BM189" s="54"/>
      <c r="BN189" s="54"/>
    </row>
    <row r="190" spans="1:66" x14ac:dyDescent="0.35">
      <c r="A190" s="54"/>
      <c r="B190" s="54"/>
      <c r="C190" s="54"/>
      <c r="D190" s="54"/>
      <c r="E190" s="54"/>
      <c r="F190" s="54"/>
      <c r="G190" s="54"/>
      <c r="H190" s="59"/>
      <c r="I190" s="59"/>
      <c r="J190" s="54"/>
      <c r="K190" s="54"/>
      <c r="L190" s="54"/>
      <c r="M190" s="54"/>
      <c r="N190" s="58"/>
      <c r="O190" s="54"/>
      <c r="P190" s="58"/>
      <c r="Q190" s="54"/>
      <c r="R190" s="58"/>
      <c r="S190" s="54"/>
      <c r="T190" s="54"/>
      <c r="U190" s="54"/>
      <c r="V190" s="54"/>
      <c r="W190" s="54"/>
      <c r="X190" s="54"/>
      <c r="Y190" s="54"/>
      <c r="Z190" s="54"/>
      <c r="AA190" s="54"/>
      <c r="AB190" s="54"/>
      <c r="AC190" s="54"/>
      <c r="AD190" s="54"/>
      <c r="AE190" s="54"/>
      <c r="AF190" s="54"/>
      <c r="AG190" s="54"/>
      <c r="AH190" s="54"/>
      <c r="AI190" s="54"/>
      <c r="AJ190" s="54"/>
      <c r="AK190" s="54"/>
      <c r="AL190" s="54"/>
      <c r="AM190" s="54"/>
      <c r="AN190" s="54"/>
      <c r="AO190" s="54"/>
      <c r="AP190" s="54"/>
      <c r="AQ190" s="54"/>
      <c r="AR190" s="54"/>
      <c r="AS190" s="54"/>
      <c r="AT190" s="54"/>
      <c r="AU190" s="54"/>
      <c r="AV190" s="54"/>
      <c r="AW190" s="54"/>
      <c r="AX190" s="54"/>
      <c r="AY190" s="54"/>
      <c r="AZ190" s="54"/>
      <c r="BA190" s="54"/>
      <c r="BB190" s="54"/>
      <c r="BC190" s="54"/>
      <c r="BD190" s="54"/>
      <c r="BE190" s="54"/>
      <c r="BG190" s="54"/>
      <c r="BH190" s="54"/>
      <c r="BI190" s="54"/>
      <c r="BL190" s="54"/>
      <c r="BM190" s="54"/>
      <c r="BN190" s="54"/>
    </row>
    <row r="191" spans="1:66" x14ac:dyDescent="0.35">
      <c r="A191" s="54"/>
      <c r="B191" s="54"/>
      <c r="C191" s="54"/>
      <c r="D191" s="54"/>
      <c r="E191" s="54"/>
      <c r="F191" s="54"/>
      <c r="G191" s="54"/>
      <c r="H191" s="59"/>
      <c r="I191" s="59"/>
      <c r="J191" s="54"/>
      <c r="K191" s="54"/>
      <c r="L191" s="54"/>
      <c r="M191" s="54"/>
      <c r="N191" s="58"/>
      <c r="O191" s="54"/>
      <c r="P191" s="58"/>
      <c r="Q191" s="54"/>
      <c r="R191" s="58"/>
      <c r="S191" s="54"/>
      <c r="T191" s="54"/>
      <c r="U191" s="54"/>
      <c r="V191" s="54"/>
      <c r="W191" s="54"/>
      <c r="X191" s="54"/>
      <c r="Y191" s="54"/>
      <c r="Z191" s="54"/>
      <c r="AA191" s="54"/>
      <c r="AB191" s="54"/>
      <c r="AC191" s="54"/>
      <c r="AD191" s="54"/>
      <c r="AE191" s="54"/>
      <c r="AF191" s="54"/>
      <c r="AG191" s="54"/>
      <c r="AH191" s="54"/>
      <c r="AI191" s="54"/>
      <c r="AJ191" s="54"/>
      <c r="AK191" s="54"/>
      <c r="AL191" s="54"/>
      <c r="AM191" s="54"/>
      <c r="AN191" s="54"/>
      <c r="AO191" s="54"/>
      <c r="AP191" s="54"/>
      <c r="AQ191" s="54"/>
      <c r="AR191" s="54"/>
      <c r="AS191" s="54"/>
      <c r="AT191" s="54"/>
      <c r="AU191" s="54"/>
      <c r="AV191" s="54"/>
      <c r="AW191" s="54"/>
      <c r="AX191" s="54"/>
      <c r="AY191" s="54"/>
      <c r="AZ191" s="54"/>
      <c r="BA191" s="54"/>
      <c r="BB191" s="54"/>
      <c r="BC191" s="54"/>
      <c r="BD191" s="54"/>
      <c r="BE191" s="54"/>
      <c r="BG191" s="54"/>
      <c r="BH191" s="54"/>
      <c r="BI191" s="54"/>
      <c r="BL191" s="54"/>
      <c r="BM191" s="54"/>
      <c r="BN191" s="54"/>
    </row>
    <row r="192" spans="1:66" x14ac:dyDescent="0.35">
      <c r="A192" s="54"/>
      <c r="B192" s="54"/>
      <c r="C192" s="54"/>
      <c r="D192" s="54"/>
      <c r="E192" s="54"/>
      <c r="F192" s="54"/>
      <c r="G192" s="54"/>
      <c r="H192" s="59"/>
      <c r="I192" s="59"/>
      <c r="J192" s="54"/>
      <c r="K192" s="54"/>
      <c r="L192" s="54"/>
      <c r="M192" s="54"/>
      <c r="N192" s="58"/>
      <c r="O192" s="54"/>
      <c r="P192" s="58"/>
      <c r="Q192" s="54"/>
      <c r="R192" s="58"/>
      <c r="S192" s="54"/>
      <c r="T192" s="54"/>
      <c r="U192" s="54"/>
      <c r="V192" s="54"/>
      <c r="W192" s="54"/>
      <c r="X192" s="54"/>
      <c r="Y192" s="54"/>
      <c r="Z192" s="54"/>
      <c r="AA192" s="54"/>
      <c r="AB192" s="54"/>
      <c r="AC192" s="54"/>
      <c r="AD192" s="54"/>
      <c r="AE192" s="54"/>
      <c r="AF192" s="54"/>
      <c r="AG192" s="54"/>
      <c r="AH192" s="54"/>
      <c r="AI192" s="54"/>
      <c r="AJ192" s="54"/>
      <c r="AK192" s="54"/>
      <c r="AL192" s="54"/>
      <c r="AM192" s="54"/>
      <c r="AN192" s="54"/>
      <c r="AO192" s="54"/>
      <c r="AP192" s="54"/>
      <c r="AQ192" s="54"/>
      <c r="AR192" s="54"/>
      <c r="AS192" s="54"/>
      <c r="AT192" s="54"/>
      <c r="AU192" s="54"/>
      <c r="AV192" s="54"/>
      <c r="AW192" s="54"/>
      <c r="AX192" s="54"/>
      <c r="AY192" s="54"/>
      <c r="AZ192" s="54"/>
      <c r="BA192" s="54"/>
      <c r="BB192" s="54"/>
      <c r="BC192" s="54"/>
      <c r="BD192" s="54"/>
      <c r="BE192" s="54"/>
      <c r="BG192" s="54"/>
      <c r="BH192" s="54"/>
      <c r="BI192" s="54"/>
      <c r="BL192" s="54"/>
      <c r="BM192" s="54"/>
      <c r="BN192" s="54"/>
    </row>
    <row r="193" spans="1:66" x14ac:dyDescent="0.35">
      <c r="A193" s="54"/>
      <c r="B193" s="54"/>
      <c r="C193" s="54"/>
      <c r="D193" s="54"/>
      <c r="E193" s="54"/>
      <c r="F193" s="54"/>
      <c r="G193" s="54"/>
      <c r="H193" s="59"/>
      <c r="I193" s="59"/>
      <c r="J193" s="54"/>
      <c r="K193" s="54"/>
      <c r="L193" s="54"/>
      <c r="M193" s="54"/>
      <c r="N193" s="58"/>
      <c r="O193" s="54"/>
      <c r="P193" s="58"/>
      <c r="Q193" s="54"/>
      <c r="R193" s="58"/>
      <c r="S193" s="54"/>
      <c r="T193" s="54"/>
      <c r="U193" s="54"/>
      <c r="V193" s="54"/>
      <c r="W193" s="54"/>
      <c r="X193" s="54"/>
      <c r="Y193" s="54"/>
      <c r="Z193" s="54"/>
      <c r="AA193" s="54"/>
      <c r="AB193" s="54"/>
      <c r="AC193" s="54"/>
      <c r="AD193" s="54"/>
      <c r="AE193" s="54"/>
      <c r="AF193" s="54"/>
      <c r="AG193" s="54"/>
      <c r="AH193" s="54"/>
      <c r="AI193" s="54"/>
      <c r="AJ193" s="54"/>
      <c r="AK193" s="54"/>
      <c r="AL193" s="54"/>
      <c r="AM193" s="54"/>
      <c r="AN193" s="54"/>
      <c r="AO193" s="54"/>
      <c r="AP193" s="54"/>
      <c r="AQ193" s="54"/>
      <c r="AR193" s="54"/>
      <c r="AS193" s="54"/>
      <c r="AT193" s="54"/>
      <c r="AU193" s="54"/>
      <c r="AV193" s="54"/>
      <c r="AW193" s="54"/>
      <c r="AX193" s="54"/>
      <c r="AY193" s="54"/>
      <c r="AZ193" s="54"/>
      <c r="BA193" s="54"/>
      <c r="BB193" s="54"/>
      <c r="BC193" s="54"/>
      <c r="BD193" s="54"/>
      <c r="BE193" s="54"/>
      <c r="BG193" s="54"/>
      <c r="BH193" s="54"/>
      <c r="BI193" s="54"/>
      <c r="BL193" s="54"/>
      <c r="BM193" s="54"/>
      <c r="BN193" s="54"/>
    </row>
    <row r="194" spans="1:66" x14ac:dyDescent="0.35">
      <c r="A194" s="54"/>
      <c r="B194" s="54"/>
      <c r="C194" s="54"/>
      <c r="D194" s="54"/>
      <c r="E194" s="54"/>
      <c r="F194" s="54"/>
      <c r="G194" s="54"/>
      <c r="H194" s="59"/>
      <c r="I194" s="59"/>
      <c r="J194" s="54"/>
      <c r="K194" s="54"/>
      <c r="L194" s="54"/>
      <c r="M194" s="54"/>
      <c r="N194" s="58"/>
      <c r="O194" s="54"/>
      <c r="P194" s="58"/>
      <c r="Q194" s="54"/>
      <c r="R194" s="58"/>
      <c r="S194" s="54"/>
      <c r="T194" s="54"/>
      <c r="U194" s="54"/>
      <c r="V194" s="54"/>
      <c r="W194" s="54"/>
      <c r="X194" s="54"/>
      <c r="Y194" s="54"/>
      <c r="Z194" s="54"/>
      <c r="AA194" s="54"/>
      <c r="AB194" s="54"/>
      <c r="AC194" s="54"/>
      <c r="AD194" s="54"/>
      <c r="AE194" s="54"/>
      <c r="AF194" s="54"/>
      <c r="AG194" s="54"/>
      <c r="AH194" s="54"/>
      <c r="AI194" s="54"/>
      <c r="AJ194" s="54"/>
      <c r="AK194" s="54"/>
      <c r="AL194" s="54"/>
      <c r="AM194" s="54"/>
      <c r="AN194" s="54"/>
      <c r="AO194" s="54"/>
      <c r="AP194" s="54"/>
      <c r="AQ194" s="54"/>
      <c r="AR194" s="54"/>
      <c r="AS194" s="54"/>
      <c r="AT194" s="54"/>
      <c r="AU194" s="54"/>
      <c r="AV194" s="54"/>
      <c r="AW194" s="54"/>
      <c r="AX194" s="54"/>
      <c r="AY194" s="54"/>
      <c r="AZ194" s="54"/>
      <c r="BA194" s="54"/>
      <c r="BB194" s="54"/>
      <c r="BC194" s="54"/>
      <c r="BD194" s="54"/>
      <c r="BE194" s="54"/>
      <c r="BG194" s="54"/>
      <c r="BH194" s="54"/>
      <c r="BI194" s="54"/>
      <c r="BL194" s="54"/>
      <c r="BM194" s="54"/>
      <c r="BN194" s="54"/>
    </row>
    <row r="195" spans="1:66" x14ac:dyDescent="0.35">
      <c r="A195" s="54"/>
      <c r="B195" s="54"/>
      <c r="C195" s="54"/>
      <c r="D195" s="54"/>
      <c r="E195" s="54"/>
      <c r="F195" s="54"/>
      <c r="G195" s="54"/>
      <c r="H195" s="59"/>
      <c r="I195" s="59"/>
      <c r="J195" s="54"/>
      <c r="K195" s="54"/>
      <c r="L195" s="54"/>
      <c r="M195" s="54"/>
      <c r="N195" s="58"/>
      <c r="O195" s="54"/>
      <c r="P195" s="58"/>
      <c r="Q195" s="54"/>
      <c r="R195" s="58"/>
      <c r="S195" s="54"/>
      <c r="T195" s="54"/>
      <c r="U195" s="54"/>
      <c r="V195" s="54"/>
      <c r="W195" s="54"/>
      <c r="X195" s="54"/>
      <c r="Y195" s="54"/>
      <c r="Z195" s="54"/>
      <c r="AA195" s="54"/>
      <c r="AB195" s="54"/>
      <c r="AC195" s="54"/>
      <c r="AD195" s="54"/>
      <c r="AE195" s="54"/>
      <c r="AF195" s="54"/>
      <c r="AG195" s="54"/>
      <c r="AH195" s="54"/>
      <c r="AI195" s="54"/>
      <c r="AJ195" s="54"/>
      <c r="AK195" s="54"/>
      <c r="AL195" s="54"/>
      <c r="AM195" s="54"/>
      <c r="AN195" s="54"/>
      <c r="AO195" s="54"/>
      <c r="AP195" s="54"/>
      <c r="AQ195" s="54"/>
      <c r="AR195" s="54"/>
      <c r="AS195" s="54"/>
      <c r="AT195" s="54"/>
      <c r="AU195" s="54"/>
      <c r="AV195" s="54"/>
      <c r="AW195" s="54"/>
      <c r="AX195" s="54"/>
      <c r="AY195" s="54"/>
      <c r="AZ195" s="54"/>
      <c r="BA195" s="54"/>
      <c r="BB195" s="54"/>
      <c r="BC195" s="54"/>
      <c r="BD195" s="54"/>
      <c r="BE195" s="54"/>
      <c r="BG195" s="54"/>
      <c r="BH195" s="54"/>
      <c r="BI195" s="54"/>
      <c r="BL195" s="54"/>
      <c r="BM195" s="54"/>
      <c r="BN195" s="54"/>
    </row>
    <row r="196" spans="1:66" x14ac:dyDescent="0.35">
      <c r="A196" s="54"/>
      <c r="B196" s="54"/>
      <c r="C196" s="54"/>
      <c r="D196" s="54"/>
      <c r="E196" s="54"/>
      <c r="F196" s="54"/>
      <c r="G196" s="54"/>
      <c r="H196" s="59"/>
      <c r="I196" s="59"/>
      <c r="J196" s="54"/>
      <c r="K196" s="54"/>
      <c r="L196" s="54"/>
      <c r="M196" s="54"/>
      <c r="N196" s="58"/>
      <c r="O196" s="54"/>
      <c r="P196" s="58"/>
      <c r="Q196" s="54"/>
      <c r="R196" s="58"/>
      <c r="S196" s="54"/>
      <c r="T196" s="54"/>
      <c r="U196" s="54"/>
      <c r="V196" s="54"/>
      <c r="W196" s="54"/>
      <c r="X196" s="54"/>
      <c r="Y196" s="54"/>
      <c r="Z196" s="54"/>
      <c r="AA196" s="54"/>
      <c r="AB196" s="54"/>
      <c r="AC196" s="54"/>
      <c r="AD196" s="54"/>
      <c r="AE196" s="54"/>
      <c r="AF196" s="54"/>
      <c r="AG196" s="54"/>
      <c r="AH196" s="54"/>
      <c r="AI196" s="54"/>
      <c r="AJ196" s="54"/>
      <c r="AK196" s="54"/>
      <c r="AL196" s="54"/>
      <c r="AM196" s="54"/>
      <c r="AN196" s="54"/>
      <c r="AO196" s="54"/>
      <c r="AP196" s="54"/>
      <c r="AQ196" s="54"/>
      <c r="AR196" s="54"/>
      <c r="AS196" s="54"/>
      <c r="AT196" s="54"/>
      <c r="AU196" s="54"/>
      <c r="AV196" s="54"/>
      <c r="AW196" s="54"/>
      <c r="AX196" s="54"/>
      <c r="AY196" s="54"/>
      <c r="AZ196" s="54"/>
      <c r="BA196" s="54"/>
      <c r="BB196" s="54"/>
      <c r="BC196" s="54"/>
      <c r="BD196" s="54"/>
      <c r="BE196" s="54"/>
      <c r="BG196" s="54"/>
      <c r="BH196" s="54"/>
      <c r="BI196" s="54"/>
      <c r="BL196" s="54"/>
      <c r="BM196" s="54"/>
      <c r="BN196" s="54"/>
    </row>
    <row r="197" spans="1:66" x14ac:dyDescent="0.35">
      <c r="A197" s="54"/>
      <c r="B197" s="54"/>
      <c r="C197" s="54"/>
      <c r="D197" s="54"/>
      <c r="E197" s="54"/>
      <c r="F197" s="54"/>
      <c r="G197" s="54"/>
      <c r="H197" s="59"/>
      <c r="I197" s="59"/>
      <c r="J197" s="54"/>
      <c r="K197" s="54"/>
      <c r="L197" s="54"/>
      <c r="M197" s="54"/>
      <c r="N197" s="58"/>
      <c r="O197" s="54"/>
      <c r="P197" s="58"/>
      <c r="Q197" s="54"/>
      <c r="R197" s="58"/>
      <c r="S197" s="54"/>
      <c r="T197" s="54"/>
      <c r="U197" s="54"/>
      <c r="V197" s="54"/>
      <c r="W197" s="54"/>
      <c r="X197" s="54"/>
      <c r="Y197" s="54"/>
      <c r="Z197" s="54"/>
      <c r="AA197" s="54"/>
      <c r="AB197" s="54"/>
      <c r="AC197" s="54"/>
      <c r="AD197" s="54"/>
      <c r="AE197" s="54"/>
      <c r="AF197" s="54"/>
      <c r="AG197" s="54"/>
      <c r="AH197" s="54"/>
      <c r="AI197" s="54"/>
      <c r="AJ197" s="54"/>
      <c r="AK197" s="54"/>
      <c r="AL197" s="54"/>
      <c r="AM197" s="54"/>
      <c r="AN197" s="54"/>
      <c r="AO197" s="54"/>
      <c r="AP197" s="54"/>
      <c r="AQ197" s="54"/>
      <c r="AR197" s="54"/>
      <c r="AS197" s="54"/>
      <c r="AT197" s="54"/>
      <c r="AU197" s="54"/>
      <c r="AV197" s="54"/>
      <c r="AW197" s="54"/>
      <c r="AX197" s="54"/>
      <c r="AY197" s="54"/>
      <c r="AZ197" s="54"/>
      <c r="BA197" s="54"/>
      <c r="BB197" s="54"/>
      <c r="BC197" s="54"/>
      <c r="BD197" s="54"/>
      <c r="BE197" s="54"/>
      <c r="BG197" s="54"/>
      <c r="BH197" s="54"/>
      <c r="BI197" s="54"/>
      <c r="BL197" s="54"/>
      <c r="BM197" s="54"/>
      <c r="BN197" s="54"/>
    </row>
    <row r="198" spans="1:66" x14ac:dyDescent="0.35">
      <c r="A198" s="54"/>
      <c r="B198" s="54"/>
      <c r="C198" s="54"/>
      <c r="D198" s="54"/>
      <c r="E198" s="54"/>
      <c r="F198" s="54"/>
      <c r="G198" s="54"/>
      <c r="H198" s="59"/>
      <c r="I198" s="59"/>
      <c r="J198" s="54"/>
      <c r="K198" s="54"/>
      <c r="L198" s="54"/>
      <c r="M198" s="54"/>
      <c r="N198" s="58"/>
      <c r="O198" s="54"/>
      <c r="P198" s="58"/>
      <c r="Q198" s="54"/>
      <c r="R198" s="58"/>
      <c r="S198" s="54"/>
      <c r="T198" s="54"/>
      <c r="U198" s="54"/>
      <c r="V198" s="54"/>
      <c r="W198" s="54"/>
      <c r="X198" s="54"/>
      <c r="Y198" s="54"/>
      <c r="Z198" s="54"/>
      <c r="AA198" s="54"/>
      <c r="AB198" s="54"/>
      <c r="AC198" s="54"/>
      <c r="AD198" s="54"/>
      <c r="AE198" s="54"/>
      <c r="AF198" s="54"/>
      <c r="AG198" s="54"/>
      <c r="AH198" s="54"/>
      <c r="AI198" s="54"/>
      <c r="AJ198" s="54"/>
      <c r="AK198" s="54"/>
      <c r="AL198" s="54"/>
      <c r="AM198" s="54"/>
      <c r="AN198" s="54"/>
      <c r="AO198" s="54"/>
      <c r="AP198" s="54"/>
      <c r="AQ198" s="54"/>
      <c r="AR198" s="54"/>
      <c r="AS198" s="54"/>
      <c r="AT198" s="54"/>
      <c r="AU198" s="54"/>
      <c r="AV198" s="54"/>
      <c r="AW198" s="54"/>
      <c r="AX198" s="54"/>
      <c r="AY198" s="54"/>
      <c r="AZ198" s="54"/>
      <c r="BA198" s="54"/>
      <c r="BB198" s="54"/>
      <c r="BC198" s="54"/>
      <c r="BD198" s="54"/>
      <c r="BE198" s="54"/>
      <c r="BG198" s="54"/>
      <c r="BH198" s="54"/>
      <c r="BI198" s="54"/>
      <c r="BL198" s="54"/>
      <c r="BM198" s="54"/>
      <c r="BN198" s="54"/>
    </row>
    <row r="199" spans="1:66" x14ac:dyDescent="0.35">
      <c r="A199" s="54"/>
      <c r="B199" s="54"/>
      <c r="C199" s="54"/>
      <c r="D199" s="54"/>
      <c r="E199" s="54"/>
      <c r="F199" s="54"/>
      <c r="G199" s="54"/>
      <c r="H199" s="59"/>
      <c r="I199" s="59"/>
      <c r="J199" s="54"/>
      <c r="K199" s="54"/>
      <c r="L199" s="54"/>
      <c r="M199" s="54"/>
      <c r="N199" s="58"/>
      <c r="O199" s="54"/>
      <c r="P199" s="58"/>
      <c r="Q199" s="54"/>
      <c r="R199" s="58"/>
      <c r="S199" s="54"/>
      <c r="T199" s="54"/>
      <c r="U199" s="54"/>
      <c r="V199" s="54"/>
      <c r="W199" s="54"/>
      <c r="X199" s="54"/>
      <c r="Y199" s="54"/>
      <c r="Z199" s="54"/>
      <c r="AA199" s="54"/>
      <c r="AB199" s="54"/>
      <c r="AC199" s="54"/>
      <c r="AD199" s="54"/>
      <c r="AE199" s="54"/>
      <c r="AF199" s="54"/>
      <c r="AG199" s="54"/>
      <c r="AH199" s="54"/>
      <c r="AI199" s="54"/>
      <c r="AJ199" s="54"/>
      <c r="AK199" s="54"/>
      <c r="AL199" s="54"/>
      <c r="AM199" s="54"/>
      <c r="AN199" s="54"/>
      <c r="AO199" s="54"/>
      <c r="AP199" s="54"/>
      <c r="AQ199" s="54"/>
      <c r="AR199" s="54"/>
      <c r="AS199" s="54"/>
      <c r="AT199" s="54"/>
      <c r="AU199" s="54"/>
      <c r="AV199" s="54"/>
      <c r="AW199" s="54"/>
      <c r="AX199" s="54"/>
      <c r="AY199" s="54"/>
      <c r="AZ199" s="54"/>
      <c r="BA199" s="54"/>
      <c r="BB199" s="54"/>
      <c r="BC199" s="54"/>
      <c r="BD199" s="54"/>
      <c r="BE199" s="54"/>
      <c r="BG199" s="54"/>
      <c r="BH199" s="54"/>
      <c r="BI199" s="54"/>
      <c r="BL199" s="54"/>
      <c r="BM199" s="54"/>
      <c r="BN199" s="54"/>
    </row>
    <row r="200" spans="1:66" x14ac:dyDescent="0.35">
      <c r="A200" s="54"/>
      <c r="B200" s="54"/>
      <c r="C200" s="54"/>
      <c r="D200" s="54"/>
      <c r="E200" s="54"/>
      <c r="F200" s="54"/>
      <c r="G200" s="54"/>
      <c r="H200" s="59"/>
      <c r="I200" s="59"/>
      <c r="J200" s="54"/>
      <c r="K200" s="54"/>
      <c r="L200" s="54"/>
      <c r="M200" s="54"/>
      <c r="N200" s="58"/>
      <c r="O200" s="54"/>
      <c r="P200" s="58"/>
      <c r="Q200" s="54"/>
      <c r="R200" s="58"/>
      <c r="S200" s="54"/>
      <c r="T200" s="54"/>
      <c r="U200" s="54"/>
      <c r="V200" s="54"/>
      <c r="W200" s="54"/>
      <c r="X200" s="54"/>
      <c r="Y200" s="54"/>
      <c r="Z200" s="54"/>
      <c r="AA200" s="54"/>
      <c r="AB200" s="54"/>
      <c r="AC200" s="54"/>
      <c r="AD200" s="54"/>
      <c r="AE200" s="54"/>
      <c r="AF200" s="54"/>
      <c r="AG200" s="54"/>
      <c r="AH200" s="54"/>
      <c r="AI200" s="54"/>
      <c r="AJ200" s="54"/>
      <c r="AK200" s="54"/>
      <c r="AL200" s="54"/>
      <c r="AM200" s="54"/>
      <c r="AN200" s="54"/>
      <c r="AO200" s="54"/>
      <c r="AP200" s="54"/>
      <c r="AQ200" s="54"/>
      <c r="AR200" s="54"/>
      <c r="AS200" s="54"/>
      <c r="AT200" s="54"/>
      <c r="AU200" s="54"/>
      <c r="AV200" s="54"/>
      <c r="AW200" s="54"/>
      <c r="AX200" s="54"/>
      <c r="AY200" s="54"/>
      <c r="AZ200" s="54"/>
      <c r="BA200" s="54"/>
      <c r="BB200" s="54"/>
      <c r="BC200" s="54"/>
      <c r="BD200" s="54"/>
      <c r="BE200" s="54"/>
      <c r="BG200" s="54"/>
      <c r="BH200" s="54"/>
      <c r="BI200" s="54"/>
      <c r="BL200" s="54"/>
      <c r="BM200" s="54"/>
      <c r="BN200" s="54"/>
    </row>
    <row r="201" spans="1:66" x14ac:dyDescent="0.35">
      <c r="A201" s="54"/>
      <c r="B201" s="54"/>
      <c r="C201" s="54"/>
      <c r="D201" s="54"/>
      <c r="E201" s="54"/>
      <c r="F201" s="54"/>
      <c r="G201" s="54"/>
      <c r="H201" s="59"/>
      <c r="I201" s="59"/>
      <c r="J201" s="54"/>
      <c r="K201" s="54"/>
      <c r="L201" s="54"/>
      <c r="M201" s="54"/>
      <c r="N201" s="58"/>
      <c r="O201" s="54"/>
      <c r="P201" s="58"/>
      <c r="Q201" s="54"/>
      <c r="R201" s="58"/>
      <c r="S201" s="54"/>
      <c r="T201" s="54"/>
      <c r="U201" s="54"/>
      <c r="V201" s="54"/>
      <c r="W201" s="54"/>
      <c r="X201" s="54"/>
      <c r="Y201" s="54"/>
      <c r="Z201" s="54"/>
      <c r="AA201" s="54"/>
      <c r="AB201" s="54"/>
      <c r="AC201" s="54"/>
      <c r="AD201" s="54"/>
      <c r="AE201" s="54"/>
      <c r="AF201" s="54"/>
      <c r="AG201" s="54"/>
      <c r="AH201" s="54"/>
      <c r="AI201" s="54"/>
      <c r="AJ201" s="54"/>
      <c r="AK201" s="54"/>
      <c r="AL201" s="54"/>
      <c r="AM201" s="54"/>
      <c r="AN201" s="54"/>
      <c r="AO201" s="54"/>
      <c r="AP201" s="54"/>
      <c r="AQ201" s="54"/>
      <c r="AR201" s="54"/>
      <c r="AS201" s="54"/>
      <c r="AT201" s="54"/>
      <c r="AU201" s="54"/>
      <c r="AV201" s="54"/>
      <c r="AW201" s="54"/>
      <c r="AX201" s="54"/>
      <c r="AY201" s="54"/>
      <c r="AZ201" s="54"/>
      <c r="BA201" s="54"/>
      <c r="BB201" s="54"/>
      <c r="BC201" s="54"/>
      <c r="BD201" s="54"/>
      <c r="BE201" s="54"/>
      <c r="BG201" s="54"/>
      <c r="BH201" s="54"/>
      <c r="BI201" s="54"/>
      <c r="BL201" s="54"/>
      <c r="BM201" s="54"/>
      <c r="BN201" s="54"/>
    </row>
    <row r="202" spans="1:66" x14ac:dyDescent="0.35">
      <c r="A202" s="54"/>
      <c r="B202" s="54"/>
      <c r="C202" s="54"/>
      <c r="D202" s="54"/>
      <c r="E202" s="54"/>
      <c r="F202" s="54"/>
      <c r="G202" s="54"/>
      <c r="H202" s="59"/>
      <c r="I202" s="59"/>
      <c r="J202" s="54"/>
      <c r="K202" s="54"/>
      <c r="L202" s="54"/>
      <c r="M202" s="54"/>
      <c r="N202" s="58"/>
      <c r="O202" s="54"/>
      <c r="P202" s="58"/>
      <c r="Q202" s="54"/>
      <c r="R202" s="58"/>
      <c r="S202" s="54"/>
      <c r="T202" s="54"/>
      <c r="U202" s="54"/>
      <c r="V202" s="54"/>
      <c r="W202" s="54"/>
      <c r="X202" s="54"/>
      <c r="Y202" s="54"/>
      <c r="Z202" s="54"/>
      <c r="AA202" s="54"/>
      <c r="AB202" s="54"/>
      <c r="AC202" s="54"/>
      <c r="AD202" s="54"/>
      <c r="AE202" s="54"/>
      <c r="AF202" s="54"/>
      <c r="AG202" s="54"/>
      <c r="AH202" s="54"/>
      <c r="AI202" s="54"/>
      <c r="AJ202" s="54"/>
      <c r="AK202" s="54"/>
      <c r="AL202" s="54"/>
      <c r="AM202" s="54"/>
      <c r="AN202" s="54"/>
      <c r="AO202" s="54"/>
      <c r="AP202" s="54"/>
      <c r="AQ202" s="54"/>
      <c r="AR202" s="54"/>
      <c r="AS202" s="54"/>
      <c r="AT202" s="54"/>
      <c r="AU202" s="54"/>
      <c r="AV202" s="54"/>
      <c r="AW202" s="54"/>
      <c r="AX202" s="54"/>
      <c r="AY202" s="54"/>
      <c r="AZ202" s="54"/>
      <c r="BA202" s="54"/>
      <c r="BB202" s="54"/>
      <c r="BC202" s="54"/>
      <c r="BD202" s="54"/>
      <c r="BE202" s="54"/>
      <c r="BG202" s="54"/>
      <c r="BH202" s="54"/>
      <c r="BI202" s="54"/>
      <c r="BL202" s="54"/>
      <c r="BM202" s="54"/>
      <c r="BN202" s="54"/>
    </row>
    <row r="203" spans="1:66" x14ac:dyDescent="0.35">
      <c r="A203" s="54"/>
      <c r="B203" s="54"/>
      <c r="C203" s="54"/>
      <c r="D203" s="54"/>
      <c r="E203" s="54"/>
      <c r="F203" s="54"/>
      <c r="G203" s="54"/>
      <c r="H203" s="59"/>
      <c r="I203" s="59"/>
      <c r="J203" s="54"/>
      <c r="K203" s="54"/>
      <c r="L203" s="54"/>
      <c r="M203" s="54"/>
      <c r="N203" s="58"/>
      <c r="O203" s="54"/>
      <c r="P203" s="58"/>
      <c r="Q203" s="54"/>
      <c r="R203" s="58"/>
      <c r="S203" s="54"/>
      <c r="T203" s="54"/>
      <c r="U203" s="54"/>
      <c r="V203" s="54"/>
      <c r="W203" s="54"/>
      <c r="X203" s="54"/>
      <c r="Y203" s="54"/>
      <c r="Z203" s="54"/>
      <c r="AA203" s="54"/>
      <c r="AB203" s="54"/>
      <c r="AC203" s="54"/>
      <c r="AD203" s="54"/>
      <c r="AE203" s="54"/>
      <c r="AF203" s="54"/>
      <c r="AG203" s="54"/>
      <c r="AH203" s="54"/>
      <c r="AI203" s="54"/>
      <c r="AJ203" s="54"/>
      <c r="AK203" s="54"/>
      <c r="AL203" s="54"/>
      <c r="AM203" s="54"/>
      <c r="AN203" s="54"/>
      <c r="AO203" s="54"/>
      <c r="AP203" s="54"/>
      <c r="AQ203" s="54"/>
      <c r="AR203" s="54"/>
      <c r="AS203" s="54"/>
      <c r="AT203" s="54"/>
      <c r="AU203" s="54"/>
      <c r="AV203" s="54"/>
      <c r="AW203" s="54"/>
      <c r="AX203" s="54"/>
      <c r="AY203" s="54"/>
      <c r="AZ203" s="54"/>
      <c r="BA203" s="54"/>
      <c r="BB203" s="54"/>
      <c r="BC203" s="54"/>
      <c r="BD203" s="54"/>
      <c r="BE203" s="54"/>
      <c r="BG203" s="54"/>
      <c r="BH203" s="54"/>
      <c r="BI203" s="54"/>
      <c r="BL203" s="54"/>
      <c r="BM203" s="54"/>
      <c r="BN203" s="54"/>
    </row>
    <row r="204" spans="1:66" x14ac:dyDescent="0.35">
      <c r="A204" s="54"/>
      <c r="B204" s="54"/>
      <c r="C204" s="54"/>
      <c r="D204" s="54"/>
      <c r="E204" s="54"/>
      <c r="F204" s="54"/>
      <c r="G204" s="54"/>
      <c r="H204" s="59"/>
      <c r="I204" s="59"/>
      <c r="J204" s="54"/>
      <c r="K204" s="54"/>
      <c r="L204" s="54"/>
      <c r="M204" s="54"/>
      <c r="N204" s="58"/>
      <c r="O204" s="54"/>
      <c r="P204" s="58"/>
      <c r="Q204" s="54"/>
      <c r="R204" s="58"/>
      <c r="S204" s="54"/>
      <c r="T204" s="54"/>
      <c r="U204" s="54"/>
      <c r="V204" s="54"/>
      <c r="W204" s="54"/>
      <c r="X204" s="54"/>
      <c r="Y204" s="54"/>
      <c r="Z204" s="54"/>
      <c r="AA204" s="54"/>
      <c r="AB204" s="54"/>
      <c r="AC204" s="54"/>
      <c r="AD204" s="54"/>
      <c r="AE204" s="54"/>
      <c r="AF204" s="54"/>
      <c r="AG204" s="54"/>
      <c r="AH204" s="54"/>
      <c r="AI204" s="54"/>
      <c r="AJ204" s="54"/>
      <c r="AK204" s="54"/>
      <c r="AL204" s="54"/>
      <c r="AM204" s="54"/>
      <c r="AN204" s="54"/>
      <c r="AO204" s="54"/>
      <c r="AP204" s="54"/>
      <c r="AQ204" s="54"/>
      <c r="AR204" s="54"/>
      <c r="AS204" s="54"/>
      <c r="AT204" s="54"/>
      <c r="AU204" s="54"/>
      <c r="AV204" s="54"/>
      <c r="AW204" s="54"/>
      <c r="AX204" s="54"/>
      <c r="AY204" s="54"/>
      <c r="AZ204" s="54"/>
      <c r="BA204" s="54"/>
      <c r="BB204" s="54"/>
      <c r="BC204" s="54"/>
      <c r="BD204" s="54"/>
      <c r="BE204" s="54"/>
      <c r="BG204" s="54"/>
      <c r="BH204" s="54"/>
      <c r="BI204" s="54"/>
      <c r="BL204" s="54"/>
      <c r="BM204" s="54"/>
      <c r="BN204" s="54"/>
    </row>
    <row r="205" spans="1:66" x14ac:dyDescent="0.35">
      <c r="A205" s="54"/>
      <c r="B205" s="54"/>
      <c r="C205" s="54"/>
      <c r="D205" s="54"/>
      <c r="E205" s="54"/>
      <c r="F205" s="54"/>
      <c r="G205" s="54"/>
      <c r="H205" s="59"/>
      <c r="I205" s="59"/>
      <c r="J205" s="54"/>
      <c r="K205" s="54"/>
      <c r="L205" s="54"/>
      <c r="M205" s="54"/>
      <c r="N205" s="58"/>
      <c r="O205" s="54"/>
      <c r="P205" s="58"/>
      <c r="Q205" s="54"/>
      <c r="R205" s="58"/>
      <c r="S205" s="54"/>
      <c r="T205" s="54"/>
      <c r="U205" s="54"/>
      <c r="V205" s="54"/>
      <c r="W205" s="54"/>
      <c r="X205" s="54"/>
      <c r="Y205" s="54"/>
      <c r="Z205" s="54"/>
      <c r="AA205" s="54"/>
      <c r="AB205" s="54"/>
      <c r="AC205" s="54"/>
      <c r="AD205" s="54"/>
      <c r="AE205" s="54"/>
      <c r="AF205" s="54"/>
      <c r="AG205" s="54"/>
      <c r="AH205" s="54"/>
      <c r="AI205" s="54"/>
      <c r="AJ205" s="54"/>
      <c r="AK205" s="54"/>
      <c r="AL205" s="54"/>
      <c r="AM205" s="54"/>
      <c r="AN205" s="54"/>
      <c r="AO205" s="54"/>
      <c r="AP205" s="54"/>
      <c r="AQ205" s="54"/>
      <c r="AR205" s="54"/>
      <c r="AS205" s="54"/>
      <c r="AT205" s="54"/>
      <c r="AU205" s="54"/>
      <c r="AV205" s="54"/>
      <c r="AW205" s="54"/>
      <c r="AX205" s="54"/>
      <c r="AY205" s="54"/>
      <c r="AZ205" s="54"/>
      <c r="BA205" s="54"/>
      <c r="BB205" s="54"/>
      <c r="BC205" s="54"/>
      <c r="BD205" s="54"/>
      <c r="BE205" s="54"/>
      <c r="BG205" s="54"/>
      <c r="BH205" s="54"/>
      <c r="BI205" s="54"/>
      <c r="BL205" s="54"/>
      <c r="BM205" s="54"/>
      <c r="BN205" s="54"/>
    </row>
    <row r="206" spans="1:66" x14ac:dyDescent="0.35">
      <c r="A206" s="54"/>
      <c r="B206" s="54"/>
      <c r="C206" s="54"/>
      <c r="D206" s="54"/>
      <c r="E206" s="54"/>
      <c r="F206" s="54"/>
      <c r="G206" s="54"/>
      <c r="H206" s="59"/>
      <c r="I206" s="59"/>
      <c r="J206" s="54"/>
      <c r="K206" s="54"/>
      <c r="L206" s="54"/>
      <c r="M206" s="54"/>
      <c r="N206" s="58"/>
      <c r="O206" s="54"/>
      <c r="P206" s="58"/>
      <c r="Q206" s="54"/>
      <c r="R206" s="58"/>
      <c r="S206" s="54"/>
      <c r="T206" s="54"/>
      <c r="U206" s="54"/>
      <c r="V206" s="54"/>
      <c r="W206" s="54"/>
      <c r="X206" s="54"/>
      <c r="Y206" s="54"/>
      <c r="Z206" s="54"/>
      <c r="AA206" s="54"/>
      <c r="AB206" s="54"/>
      <c r="AC206" s="54"/>
      <c r="AD206" s="54"/>
      <c r="AE206" s="54"/>
      <c r="AF206" s="54"/>
      <c r="AG206" s="54"/>
      <c r="AH206" s="54"/>
      <c r="AI206" s="54"/>
      <c r="AJ206" s="54"/>
      <c r="AK206" s="54"/>
      <c r="AL206" s="54"/>
      <c r="AM206" s="54"/>
      <c r="AN206" s="54"/>
      <c r="AO206" s="54"/>
      <c r="AP206" s="54"/>
      <c r="AQ206" s="54"/>
      <c r="AR206" s="54"/>
      <c r="AS206" s="54"/>
      <c r="AT206" s="54"/>
      <c r="AU206" s="54"/>
      <c r="AV206" s="54"/>
      <c r="AW206" s="54"/>
      <c r="AX206" s="54"/>
      <c r="AY206" s="54"/>
      <c r="AZ206" s="54"/>
      <c r="BA206" s="54"/>
      <c r="BB206" s="54"/>
      <c r="BC206" s="54"/>
      <c r="BD206" s="54"/>
      <c r="BE206" s="54"/>
      <c r="BG206" s="54"/>
      <c r="BH206" s="54"/>
      <c r="BI206" s="54"/>
      <c r="BL206" s="54"/>
      <c r="BM206" s="54"/>
      <c r="BN206" s="54"/>
    </row>
    <row r="207" spans="1:66" x14ac:dyDescent="0.35">
      <c r="A207" s="54"/>
      <c r="B207" s="54"/>
      <c r="C207" s="54"/>
      <c r="D207" s="54"/>
      <c r="E207" s="54"/>
      <c r="F207" s="54"/>
      <c r="G207" s="54"/>
      <c r="H207" s="59"/>
      <c r="I207" s="59"/>
      <c r="J207" s="54"/>
      <c r="K207" s="54"/>
      <c r="L207" s="54"/>
      <c r="M207" s="54"/>
      <c r="N207" s="58"/>
      <c r="O207" s="54"/>
      <c r="P207" s="58"/>
      <c r="Q207" s="54"/>
      <c r="R207" s="58"/>
      <c r="S207" s="54"/>
      <c r="T207" s="54"/>
      <c r="U207" s="54"/>
      <c r="V207" s="54"/>
      <c r="W207" s="54"/>
      <c r="X207" s="54"/>
      <c r="Y207" s="54"/>
      <c r="Z207" s="54"/>
      <c r="AA207" s="54"/>
      <c r="AB207" s="54"/>
      <c r="AC207" s="54"/>
      <c r="AD207" s="54"/>
      <c r="AE207" s="54"/>
      <c r="AF207" s="54"/>
      <c r="AG207" s="54"/>
      <c r="AH207" s="54"/>
      <c r="AI207" s="54"/>
      <c r="AJ207" s="54"/>
      <c r="AK207" s="54"/>
      <c r="AL207" s="54"/>
      <c r="AM207" s="54"/>
      <c r="AN207" s="54"/>
      <c r="AO207" s="54"/>
      <c r="AP207" s="54"/>
      <c r="AQ207" s="54"/>
      <c r="AR207" s="54"/>
      <c r="AS207" s="54"/>
      <c r="AT207" s="54"/>
      <c r="AU207" s="54"/>
      <c r="AV207" s="54"/>
      <c r="AW207" s="54"/>
      <c r="AX207" s="54"/>
      <c r="AY207" s="54"/>
      <c r="AZ207" s="54"/>
      <c r="BA207" s="54"/>
      <c r="BB207" s="54"/>
      <c r="BC207" s="54"/>
      <c r="BD207" s="54"/>
      <c r="BE207" s="54"/>
      <c r="BG207" s="54"/>
      <c r="BH207" s="54"/>
      <c r="BI207" s="54"/>
      <c r="BL207" s="54"/>
      <c r="BM207" s="54"/>
      <c r="BN207" s="54"/>
    </row>
    <row r="208" spans="1:66" x14ac:dyDescent="0.35">
      <c r="A208" s="54"/>
      <c r="B208" s="54"/>
      <c r="C208" s="54"/>
      <c r="D208" s="54"/>
      <c r="E208" s="54"/>
      <c r="F208" s="54"/>
      <c r="G208" s="54"/>
      <c r="H208" s="59"/>
      <c r="I208" s="59"/>
      <c r="J208" s="54"/>
      <c r="K208" s="54"/>
      <c r="L208" s="54"/>
      <c r="M208" s="54"/>
      <c r="N208" s="58"/>
      <c r="O208" s="54"/>
      <c r="P208" s="58"/>
      <c r="Q208" s="54"/>
      <c r="R208" s="58"/>
      <c r="S208" s="54"/>
      <c r="T208" s="54"/>
      <c r="U208" s="54"/>
      <c r="V208" s="54"/>
      <c r="W208" s="54"/>
      <c r="X208" s="54"/>
      <c r="Y208" s="54"/>
      <c r="Z208" s="54"/>
      <c r="AA208" s="54"/>
      <c r="AB208" s="54"/>
      <c r="AC208" s="54"/>
      <c r="AD208" s="54"/>
      <c r="AE208" s="54"/>
      <c r="AF208" s="54"/>
      <c r="AG208" s="54"/>
      <c r="AH208" s="54"/>
      <c r="AI208" s="54"/>
      <c r="AJ208" s="54"/>
      <c r="AK208" s="54"/>
      <c r="AL208" s="54"/>
      <c r="AM208" s="54"/>
      <c r="AN208" s="54"/>
      <c r="AO208" s="54"/>
      <c r="AP208" s="54"/>
      <c r="AQ208" s="54"/>
      <c r="AR208" s="54"/>
      <c r="AS208" s="54"/>
      <c r="AT208" s="54"/>
      <c r="AU208" s="54"/>
      <c r="AV208" s="54"/>
      <c r="AW208" s="54"/>
      <c r="AX208" s="54"/>
      <c r="AY208" s="54"/>
      <c r="AZ208" s="54"/>
      <c r="BA208" s="54"/>
      <c r="BB208" s="54"/>
      <c r="BC208" s="54"/>
      <c r="BD208" s="54"/>
      <c r="BE208" s="54"/>
      <c r="BG208" s="54"/>
      <c r="BH208" s="54"/>
      <c r="BI208" s="54"/>
      <c r="BL208" s="54"/>
      <c r="BM208" s="54"/>
      <c r="BN208" s="54"/>
    </row>
    <row r="209" spans="1:66" x14ac:dyDescent="0.35">
      <c r="A209" s="54"/>
      <c r="B209" s="54"/>
      <c r="C209" s="54"/>
      <c r="D209" s="54"/>
      <c r="E209" s="54"/>
      <c r="F209" s="54"/>
      <c r="G209" s="54"/>
      <c r="H209" s="59"/>
      <c r="I209" s="59"/>
      <c r="J209" s="54"/>
      <c r="K209" s="54"/>
      <c r="L209" s="54"/>
      <c r="M209" s="54"/>
      <c r="N209" s="58"/>
      <c r="O209" s="54"/>
      <c r="P209" s="58"/>
      <c r="Q209" s="54"/>
      <c r="R209" s="58"/>
      <c r="S209" s="54"/>
      <c r="T209" s="54"/>
      <c r="U209" s="54"/>
      <c r="V209" s="54"/>
      <c r="W209" s="54"/>
      <c r="X209" s="54"/>
      <c r="Y209" s="54"/>
      <c r="Z209" s="54"/>
      <c r="AA209" s="54"/>
      <c r="AB209" s="54"/>
      <c r="AC209" s="54"/>
      <c r="AD209" s="54"/>
      <c r="AE209" s="54"/>
      <c r="AF209" s="54"/>
      <c r="AG209" s="54"/>
      <c r="AH209" s="54"/>
      <c r="AI209" s="54"/>
      <c r="AJ209" s="54"/>
      <c r="AK209" s="54"/>
      <c r="AL209" s="54"/>
      <c r="AM209" s="54"/>
      <c r="AN209" s="54"/>
      <c r="AO209" s="54"/>
      <c r="AP209" s="54"/>
      <c r="AQ209" s="54"/>
      <c r="AR209" s="54"/>
      <c r="AS209" s="54"/>
      <c r="AT209" s="54"/>
      <c r="AU209" s="54"/>
      <c r="AV209" s="54"/>
      <c r="AW209" s="54"/>
      <c r="AX209" s="54"/>
      <c r="AY209" s="54"/>
      <c r="AZ209" s="54"/>
      <c r="BA209" s="54"/>
      <c r="BB209" s="54"/>
      <c r="BC209" s="54"/>
      <c r="BD209" s="54"/>
      <c r="BE209" s="54"/>
      <c r="BG209" s="54"/>
      <c r="BH209" s="54"/>
      <c r="BI209" s="54"/>
      <c r="BL209" s="54"/>
      <c r="BM209" s="54"/>
      <c r="BN209" s="54"/>
    </row>
    <row r="210" spans="1:66" x14ac:dyDescent="0.35">
      <c r="A210" s="54"/>
      <c r="B210" s="54"/>
      <c r="C210" s="54"/>
      <c r="D210" s="54"/>
      <c r="E210" s="54"/>
      <c r="F210" s="54"/>
      <c r="G210" s="54"/>
      <c r="H210" s="59"/>
      <c r="I210" s="59"/>
      <c r="J210" s="54"/>
      <c r="K210" s="54"/>
      <c r="L210" s="54"/>
      <c r="M210" s="54"/>
      <c r="N210" s="58"/>
      <c r="O210" s="54"/>
      <c r="P210" s="58"/>
      <c r="Q210" s="54"/>
      <c r="R210" s="58"/>
      <c r="S210" s="54"/>
      <c r="T210" s="54"/>
      <c r="U210" s="54"/>
      <c r="V210" s="54"/>
      <c r="W210" s="54"/>
      <c r="X210" s="54"/>
      <c r="Y210" s="54"/>
      <c r="Z210" s="54"/>
      <c r="AA210" s="54"/>
      <c r="AB210" s="54"/>
      <c r="AC210" s="54"/>
      <c r="AD210" s="54"/>
      <c r="AE210" s="54"/>
      <c r="AF210" s="54"/>
      <c r="AG210" s="54"/>
      <c r="AH210" s="54"/>
      <c r="AI210" s="54"/>
      <c r="AJ210" s="54"/>
      <c r="AK210" s="54"/>
      <c r="AL210" s="54"/>
      <c r="AM210" s="54"/>
      <c r="AN210" s="54"/>
      <c r="AO210" s="54"/>
      <c r="AP210" s="54"/>
      <c r="AQ210" s="54"/>
      <c r="AR210" s="54"/>
      <c r="AS210" s="54"/>
      <c r="AT210" s="54"/>
      <c r="AU210" s="54"/>
      <c r="AV210" s="54"/>
      <c r="AW210" s="54"/>
      <c r="AX210" s="54"/>
      <c r="AY210" s="54"/>
      <c r="AZ210" s="54"/>
      <c r="BA210" s="54"/>
      <c r="BB210" s="54"/>
      <c r="BC210" s="54"/>
      <c r="BD210" s="54"/>
      <c r="BE210" s="54"/>
      <c r="BG210" s="54"/>
      <c r="BH210" s="54"/>
      <c r="BI210" s="54"/>
      <c r="BL210" s="54"/>
      <c r="BM210" s="54"/>
      <c r="BN210" s="54"/>
    </row>
    <row r="211" spans="1:66" x14ac:dyDescent="0.35">
      <c r="A211" s="54"/>
      <c r="B211" s="54"/>
      <c r="C211" s="54"/>
      <c r="D211" s="54"/>
      <c r="E211" s="54"/>
      <c r="F211" s="54"/>
      <c r="G211" s="54"/>
      <c r="H211" s="59"/>
      <c r="I211" s="59"/>
      <c r="J211" s="54"/>
      <c r="K211" s="54"/>
      <c r="L211" s="54"/>
      <c r="M211" s="54"/>
      <c r="N211" s="58"/>
      <c r="O211" s="54"/>
      <c r="P211" s="58"/>
      <c r="Q211" s="54"/>
      <c r="R211" s="58"/>
      <c r="S211" s="54"/>
      <c r="T211" s="54"/>
      <c r="U211" s="54"/>
      <c r="V211" s="54"/>
      <c r="W211" s="54"/>
      <c r="X211" s="54"/>
      <c r="Y211" s="54"/>
      <c r="Z211" s="54"/>
      <c r="AA211" s="54"/>
      <c r="AB211" s="54"/>
      <c r="AC211" s="54"/>
      <c r="AD211" s="54"/>
      <c r="AE211" s="54"/>
      <c r="AF211" s="54"/>
      <c r="AG211" s="54"/>
      <c r="AH211" s="54"/>
      <c r="AI211" s="54"/>
      <c r="AJ211" s="54"/>
      <c r="AK211" s="54"/>
      <c r="AL211" s="54"/>
      <c r="AM211" s="54"/>
      <c r="AN211" s="54"/>
      <c r="AO211" s="54"/>
      <c r="AP211" s="54"/>
      <c r="AQ211" s="54"/>
      <c r="AR211" s="54"/>
      <c r="AS211" s="54"/>
      <c r="AT211" s="54"/>
      <c r="AU211" s="54"/>
      <c r="AV211" s="54"/>
      <c r="AW211" s="54"/>
      <c r="AX211" s="54"/>
      <c r="AY211" s="54"/>
      <c r="AZ211" s="54"/>
      <c r="BA211" s="54"/>
      <c r="BB211" s="54"/>
      <c r="BC211" s="54"/>
      <c r="BD211" s="54"/>
      <c r="BE211" s="54"/>
      <c r="BG211" s="54"/>
      <c r="BH211" s="54"/>
      <c r="BI211" s="54"/>
      <c r="BL211" s="54"/>
      <c r="BM211" s="54"/>
      <c r="BN211" s="54"/>
    </row>
    <row r="212" spans="1:66" x14ac:dyDescent="0.35">
      <c r="A212" s="54"/>
      <c r="B212" s="54"/>
      <c r="C212" s="54"/>
      <c r="D212" s="54"/>
      <c r="E212" s="54"/>
      <c r="F212" s="54"/>
      <c r="G212" s="54"/>
      <c r="H212" s="59"/>
      <c r="I212" s="59"/>
      <c r="J212" s="54"/>
      <c r="K212" s="54"/>
      <c r="L212" s="54"/>
      <c r="M212" s="54"/>
      <c r="N212" s="58"/>
      <c r="O212" s="54"/>
      <c r="P212" s="58"/>
      <c r="Q212" s="54"/>
      <c r="R212" s="58"/>
      <c r="S212" s="54"/>
      <c r="T212" s="54"/>
      <c r="U212" s="54"/>
      <c r="V212" s="54"/>
      <c r="W212" s="54"/>
      <c r="X212" s="54"/>
      <c r="Y212" s="54"/>
      <c r="Z212" s="54"/>
      <c r="AA212" s="54"/>
      <c r="AB212" s="54"/>
      <c r="AC212" s="54"/>
      <c r="AD212" s="54"/>
      <c r="AE212" s="54"/>
      <c r="AF212" s="54"/>
      <c r="AG212" s="54"/>
      <c r="AH212" s="54"/>
      <c r="AI212" s="54"/>
      <c r="AJ212" s="54"/>
      <c r="AK212" s="54"/>
      <c r="AL212" s="54"/>
      <c r="AM212" s="54"/>
      <c r="AN212" s="54"/>
      <c r="AO212" s="54"/>
      <c r="AP212" s="54"/>
      <c r="AQ212" s="54"/>
      <c r="AR212" s="54"/>
      <c r="AS212" s="54"/>
      <c r="AT212" s="54"/>
      <c r="AU212" s="54"/>
      <c r="AV212" s="54"/>
      <c r="AW212" s="54"/>
      <c r="AX212" s="54"/>
      <c r="AY212" s="54"/>
      <c r="AZ212" s="54"/>
      <c r="BA212" s="54"/>
      <c r="BB212" s="54"/>
      <c r="BC212" s="54"/>
      <c r="BD212" s="54"/>
      <c r="BE212" s="54"/>
      <c r="BG212" s="54"/>
      <c r="BH212" s="54"/>
      <c r="BI212" s="54"/>
      <c r="BL212" s="54"/>
      <c r="BM212" s="54"/>
      <c r="BN212" s="54"/>
    </row>
    <row r="213" spans="1:66" x14ac:dyDescent="0.35">
      <c r="A213" s="54"/>
      <c r="B213" s="54"/>
      <c r="C213" s="54"/>
      <c r="D213" s="54"/>
      <c r="E213" s="54"/>
      <c r="F213" s="54"/>
      <c r="G213" s="54"/>
      <c r="H213" s="59"/>
      <c r="I213" s="59"/>
      <c r="J213" s="54"/>
      <c r="K213" s="54"/>
      <c r="L213" s="54"/>
      <c r="M213" s="54"/>
      <c r="N213" s="58"/>
      <c r="O213" s="54"/>
      <c r="P213" s="58"/>
      <c r="Q213" s="54"/>
      <c r="R213" s="58"/>
      <c r="S213" s="54"/>
      <c r="T213" s="54"/>
      <c r="U213" s="54"/>
      <c r="V213" s="54"/>
      <c r="W213" s="54"/>
      <c r="X213" s="54"/>
      <c r="Y213" s="54"/>
      <c r="Z213" s="54"/>
      <c r="AA213" s="54"/>
      <c r="AB213" s="54"/>
      <c r="AC213" s="54"/>
      <c r="AD213" s="54"/>
      <c r="AE213" s="54"/>
      <c r="AF213" s="54"/>
      <c r="AG213" s="54"/>
      <c r="AH213" s="54"/>
      <c r="AI213" s="54"/>
      <c r="AJ213" s="54"/>
      <c r="AK213" s="54"/>
      <c r="AL213" s="54"/>
      <c r="AM213" s="54"/>
      <c r="AN213" s="54"/>
      <c r="AO213" s="54"/>
      <c r="AP213" s="54"/>
      <c r="AQ213" s="54"/>
      <c r="AR213" s="54"/>
      <c r="AS213" s="54"/>
      <c r="AT213" s="54"/>
      <c r="AU213" s="54"/>
      <c r="AV213" s="54"/>
      <c r="AW213" s="54"/>
      <c r="AX213" s="54"/>
      <c r="AY213" s="54"/>
      <c r="AZ213" s="54"/>
      <c r="BA213" s="54"/>
      <c r="BB213" s="54"/>
      <c r="BC213" s="54"/>
      <c r="BD213" s="54"/>
      <c r="BE213" s="54"/>
      <c r="BG213" s="54"/>
      <c r="BH213" s="54"/>
      <c r="BI213" s="54"/>
      <c r="BL213" s="54"/>
      <c r="BM213" s="54"/>
      <c r="BN213" s="54"/>
    </row>
    <row r="214" spans="1:66" x14ac:dyDescent="0.35">
      <c r="A214" s="54"/>
      <c r="B214" s="54"/>
      <c r="C214" s="54"/>
      <c r="D214" s="54"/>
      <c r="E214" s="54"/>
      <c r="F214" s="54"/>
      <c r="G214" s="54"/>
      <c r="H214" s="59"/>
      <c r="I214" s="59"/>
      <c r="J214" s="54"/>
      <c r="K214" s="54"/>
      <c r="L214" s="54"/>
      <c r="M214" s="54"/>
      <c r="N214" s="58"/>
      <c r="O214" s="54"/>
      <c r="P214" s="58"/>
      <c r="Q214" s="54"/>
      <c r="R214" s="58"/>
      <c r="S214" s="54"/>
      <c r="T214" s="54"/>
      <c r="U214" s="54"/>
      <c r="V214" s="54"/>
      <c r="W214" s="54"/>
      <c r="X214" s="54"/>
      <c r="Y214" s="54"/>
      <c r="Z214" s="54"/>
      <c r="AA214" s="54"/>
      <c r="AB214" s="54"/>
      <c r="AC214" s="54"/>
      <c r="AD214" s="54"/>
      <c r="AE214" s="54"/>
      <c r="AF214" s="54"/>
      <c r="AG214" s="54"/>
      <c r="AH214" s="54"/>
      <c r="AI214" s="54"/>
      <c r="AJ214" s="54"/>
      <c r="AK214" s="54"/>
      <c r="AL214" s="54"/>
      <c r="AM214" s="54"/>
      <c r="AN214" s="54"/>
      <c r="AO214" s="54"/>
      <c r="AP214" s="54"/>
      <c r="AQ214" s="54"/>
      <c r="AR214" s="54"/>
      <c r="AS214" s="54"/>
      <c r="AT214" s="54"/>
      <c r="AU214" s="54"/>
      <c r="AV214" s="54"/>
      <c r="AW214" s="54"/>
      <c r="AX214" s="54"/>
      <c r="AY214" s="54"/>
      <c r="AZ214" s="54"/>
      <c r="BA214" s="54"/>
      <c r="BB214" s="54"/>
      <c r="BC214" s="54"/>
      <c r="BD214" s="54"/>
      <c r="BE214" s="54"/>
      <c r="BG214" s="54"/>
      <c r="BH214" s="54"/>
      <c r="BI214" s="54"/>
      <c r="BL214" s="54"/>
      <c r="BM214" s="54"/>
      <c r="BN214" s="54"/>
    </row>
    <row r="215" spans="1:66" x14ac:dyDescent="0.35">
      <c r="A215" s="54"/>
      <c r="B215" s="54"/>
      <c r="C215" s="54"/>
      <c r="D215" s="54"/>
      <c r="E215" s="54"/>
      <c r="F215" s="54"/>
      <c r="G215" s="54"/>
      <c r="H215" s="59"/>
      <c r="I215" s="59"/>
      <c r="J215" s="54"/>
      <c r="K215" s="54"/>
      <c r="L215" s="54"/>
      <c r="M215" s="54"/>
      <c r="N215" s="58"/>
      <c r="O215" s="54"/>
      <c r="P215" s="58"/>
      <c r="Q215" s="54"/>
      <c r="R215" s="58"/>
      <c r="S215" s="54"/>
      <c r="T215" s="54"/>
      <c r="U215" s="54"/>
      <c r="V215" s="54"/>
      <c r="W215" s="54"/>
      <c r="X215" s="54"/>
      <c r="Y215" s="54"/>
      <c r="Z215" s="54"/>
      <c r="AA215" s="54"/>
      <c r="AB215" s="54"/>
      <c r="AC215" s="54"/>
      <c r="AD215" s="54"/>
      <c r="AE215" s="54"/>
      <c r="AF215" s="54"/>
      <c r="AG215" s="54"/>
      <c r="AH215" s="54"/>
      <c r="AI215" s="54"/>
      <c r="AJ215" s="54"/>
      <c r="AK215" s="54"/>
      <c r="AL215" s="54"/>
      <c r="AM215" s="54"/>
      <c r="AN215" s="54"/>
      <c r="AO215" s="54"/>
      <c r="AP215" s="54"/>
      <c r="AQ215" s="54"/>
      <c r="AR215" s="54"/>
      <c r="AS215" s="54"/>
      <c r="AT215" s="54"/>
      <c r="AU215" s="54"/>
      <c r="AV215" s="54"/>
      <c r="AW215" s="54"/>
      <c r="AX215" s="54"/>
      <c r="AY215" s="54"/>
      <c r="AZ215" s="54"/>
      <c r="BA215" s="54"/>
      <c r="BB215" s="54"/>
      <c r="BC215" s="54"/>
      <c r="BD215" s="54"/>
      <c r="BE215" s="54"/>
      <c r="BG215" s="54"/>
      <c r="BH215" s="54"/>
      <c r="BI215" s="54"/>
      <c r="BL215" s="54"/>
      <c r="BM215" s="54"/>
      <c r="BN215" s="54"/>
    </row>
    <row r="216" spans="1:66" x14ac:dyDescent="0.35">
      <c r="A216" s="54"/>
      <c r="B216" s="54"/>
      <c r="C216" s="54"/>
      <c r="D216" s="54"/>
      <c r="E216" s="54"/>
      <c r="F216" s="54"/>
      <c r="G216" s="54"/>
      <c r="H216" s="59"/>
      <c r="I216" s="59"/>
      <c r="J216" s="54"/>
      <c r="K216" s="54"/>
      <c r="L216" s="54"/>
      <c r="M216" s="54"/>
      <c r="N216" s="58"/>
      <c r="O216" s="54"/>
      <c r="P216" s="58"/>
      <c r="Q216" s="54"/>
      <c r="R216" s="58"/>
      <c r="S216" s="54"/>
      <c r="T216" s="54"/>
      <c r="U216" s="54"/>
      <c r="V216" s="54"/>
      <c r="W216" s="54"/>
      <c r="X216" s="54"/>
      <c r="Y216" s="54"/>
      <c r="Z216" s="54"/>
      <c r="AA216" s="54"/>
      <c r="AB216" s="54"/>
      <c r="AC216" s="54"/>
      <c r="AD216" s="54"/>
      <c r="AE216" s="54"/>
      <c r="AF216" s="54"/>
      <c r="AG216" s="54"/>
      <c r="AH216" s="54"/>
      <c r="AI216" s="54"/>
      <c r="AJ216" s="54"/>
      <c r="AK216" s="54"/>
      <c r="AL216" s="54"/>
      <c r="AM216" s="54"/>
      <c r="AN216" s="54"/>
      <c r="AO216" s="54"/>
      <c r="AP216" s="54"/>
      <c r="AQ216" s="54"/>
      <c r="AR216" s="54"/>
      <c r="AS216" s="54"/>
      <c r="AT216" s="54"/>
      <c r="AU216" s="54"/>
      <c r="AV216" s="54"/>
      <c r="AW216" s="54"/>
      <c r="AX216" s="54"/>
      <c r="AY216" s="54"/>
      <c r="AZ216" s="54"/>
      <c r="BA216" s="54"/>
      <c r="BB216" s="54"/>
      <c r="BC216" s="54"/>
      <c r="BD216" s="54"/>
      <c r="BE216" s="54"/>
      <c r="BG216" s="54"/>
      <c r="BH216" s="54"/>
      <c r="BI216" s="54"/>
      <c r="BL216" s="54"/>
      <c r="BM216" s="54"/>
      <c r="BN216" s="54"/>
    </row>
    <row r="217" spans="1:66" x14ac:dyDescent="0.35">
      <c r="A217" s="54"/>
      <c r="B217" s="54"/>
      <c r="C217" s="54"/>
      <c r="D217" s="54"/>
      <c r="E217" s="54"/>
      <c r="F217" s="54"/>
      <c r="G217" s="54"/>
      <c r="H217" s="59"/>
      <c r="I217" s="59"/>
      <c r="J217" s="54"/>
      <c r="K217" s="54"/>
      <c r="L217" s="54"/>
      <c r="M217" s="54"/>
      <c r="N217" s="58"/>
      <c r="O217" s="54"/>
      <c r="P217" s="58"/>
      <c r="Q217" s="54"/>
      <c r="R217" s="58"/>
      <c r="S217" s="54"/>
      <c r="T217" s="54"/>
      <c r="U217" s="54"/>
      <c r="V217" s="54"/>
      <c r="W217" s="54"/>
      <c r="X217" s="54"/>
      <c r="Y217" s="54"/>
      <c r="Z217" s="54"/>
      <c r="AA217" s="54"/>
      <c r="AB217" s="54"/>
      <c r="AC217" s="54"/>
      <c r="AD217" s="54"/>
      <c r="AE217" s="54"/>
      <c r="AF217" s="54"/>
      <c r="AG217" s="54"/>
      <c r="AH217" s="54"/>
      <c r="AI217" s="54"/>
      <c r="AJ217" s="54"/>
      <c r="AK217" s="54"/>
      <c r="AL217" s="54"/>
      <c r="AM217" s="54"/>
      <c r="AN217" s="54"/>
      <c r="AO217" s="54"/>
      <c r="AP217" s="54"/>
      <c r="AQ217" s="54"/>
      <c r="AR217" s="54"/>
      <c r="AS217" s="54"/>
      <c r="AT217" s="54"/>
      <c r="AU217" s="54"/>
      <c r="AV217" s="54"/>
      <c r="AW217" s="54"/>
      <c r="AX217" s="54"/>
      <c r="AY217" s="54"/>
      <c r="AZ217" s="54"/>
      <c r="BA217" s="54"/>
      <c r="BB217" s="54"/>
      <c r="BC217" s="54"/>
      <c r="BD217" s="54"/>
      <c r="BE217" s="54"/>
      <c r="BG217" s="54"/>
      <c r="BH217" s="54"/>
      <c r="BI217" s="54"/>
      <c r="BL217" s="54"/>
      <c r="BM217" s="54"/>
      <c r="BN217" s="54"/>
    </row>
    <row r="218" spans="1:66" x14ac:dyDescent="0.35">
      <c r="A218" s="54"/>
      <c r="B218" s="54"/>
      <c r="C218" s="54"/>
      <c r="D218" s="54"/>
      <c r="E218" s="54"/>
      <c r="F218" s="54"/>
      <c r="G218" s="54"/>
      <c r="H218" s="59"/>
      <c r="I218" s="59"/>
      <c r="J218" s="54"/>
      <c r="K218" s="54"/>
      <c r="L218" s="54"/>
      <c r="M218" s="54"/>
      <c r="N218" s="58"/>
      <c r="O218" s="54"/>
      <c r="P218" s="58"/>
      <c r="Q218" s="54"/>
      <c r="R218" s="58"/>
      <c r="S218" s="54"/>
      <c r="T218" s="54"/>
      <c r="U218" s="54"/>
      <c r="V218" s="54"/>
      <c r="W218" s="54"/>
      <c r="X218" s="54"/>
      <c r="Y218" s="54"/>
      <c r="Z218" s="54"/>
      <c r="AA218" s="54"/>
      <c r="AB218" s="54"/>
      <c r="AC218" s="54"/>
      <c r="AD218" s="54"/>
      <c r="AE218" s="54"/>
      <c r="AF218" s="54"/>
      <c r="AG218" s="54"/>
      <c r="AH218" s="54"/>
      <c r="AI218" s="54"/>
      <c r="AJ218" s="54"/>
      <c r="AK218" s="54"/>
      <c r="AL218" s="54"/>
      <c r="AM218" s="54"/>
      <c r="AN218" s="54"/>
      <c r="AO218" s="54"/>
      <c r="AP218" s="54"/>
      <c r="AQ218" s="54"/>
      <c r="AR218" s="54"/>
      <c r="AS218" s="54"/>
      <c r="AT218" s="54"/>
      <c r="AU218" s="54"/>
      <c r="AV218" s="54"/>
      <c r="AW218" s="54"/>
      <c r="AX218" s="54"/>
      <c r="AY218" s="54"/>
      <c r="AZ218" s="54"/>
      <c r="BA218" s="54"/>
      <c r="BB218" s="54"/>
      <c r="BC218" s="54"/>
      <c r="BD218" s="54"/>
      <c r="BE218" s="54"/>
      <c r="BG218" s="54"/>
      <c r="BH218" s="54"/>
      <c r="BI218" s="54"/>
      <c r="BL218" s="54"/>
      <c r="BM218" s="54"/>
      <c r="BN218" s="54"/>
    </row>
    <row r="219" spans="1:66" x14ac:dyDescent="0.35">
      <c r="A219" s="54"/>
      <c r="B219" s="54"/>
      <c r="C219" s="54"/>
      <c r="D219" s="54"/>
      <c r="E219" s="54"/>
      <c r="F219" s="54"/>
      <c r="G219" s="54"/>
      <c r="H219" s="59"/>
      <c r="I219" s="59"/>
      <c r="J219" s="54"/>
      <c r="K219" s="54"/>
      <c r="L219" s="54"/>
      <c r="M219" s="54"/>
      <c r="N219" s="58"/>
      <c r="O219" s="54"/>
      <c r="P219" s="58"/>
      <c r="Q219" s="54"/>
      <c r="R219" s="58"/>
      <c r="S219" s="54"/>
      <c r="T219" s="54"/>
      <c r="U219" s="54"/>
      <c r="V219" s="54"/>
      <c r="W219" s="54"/>
      <c r="X219" s="54"/>
      <c r="Y219" s="54"/>
      <c r="Z219" s="54"/>
      <c r="AA219" s="54"/>
      <c r="AB219" s="54"/>
      <c r="AC219" s="54"/>
      <c r="AD219" s="54"/>
      <c r="AE219" s="54"/>
      <c r="AF219" s="54"/>
      <c r="AG219" s="54"/>
      <c r="AH219" s="54"/>
      <c r="AI219" s="54"/>
      <c r="AJ219" s="54"/>
      <c r="AK219" s="54"/>
      <c r="AL219" s="54"/>
      <c r="AM219" s="54"/>
      <c r="AN219" s="54"/>
      <c r="AO219" s="54"/>
      <c r="AP219" s="54"/>
      <c r="AQ219" s="54"/>
      <c r="AR219" s="54"/>
      <c r="AS219" s="54"/>
      <c r="AT219" s="54"/>
      <c r="AU219" s="54"/>
      <c r="AV219" s="54"/>
      <c r="AW219" s="54"/>
      <c r="AX219" s="54"/>
      <c r="AY219" s="54"/>
      <c r="AZ219" s="54"/>
      <c r="BA219" s="54"/>
      <c r="BB219" s="54"/>
      <c r="BC219" s="54"/>
      <c r="BD219" s="54"/>
      <c r="BE219" s="54"/>
      <c r="BG219" s="54"/>
      <c r="BH219" s="54"/>
      <c r="BI219" s="54"/>
      <c r="BL219" s="54"/>
      <c r="BM219" s="54"/>
      <c r="BN219" s="54"/>
    </row>
    <row r="220" spans="1:66" x14ac:dyDescent="0.35">
      <c r="A220" s="54"/>
      <c r="B220" s="54"/>
      <c r="C220" s="54"/>
      <c r="D220" s="54"/>
      <c r="E220" s="54"/>
      <c r="F220" s="54"/>
      <c r="G220" s="54"/>
      <c r="H220" s="59"/>
      <c r="I220" s="59"/>
      <c r="J220" s="54"/>
      <c r="K220" s="54"/>
      <c r="L220" s="54"/>
      <c r="M220" s="54"/>
      <c r="N220" s="58"/>
      <c r="O220" s="54"/>
      <c r="P220" s="58"/>
      <c r="Q220" s="54"/>
      <c r="R220" s="58"/>
      <c r="S220" s="54"/>
      <c r="T220" s="54"/>
      <c r="U220" s="54"/>
      <c r="V220" s="54"/>
      <c r="W220" s="54"/>
      <c r="X220" s="54"/>
      <c r="Y220" s="54"/>
      <c r="Z220" s="54"/>
      <c r="AA220" s="54"/>
      <c r="AB220" s="54"/>
      <c r="AC220" s="54"/>
      <c r="AD220" s="54"/>
      <c r="AE220" s="54"/>
      <c r="AF220" s="54"/>
      <c r="AG220" s="54"/>
      <c r="AH220" s="54"/>
      <c r="AI220" s="54"/>
      <c r="AJ220" s="54"/>
      <c r="AK220" s="54"/>
      <c r="AL220" s="54"/>
      <c r="AM220" s="54"/>
      <c r="AN220" s="54"/>
      <c r="AO220" s="54"/>
      <c r="AP220" s="54"/>
      <c r="AQ220" s="54"/>
      <c r="AR220" s="54"/>
      <c r="AS220" s="54"/>
      <c r="AT220" s="54"/>
      <c r="AU220" s="54"/>
      <c r="AV220" s="54"/>
      <c r="AW220" s="54"/>
      <c r="AX220" s="54"/>
      <c r="AY220" s="54"/>
      <c r="AZ220" s="54"/>
      <c r="BA220" s="54"/>
      <c r="BB220" s="54"/>
      <c r="BC220" s="54"/>
      <c r="BD220" s="54"/>
      <c r="BE220" s="54"/>
      <c r="BG220" s="54"/>
      <c r="BH220" s="54"/>
      <c r="BI220" s="54"/>
      <c r="BL220" s="54"/>
      <c r="BM220" s="54"/>
      <c r="BN220" s="54"/>
    </row>
    <row r="221" spans="1:66" x14ac:dyDescent="0.35">
      <c r="A221" s="54"/>
      <c r="B221" s="54"/>
      <c r="C221" s="54"/>
      <c r="D221" s="54"/>
      <c r="E221" s="54"/>
      <c r="F221" s="54"/>
      <c r="G221" s="54"/>
      <c r="H221" s="59"/>
      <c r="I221" s="59"/>
      <c r="J221" s="54"/>
      <c r="K221" s="54"/>
      <c r="L221" s="54"/>
      <c r="M221" s="54"/>
      <c r="N221" s="58"/>
      <c r="O221" s="54"/>
      <c r="P221" s="58"/>
      <c r="Q221" s="54"/>
      <c r="R221" s="58"/>
      <c r="S221" s="54"/>
      <c r="T221" s="54"/>
      <c r="U221" s="54"/>
      <c r="V221" s="54"/>
      <c r="W221" s="54"/>
      <c r="X221" s="54"/>
      <c r="Y221" s="54"/>
      <c r="Z221" s="54"/>
      <c r="AA221" s="54"/>
      <c r="AB221" s="54"/>
      <c r="AC221" s="54"/>
      <c r="AD221" s="54"/>
      <c r="AE221" s="54"/>
      <c r="AF221" s="54"/>
      <c r="AG221" s="54"/>
      <c r="AH221" s="54"/>
      <c r="AI221" s="54"/>
      <c r="AJ221" s="54"/>
      <c r="AK221" s="54"/>
      <c r="AL221" s="54"/>
      <c r="AM221" s="54"/>
      <c r="AN221" s="54"/>
      <c r="AO221" s="54"/>
      <c r="AP221" s="54"/>
      <c r="AQ221" s="54"/>
      <c r="AR221" s="54"/>
      <c r="AS221" s="54"/>
      <c r="AT221" s="54"/>
      <c r="AU221" s="54"/>
      <c r="AV221" s="54"/>
      <c r="AW221" s="54"/>
      <c r="AX221" s="54"/>
      <c r="AY221" s="54"/>
      <c r="AZ221" s="54"/>
      <c r="BA221" s="54"/>
      <c r="BB221" s="54"/>
      <c r="BC221" s="54"/>
      <c r="BD221" s="54"/>
      <c r="BE221" s="54"/>
      <c r="BG221" s="54"/>
      <c r="BH221" s="54"/>
      <c r="BI221" s="54"/>
      <c r="BL221" s="54"/>
      <c r="BM221" s="54"/>
      <c r="BN221" s="54"/>
    </row>
    <row r="222" spans="1:66" x14ac:dyDescent="0.35">
      <c r="A222" s="54"/>
      <c r="B222" s="54"/>
      <c r="C222" s="54"/>
      <c r="D222" s="54"/>
      <c r="E222" s="54"/>
      <c r="F222" s="54"/>
      <c r="G222" s="54"/>
      <c r="H222" s="59"/>
      <c r="I222" s="59"/>
      <c r="J222" s="54"/>
      <c r="K222" s="54"/>
      <c r="L222" s="54"/>
      <c r="M222" s="54"/>
      <c r="N222" s="58"/>
      <c r="O222" s="54"/>
      <c r="P222" s="58"/>
      <c r="Q222" s="54"/>
      <c r="R222" s="58"/>
      <c r="S222" s="54"/>
      <c r="T222" s="54"/>
      <c r="U222" s="54"/>
      <c r="V222" s="54"/>
      <c r="W222" s="54"/>
      <c r="X222" s="54"/>
      <c r="Y222" s="54"/>
      <c r="Z222" s="54"/>
      <c r="AA222" s="54"/>
      <c r="AB222" s="54"/>
      <c r="AC222" s="54"/>
      <c r="AD222" s="54"/>
      <c r="AE222" s="54"/>
      <c r="AF222" s="54"/>
      <c r="AG222" s="54"/>
      <c r="AH222" s="54"/>
      <c r="AI222" s="54"/>
      <c r="AJ222" s="54"/>
      <c r="AK222" s="54"/>
      <c r="AL222" s="54"/>
      <c r="AM222" s="54"/>
      <c r="AN222" s="54"/>
      <c r="AO222" s="54"/>
      <c r="AP222" s="54"/>
      <c r="AQ222" s="54"/>
      <c r="AR222" s="54"/>
      <c r="AS222" s="54"/>
      <c r="AT222" s="54"/>
      <c r="AU222" s="54"/>
      <c r="AV222" s="54"/>
      <c r="AW222" s="54"/>
      <c r="AX222" s="54"/>
      <c r="AY222" s="54"/>
      <c r="AZ222" s="54"/>
      <c r="BA222" s="54"/>
      <c r="BB222" s="54"/>
      <c r="BC222" s="54"/>
      <c r="BD222" s="54"/>
      <c r="BE222" s="54"/>
      <c r="BG222" s="54"/>
      <c r="BH222" s="54"/>
      <c r="BI222" s="54"/>
      <c r="BL222" s="54"/>
      <c r="BM222" s="54"/>
      <c r="BN222" s="54"/>
    </row>
    <row r="223" spans="1:66" x14ac:dyDescent="0.35">
      <c r="A223" s="54"/>
      <c r="B223" s="54"/>
      <c r="C223" s="54"/>
      <c r="D223" s="54"/>
      <c r="E223" s="54"/>
      <c r="F223" s="54"/>
      <c r="G223" s="54"/>
      <c r="H223" s="59"/>
      <c r="I223" s="59"/>
      <c r="J223" s="54"/>
      <c r="K223" s="54"/>
      <c r="L223" s="54"/>
      <c r="M223" s="54"/>
      <c r="N223" s="58"/>
      <c r="O223" s="54"/>
      <c r="P223" s="58"/>
      <c r="Q223" s="54"/>
      <c r="R223" s="58"/>
      <c r="S223" s="54"/>
      <c r="T223" s="54"/>
      <c r="U223" s="54"/>
      <c r="V223" s="54"/>
      <c r="W223" s="54"/>
      <c r="X223" s="54"/>
      <c r="Y223" s="54"/>
      <c r="Z223" s="54"/>
      <c r="AA223" s="54"/>
      <c r="AB223" s="54"/>
      <c r="AC223" s="54"/>
      <c r="AD223" s="54"/>
      <c r="AE223" s="54"/>
      <c r="AF223" s="54"/>
      <c r="AG223" s="54"/>
      <c r="AH223" s="54"/>
      <c r="AI223" s="54"/>
      <c r="AJ223" s="54"/>
      <c r="AK223" s="54"/>
      <c r="AL223" s="54"/>
      <c r="AM223" s="54"/>
      <c r="AN223" s="54"/>
      <c r="AO223" s="54"/>
      <c r="AP223" s="54"/>
      <c r="AQ223" s="54"/>
      <c r="AR223" s="54"/>
      <c r="AS223" s="54"/>
      <c r="AT223" s="54"/>
      <c r="AU223" s="54"/>
      <c r="AV223" s="54"/>
      <c r="AW223" s="54"/>
      <c r="AX223" s="54"/>
      <c r="AY223" s="54"/>
      <c r="AZ223" s="54"/>
      <c r="BA223" s="54"/>
      <c r="BB223" s="54"/>
      <c r="BC223" s="54"/>
      <c r="BD223" s="54"/>
      <c r="BE223" s="54"/>
      <c r="BG223" s="54"/>
      <c r="BH223" s="54"/>
      <c r="BI223" s="54"/>
      <c r="BL223" s="54"/>
      <c r="BM223" s="54"/>
      <c r="BN223" s="54"/>
    </row>
    <row r="224" spans="1:66" x14ac:dyDescent="0.35">
      <c r="A224" s="54"/>
      <c r="B224" s="54"/>
      <c r="C224" s="54"/>
      <c r="D224" s="54"/>
      <c r="E224" s="54"/>
      <c r="F224" s="54"/>
      <c r="G224" s="54"/>
      <c r="H224" s="59"/>
      <c r="I224" s="59"/>
      <c r="J224" s="54"/>
      <c r="K224" s="54"/>
      <c r="L224" s="54"/>
      <c r="M224" s="54"/>
      <c r="N224" s="58"/>
      <c r="O224" s="54"/>
      <c r="P224" s="58"/>
      <c r="Q224" s="54"/>
      <c r="R224" s="58"/>
      <c r="S224" s="54"/>
      <c r="T224" s="54"/>
      <c r="U224" s="54"/>
      <c r="V224" s="54"/>
      <c r="W224" s="54"/>
      <c r="X224" s="54"/>
      <c r="Y224" s="54"/>
      <c r="Z224" s="54"/>
      <c r="AA224" s="54"/>
      <c r="AB224" s="54"/>
      <c r="AC224" s="54"/>
      <c r="AD224" s="54"/>
      <c r="AE224" s="54"/>
      <c r="AF224" s="54"/>
      <c r="AG224" s="54"/>
      <c r="AH224" s="54"/>
      <c r="AI224" s="54"/>
      <c r="AJ224" s="54"/>
      <c r="AK224" s="54"/>
      <c r="AL224" s="54"/>
      <c r="AM224" s="54"/>
      <c r="AN224" s="54"/>
      <c r="AO224" s="54"/>
      <c r="AP224" s="54"/>
      <c r="AQ224" s="54"/>
      <c r="AR224" s="54"/>
      <c r="AS224" s="54"/>
      <c r="AT224" s="54"/>
      <c r="AU224" s="54"/>
      <c r="AV224" s="54"/>
      <c r="AW224" s="54"/>
      <c r="AX224" s="54"/>
      <c r="AY224" s="54"/>
      <c r="AZ224" s="54"/>
      <c r="BA224" s="54"/>
      <c r="BB224" s="54"/>
      <c r="BC224" s="54"/>
      <c r="BD224" s="54"/>
      <c r="BE224" s="54"/>
      <c r="BG224" s="54"/>
      <c r="BH224" s="54"/>
      <c r="BI224" s="54"/>
      <c r="BL224" s="54"/>
      <c r="BM224" s="54"/>
      <c r="BN224" s="54"/>
    </row>
    <row r="225" spans="1:66" x14ac:dyDescent="0.35">
      <c r="A225" s="54"/>
      <c r="B225" s="54"/>
      <c r="C225" s="54"/>
      <c r="D225" s="54"/>
      <c r="E225" s="54"/>
      <c r="F225" s="54"/>
      <c r="G225" s="54"/>
      <c r="H225" s="59"/>
      <c r="I225" s="59"/>
      <c r="J225" s="54"/>
      <c r="K225" s="54"/>
      <c r="L225" s="54"/>
      <c r="M225" s="54"/>
      <c r="N225" s="58"/>
      <c r="O225" s="54"/>
      <c r="P225" s="58"/>
      <c r="Q225" s="54"/>
      <c r="R225" s="58"/>
      <c r="S225" s="54"/>
      <c r="T225" s="54"/>
      <c r="U225" s="54"/>
      <c r="V225" s="54"/>
      <c r="W225" s="54"/>
      <c r="X225" s="54"/>
      <c r="Y225" s="54"/>
      <c r="Z225" s="54"/>
      <c r="AA225" s="54"/>
      <c r="AB225" s="54"/>
      <c r="AC225" s="54"/>
      <c r="AD225" s="54"/>
      <c r="AE225" s="54"/>
      <c r="AF225" s="54"/>
      <c r="AG225" s="54"/>
      <c r="AH225" s="54"/>
      <c r="AI225" s="54"/>
      <c r="AJ225" s="54"/>
      <c r="AK225" s="54"/>
      <c r="AL225" s="54"/>
      <c r="AM225" s="54"/>
      <c r="AN225" s="54"/>
      <c r="AO225" s="54"/>
      <c r="AP225" s="54"/>
      <c r="AQ225" s="54"/>
      <c r="AR225" s="54"/>
      <c r="AS225" s="54"/>
      <c r="AT225" s="54"/>
      <c r="AU225" s="54"/>
      <c r="AV225" s="54"/>
      <c r="AW225" s="54"/>
      <c r="AX225" s="54"/>
      <c r="AY225" s="54"/>
      <c r="AZ225" s="54"/>
      <c r="BA225" s="54"/>
      <c r="BB225" s="54"/>
      <c r="BC225" s="54"/>
      <c r="BD225" s="54"/>
      <c r="BE225" s="54"/>
      <c r="BG225" s="54"/>
      <c r="BH225" s="54"/>
      <c r="BI225" s="54"/>
      <c r="BL225" s="54"/>
      <c r="BM225" s="54"/>
      <c r="BN225" s="54"/>
    </row>
    <row r="226" spans="1:66" x14ac:dyDescent="0.35">
      <c r="A226" s="54"/>
      <c r="B226" s="54"/>
      <c r="C226" s="54"/>
      <c r="D226" s="54"/>
      <c r="E226" s="54"/>
      <c r="F226" s="54"/>
      <c r="G226" s="54"/>
      <c r="H226" s="59"/>
      <c r="I226" s="59"/>
      <c r="J226" s="54"/>
      <c r="K226" s="54"/>
      <c r="L226" s="54"/>
      <c r="M226" s="54"/>
      <c r="N226" s="58"/>
      <c r="O226" s="54"/>
      <c r="P226" s="58"/>
      <c r="Q226" s="54"/>
      <c r="R226" s="58"/>
      <c r="S226" s="54"/>
      <c r="T226" s="54"/>
      <c r="U226" s="54"/>
      <c r="V226" s="54"/>
      <c r="W226" s="54"/>
      <c r="X226" s="54"/>
      <c r="Y226" s="54"/>
      <c r="Z226" s="54"/>
      <c r="AA226" s="54"/>
      <c r="AB226" s="54"/>
      <c r="AC226" s="54"/>
      <c r="AD226" s="54"/>
      <c r="AE226" s="54"/>
      <c r="AF226" s="54"/>
      <c r="AG226" s="54"/>
      <c r="AH226" s="54"/>
      <c r="AI226" s="54"/>
      <c r="AJ226" s="54"/>
      <c r="AK226" s="54"/>
      <c r="AL226" s="54"/>
      <c r="AM226" s="54"/>
      <c r="AN226" s="54"/>
      <c r="AO226" s="54"/>
      <c r="AP226" s="54"/>
      <c r="AQ226" s="54"/>
      <c r="AR226" s="54"/>
      <c r="AS226" s="54"/>
      <c r="AT226" s="54"/>
      <c r="AU226" s="54"/>
      <c r="AV226" s="54"/>
      <c r="AW226" s="54"/>
      <c r="AX226" s="54"/>
      <c r="AY226" s="54"/>
      <c r="AZ226" s="54"/>
      <c r="BA226" s="54"/>
      <c r="BB226" s="54"/>
      <c r="BC226" s="54"/>
      <c r="BD226" s="54"/>
      <c r="BE226" s="54"/>
      <c r="BG226" s="54"/>
      <c r="BH226" s="54"/>
      <c r="BI226" s="54"/>
      <c r="BL226" s="54"/>
      <c r="BM226" s="54"/>
      <c r="BN226" s="54"/>
    </row>
    <row r="227" spans="1:66" x14ac:dyDescent="0.35">
      <c r="A227" s="54"/>
      <c r="B227" s="54"/>
      <c r="C227" s="54"/>
      <c r="D227" s="54"/>
      <c r="E227" s="54"/>
      <c r="F227" s="54"/>
      <c r="G227" s="54"/>
      <c r="H227" s="59"/>
      <c r="I227" s="59"/>
      <c r="J227" s="54"/>
      <c r="K227" s="54"/>
      <c r="L227" s="54"/>
      <c r="M227" s="54"/>
      <c r="N227" s="58"/>
      <c r="O227" s="54"/>
      <c r="P227" s="58"/>
      <c r="Q227" s="54"/>
      <c r="R227" s="58"/>
      <c r="S227" s="54"/>
      <c r="T227" s="54"/>
      <c r="U227" s="54"/>
      <c r="V227" s="54"/>
      <c r="W227" s="54"/>
      <c r="X227" s="54"/>
      <c r="Y227" s="54"/>
      <c r="Z227" s="54"/>
      <c r="AA227" s="54"/>
      <c r="AB227" s="54"/>
      <c r="AC227" s="54"/>
      <c r="AD227" s="54"/>
      <c r="AE227" s="54"/>
      <c r="AF227" s="54"/>
      <c r="AG227" s="54"/>
      <c r="AH227" s="54"/>
      <c r="AI227" s="54"/>
      <c r="AJ227" s="54"/>
      <c r="AK227" s="54"/>
      <c r="AL227" s="54"/>
      <c r="AM227" s="54"/>
      <c r="AN227" s="54"/>
      <c r="AO227" s="54"/>
      <c r="AP227" s="54"/>
      <c r="AQ227" s="54"/>
      <c r="AR227" s="54"/>
      <c r="AS227" s="54"/>
      <c r="AT227" s="54"/>
      <c r="AU227" s="54"/>
      <c r="AV227" s="54"/>
      <c r="AW227" s="54"/>
      <c r="AX227" s="54"/>
      <c r="AY227" s="54"/>
      <c r="AZ227" s="54"/>
      <c r="BA227" s="54"/>
      <c r="BB227" s="54"/>
      <c r="BC227" s="54"/>
      <c r="BD227" s="54"/>
      <c r="BE227" s="54"/>
      <c r="BG227" s="54"/>
      <c r="BH227" s="54"/>
      <c r="BI227" s="54"/>
      <c r="BL227" s="54"/>
      <c r="BM227" s="54"/>
      <c r="BN227" s="54"/>
    </row>
    <row r="228" spans="1:66" x14ac:dyDescent="0.35">
      <c r="A228" s="54"/>
      <c r="B228" s="54"/>
      <c r="C228" s="54"/>
      <c r="D228" s="54"/>
      <c r="E228" s="54"/>
      <c r="F228" s="54"/>
      <c r="G228" s="54"/>
      <c r="H228" s="59"/>
      <c r="I228" s="59"/>
      <c r="J228" s="54"/>
      <c r="K228" s="54"/>
      <c r="L228" s="54"/>
      <c r="M228" s="54"/>
      <c r="N228" s="58"/>
      <c r="O228" s="54"/>
      <c r="P228" s="58"/>
      <c r="Q228" s="54"/>
      <c r="R228" s="58"/>
      <c r="S228" s="54"/>
      <c r="T228" s="54"/>
      <c r="U228" s="54"/>
      <c r="V228" s="54"/>
      <c r="W228" s="54"/>
      <c r="X228" s="54"/>
      <c r="Y228" s="54"/>
      <c r="Z228" s="54"/>
      <c r="AA228" s="54"/>
      <c r="AB228" s="54"/>
      <c r="AC228" s="54"/>
      <c r="AD228" s="54"/>
      <c r="AE228" s="54"/>
      <c r="AF228" s="54"/>
      <c r="AG228" s="54"/>
      <c r="AH228" s="54"/>
      <c r="AI228" s="54"/>
      <c r="AJ228" s="54"/>
      <c r="AK228" s="54"/>
      <c r="AL228" s="54"/>
      <c r="AM228" s="54"/>
      <c r="AN228" s="54"/>
      <c r="AO228" s="54"/>
      <c r="AP228" s="54"/>
      <c r="AQ228" s="54"/>
      <c r="AR228" s="54"/>
      <c r="AS228" s="54"/>
      <c r="AT228" s="54"/>
      <c r="AU228" s="54"/>
      <c r="AV228" s="54"/>
      <c r="AW228" s="54"/>
      <c r="AX228" s="54"/>
      <c r="AY228" s="54"/>
      <c r="AZ228" s="54"/>
      <c r="BA228" s="54"/>
      <c r="BB228" s="54"/>
      <c r="BC228" s="54"/>
      <c r="BD228" s="54"/>
      <c r="BE228" s="54"/>
      <c r="BG228" s="54"/>
      <c r="BH228" s="54"/>
      <c r="BI228" s="54"/>
      <c r="BL228" s="54"/>
      <c r="BM228" s="54"/>
      <c r="BN228" s="54"/>
    </row>
    <row r="229" spans="1:66" x14ac:dyDescent="0.35">
      <c r="A229" s="54"/>
      <c r="B229" s="54"/>
      <c r="C229" s="54"/>
      <c r="D229" s="54"/>
      <c r="E229" s="54"/>
      <c r="F229" s="54"/>
      <c r="G229" s="54"/>
      <c r="H229" s="59"/>
      <c r="I229" s="59"/>
      <c r="J229" s="54"/>
      <c r="K229" s="54"/>
      <c r="L229" s="54"/>
      <c r="M229" s="54"/>
      <c r="N229" s="58"/>
      <c r="O229" s="54"/>
      <c r="P229" s="58"/>
      <c r="Q229" s="54"/>
      <c r="R229" s="58"/>
      <c r="S229" s="54"/>
      <c r="T229" s="54"/>
      <c r="U229" s="54"/>
      <c r="V229" s="54"/>
      <c r="W229" s="54"/>
      <c r="X229" s="54"/>
      <c r="Y229" s="54"/>
      <c r="Z229" s="54"/>
      <c r="AA229" s="54"/>
      <c r="AB229" s="54"/>
      <c r="AC229" s="54"/>
      <c r="AD229" s="54"/>
      <c r="AE229" s="54"/>
      <c r="AF229" s="54"/>
      <c r="AG229" s="54"/>
      <c r="AH229" s="54"/>
      <c r="AI229" s="54"/>
      <c r="AJ229" s="54"/>
      <c r="AK229" s="54"/>
      <c r="AL229" s="54"/>
      <c r="AM229" s="54"/>
      <c r="AN229" s="54"/>
      <c r="AO229" s="54"/>
      <c r="AP229" s="54"/>
      <c r="AQ229" s="54"/>
      <c r="AR229" s="54"/>
      <c r="AS229" s="54"/>
      <c r="AT229" s="54"/>
      <c r="AU229" s="54"/>
      <c r="AV229" s="54"/>
      <c r="AW229" s="54"/>
      <c r="AX229" s="54"/>
      <c r="AY229" s="54"/>
      <c r="AZ229" s="54"/>
      <c r="BA229" s="54"/>
      <c r="BB229" s="54"/>
      <c r="BC229" s="54"/>
      <c r="BD229" s="54"/>
      <c r="BE229" s="54"/>
      <c r="BG229" s="54"/>
      <c r="BH229" s="54"/>
      <c r="BI229" s="54"/>
      <c r="BL229" s="54"/>
      <c r="BM229" s="54"/>
      <c r="BN229" s="54"/>
    </row>
    <row r="230" spans="1:66" x14ac:dyDescent="0.35">
      <c r="A230" s="54"/>
      <c r="B230" s="54"/>
      <c r="C230" s="54"/>
      <c r="D230" s="54"/>
      <c r="E230" s="54"/>
      <c r="F230" s="54"/>
      <c r="G230" s="54"/>
      <c r="H230" s="59"/>
      <c r="I230" s="59"/>
      <c r="J230" s="54"/>
      <c r="K230" s="54"/>
      <c r="L230" s="54"/>
      <c r="M230" s="54"/>
      <c r="N230" s="58"/>
      <c r="O230" s="54"/>
      <c r="P230" s="58"/>
      <c r="Q230" s="54"/>
      <c r="R230" s="58"/>
      <c r="S230" s="54"/>
      <c r="T230" s="54"/>
      <c r="U230" s="54"/>
      <c r="V230" s="54"/>
      <c r="W230" s="54"/>
      <c r="X230" s="54"/>
      <c r="Y230" s="54"/>
      <c r="Z230" s="54"/>
      <c r="AA230" s="54"/>
      <c r="AB230" s="54"/>
      <c r="AC230" s="54"/>
      <c r="AD230" s="54"/>
      <c r="AE230" s="54"/>
      <c r="AF230" s="54"/>
      <c r="AG230" s="54"/>
      <c r="AH230" s="54"/>
      <c r="AI230" s="54"/>
      <c r="AJ230" s="54"/>
      <c r="AK230" s="54"/>
      <c r="AL230" s="54"/>
      <c r="AM230" s="54"/>
      <c r="AN230" s="54"/>
      <c r="AO230" s="54"/>
      <c r="AP230" s="54"/>
      <c r="AQ230" s="54"/>
      <c r="AR230" s="54"/>
      <c r="AS230" s="54"/>
      <c r="AT230" s="54"/>
      <c r="AU230" s="54"/>
      <c r="AV230" s="54"/>
      <c r="AW230" s="54"/>
      <c r="AX230" s="54"/>
      <c r="AY230" s="54"/>
      <c r="AZ230" s="54"/>
      <c r="BA230" s="54"/>
      <c r="BB230" s="54"/>
      <c r="BC230" s="54"/>
      <c r="BD230" s="54"/>
      <c r="BE230" s="54"/>
      <c r="BG230" s="54"/>
      <c r="BH230" s="54"/>
      <c r="BI230" s="54"/>
      <c r="BL230" s="54"/>
      <c r="BM230" s="54"/>
      <c r="BN230" s="54"/>
    </row>
    <row r="231" spans="1:66" x14ac:dyDescent="0.35">
      <c r="A231" s="54"/>
      <c r="B231" s="54"/>
      <c r="C231" s="54"/>
      <c r="D231" s="54"/>
      <c r="E231" s="54"/>
      <c r="F231" s="54"/>
      <c r="G231" s="54"/>
      <c r="H231" s="59"/>
      <c r="I231" s="59"/>
      <c r="J231" s="54"/>
      <c r="K231" s="54"/>
      <c r="L231" s="54"/>
      <c r="M231" s="54"/>
      <c r="N231" s="58"/>
      <c r="O231" s="54"/>
      <c r="P231" s="58"/>
      <c r="Q231" s="54"/>
      <c r="R231" s="58"/>
      <c r="S231" s="54"/>
      <c r="T231" s="54"/>
      <c r="U231" s="54"/>
      <c r="V231" s="54"/>
      <c r="W231" s="54"/>
      <c r="X231" s="54"/>
      <c r="Y231" s="54"/>
      <c r="Z231" s="54"/>
      <c r="AA231" s="54"/>
      <c r="AB231" s="54"/>
      <c r="AC231" s="54"/>
      <c r="AD231" s="54"/>
      <c r="AE231" s="54"/>
      <c r="AF231" s="54"/>
      <c r="AG231" s="54"/>
      <c r="AH231" s="54"/>
      <c r="AI231" s="54"/>
      <c r="AJ231" s="54"/>
      <c r="AK231" s="54"/>
      <c r="AL231" s="54"/>
      <c r="AM231" s="54"/>
      <c r="AN231" s="54"/>
      <c r="AO231" s="54"/>
      <c r="AP231" s="54"/>
      <c r="AQ231" s="54"/>
      <c r="AR231" s="54"/>
      <c r="AS231" s="54"/>
      <c r="AT231" s="54"/>
      <c r="AU231" s="54"/>
      <c r="AV231" s="54"/>
      <c r="AW231" s="54"/>
      <c r="AX231" s="54"/>
      <c r="AY231" s="54"/>
      <c r="AZ231" s="54"/>
      <c r="BA231" s="54"/>
      <c r="BB231" s="54"/>
      <c r="BC231" s="54"/>
      <c r="BD231" s="54"/>
      <c r="BE231" s="54"/>
      <c r="BG231" s="54"/>
      <c r="BH231" s="54"/>
      <c r="BI231" s="54"/>
      <c r="BL231" s="54"/>
      <c r="BM231" s="54"/>
      <c r="BN231" s="54"/>
    </row>
    <row r="232" spans="1:66" x14ac:dyDescent="0.35">
      <c r="A232" s="54"/>
      <c r="B232" s="54"/>
      <c r="C232" s="54"/>
      <c r="D232" s="54"/>
      <c r="E232" s="54"/>
      <c r="F232" s="54"/>
      <c r="G232" s="54"/>
      <c r="H232" s="59"/>
      <c r="I232" s="59"/>
      <c r="J232" s="54"/>
      <c r="K232" s="54"/>
      <c r="L232" s="54"/>
      <c r="M232" s="54"/>
      <c r="N232" s="58"/>
      <c r="O232" s="54"/>
      <c r="P232" s="58"/>
      <c r="Q232" s="54"/>
      <c r="R232" s="58"/>
      <c r="S232" s="54"/>
      <c r="T232" s="54"/>
      <c r="U232" s="54"/>
      <c r="V232" s="54"/>
      <c r="W232" s="54"/>
      <c r="X232" s="54"/>
      <c r="Y232" s="54"/>
      <c r="Z232" s="54"/>
      <c r="AA232" s="54"/>
      <c r="AB232" s="54"/>
      <c r="AC232" s="54"/>
      <c r="AD232" s="54"/>
      <c r="AE232" s="54"/>
      <c r="AF232" s="54"/>
      <c r="AG232" s="54"/>
      <c r="AH232" s="54"/>
      <c r="AI232" s="54"/>
      <c r="AJ232" s="54"/>
      <c r="AK232" s="54"/>
      <c r="AL232" s="54"/>
      <c r="AM232" s="54"/>
      <c r="AN232" s="54"/>
      <c r="AO232" s="54"/>
      <c r="AP232" s="54"/>
      <c r="AQ232" s="54"/>
      <c r="AR232" s="54"/>
      <c r="AS232" s="54"/>
      <c r="AT232" s="54"/>
      <c r="AU232" s="54"/>
      <c r="AV232" s="54"/>
      <c r="AW232" s="54"/>
      <c r="AX232" s="54"/>
      <c r="AY232" s="54"/>
      <c r="AZ232" s="54"/>
      <c r="BA232" s="54"/>
      <c r="BB232" s="54"/>
      <c r="BC232" s="54"/>
      <c r="BD232" s="54"/>
      <c r="BE232" s="54"/>
      <c r="BG232" s="54"/>
      <c r="BH232" s="54"/>
      <c r="BI232" s="54"/>
      <c r="BL232" s="54"/>
      <c r="BM232" s="54"/>
      <c r="BN232" s="54"/>
    </row>
    <row r="233" spans="1:66" x14ac:dyDescent="0.35">
      <c r="A233" s="54"/>
      <c r="B233" s="54"/>
      <c r="C233" s="54"/>
      <c r="D233" s="54"/>
      <c r="E233" s="54"/>
      <c r="F233" s="54"/>
      <c r="G233" s="54"/>
      <c r="H233" s="59"/>
      <c r="I233" s="59"/>
      <c r="J233" s="54"/>
      <c r="K233" s="54"/>
      <c r="L233" s="54"/>
      <c r="M233" s="54"/>
      <c r="N233" s="58"/>
      <c r="O233" s="54"/>
      <c r="P233" s="58"/>
      <c r="Q233" s="54"/>
      <c r="R233" s="58"/>
      <c r="S233" s="54"/>
      <c r="T233" s="54"/>
      <c r="U233" s="54"/>
      <c r="V233" s="54"/>
      <c r="W233" s="54"/>
      <c r="X233" s="54"/>
      <c r="Y233" s="54"/>
      <c r="Z233" s="54"/>
      <c r="AA233" s="54"/>
      <c r="AB233" s="54"/>
      <c r="AC233" s="54"/>
      <c r="AD233" s="54"/>
      <c r="AE233" s="54"/>
      <c r="AF233" s="54"/>
      <c r="AG233" s="54"/>
      <c r="AH233" s="54"/>
      <c r="AI233" s="54"/>
      <c r="AJ233" s="54"/>
      <c r="AK233" s="54"/>
      <c r="AL233" s="54"/>
      <c r="AM233" s="54"/>
      <c r="AN233" s="54"/>
      <c r="AO233" s="54"/>
      <c r="AP233" s="54"/>
      <c r="AQ233" s="54"/>
      <c r="AR233" s="54"/>
      <c r="AS233" s="54"/>
      <c r="AT233" s="54"/>
      <c r="AU233" s="54"/>
      <c r="AV233" s="54"/>
      <c r="AW233" s="54"/>
      <c r="AX233" s="54"/>
      <c r="AY233" s="54"/>
      <c r="AZ233" s="54"/>
      <c r="BA233" s="54"/>
      <c r="BB233" s="54"/>
      <c r="BC233" s="54"/>
      <c r="BD233" s="54"/>
      <c r="BE233" s="54"/>
      <c r="BG233" s="54"/>
      <c r="BH233" s="54"/>
      <c r="BI233" s="54"/>
      <c r="BL233" s="54"/>
      <c r="BM233" s="54"/>
      <c r="BN233" s="54"/>
    </row>
    <row r="234" spans="1:66" x14ac:dyDescent="0.35">
      <c r="A234" s="54"/>
      <c r="B234" s="54"/>
      <c r="C234" s="54"/>
      <c r="D234" s="54"/>
      <c r="E234" s="54"/>
      <c r="F234" s="54"/>
      <c r="G234" s="54"/>
      <c r="H234" s="59"/>
      <c r="I234" s="59"/>
      <c r="J234" s="54"/>
      <c r="K234" s="54"/>
      <c r="L234" s="54"/>
      <c r="M234" s="54"/>
      <c r="N234" s="58"/>
      <c r="O234" s="54"/>
      <c r="P234" s="58"/>
      <c r="Q234" s="54"/>
      <c r="R234" s="58"/>
      <c r="S234" s="54"/>
      <c r="T234" s="54"/>
      <c r="U234" s="54"/>
      <c r="V234" s="54"/>
      <c r="W234" s="54"/>
      <c r="X234" s="54"/>
      <c r="Y234" s="54"/>
      <c r="Z234" s="54"/>
      <c r="AA234" s="54"/>
      <c r="AB234" s="54"/>
      <c r="AC234" s="54"/>
      <c r="AD234" s="54"/>
      <c r="AE234" s="54"/>
      <c r="AF234" s="54"/>
      <c r="AG234" s="54"/>
      <c r="AH234" s="54"/>
      <c r="AI234" s="54"/>
      <c r="AJ234" s="54"/>
      <c r="AK234" s="54"/>
      <c r="AL234" s="54"/>
      <c r="AM234" s="54"/>
      <c r="AN234" s="54"/>
      <c r="AO234" s="54"/>
      <c r="AP234" s="54"/>
      <c r="AQ234" s="54"/>
      <c r="AR234" s="54"/>
      <c r="AS234" s="54"/>
      <c r="AT234" s="54"/>
      <c r="AU234" s="54"/>
      <c r="AV234" s="54"/>
      <c r="AW234" s="54"/>
      <c r="AX234" s="54"/>
      <c r="AY234" s="54"/>
      <c r="AZ234" s="54"/>
      <c r="BA234" s="54"/>
      <c r="BB234" s="54"/>
      <c r="BC234" s="54"/>
      <c r="BD234" s="54"/>
      <c r="BE234" s="54"/>
      <c r="BG234" s="54"/>
      <c r="BH234" s="54"/>
      <c r="BI234" s="54"/>
      <c r="BL234" s="54"/>
      <c r="BM234" s="54"/>
      <c r="BN234" s="54"/>
    </row>
    <row r="235" spans="1:66" x14ac:dyDescent="0.35">
      <c r="A235" s="54"/>
      <c r="B235" s="54"/>
      <c r="C235" s="54"/>
      <c r="D235" s="54"/>
      <c r="E235" s="54"/>
      <c r="F235" s="54"/>
      <c r="G235" s="54"/>
      <c r="H235" s="59"/>
      <c r="I235" s="59"/>
      <c r="J235" s="54"/>
      <c r="K235" s="54"/>
      <c r="L235" s="54"/>
      <c r="M235" s="54"/>
      <c r="N235" s="58"/>
      <c r="O235" s="54"/>
      <c r="P235" s="58"/>
      <c r="Q235" s="54"/>
      <c r="R235" s="58"/>
      <c r="S235" s="54"/>
      <c r="T235" s="54"/>
      <c r="U235" s="54"/>
      <c r="V235" s="54"/>
      <c r="W235" s="54"/>
      <c r="X235" s="54"/>
      <c r="Y235" s="54"/>
      <c r="Z235" s="54"/>
      <c r="AA235" s="54"/>
      <c r="AB235" s="54"/>
      <c r="AC235" s="54"/>
      <c r="AD235" s="54"/>
      <c r="AE235" s="54"/>
      <c r="AF235" s="54"/>
      <c r="AG235" s="54"/>
      <c r="AH235" s="54"/>
      <c r="AI235" s="54"/>
      <c r="AJ235" s="54"/>
      <c r="AK235" s="54"/>
      <c r="AL235" s="54"/>
      <c r="AM235" s="54"/>
      <c r="AN235" s="54"/>
      <c r="AO235" s="54"/>
      <c r="AP235" s="54"/>
      <c r="AQ235" s="54"/>
      <c r="AR235" s="54"/>
      <c r="AS235" s="54"/>
      <c r="AT235" s="54"/>
      <c r="AU235" s="54"/>
      <c r="AV235" s="54"/>
      <c r="AW235" s="54"/>
      <c r="AX235" s="54"/>
      <c r="AY235" s="54"/>
      <c r="AZ235" s="54"/>
      <c r="BA235" s="54"/>
      <c r="BB235" s="54"/>
      <c r="BC235" s="54"/>
      <c r="BD235" s="54"/>
      <c r="BE235" s="54"/>
      <c r="BG235" s="54"/>
      <c r="BH235" s="54"/>
      <c r="BI235" s="54"/>
      <c r="BL235" s="54"/>
      <c r="BM235" s="54"/>
      <c r="BN235" s="54"/>
    </row>
    <row r="236" spans="1:66" x14ac:dyDescent="0.35">
      <c r="A236" s="54"/>
      <c r="B236" s="54"/>
      <c r="C236" s="54"/>
      <c r="D236" s="54"/>
      <c r="E236" s="54"/>
      <c r="F236" s="54"/>
      <c r="G236" s="54"/>
      <c r="H236" s="59"/>
      <c r="I236" s="59"/>
      <c r="J236" s="54"/>
      <c r="K236" s="54"/>
      <c r="L236" s="54"/>
      <c r="M236" s="54"/>
      <c r="N236" s="58"/>
      <c r="O236" s="54"/>
      <c r="P236" s="58"/>
      <c r="Q236" s="54"/>
      <c r="R236" s="58"/>
      <c r="S236" s="54"/>
      <c r="T236" s="54"/>
      <c r="U236" s="54"/>
      <c r="V236" s="54"/>
      <c r="W236" s="54"/>
      <c r="X236" s="54"/>
      <c r="Y236" s="54"/>
      <c r="Z236" s="54"/>
      <c r="AA236" s="54"/>
      <c r="AB236" s="54"/>
      <c r="AC236" s="54"/>
      <c r="AD236" s="54"/>
      <c r="AE236" s="54"/>
      <c r="AF236" s="54"/>
      <c r="AG236" s="54"/>
      <c r="AH236" s="54"/>
      <c r="AI236" s="54"/>
      <c r="AJ236" s="54"/>
      <c r="AK236" s="54"/>
      <c r="AL236" s="54"/>
      <c r="AM236" s="54"/>
      <c r="AN236" s="54"/>
      <c r="AO236" s="54"/>
      <c r="AP236" s="54"/>
      <c r="AQ236" s="54"/>
      <c r="AR236" s="54"/>
      <c r="AS236" s="54"/>
      <c r="AT236" s="54"/>
      <c r="AU236" s="54"/>
      <c r="AV236" s="54"/>
      <c r="AW236" s="54"/>
      <c r="AX236" s="54"/>
      <c r="AY236" s="54"/>
      <c r="AZ236" s="54"/>
      <c r="BA236" s="54"/>
      <c r="BB236" s="54"/>
      <c r="BC236" s="54"/>
      <c r="BD236" s="54"/>
      <c r="BE236" s="54"/>
      <c r="BG236" s="54"/>
      <c r="BH236" s="54"/>
      <c r="BI236" s="54"/>
      <c r="BL236" s="54"/>
      <c r="BM236" s="54"/>
      <c r="BN236" s="54"/>
    </row>
    <row r="237" spans="1:66" x14ac:dyDescent="0.35">
      <c r="A237" s="54"/>
      <c r="B237" s="54"/>
      <c r="C237" s="54"/>
      <c r="D237" s="54"/>
      <c r="E237" s="54"/>
      <c r="F237" s="54"/>
      <c r="G237" s="54"/>
      <c r="H237" s="59"/>
      <c r="I237" s="59"/>
      <c r="J237" s="54"/>
      <c r="K237" s="54"/>
      <c r="L237" s="54"/>
      <c r="M237" s="54"/>
      <c r="N237" s="58"/>
      <c r="O237" s="54"/>
      <c r="P237" s="58"/>
      <c r="Q237" s="54"/>
      <c r="R237" s="58"/>
      <c r="S237" s="54"/>
      <c r="T237" s="54"/>
      <c r="U237" s="54"/>
      <c r="V237" s="54"/>
      <c r="W237" s="54"/>
      <c r="X237" s="54"/>
      <c r="Y237" s="54"/>
      <c r="Z237" s="54"/>
      <c r="AA237" s="54"/>
      <c r="AB237" s="54"/>
      <c r="AC237" s="54"/>
      <c r="AD237" s="54"/>
      <c r="AE237" s="54"/>
      <c r="AF237" s="54"/>
      <c r="AG237" s="54"/>
      <c r="AH237" s="54"/>
      <c r="AI237" s="54"/>
      <c r="AJ237" s="54"/>
      <c r="AK237" s="54"/>
      <c r="AL237" s="54"/>
      <c r="AM237" s="54"/>
      <c r="AN237" s="54"/>
      <c r="AO237" s="54"/>
      <c r="AP237" s="54"/>
      <c r="AQ237" s="54"/>
      <c r="AR237" s="54"/>
      <c r="AS237" s="54"/>
      <c r="AT237" s="54"/>
      <c r="AU237" s="54"/>
      <c r="AV237" s="54"/>
      <c r="AW237" s="54"/>
      <c r="AX237" s="54"/>
      <c r="AY237" s="54"/>
      <c r="AZ237" s="54"/>
      <c r="BA237" s="54"/>
      <c r="BB237" s="54"/>
      <c r="BC237" s="54"/>
      <c r="BD237" s="54"/>
      <c r="BE237" s="54"/>
      <c r="BG237" s="54"/>
      <c r="BH237" s="54"/>
      <c r="BI237" s="54"/>
      <c r="BL237" s="54"/>
      <c r="BM237" s="54"/>
      <c r="BN237" s="54"/>
    </row>
    <row r="238" spans="1:66" x14ac:dyDescent="0.35">
      <c r="A238" s="54"/>
      <c r="B238" s="54"/>
      <c r="C238" s="54"/>
      <c r="D238" s="54"/>
      <c r="E238" s="54"/>
      <c r="F238" s="54"/>
      <c r="G238" s="54"/>
      <c r="H238" s="59"/>
      <c r="I238" s="59"/>
      <c r="J238" s="54"/>
      <c r="K238" s="54"/>
      <c r="L238" s="54"/>
      <c r="M238" s="54"/>
      <c r="N238" s="58"/>
      <c r="O238" s="54"/>
      <c r="P238" s="58"/>
      <c r="Q238" s="54"/>
      <c r="R238" s="58"/>
      <c r="S238" s="54"/>
      <c r="T238" s="54"/>
      <c r="U238" s="54"/>
      <c r="V238" s="54"/>
      <c r="W238" s="54"/>
      <c r="X238" s="54"/>
      <c r="Y238" s="54"/>
      <c r="Z238" s="54"/>
      <c r="AA238" s="54"/>
      <c r="AB238" s="54"/>
      <c r="AC238" s="54"/>
      <c r="AD238" s="54"/>
      <c r="AE238" s="54"/>
      <c r="AF238" s="54"/>
      <c r="AG238" s="54"/>
      <c r="AH238" s="54"/>
      <c r="AI238" s="54"/>
      <c r="AJ238" s="54"/>
      <c r="AK238" s="54"/>
      <c r="AL238" s="54"/>
      <c r="AM238" s="54"/>
      <c r="AN238" s="54"/>
      <c r="AO238" s="54"/>
      <c r="AP238" s="54"/>
      <c r="AQ238" s="54"/>
      <c r="AR238" s="54"/>
      <c r="AS238" s="54"/>
      <c r="AT238" s="54"/>
      <c r="AU238" s="54"/>
      <c r="AV238" s="54"/>
      <c r="AW238" s="54"/>
      <c r="AX238" s="54"/>
      <c r="AY238" s="54"/>
      <c r="AZ238" s="54"/>
      <c r="BA238" s="54"/>
      <c r="BB238" s="54"/>
      <c r="BC238" s="54"/>
      <c r="BD238" s="54"/>
      <c r="BE238" s="54"/>
      <c r="BG238" s="54"/>
      <c r="BH238" s="54"/>
      <c r="BI238" s="54"/>
      <c r="BL238" s="54"/>
      <c r="BM238" s="54"/>
      <c r="BN238" s="54"/>
    </row>
    <row r="239" spans="1:66" x14ac:dyDescent="0.35">
      <c r="A239" s="54"/>
      <c r="B239" s="54"/>
      <c r="C239" s="54"/>
      <c r="D239" s="54"/>
      <c r="E239" s="54"/>
      <c r="F239" s="54"/>
      <c r="G239" s="54"/>
      <c r="H239" s="59"/>
      <c r="I239" s="59"/>
      <c r="J239" s="54"/>
      <c r="K239" s="54"/>
      <c r="L239" s="54"/>
      <c r="M239" s="54"/>
      <c r="N239" s="58"/>
      <c r="O239" s="54"/>
      <c r="P239" s="58"/>
      <c r="Q239" s="54"/>
      <c r="R239" s="58"/>
      <c r="S239" s="54"/>
      <c r="T239" s="54"/>
      <c r="U239" s="54"/>
      <c r="V239" s="54"/>
      <c r="W239" s="54"/>
      <c r="X239" s="54"/>
      <c r="Y239" s="54"/>
      <c r="Z239" s="54"/>
      <c r="AA239" s="54"/>
      <c r="AB239" s="54"/>
      <c r="AC239" s="54"/>
      <c r="AD239" s="54"/>
      <c r="AE239" s="54"/>
      <c r="AF239" s="54"/>
      <c r="AG239" s="54"/>
      <c r="AH239" s="54"/>
      <c r="AI239" s="54"/>
      <c r="AJ239" s="54"/>
      <c r="AK239" s="54"/>
      <c r="AL239" s="54"/>
      <c r="AM239" s="54"/>
      <c r="AN239" s="54"/>
      <c r="AO239" s="54"/>
      <c r="AP239" s="54"/>
      <c r="AQ239" s="54"/>
      <c r="AR239" s="54"/>
      <c r="AS239" s="54"/>
      <c r="AT239" s="54"/>
      <c r="AU239" s="54"/>
      <c r="AV239" s="54"/>
      <c r="AW239" s="54"/>
      <c r="AX239" s="54"/>
      <c r="AY239" s="54"/>
      <c r="AZ239" s="54"/>
      <c r="BA239" s="54"/>
      <c r="BB239" s="54"/>
      <c r="BC239" s="54"/>
      <c r="BD239" s="54"/>
      <c r="BE239" s="54"/>
      <c r="BG239" s="54"/>
      <c r="BH239" s="54"/>
      <c r="BI239" s="54"/>
      <c r="BL239" s="54"/>
      <c r="BM239" s="54"/>
      <c r="BN239" s="54"/>
    </row>
    <row r="240" spans="1:66" x14ac:dyDescent="0.35">
      <c r="A240" s="54"/>
      <c r="B240" s="54"/>
      <c r="C240" s="54"/>
      <c r="D240" s="54"/>
      <c r="E240" s="54"/>
      <c r="F240" s="54"/>
      <c r="G240" s="54"/>
      <c r="H240" s="59"/>
      <c r="I240" s="59"/>
      <c r="J240" s="54"/>
      <c r="K240" s="54"/>
      <c r="L240" s="54"/>
      <c r="M240" s="54"/>
      <c r="N240" s="58"/>
      <c r="O240" s="54"/>
      <c r="P240" s="58"/>
      <c r="Q240" s="54"/>
      <c r="R240" s="58"/>
      <c r="S240" s="54"/>
      <c r="T240" s="54"/>
      <c r="U240" s="54"/>
      <c r="V240" s="54"/>
      <c r="W240" s="54"/>
      <c r="X240" s="54"/>
      <c r="Y240" s="54"/>
      <c r="Z240" s="54"/>
      <c r="AA240" s="54"/>
      <c r="AB240" s="54"/>
      <c r="AC240" s="54"/>
      <c r="AD240" s="54"/>
      <c r="AE240" s="54"/>
      <c r="AF240" s="54"/>
      <c r="AG240" s="54"/>
      <c r="AH240" s="54"/>
      <c r="AI240" s="54"/>
      <c r="AJ240" s="54"/>
      <c r="AK240" s="54"/>
      <c r="AL240" s="54"/>
      <c r="AM240" s="54"/>
      <c r="AN240" s="54"/>
      <c r="AO240" s="54"/>
      <c r="AP240" s="54"/>
      <c r="AQ240" s="54"/>
      <c r="AR240" s="54"/>
      <c r="AS240" s="54"/>
      <c r="AT240" s="54"/>
      <c r="AU240" s="54"/>
      <c r="AV240" s="54"/>
      <c r="AW240" s="54"/>
      <c r="AX240" s="54"/>
      <c r="AY240" s="54"/>
      <c r="AZ240" s="54"/>
      <c r="BA240" s="54"/>
      <c r="BB240" s="54"/>
      <c r="BC240" s="54"/>
      <c r="BD240" s="54"/>
      <c r="BE240" s="54"/>
      <c r="BG240" s="54"/>
      <c r="BH240" s="54"/>
      <c r="BI240" s="54"/>
      <c r="BL240" s="54"/>
      <c r="BM240" s="54"/>
      <c r="BN240" s="54"/>
    </row>
    <row r="241" spans="1:66" x14ac:dyDescent="0.35">
      <c r="A241" s="54"/>
      <c r="B241" s="54"/>
      <c r="C241" s="54"/>
      <c r="D241" s="54"/>
      <c r="E241" s="54"/>
      <c r="F241" s="54"/>
      <c r="G241" s="54"/>
      <c r="H241" s="59"/>
      <c r="I241" s="59"/>
      <c r="J241" s="54"/>
      <c r="K241" s="54"/>
      <c r="L241" s="54"/>
      <c r="M241" s="54"/>
      <c r="N241" s="58"/>
      <c r="O241" s="54"/>
      <c r="P241" s="58"/>
      <c r="Q241" s="54"/>
      <c r="R241" s="58"/>
      <c r="S241" s="54"/>
      <c r="T241" s="54"/>
      <c r="U241" s="54"/>
      <c r="V241" s="54"/>
      <c r="W241" s="54"/>
      <c r="X241" s="54"/>
      <c r="Y241" s="54"/>
      <c r="Z241" s="54"/>
      <c r="AA241" s="54"/>
      <c r="AB241" s="54"/>
      <c r="AC241" s="54"/>
      <c r="AD241" s="54"/>
      <c r="AE241" s="54"/>
      <c r="AF241" s="54"/>
      <c r="AG241" s="54"/>
      <c r="AH241" s="54"/>
      <c r="AI241" s="54"/>
      <c r="AJ241" s="54"/>
      <c r="AK241" s="54"/>
      <c r="AL241" s="54"/>
      <c r="AM241" s="54"/>
      <c r="AN241" s="54"/>
      <c r="AO241" s="54"/>
      <c r="AP241" s="54"/>
      <c r="AQ241" s="54"/>
      <c r="AR241" s="54"/>
      <c r="AS241" s="54"/>
      <c r="AT241" s="54"/>
      <c r="AU241" s="54"/>
      <c r="AV241" s="54"/>
      <c r="AW241" s="54"/>
      <c r="AX241" s="54"/>
      <c r="AY241" s="54"/>
      <c r="AZ241" s="54"/>
      <c r="BA241" s="54"/>
      <c r="BB241" s="54"/>
      <c r="BC241" s="54"/>
      <c r="BD241" s="54"/>
      <c r="BE241" s="54"/>
      <c r="BG241" s="54"/>
      <c r="BH241" s="54"/>
      <c r="BI241" s="54"/>
      <c r="BL241" s="54"/>
      <c r="BM241" s="54"/>
      <c r="BN241" s="54"/>
    </row>
    <row r="242" spans="1:66" x14ac:dyDescent="0.35">
      <c r="A242" s="54"/>
      <c r="B242" s="54"/>
      <c r="C242" s="54"/>
      <c r="D242" s="54"/>
      <c r="E242" s="54"/>
      <c r="F242" s="54"/>
      <c r="G242" s="54"/>
      <c r="H242" s="59"/>
      <c r="I242" s="59"/>
      <c r="J242" s="54"/>
      <c r="K242" s="54"/>
      <c r="L242" s="54"/>
      <c r="M242" s="54"/>
      <c r="N242" s="58"/>
      <c r="O242" s="54"/>
      <c r="P242" s="58"/>
      <c r="Q242" s="54"/>
      <c r="R242" s="58"/>
      <c r="S242" s="54"/>
      <c r="T242" s="54"/>
      <c r="U242" s="54"/>
      <c r="V242" s="54"/>
      <c r="W242" s="54"/>
      <c r="X242" s="54"/>
      <c r="Y242" s="54"/>
      <c r="Z242" s="54"/>
      <c r="AA242" s="54"/>
      <c r="AB242" s="54"/>
      <c r="AC242" s="54"/>
      <c r="AD242" s="54"/>
      <c r="AE242" s="54"/>
      <c r="AF242" s="54"/>
      <c r="AG242" s="54"/>
      <c r="AH242" s="54"/>
      <c r="AI242" s="54"/>
      <c r="AJ242" s="54"/>
      <c r="AK242" s="54"/>
      <c r="AL242" s="54"/>
      <c r="AM242" s="54"/>
      <c r="AN242" s="54"/>
      <c r="AO242" s="54"/>
      <c r="AP242" s="54"/>
      <c r="AQ242" s="54"/>
      <c r="AR242" s="54"/>
      <c r="AS242" s="54"/>
      <c r="AT242" s="54"/>
      <c r="AU242" s="54"/>
      <c r="AV242" s="54"/>
      <c r="AW242" s="54"/>
      <c r="AX242" s="54"/>
      <c r="AY242" s="54"/>
      <c r="AZ242" s="54"/>
      <c r="BA242" s="54"/>
      <c r="BB242" s="54"/>
      <c r="BC242" s="54"/>
      <c r="BD242" s="54"/>
      <c r="BE242" s="54"/>
      <c r="BG242" s="54"/>
      <c r="BH242" s="54"/>
      <c r="BI242" s="54"/>
      <c r="BL242" s="54"/>
      <c r="BM242" s="54"/>
      <c r="BN242" s="54"/>
    </row>
    <row r="243" spans="1:66" x14ac:dyDescent="0.35">
      <c r="A243" s="54"/>
      <c r="B243" s="54"/>
      <c r="C243" s="54"/>
      <c r="D243" s="54"/>
      <c r="E243" s="54"/>
      <c r="F243" s="54"/>
      <c r="G243" s="54"/>
      <c r="H243" s="59"/>
      <c r="I243" s="59"/>
      <c r="J243" s="54"/>
      <c r="K243" s="54"/>
      <c r="L243" s="54"/>
      <c r="M243" s="54"/>
      <c r="N243" s="58"/>
      <c r="O243" s="54"/>
      <c r="P243" s="58"/>
      <c r="Q243" s="54"/>
      <c r="R243" s="58"/>
      <c r="S243" s="54"/>
      <c r="T243" s="54"/>
      <c r="U243" s="54"/>
      <c r="V243" s="54"/>
      <c r="W243" s="54"/>
      <c r="X243" s="54"/>
      <c r="Y243" s="54"/>
      <c r="Z243" s="54"/>
      <c r="AA243" s="54"/>
      <c r="AB243" s="54"/>
      <c r="AC243" s="54"/>
      <c r="AD243" s="54"/>
      <c r="AE243" s="54"/>
      <c r="AF243" s="54"/>
      <c r="AG243" s="54"/>
      <c r="AH243" s="54"/>
      <c r="AI243" s="54"/>
      <c r="AJ243" s="54"/>
      <c r="AK243" s="54"/>
      <c r="AL243" s="54"/>
      <c r="AM243" s="54"/>
      <c r="AN243" s="54"/>
      <c r="AO243" s="54"/>
      <c r="AP243" s="54"/>
      <c r="AQ243" s="54"/>
      <c r="AR243" s="54"/>
      <c r="AS243" s="54"/>
      <c r="AT243" s="54"/>
      <c r="AU243" s="54"/>
      <c r="AV243" s="54"/>
      <c r="AW243" s="54"/>
      <c r="AX243" s="54"/>
      <c r="AY243" s="54"/>
      <c r="AZ243" s="54"/>
      <c r="BA243" s="54"/>
      <c r="BB243" s="54"/>
      <c r="BC243" s="54"/>
      <c r="BD243" s="54"/>
      <c r="BE243" s="54"/>
      <c r="BG243" s="54"/>
      <c r="BH243" s="54"/>
      <c r="BI243" s="54"/>
      <c r="BL243" s="54"/>
      <c r="BM243" s="54"/>
      <c r="BN243" s="54"/>
    </row>
    <row r="244" spans="1:66" x14ac:dyDescent="0.35">
      <c r="A244" s="54"/>
      <c r="B244" s="54"/>
      <c r="C244" s="54"/>
      <c r="D244" s="54"/>
      <c r="E244" s="54"/>
      <c r="F244" s="54"/>
      <c r="G244" s="54"/>
      <c r="H244" s="59"/>
      <c r="I244" s="59"/>
      <c r="J244" s="54"/>
      <c r="K244" s="54"/>
      <c r="L244" s="54"/>
      <c r="M244" s="54"/>
      <c r="N244" s="58"/>
      <c r="O244" s="54"/>
      <c r="P244" s="58"/>
      <c r="Q244" s="54"/>
      <c r="R244" s="58"/>
      <c r="S244" s="54"/>
      <c r="T244" s="54"/>
      <c r="U244" s="54"/>
      <c r="V244" s="54"/>
      <c r="W244" s="54"/>
      <c r="X244" s="54"/>
      <c r="Y244" s="54"/>
      <c r="Z244" s="54"/>
      <c r="AA244" s="54"/>
      <c r="AB244" s="54"/>
      <c r="AC244" s="54"/>
      <c r="AD244" s="54"/>
      <c r="AE244" s="54"/>
      <c r="AF244" s="54"/>
      <c r="AG244" s="54"/>
      <c r="AH244" s="54"/>
      <c r="AI244" s="54"/>
      <c r="AJ244" s="54"/>
      <c r="AK244" s="54"/>
      <c r="AL244" s="54"/>
      <c r="AM244" s="54"/>
      <c r="AN244" s="54"/>
      <c r="AO244" s="54"/>
      <c r="AP244" s="54"/>
      <c r="AQ244" s="54"/>
      <c r="AR244" s="54"/>
      <c r="AS244" s="54"/>
      <c r="AT244" s="54"/>
      <c r="AU244" s="54"/>
      <c r="AV244" s="54"/>
      <c r="AW244" s="54"/>
      <c r="AX244" s="54"/>
      <c r="AY244" s="54"/>
      <c r="AZ244" s="54"/>
      <c r="BA244" s="54"/>
      <c r="BB244" s="54"/>
      <c r="BC244" s="54"/>
      <c r="BD244" s="54"/>
      <c r="BE244" s="54"/>
      <c r="BG244" s="54"/>
      <c r="BH244" s="54"/>
      <c r="BI244" s="54"/>
      <c r="BL244" s="54"/>
      <c r="BM244" s="54"/>
      <c r="BN244" s="54"/>
    </row>
    <row r="245" spans="1:66" x14ac:dyDescent="0.35">
      <c r="A245" s="54"/>
      <c r="B245" s="54"/>
      <c r="C245" s="54"/>
      <c r="D245" s="54"/>
      <c r="E245" s="54"/>
      <c r="F245" s="54"/>
      <c r="G245" s="54"/>
      <c r="H245" s="59"/>
      <c r="I245" s="59"/>
      <c r="J245" s="54"/>
      <c r="K245" s="54"/>
      <c r="L245" s="54"/>
      <c r="M245" s="54"/>
      <c r="N245" s="58"/>
      <c r="O245" s="54"/>
      <c r="P245" s="58"/>
      <c r="Q245" s="54"/>
      <c r="R245" s="58"/>
      <c r="S245" s="54"/>
      <c r="T245" s="54"/>
      <c r="U245" s="54"/>
      <c r="V245" s="54"/>
      <c r="W245" s="54"/>
      <c r="X245" s="54"/>
      <c r="Y245" s="54"/>
      <c r="Z245" s="54"/>
      <c r="AA245" s="54"/>
      <c r="AB245" s="54"/>
      <c r="AC245" s="54"/>
      <c r="AD245" s="54"/>
      <c r="AE245" s="54"/>
      <c r="AF245" s="54"/>
      <c r="AG245" s="54"/>
      <c r="AH245" s="54"/>
      <c r="AI245" s="54"/>
      <c r="AJ245" s="54"/>
      <c r="AK245" s="54"/>
      <c r="AL245" s="54"/>
      <c r="AM245" s="54"/>
      <c r="AN245" s="54"/>
      <c r="AO245" s="54"/>
      <c r="AP245" s="54"/>
      <c r="AQ245" s="54"/>
      <c r="AR245" s="54"/>
      <c r="AS245" s="54"/>
      <c r="AT245" s="54"/>
      <c r="AU245" s="54"/>
      <c r="AV245" s="54"/>
      <c r="AW245" s="54"/>
      <c r="AX245" s="54"/>
      <c r="AY245" s="54"/>
      <c r="AZ245" s="54"/>
      <c r="BA245" s="54"/>
      <c r="BB245" s="54"/>
      <c r="BC245" s="54"/>
      <c r="BD245" s="54"/>
      <c r="BE245" s="54"/>
      <c r="BG245" s="54"/>
      <c r="BH245" s="54"/>
      <c r="BI245" s="54"/>
      <c r="BL245" s="54"/>
      <c r="BM245" s="54"/>
      <c r="BN245" s="54"/>
    </row>
    <row r="246" spans="1:66" x14ac:dyDescent="0.35">
      <c r="A246" s="54"/>
      <c r="B246" s="54"/>
      <c r="C246" s="54"/>
      <c r="D246" s="54"/>
      <c r="E246" s="54"/>
      <c r="F246" s="54"/>
      <c r="G246" s="54"/>
      <c r="H246" s="59"/>
      <c r="I246" s="59"/>
      <c r="J246" s="54"/>
      <c r="K246" s="54"/>
      <c r="L246" s="54"/>
      <c r="M246" s="54"/>
      <c r="N246" s="58"/>
      <c r="O246" s="54"/>
      <c r="P246" s="58"/>
      <c r="Q246" s="54"/>
      <c r="R246" s="58"/>
      <c r="S246" s="54"/>
      <c r="T246" s="54"/>
      <c r="U246" s="54"/>
      <c r="V246" s="54"/>
      <c r="W246" s="54"/>
      <c r="X246" s="54"/>
      <c r="Y246" s="54"/>
      <c r="Z246" s="54"/>
      <c r="AA246" s="54"/>
      <c r="AB246" s="54"/>
      <c r="AC246" s="54"/>
      <c r="AD246" s="54"/>
      <c r="AE246" s="54"/>
      <c r="AF246" s="54"/>
      <c r="AG246" s="54"/>
      <c r="AH246" s="54"/>
      <c r="AI246" s="54"/>
      <c r="AJ246" s="54"/>
      <c r="AK246" s="54"/>
      <c r="AL246" s="54"/>
      <c r="AM246" s="54"/>
      <c r="AN246" s="54"/>
      <c r="AO246" s="54"/>
      <c r="AP246" s="54"/>
      <c r="AQ246" s="54"/>
      <c r="AR246" s="54"/>
      <c r="AS246" s="54"/>
      <c r="AT246" s="54"/>
      <c r="AU246" s="54"/>
      <c r="AV246" s="54"/>
      <c r="AW246" s="54"/>
      <c r="AX246" s="54"/>
      <c r="AY246" s="54"/>
      <c r="AZ246" s="54"/>
      <c r="BA246" s="54"/>
      <c r="BB246" s="54"/>
      <c r="BC246" s="54"/>
      <c r="BD246" s="54"/>
      <c r="BE246" s="54"/>
      <c r="BG246" s="54"/>
      <c r="BH246" s="54"/>
      <c r="BI246" s="54"/>
      <c r="BL246" s="54"/>
      <c r="BM246" s="54"/>
      <c r="BN246" s="54"/>
    </row>
    <row r="247" spans="1:66" x14ac:dyDescent="0.35">
      <c r="A247" s="54"/>
      <c r="B247" s="54"/>
      <c r="C247" s="54"/>
      <c r="D247" s="54"/>
      <c r="E247" s="54"/>
      <c r="F247" s="54"/>
      <c r="G247" s="54"/>
      <c r="H247" s="59"/>
      <c r="I247" s="59"/>
      <c r="J247" s="54"/>
      <c r="K247" s="54"/>
      <c r="L247" s="54"/>
      <c r="M247" s="54"/>
      <c r="N247" s="58"/>
      <c r="O247" s="54"/>
      <c r="P247" s="58"/>
      <c r="Q247" s="54"/>
      <c r="R247" s="58"/>
      <c r="S247" s="54"/>
      <c r="T247" s="54"/>
      <c r="U247" s="54"/>
      <c r="V247" s="54"/>
      <c r="W247" s="54"/>
      <c r="X247" s="54"/>
      <c r="Y247" s="54"/>
      <c r="Z247" s="54"/>
      <c r="AA247" s="54"/>
      <c r="AB247" s="54"/>
      <c r="AC247" s="54"/>
      <c r="AD247" s="54"/>
      <c r="AE247" s="54"/>
      <c r="AF247" s="54"/>
      <c r="AG247" s="54"/>
      <c r="AH247" s="54"/>
      <c r="AI247" s="54"/>
      <c r="AJ247" s="54"/>
      <c r="AK247" s="54"/>
      <c r="AL247" s="54"/>
      <c r="AM247" s="54"/>
      <c r="AN247" s="54"/>
      <c r="AO247" s="54"/>
      <c r="AP247" s="54"/>
      <c r="AQ247" s="54"/>
      <c r="AR247" s="54"/>
      <c r="AS247" s="54"/>
      <c r="AT247" s="54"/>
      <c r="AU247" s="54"/>
      <c r="AV247" s="54"/>
      <c r="AW247" s="54"/>
      <c r="AX247" s="54"/>
      <c r="AY247" s="54"/>
      <c r="AZ247" s="54"/>
      <c r="BA247" s="54"/>
      <c r="BB247" s="54"/>
      <c r="BC247" s="54"/>
      <c r="BD247" s="54"/>
      <c r="BE247" s="54"/>
      <c r="BG247" s="54"/>
      <c r="BH247" s="54"/>
      <c r="BI247" s="54"/>
      <c r="BL247" s="54"/>
      <c r="BM247" s="54"/>
      <c r="BN247" s="54"/>
    </row>
    <row r="248" spans="1:66" x14ac:dyDescent="0.35">
      <c r="A248" s="54"/>
      <c r="B248" s="54"/>
      <c r="C248" s="54"/>
      <c r="D248" s="54"/>
      <c r="E248" s="54"/>
      <c r="F248" s="54"/>
      <c r="G248" s="54"/>
      <c r="H248" s="59"/>
      <c r="I248" s="59"/>
      <c r="J248" s="54"/>
      <c r="K248" s="54"/>
      <c r="L248" s="54"/>
      <c r="M248" s="54"/>
      <c r="N248" s="58"/>
      <c r="O248" s="54"/>
      <c r="P248" s="58"/>
      <c r="Q248" s="54"/>
      <c r="R248" s="58"/>
      <c r="S248" s="54"/>
      <c r="T248" s="54"/>
      <c r="U248" s="54"/>
      <c r="V248" s="54"/>
      <c r="W248" s="54"/>
      <c r="X248" s="54"/>
      <c r="Y248" s="54"/>
      <c r="Z248" s="54"/>
      <c r="AA248" s="54"/>
      <c r="AB248" s="54"/>
      <c r="AC248" s="54"/>
      <c r="AD248" s="54"/>
      <c r="AE248" s="54"/>
      <c r="AF248" s="54"/>
      <c r="AG248" s="54"/>
      <c r="AH248" s="54"/>
      <c r="AI248" s="54"/>
      <c r="AJ248" s="54"/>
      <c r="AK248" s="54"/>
      <c r="AL248" s="54"/>
      <c r="AM248" s="54"/>
      <c r="AN248" s="54"/>
      <c r="AO248" s="54"/>
      <c r="AP248" s="54"/>
      <c r="AQ248" s="54"/>
      <c r="AR248" s="54"/>
      <c r="AS248" s="54"/>
      <c r="AT248" s="54"/>
      <c r="AU248" s="54"/>
      <c r="AV248" s="54"/>
      <c r="AW248" s="54"/>
      <c r="AX248" s="54"/>
      <c r="AY248" s="54"/>
      <c r="AZ248" s="54"/>
      <c r="BA248" s="54"/>
      <c r="BB248" s="54"/>
      <c r="BC248" s="54"/>
      <c r="BD248" s="54"/>
      <c r="BE248" s="54"/>
      <c r="BG248" s="54"/>
      <c r="BH248" s="54"/>
      <c r="BI248" s="54"/>
      <c r="BL248" s="54"/>
      <c r="BM248" s="54"/>
      <c r="BN248" s="54"/>
    </row>
    <row r="249" spans="1:66" x14ac:dyDescent="0.35">
      <c r="A249" s="54"/>
      <c r="B249" s="54"/>
      <c r="C249" s="54"/>
      <c r="D249" s="54"/>
      <c r="E249" s="54"/>
      <c r="F249" s="54"/>
      <c r="G249" s="54"/>
      <c r="H249" s="59"/>
      <c r="I249" s="59"/>
      <c r="J249" s="54"/>
      <c r="K249" s="54"/>
      <c r="L249" s="54"/>
      <c r="M249" s="54"/>
      <c r="N249" s="58"/>
      <c r="O249" s="54"/>
      <c r="P249" s="58"/>
      <c r="Q249" s="54"/>
      <c r="R249" s="58"/>
      <c r="S249" s="54"/>
      <c r="T249" s="54"/>
      <c r="U249" s="54"/>
      <c r="V249" s="54"/>
      <c r="W249" s="54"/>
      <c r="X249" s="54"/>
      <c r="Y249" s="54"/>
      <c r="Z249" s="54"/>
      <c r="AA249" s="54"/>
      <c r="AB249" s="54"/>
      <c r="AC249" s="54"/>
      <c r="AD249" s="54"/>
      <c r="AE249" s="54"/>
      <c r="AF249" s="54"/>
      <c r="AG249" s="54"/>
      <c r="AH249" s="54"/>
      <c r="AI249" s="54"/>
      <c r="AJ249" s="54"/>
      <c r="AK249" s="54"/>
      <c r="AL249" s="54"/>
      <c r="AM249" s="54"/>
      <c r="AN249" s="54"/>
      <c r="AO249" s="54"/>
      <c r="AP249" s="54"/>
      <c r="AQ249" s="54"/>
      <c r="AR249" s="54"/>
      <c r="AS249" s="54"/>
      <c r="AT249" s="54"/>
      <c r="AU249" s="54"/>
      <c r="AV249" s="54"/>
      <c r="AW249" s="54"/>
      <c r="AX249" s="54"/>
      <c r="AY249" s="54"/>
      <c r="AZ249" s="54"/>
      <c r="BA249" s="54"/>
      <c r="BB249" s="54"/>
      <c r="BC249" s="54"/>
      <c r="BD249" s="54"/>
      <c r="BE249" s="54"/>
      <c r="BG249" s="54"/>
      <c r="BH249" s="54"/>
      <c r="BI249" s="54"/>
      <c r="BL249" s="54"/>
      <c r="BM249" s="54"/>
      <c r="BN249" s="54"/>
    </row>
    <row r="250" spans="1:66" x14ac:dyDescent="0.35">
      <c r="A250" s="54"/>
      <c r="B250" s="54"/>
      <c r="C250" s="54"/>
      <c r="D250" s="54"/>
      <c r="E250" s="54"/>
      <c r="F250" s="54"/>
      <c r="G250" s="54"/>
      <c r="H250" s="59"/>
      <c r="I250" s="59"/>
      <c r="J250" s="54"/>
      <c r="K250" s="54"/>
      <c r="L250" s="54"/>
      <c r="M250" s="54"/>
      <c r="N250" s="58"/>
      <c r="O250" s="54"/>
      <c r="P250" s="58"/>
      <c r="Q250" s="54"/>
      <c r="R250" s="58"/>
      <c r="S250" s="54"/>
      <c r="T250" s="54"/>
      <c r="U250" s="54"/>
      <c r="V250" s="54"/>
      <c r="W250" s="54"/>
      <c r="X250" s="54"/>
      <c r="Y250" s="54"/>
      <c r="Z250" s="54"/>
      <c r="AA250" s="54"/>
      <c r="AB250" s="54"/>
      <c r="AC250" s="54"/>
      <c r="AD250" s="54"/>
      <c r="AE250" s="54"/>
      <c r="AF250" s="54"/>
      <c r="AG250" s="54"/>
      <c r="AH250" s="54"/>
      <c r="AI250" s="54"/>
      <c r="AJ250" s="54"/>
      <c r="AK250" s="54"/>
      <c r="AL250" s="54"/>
      <c r="AM250" s="54"/>
      <c r="AN250" s="54"/>
      <c r="AO250" s="54"/>
      <c r="AP250" s="54"/>
      <c r="AQ250" s="54"/>
      <c r="AR250" s="54"/>
      <c r="AS250" s="54"/>
      <c r="AT250" s="54"/>
      <c r="AU250" s="54"/>
      <c r="AV250" s="54"/>
      <c r="AW250" s="54"/>
      <c r="AX250" s="54"/>
      <c r="AY250" s="54"/>
      <c r="AZ250" s="54"/>
      <c r="BA250" s="54"/>
      <c r="BB250" s="54"/>
      <c r="BC250" s="54"/>
      <c r="BD250" s="54"/>
      <c r="BE250" s="54"/>
      <c r="BG250" s="54"/>
      <c r="BH250" s="54"/>
      <c r="BI250" s="54"/>
      <c r="BL250" s="54"/>
      <c r="BM250" s="54"/>
      <c r="BN250" s="54"/>
    </row>
    <row r="251" spans="1:66" x14ac:dyDescent="0.35">
      <c r="A251" s="54"/>
      <c r="B251" s="54"/>
      <c r="C251" s="54"/>
      <c r="D251" s="54"/>
      <c r="E251" s="54"/>
      <c r="F251" s="54"/>
      <c r="G251" s="54"/>
      <c r="H251" s="59"/>
      <c r="I251" s="59"/>
      <c r="J251" s="54"/>
      <c r="K251" s="54"/>
      <c r="L251" s="54"/>
      <c r="M251" s="54"/>
      <c r="N251" s="58"/>
      <c r="O251" s="54"/>
      <c r="P251" s="58"/>
      <c r="Q251" s="54"/>
      <c r="R251" s="58"/>
      <c r="S251" s="54"/>
      <c r="T251" s="54"/>
      <c r="U251" s="54"/>
      <c r="V251" s="54"/>
      <c r="W251" s="54"/>
      <c r="X251" s="54"/>
      <c r="Y251" s="54"/>
      <c r="Z251" s="54"/>
      <c r="AA251" s="54"/>
      <c r="AB251" s="54"/>
      <c r="AC251" s="54"/>
      <c r="AD251" s="54"/>
      <c r="AE251" s="54"/>
      <c r="AF251" s="54"/>
      <c r="AG251" s="54"/>
      <c r="AH251" s="54"/>
      <c r="AI251" s="54"/>
      <c r="AJ251" s="54"/>
      <c r="AK251" s="54"/>
      <c r="AL251" s="54"/>
      <c r="AM251" s="54"/>
      <c r="AN251" s="54"/>
      <c r="AO251" s="54"/>
      <c r="AP251" s="54"/>
      <c r="AQ251" s="54"/>
      <c r="AR251" s="54"/>
      <c r="AS251" s="54"/>
      <c r="AT251" s="54"/>
      <c r="AU251" s="54"/>
      <c r="AV251" s="54"/>
      <c r="AW251" s="54"/>
      <c r="AX251" s="54"/>
      <c r="AY251" s="54"/>
      <c r="AZ251" s="54"/>
      <c r="BA251" s="54"/>
      <c r="BB251" s="54"/>
      <c r="BC251" s="54"/>
      <c r="BD251" s="54"/>
      <c r="BE251" s="54"/>
      <c r="BG251" s="54"/>
      <c r="BH251" s="54"/>
      <c r="BI251" s="54"/>
      <c r="BL251" s="54"/>
      <c r="BM251" s="54"/>
      <c r="BN251" s="54"/>
    </row>
    <row r="252" spans="1:66" x14ac:dyDescent="0.35">
      <c r="A252" s="54"/>
      <c r="B252" s="54"/>
      <c r="C252" s="54"/>
      <c r="D252" s="54"/>
      <c r="E252" s="54"/>
      <c r="F252" s="54"/>
      <c r="G252" s="54"/>
      <c r="H252" s="59"/>
      <c r="I252" s="59"/>
      <c r="J252" s="54"/>
      <c r="K252" s="54"/>
      <c r="L252" s="54"/>
      <c r="M252" s="54"/>
      <c r="N252" s="58"/>
      <c r="O252" s="54"/>
      <c r="P252" s="58"/>
      <c r="Q252" s="54"/>
      <c r="R252" s="58"/>
      <c r="S252" s="54"/>
      <c r="T252" s="54"/>
      <c r="U252" s="54"/>
      <c r="V252" s="54"/>
      <c r="W252" s="54"/>
      <c r="X252" s="54"/>
      <c r="Y252" s="54"/>
      <c r="Z252" s="54"/>
      <c r="AA252" s="54"/>
      <c r="AB252" s="54"/>
      <c r="AC252" s="54"/>
      <c r="AD252" s="54"/>
      <c r="AE252" s="54"/>
      <c r="AF252" s="54"/>
      <c r="AG252" s="54"/>
      <c r="AH252" s="54"/>
      <c r="AI252" s="54"/>
      <c r="AJ252" s="54"/>
      <c r="AK252" s="54"/>
      <c r="AL252" s="54"/>
      <c r="AM252" s="54"/>
      <c r="AN252" s="54"/>
      <c r="AO252" s="54"/>
      <c r="AP252" s="54"/>
      <c r="AQ252" s="54"/>
      <c r="AR252" s="54"/>
      <c r="AS252" s="54"/>
      <c r="AT252" s="54"/>
      <c r="AU252" s="54"/>
      <c r="AV252" s="54"/>
      <c r="AW252" s="54"/>
      <c r="AX252" s="54"/>
      <c r="AY252" s="54"/>
      <c r="AZ252" s="54"/>
      <c r="BA252" s="54"/>
      <c r="BB252" s="54"/>
      <c r="BC252" s="54"/>
      <c r="BD252" s="54"/>
      <c r="BE252" s="54"/>
      <c r="BG252" s="54"/>
      <c r="BH252" s="54"/>
      <c r="BI252" s="54"/>
      <c r="BL252" s="54"/>
      <c r="BM252" s="54"/>
      <c r="BN252" s="54"/>
    </row>
    <row r="253" spans="1:66" x14ac:dyDescent="0.35">
      <c r="A253" s="54"/>
      <c r="B253" s="54"/>
      <c r="C253" s="54"/>
      <c r="D253" s="54"/>
      <c r="E253" s="54"/>
      <c r="F253" s="54"/>
      <c r="G253" s="54"/>
      <c r="H253" s="59"/>
      <c r="I253" s="59"/>
      <c r="J253" s="54"/>
      <c r="K253" s="54"/>
      <c r="L253" s="54"/>
      <c r="M253" s="54"/>
      <c r="N253" s="58"/>
      <c r="O253" s="54"/>
      <c r="P253" s="58"/>
      <c r="Q253" s="54"/>
      <c r="R253" s="58"/>
      <c r="S253" s="54"/>
      <c r="T253" s="54"/>
      <c r="U253" s="54"/>
      <c r="V253" s="54"/>
      <c r="W253" s="54"/>
      <c r="X253" s="54"/>
      <c r="Y253" s="54"/>
      <c r="Z253" s="54"/>
      <c r="AA253" s="54"/>
      <c r="AB253" s="54"/>
      <c r="AC253" s="54"/>
      <c r="AD253" s="54"/>
      <c r="AE253" s="54"/>
      <c r="AF253" s="54"/>
      <c r="AG253" s="54"/>
      <c r="AH253" s="54"/>
      <c r="AI253" s="54"/>
      <c r="AJ253" s="54"/>
      <c r="AK253" s="54"/>
      <c r="AL253" s="54"/>
      <c r="AM253" s="54"/>
      <c r="AN253" s="54"/>
      <c r="AO253" s="54"/>
      <c r="AP253" s="54"/>
      <c r="AQ253" s="54"/>
      <c r="AR253" s="54"/>
      <c r="AS253" s="54"/>
      <c r="AT253" s="54"/>
      <c r="AU253" s="54"/>
      <c r="AV253" s="54"/>
      <c r="AW253" s="54"/>
      <c r="AX253" s="54"/>
      <c r="AY253" s="54"/>
      <c r="AZ253" s="54"/>
      <c r="BA253" s="54"/>
      <c r="BB253" s="54"/>
      <c r="BC253" s="54"/>
      <c r="BD253" s="54"/>
      <c r="BE253" s="54"/>
      <c r="BG253" s="54"/>
      <c r="BH253" s="54"/>
      <c r="BI253" s="54"/>
      <c r="BL253" s="54"/>
      <c r="BM253" s="54"/>
      <c r="BN253" s="54"/>
    </row>
    <row r="254" spans="1:66" x14ac:dyDescent="0.35">
      <c r="A254" s="54"/>
      <c r="B254" s="54"/>
      <c r="C254" s="54"/>
      <c r="D254" s="54"/>
      <c r="E254" s="54"/>
      <c r="F254" s="54"/>
      <c r="G254" s="54"/>
      <c r="H254" s="59"/>
      <c r="I254" s="59"/>
      <c r="J254" s="54"/>
      <c r="K254" s="54"/>
      <c r="L254" s="54"/>
      <c r="M254" s="54"/>
      <c r="N254" s="58"/>
      <c r="O254" s="54"/>
      <c r="P254" s="58"/>
      <c r="Q254" s="54"/>
      <c r="R254" s="58"/>
      <c r="S254" s="54"/>
      <c r="T254" s="54"/>
      <c r="U254" s="54"/>
      <c r="V254" s="54"/>
      <c r="W254" s="54"/>
      <c r="X254" s="54"/>
      <c r="Y254" s="54"/>
      <c r="Z254" s="54"/>
      <c r="AA254" s="54"/>
      <c r="AB254" s="54"/>
      <c r="AC254" s="54"/>
      <c r="AD254" s="54"/>
      <c r="AE254" s="54"/>
      <c r="AF254" s="54"/>
      <c r="AG254" s="54"/>
      <c r="AH254" s="54"/>
      <c r="AI254" s="54"/>
      <c r="AJ254" s="54"/>
      <c r="AK254" s="54"/>
      <c r="AL254" s="54"/>
      <c r="AM254" s="54"/>
      <c r="AN254" s="54"/>
      <c r="AO254" s="54"/>
      <c r="AP254" s="54"/>
      <c r="AQ254" s="54"/>
      <c r="AR254" s="54"/>
      <c r="AS254" s="54"/>
      <c r="AT254" s="54"/>
      <c r="AU254" s="54"/>
      <c r="AV254" s="54"/>
      <c r="AW254" s="54"/>
      <c r="AX254" s="54"/>
      <c r="AY254" s="54"/>
      <c r="AZ254" s="54"/>
      <c r="BA254" s="54"/>
      <c r="BB254" s="54"/>
      <c r="BC254" s="54"/>
      <c r="BD254" s="54"/>
      <c r="BE254" s="54"/>
      <c r="BG254" s="54"/>
      <c r="BH254" s="54"/>
      <c r="BI254" s="54"/>
      <c r="BL254" s="54"/>
      <c r="BM254" s="54"/>
      <c r="BN254" s="54"/>
    </row>
    <row r="255" spans="1:66" x14ac:dyDescent="0.35">
      <c r="A255" s="54"/>
      <c r="B255" s="54"/>
      <c r="C255" s="54"/>
      <c r="D255" s="54"/>
      <c r="E255" s="54"/>
      <c r="F255" s="54"/>
      <c r="G255" s="54"/>
      <c r="H255" s="59"/>
      <c r="I255" s="59"/>
      <c r="J255" s="54"/>
      <c r="K255" s="54"/>
      <c r="L255" s="54"/>
      <c r="M255" s="54"/>
      <c r="N255" s="58"/>
      <c r="O255" s="54"/>
      <c r="P255" s="58"/>
      <c r="Q255" s="54"/>
      <c r="R255" s="58"/>
      <c r="S255" s="54"/>
      <c r="T255" s="54"/>
      <c r="U255" s="54"/>
      <c r="V255" s="54"/>
      <c r="W255" s="54"/>
      <c r="X255" s="54"/>
      <c r="Y255" s="54"/>
      <c r="Z255" s="54"/>
      <c r="AA255" s="54"/>
      <c r="AB255" s="54"/>
      <c r="AC255" s="54"/>
      <c r="AD255" s="54"/>
      <c r="AE255" s="54"/>
      <c r="AF255" s="54"/>
      <c r="AG255" s="54"/>
      <c r="AH255" s="54"/>
      <c r="AI255" s="54"/>
      <c r="AJ255" s="54"/>
      <c r="AK255" s="54"/>
      <c r="AL255" s="54"/>
      <c r="AM255" s="54"/>
      <c r="AN255" s="54"/>
      <c r="AO255" s="54"/>
      <c r="AP255" s="54"/>
      <c r="AQ255" s="54"/>
      <c r="AR255" s="54"/>
      <c r="AS255" s="54"/>
      <c r="AT255" s="54"/>
      <c r="AU255" s="54"/>
      <c r="AV255" s="54"/>
      <c r="AW255" s="54"/>
      <c r="AX255" s="54"/>
      <c r="AY255" s="54"/>
      <c r="AZ255" s="54"/>
      <c r="BA255" s="54"/>
      <c r="BB255" s="54"/>
      <c r="BC255" s="54"/>
      <c r="BD255" s="54"/>
      <c r="BE255" s="54"/>
      <c r="BG255" s="54"/>
      <c r="BH255" s="54"/>
      <c r="BI255" s="54"/>
      <c r="BL255" s="54"/>
      <c r="BM255" s="54"/>
      <c r="BN255" s="54"/>
    </row>
    <row r="256" spans="1:66" x14ac:dyDescent="0.35">
      <c r="A256" s="54"/>
      <c r="B256" s="54"/>
      <c r="C256" s="54"/>
      <c r="D256" s="54"/>
      <c r="E256" s="54"/>
      <c r="F256" s="54"/>
      <c r="G256" s="54"/>
      <c r="H256" s="59"/>
      <c r="I256" s="59"/>
      <c r="J256" s="54"/>
      <c r="K256" s="54"/>
      <c r="L256" s="54"/>
      <c r="M256" s="54"/>
      <c r="N256" s="58"/>
      <c r="O256" s="54"/>
      <c r="P256" s="58"/>
      <c r="Q256" s="54"/>
      <c r="R256" s="58"/>
      <c r="S256" s="54"/>
      <c r="T256" s="54"/>
      <c r="U256" s="54"/>
      <c r="V256" s="54"/>
      <c r="W256" s="54"/>
      <c r="X256" s="54"/>
      <c r="Y256" s="54"/>
      <c r="Z256" s="54"/>
      <c r="AA256" s="54"/>
      <c r="AB256" s="54"/>
      <c r="AC256" s="54"/>
      <c r="AD256" s="54"/>
      <c r="AE256" s="54"/>
      <c r="AF256" s="54"/>
      <c r="AG256" s="54"/>
      <c r="AH256" s="54"/>
      <c r="AI256" s="54"/>
      <c r="AJ256" s="54"/>
      <c r="AK256" s="54"/>
      <c r="AL256" s="54"/>
      <c r="AM256" s="54"/>
      <c r="AN256" s="54"/>
      <c r="AO256" s="54"/>
      <c r="AP256" s="54"/>
      <c r="AQ256" s="54"/>
      <c r="AR256" s="54"/>
      <c r="AS256" s="54"/>
      <c r="AT256" s="54"/>
      <c r="AU256" s="54"/>
      <c r="AV256" s="54"/>
      <c r="AW256" s="54"/>
      <c r="AX256" s="54"/>
      <c r="AY256" s="54"/>
      <c r="AZ256" s="54"/>
      <c r="BA256" s="54"/>
      <c r="BB256" s="54"/>
      <c r="BC256" s="54"/>
      <c r="BD256" s="54"/>
      <c r="BE256" s="54"/>
      <c r="BG256" s="54"/>
      <c r="BH256" s="54"/>
      <c r="BI256" s="54"/>
      <c r="BL256" s="54"/>
      <c r="BM256" s="54"/>
      <c r="BN256" s="54"/>
    </row>
    <row r="257" spans="1:66" x14ac:dyDescent="0.35">
      <c r="A257" s="54"/>
      <c r="B257" s="54"/>
      <c r="C257" s="54"/>
      <c r="D257" s="54"/>
      <c r="E257" s="54"/>
      <c r="F257" s="54"/>
      <c r="G257" s="54"/>
      <c r="H257" s="58"/>
      <c r="I257" s="59"/>
      <c r="J257" s="54"/>
      <c r="K257" s="54"/>
      <c r="L257" s="54"/>
      <c r="M257" s="54"/>
      <c r="N257" s="58"/>
      <c r="O257" s="54"/>
      <c r="P257" s="58"/>
      <c r="Q257" s="54"/>
      <c r="R257" s="58"/>
      <c r="S257" s="54"/>
      <c r="T257" s="54"/>
      <c r="U257" s="54"/>
      <c r="V257" s="54"/>
      <c r="W257" s="54"/>
      <c r="X257" s="54"/>
      <c r="Y257" s="54"/>
      <c r="Z257" s="54"/>
      <c r="AA257" s="54"/>
      <c r="AB257" s="54"/>
      <c r="AC257" s="54"/>
      <c r="AD257" s="54"/>
      <c r="AE257" s="54"/>
      <c r="AF257" s="54"/>
      <c r="AG257" s="54"/>
      <c r="AH257" s="54"/>
      <c r="AI257" s="54"/>
      <c r="AJ257" s="54"/>
      <c r="AK257" s="54"/>
      <c r="AL257" s="54"/>
      <c r="AM257" s="54"/>
      <c r="AN257" s="54"/>
      <c r="AO257" s="54"/>
      <c r="AP257" s="54"/>
      <c r="AQ257" s="54"/>
      <c r="AR257" s="54"/>
      <c r="AS257" s="54"/>
      <c r="AT257" s="54"/>
      <c r="AU257" s="54"/>
      <c r="AV257" s="54"/>
      <c r="AW257" s="54"/>
      <c r="AX257" s="54"/>
      <c r="AY257" s="54"/>
      <c r="AZ257" s="54"/>
      <c r="BA257" s="54"/>
      <c r="BB257" s="54"/>
      <c r="BC257" s="54"/>
      <c r="BD257" s="54"/>
      <c r="BE257" s="54"/>
      <c r="BG257" s="54"/>
      <c r="BH257" s="54"/>
      <c r="BI257" s="54"/>
      <c r="BL257" s="54"/>
      <c r="BM257" s="54"/>
      <c r="BN257" s="54"/>
    </row>
    <row r="258" spans="1:66" x14ac:dyDescent="0.35">
      <c r="A258" s="54"/>
      <c r="B258" s="54"/>
      <c r="C258" s="54"/>
      <c r="D258" s="54"/>
      <c r="E258" s="54"/>
      <c r="F258" s="54"/>
      <c r="G258" s="54"/>
      <c r="H258" s="59"/>
      <c r="I258" s="59"/>
      <c r="J258" s="54"/>
      <c r="K258" s="54"/>
      <c r="L258" s="54"/>
      <c r="M258" s="54"/>
      <c r="N258" s="58"/>
      <c r="O258" s="54"/>
      <c r="P258" s="58"/>
      <c r="Q258" s="54"/>
      <c r="R258" s="58"/>
      <c r="S258" s="54"/>
      <c r="T258" s="54"/>
      <c r="U258" s="54"/>
      <c r="V258" s="54"/>
      <c r="W258" s="54"/>
      <c r="X258" s="54"/>
      <c r="Y258" s="54"/>
      <c r="Z258" s="54"/>
      <c r="AA258" s="54"/>
      <c r="AB258" s="54"/>
      <c r="AC258" s="54"/>
      <c r="AD258" s="54"/>
      <c r="AE258" s="54"/>
      <c r="AF258" s="54"/>
      <c r="AG258" s="54"/>
      <c r="AH258" s="54"/>
      <c r="AI258" s="54"/>
      <c r="AJ258" s="54"/>
      <c r="AK258" s="54"/>
      <c r="AL258" s="54"/>
      <c r="AM258" s="54"/>
      <c r="AN258" s="54"/>
      <c r="AO258" s="54"/>
      <c r="AP258" s="54"/>
      <c r="AQ258" s="54"/>
      <c r="AR258" s="54"/>
      <c r="AS258" s="54"/>
      <c r="AT258" s="54"/>
      <c r="AU258" s="54"/>
      <c r="AV258" s="54"/>
      <c r="AW258" s="54"/>
      <c r="AX258" s="54"/>
      <c r="AY258" s="54"/>
      <c r="AZ258" s="54"/>
      <c r="BA258" s="54"/>
      <c r="BB258" s="54"/>
      <c r="BC258" s="54"/>
      <c r="BD258" s="54"/>
      <c r="BE258" s="54"/>
      <c r="BG258" s="54"/>
      <c r="BH258" s="54"/>
      <c r="BI258" s="54"/>
      <c r="BL258" s="54"/>
      <c r="BM258" s="54"/>
      <c r="BN258" s="54"/>
    </row>
    <row r="259" spans="1:66" x14ac:dyDescent="0.35">
      <c r="A259" s="54"/>
      <c r="B259" s="54"/>
      <c r="C259" s="54"/>
      <c r="D259" s="54"/>
      <c r="E259" s="54"/>
      <c r="F259" s="54"/>
      <c r="G259" s="54"/>
      <c r="H259" s="59"/>
      <c r="I259" s="59"/>
      <c r="J259" s="54"/>
      <c r="K259" s="54"/>
      <c r="L259" s="54"/>
      <c r="M259" s="54"/>
      <c r="N259" s="58"/>
      <c r="O259" s="54"/>
      <c r="P259" s="58"/>
      <c r="Q259" s="54"/>
      <c r="R259" s="58"/>
      <c r="S259" s="54"/>
      <c r="T259" s="54"/>
      <c r="U259" s="54"/>
      <c r="V259" s="54"/>
      <c r="W259" s="54"/>
      <c r="X259" s="54"/>
      <c r="Y259" s="54"/>
      <c r="Z259" s="54"/>
      <c r="AA259" s="54"/>
      <c r="AB259" s="54"/>
      <c r="AC259" s="54"/>
      <c r="AD259" s="54"/>
      <c r="AE259" s="54"/>
      <c r="AF259" s="54"/>
      <c r="AG259" s="54"/>
      <c r="AH259" s="54"/>
      <c r="AI259" s="54"/>
      <c r="AJ259" s="54"/>
      <c r="AK259" s="54"/>
      <c r="AL259" s="54"/>
      <c r="AM259" s="54"/>
      <c r="AN259" s="54"/>
      <c r="AO259" s="54"/>
      <c r="AP259" s="54"/>
      <c r="AQ259" s="54"/>
      <c r="AR259" s="54"/>
      <c r="AS259" s="54"/>
      <c r="AT259" s="54"/>
      <c r="AU259" s="54"/>
      <c r="AV259" s="54"/>
      <c r="AW259" s="54"/>
      <c r="AX259" s="54"/>
      <c r="AY259" s="54"/>
      <c r="AZ259" s="54"/>
      <c r="BA259" s="54"/>
      <c r="BB259" s="54"/>
      <c r="BC259" s="54"/>
      <c r="BD259" s="54"/>
      <c r="BE259" s="54"/>
      <c r="BG259" s="54"/>
      <c r="BH259" s="54"/>
      <c r="BI259" s="54"/>
      <c r="BL259" s="54"/>
      <c r="BM259" s="54"/>
      <c r="BN259" s="54"/>
    </row>
    <row r="260" spans="1:66" x14ac:dyDescent="0.35">
      <c r="A260" s="54"/>
      <c r="B260" s="54"/>
      <c r="C260" s="54"/>
      <c r="D260" s="54"/>
      <c r="E260" s="54"/>
      <c r="F260" s="54"/>
      <c r="G260" s="54"/>
      <c r="H260" s="59"/>
      <c r="I260" s="59"/>
      <c r="J260" s="54"/>
      <c r="K260" s="54"/>
      <c r="L260" s="54"/>
      <c r="M260" s="54"/>
      <c r="N260" s="58"/>
      <c r="O260" s="54"/>
      <c r="P260" s="58"/>
      <c r="Q260" s="54"/>
      <c r="R260" s="58"/>
      <c r="S260" s="54"/>
      <c r="T260" s="54"/>
      <c r="U260" s="54"/>
      <c r="V260" s="54"/>
      <c r="W260" s="54"/>
      <c r="X260" s="54"/>
      <c r="Y260" s="54"/>
      <c r="Z260" s="54"/>
      <c r="AA260" s="54"/>
      <c r="AB260" s="54"/>
      <c r="AC260" s="54"/>
      <c r="AD260" s="54"/>
      <c r="AE260" s="54"/>
      <c r="AF260" s="54"/>
      <c r="AG260" s="54"/>
      <c r="AH260" s="54"/>
      <c r="AI260" s="54"/>
      <c r="AJ260" s="54"/>
      <c r="AK260" s="54"/>
      <c r="AL260" s="54"/>
      <c r="AM260" s="54"/>
      <c r="AN260" s="54"/>
      <c r="AO260" s="54"/>
      <c r="AP260" s="54"/>
      <c r="AQ260" s="54"/>
      <c r="AR260" s="54"/>
      <c r="AS260" s="54"/>
      <c r="AT260" s="54"/>
      <c r="AU260" s="54"/>
      <c r="AV260" s="54"/>
      <c r="AW260" s="54"/>
      <c r="AX260" s="54"/>
      <c r="AY260" s="54"/>
      <c r="AZ260" s="54"/>
      <c r="BA260" s="54"/>
      <c r="BB260" s="54"/>
      <c r="BC260" s="54"/>
      <c r="BD260" s="54"/>
      <c r="BE260" s="54"/>
      <c r="BG260" s="54"/>
      <c r="BH260" s="54"/>
      <c r="BI260" s="54"/>
      <c r="BL260" s="54"/>
      <c r="BM260" s="54"/>
      <c r="BN260" s="54"/>
    </row>
    <row r="261" spans="1:66" x14ac:dyDescent="0.35">
      <c r="A261" s="54"/>
      <c r="B261" s="54"/>
      <c r="C261" s="54"/>
      <c r="D261" s="54"/>
      <c r="E261" s="54"/>
      <c r="F261" s="54"/>
      <c r="G261" s="54"/>
      <c r="H261" s="59"/>
      <c r="I261" s="59"/>
      <c r="J261" s="54"/>
      <c r="K261" s="54"/>
      <c r="L261" s="54"/>
      <c r="M261" s="54"/>
      <c r="N261" s="58"/>
      <c r="O261" s="54"/>
      <c r="P261" s="58"/>
      <c r="Q261" s="54"/>
      <c r="R261" s="58"/>
      <c r="S261" s="54"/>
      <c r="T261" s="54"/>
      <c r="U261" s="54"/>
      <c r="V261" s="54"/>
      <c r="W261" s="54"/>
      <c r="X261" s="54"/>
      <c r="Y261" s="54"/>
      <c r="Z261" s="54"/>
      <c r="AA261" s="54"/>
      <c r="AB261" s="54"/>
      <c r="AC261" s="54"/>
      <c r="AD261" s="54"/>
      <c r="AE261" s="54"/>
      <c r="AF261" s="54"/>
      <c r="AG261" s="54"/>
      <c r="AH261" s="54"/>
      <c r="AI261" s="54"/>
      <c r="AJ261" s="54"/>
      <c r="AK261" s="54"/>
      <c r="AL261" s="54"/>
      <c r="AM261" s="54"/>
      <c r="AN261" s="54"/>
      <c r="AO261" s="54"/>
      <c r="AP261" s="54"/>
      <c r="AQ261" s="54"/>
      <c r="AR261" s="54"/>
      <c r="AS261" s="54"/>
      <c r="AT261" s="54"/>
      <c r="AU261" s="54"/>
      <c r="AV261" s="54"/>
      <c r="AW261" s="54"/>
      <c r="AX261" s="54"/>
      <c r="AY261" s="54"/>
      <c r="AZ261" s="54"/>
      <c r="BA261" s="54"/>
      <c r="BB261" s="54"/>
      <c r="BC261" s="54"/>
      <c r="BD261" s="54"/>
      <c r="BE261" s="54"/>
      <c r="BG261" s="54"/>
      <c r="BH261" s="54"/>
      <c r="BI261" s="54"/>
      <c r="BL261" s="54"/>
      <c r="BM261" s="54"/>
      <c r="BN261" s="54"/>
    </row>
    <row r="262" spans="1:66" x14ac:dyDescent="0.35">
      <c r="A262" s="54"/>
      <c r="B262" s="54"/>
      <c r="C262" s="54"/>
      <c r="D262" s="54"/>
      <c r="E262" s="54"/>
      <c r="F262" s="54"/>
      <c r="G262" s="54"/>
      <c r="H262" s="59"/>
      <c r="I262" s="59"/>
      <c r="J262" s="54"/>
      <c r="K262" s="54"/>
      <c r="L262" s="54"/>
      <c r="M262" s="54"/>
      <c r="N262" s="58"/>
      <c r="O262" s="54"/>
      <c r="P262" s="58"/>
      <c r="Q262" s="54"/>
      <c r="R262" s="58"/>
      <c r="S262" s="54"/>
      <c r="T262" s="54"/>
      <c r="U262" s="54"/>
      <c r="V262" s="54"/>
      <c r="W262" s="54"/>
      <c r="X262" s="54"/>
      <c r="Y262" s="54"/>
      <c r="Z262" s="54"/>
      <c r="AA262" s="54"/>
      <c r="AB262" s="54"/>
      <c r="AC262" s="54"/>
      <c r="AD262" s="54"/>
      <c r="AE262" s="54"/>
      <c r="AF262" s="54"/>
      <c r="AG262" s="54"/>
      <c r="AH262" s="54"/>
      <c r="AI262" s="54"/>
      <c r="AJ262" s="54"/>
      <c r="AK262" s="54"/>
      <c r="AL262" s="54"/>
      <c r="AM262" s="54"/>
      <c r="AN262" s="54"/>
      <c r="AO262" s="54"/>
      <c r="AP262" s="54"/>
      <c r="AQ262" s="54"/>
      <c r="AR262" s="54"/>
      <c r="AS262" s="54"/>
      <c r="AT262" s="54"/>
      <c r="AU262" s="54"/>
      <c r="AV262" s="54"/>
      <c r="AW262" s="54"/>
      <c r="AX262" s="54"/>
      <c r="AY262" s="54"/>
      <c r="AZ262" s="54"/>
      <c r="BA262" s="54"/>
      <c r="BB262" s="54"/>
      <c r="BC262" s="54"/>
      <c r="BD262" s="54"/>
      <c r="BE262" s="54"/>
      <c r="BG262" s="54"/>
      <c r="BH262" s="54"/>
      <c r="BI262" s="54"/>
      <c r="BL262" s="54"/>
      <c r="BM262" s="54"/>
      <c r="BN262" s="54"/>
    </row>
    <row r="263" spans="1:66" x14ac:dyDescent="0.35">
      <c r="A263" s="54"/>
      <c r="B263" s="54"/>
      <c r="C263" s="54"/>
      <c r="D263" s="54"/>
      <c r="E263" s="54"/>
      <c r="F263" s="54"/>
      <c r="G263" s="54"/>
      <c r="H263" s="59"/>
      <c r="I263" s="59"/>
      <c r="J263" s="54"/>
      <c r="K263" s="54"/>
      <c r="L263" s="54"/>
      <c r="M263" s="54"/>
      <c r="N263" s="58"/>
      <c r="O263" s="54"/>
      <c r="P263" s="58"/>
      <c r="Q263" s="54"/>
      <c r="R263" s="58"/>
      <c r="S263" s="54"/>
      <c r="T263" s="54"/>
      <c r="U263" s="54"/>
      <c r="V263" s="54"/>
      <c r="W263" s="54"/>
      <c r="X263" s="54"/>
      <c r="Y263" s="54"/>
      <c r="Z263" s="54"/>
      <c r="AA263" s="54"/>
      <c r="AB263" s="54"/>
      <c r="AC263" s="54"/>
      <c r="AD263" s="54"/>
      <c r="AE263" s="54"/>
      <c r="AF263" s="54"/>
      <c r="AG263" s="54"/>
      <c r="AH263" s="54"/>
      <c r="AI263" s="54"/>
      <c r="AJ263" s="54"/>
      <c r="AK263" s="54"/>
      <c r="AL263" s="54"/>
      <c r="AM263" s="54"/>
      <c r="AN263" s="54"/>
      <c r="AO263" s="54"/>
      <c r="AP263" s="54"/>
      <c r="AQ263" s="54"/>
      <c r="AR263" s="54"/>
      <c r="AS263" s="54"/>
      <c r="AT263" s="54"/>
      <c r="AU263" s="54"/>
      <c r="AV263" s="54"/>
      <c r="AW263" s="54"/>
      <c r="AX263" s="54"/>
      <c r="AY263" s="54"/>
      <c r="AZ263" s="54"/>
      <c r="BA263" s="54"/>
      <c r="BB263" s="54"/>
      <c r="BC263" s="54"/>
      <c r="BD263" s="54"/>
      <c r="BE263" s="54"/>
      <c r="BG263" s="54"/>
      <c r="BH263" s="54"/>
      <c r="BI263" s="54"/>
      <c r="BL263" s="54"/>
      <c r="BM263" s="54"/>
      <c r="BN263" s="54"/>
    </row>
    <row r="264" spans="1:66" x14ac:dyDescent="0.35">
      <c r="A264" s="54"/>
      <c r="B264" s="54"/>
      <c r="C264" s="54"/>
      <c r="D264" s="54"/>
      <c r="E264" s="54"/>
      <c r="F264" s="54"/>
      <c r="G264" s="54"/>
      <c r="H264" s="59"/>
      <c r="I264" s="59"/>
      <c r="J264" s="54"/>
      <c r="K264" s="54"/>
      <c r="L264" s="54"/>
      <c r="M264" s="54"/>
      <c r="N264" s="58"/>
      <c r="O264" s="54"/>
      <c r="P264" s="58"/>
      <c r="Q264" s="54"/>
      <c r="R264" s="58"/>
      <c r="S264" s="54"/>
      <c r="T264" s="54"/>
      <c r="U264" s="54"/>
      <c r="V264" s="54"/>
      <c r="W264" s="54"/>
      <c r="X264" s="54"/>
      <c r="Y264" s="54"/>
      <c r="Z264" s="54"/>
      <c r="AA264" s="54"/>
      <c r="AB264" s="54"/>
      <c r="AC264" s="54"/>
      <c r="AD264" s="54"/>
      <c r="AE264" s="54"/>
      <c r="AF264" s="54"/>
      <c r="AG264" s="54"/>
      <c r="AH264" s="54"/>
      <c r="AI264" s="54"/>
      <c r="AJ264" s="54"/>
      <c r="AK264" s="54"/>
      <c r="AL264" s="54"/>
      <c r="AM264" s="54"/>
      <c r="AN264" s="54"/>
      <c r="AO264" s="54"/>
      <c r="AP264" s="54"/>
      <c r="AQ264" s="54"/>
      <c r="AR264" s="54"/>
      <c r="AS264" s="54"/>
      <c r="AT264" s="54"/>
      <c r="AU264" s="54"/>
      <c r="AV264" s="54"/>
      <c r="AW264" s="54"/>
      <c r="AX264" s="54"/>
      <c r="AY264" s="54"/>
      <c r="AZ264" s="54"/>
      <c r="BA264" s="54"/>
      <c r="BB264" s="54"/>
      <c r="BC264" s="54"/>
      <c r="BD264" s="54"/>
      <c r="BE264" s="54"/>
      <c r="BG264" s="54"/>
      <c r="BH264" s="54"/>
      <c r="BI264" s="54"/>
      <c r="BL264" s="54"/>
      <c r="BM264" s="54"/>
      <c r="BN264" s="54"/>
    </row>
    <row r="265" spans="1:66" x14ac:dyDescent="0.35">
      <c r="A265" s="54"/>
      <c r="B265" s="54"/>
      <c r="C265" s="54"/>
      <c r="D265" s="54"/>
      <c r="E265" s="54"/>
      <c r="F265" s="54"/>
      <c r="G265" s="54"/>
      <c r="H265" s="59"/>
      <c r="I265" s="59"/>
      <c r="J265" s="54"/>
      <c r="K265" s="54"/>
      <c r="L265" s="54"/>
      <c r="M265" s="54"/>
      <c r="N265" s="58"/>
      <c r="O265" s="54"/>
      <c r="P265" s="58"/>
      <c r="Q265" s="54"/>
      <c r="R265" s="58"/>
      <c r="S265" s="54"/>
      <c r="T265" s="54"/>
      <c r="U265" s="54"/>
      <c r="V265" s="54"/>
      <c r="W265" s="54"/>
      <c r="X265" s="54"/>
      <c r="Y265" s="54"/>
      <c r="Z265" s="54"/>
      <c r="AA265" s="54"/>
      <c r="AB265" s="54"/>
      <c r="AC265" s="54"/>
      <c r="AD265" s="54"/>
      <c r="AE265" s="54"/>
      <c r="AF265" s="54"/>
      <c r="AG265" s="54"/>
      <c r="AH265" s="54"/>
      <c r="AI265" s="54"/>
      <c r="AJ265" s="54"/>
      <c r="AK265" s="54"/>
      <c r="AL265" s="54"/>
      <c r="AM265" s="54"/>
      <c r="AN265" s="54"/>
      <c r="AO265" s="54"/>
      <c r="AP265" s="54"/>
      <c r="AQ265" s="54"/>
      <c r="AR265" s="54"/>
      <c r="AS265" s="54"/>
      <c r="AT265" s="54"/>
      <c r="AU265" s="54"/>
      <c r="AV265" s="54"/>
      <c r="AW265" s="54"/>
      <c r="AX265" s="54"/>
      <c r="AY265" s="54"/>
      <c r="AZ265" s="54"/>
      <c r="BA265" s="54"/>
      <c r="BB265" s="54"/>
      <c r="BC265" s="54"/>
      <c r="BD265" s="54"/>
      <c r="BE265" s="54"/>
      <c r="BG265" s="54"/>
      <c r="BH265" s="54"/>
      <c r="BI265" s="54"/>
      <c r="BL265" s="54"/>
      <c r="BM265" s="54"/>
      <c r="BN265" s="54"/>
    </row>
    <row r="266" spans="1:66" x14ac:dyDescent="0.35">
      <c r="A266" s="54"/>
      <c r="B266" s="54"/>
      <c r="C266" s="54"/>
      <c r="D266" s="54"/>
      <c r="E266" s="54"/>
      <c r="F266" s="54"/>
      <c r="G266" s="54"/>
      <c r="H266" s="59"/>
      <c r="I266" s="59"/>
      <c r="J266" s="54"/>
      <c r="K266" s="54"/>
      <c r="L266" s="54"/>
      <c r="M266" s="54"/>
      <c r="N266" s="58"/>
      <c r="O266" s="54"/>
      <c r="P266" s="58"/>
      <c r="Q266" s="54"/>
      <c r="R266" s="58"/>
      <c r="S266" s="54"/>
      <c r="T266" s="54"/>
      <c r="U266" s="54"/>
      <c r="V266" s="54"/>
      <c r="W266" s="54"/>
      <c r="X266" s="54"/>
      <c r="Y266" s="54"/>
      <c r="Z266" s="54"/>
      <c r="AA266" s="54"/>
      <c r="AB266" s="54"/>
      <c r="AC266" s="54"/>
      <c r="AD266" s="54"/>
      <c r="AE266" s="54"/>
      <c r="AF266" s="54"/>
      <c r="AG266" s="54"/>
      <c r="AH266" s="54"/>
      <c r="AI266" s="54"/>
      <c r="AJ266" s="54"/>
      <c r="AK266" s="54"/>
      <c r="AL266" s="54"/>
      <c r="AM266" s="54"/>
      <c r="AN266" s="54"/>
      <c r="AO266" s="54"/>
      <c r="AP266" s="54"/>
      <c r="AQ266" s="54"/>
      <c r="AR266" s="54"/>
      <c r="AS266" s="54"/>
      <c r="AT266" s="54"/>
      <c r="AU266" s="54"/>
      <c r="AV266" s="54"/>
      <c r="AW266" s="54"/>
      <c r="AX266" s="54"/>
      <c r="AY266" s="54"/>
      <c r="AZ266" s="54"/>
      <c r="BA266" s="54"/>
      <c r="BB266" s="54"/>
      <c r="BC266" s="54"/>
      <c r="BD266" s="54"/>
      <c r="BE266" s="54"/>
      <c r="BG266" s="54"/>
      <c r="BH266" s="54"/>
      <c r="BI266" s="54"/>
      <c r="BL266" s="54"/>
      <c r="BM266" s="54"/>
      <c r="BN266" s="54"/>
    </row>
    <row r="267" spans="1:66" x14ac:dyDescent="0.35">
      <c r="A267" s="54"/>
      <c r="B267" s="54"/>
      <c r="C267" s="54"/>
      <c r="D267" s="54"/>
      <c r="E267" s="54"/>
      <c r="F267" s="54"/>
      <c r="G267" s="54"/>
      <c r="H267" s="59"/>
      <c r="I267" s="59"/>
      <c r="J267" s="54"/>
      <c r="K267" s="54"/>
      <c r="L267" s="54"/>
      <c r="M267" s="54"/>
      <c r="N267" s="58"/>
      <c r="O267" s="54"/>
      <c r="P267" s="58"/>
      <c r="Q267" s="54"/>
      <c r="R267" s="58"/>
      <c r="S267" s="54"/>
      <c r="T267" s="54"/>
      <c r="U267" s="54"/>
      <c r="V267" s="54"/>
      <c r="W267" s="54"/>
      <c r="X267" s="54"/>
      <c r="Y267" s="54"/>
      <c r="Z267" s="54"/>
      <c r="AA267" s="54"/>
      <c r="AB267" s="54"/>
      <c r="AC267" s="54"/>
      <c r="AD267" s="54"/>
      <c r="AE267" s="54"/>
      <c r="AF267" s="54"/>
      <c r="AG267" s="54"/>
      <c r="AH267" s="54"/>
      <c r="AI267" s="54"/>
      <c r="AJ267" s="54"/>
      <c r="AK267" s="54"/>
      <c r="AL267" s="54"/>
      <c r="AM267" s="54"/>
      <c r="AN267" s="54"/>
      <c r="AO267" s="54"/>
      <c r="AP267" s="54"/>
      <c r="AQ267" s="54"/>
      <c r="AR267" s="54"/>
      <c r="AS267" s="54"/>
      <c r="AT267" s="54"/>
      <c r="AU267" s="54"/>
      <c r="AV267" s="54"/>
      <c r="AW267" s="54"/>
      <c r="AX267" s="54"/>
      <c r="AY267" s="54"/>
      <c r="AZ267" s="54"/>
      <c r="BA267" s="54"/>
      <c r="BB267" s="54"/>
      <c r="BC267" s="54"/>
      <c r="BD267" s="54"/>
      <c r="BE267" s="54"/>
      <c r="BG267" s="54"/>
      <c r="BH267" s="54"/>
      <c r="BI267" s="54"/>
      <c r="BL267" s="54"/>
      <c r="BM267" s="54"/>
      <c r="BN267" s="54"/>
    </row>
    <row r="268" spans="1:66" x14ac:dyDescent="0.35">
      <c r="A268" s="54"/>
      <c r="B268" s="54"/>
      <c r="C268" s="54"/>
      <c r="D268" s="54"/>
      <c r="E268" s="54"/>
      <c r="F268" s="54"/>
      <c r="G268" s="54"/>
      <c r="H268" s="59"/>
      <c r="I268" s="59"/>
      <c r="J268" s="54"/>
      <c r="K268" s="54"/>
      <c r="L268" s="54"/>
      <c r="M268" s="54"/>
      <c r="N268" s="58"/>
      <c r="O268" s="54"/>
      <c r="P268" s="58"/>
      <c r="Q268" s="54"/>
      <c r="R268" s="58"/>
      <c r="S268" s="54"/>
      <c r="T268" s="54"/>
      <c r="U268" s="54"/>
      <c r="V268" s="54"/>
      <c r="W268" s="54"/>
      <c r="X268" s="54"/>
      <c r="Y268" s="54"/>
      <c r="Z268" s="54"/>
      <c r="AA268" s="54"/>
      <c r="AB268" s="54"/>
      <c r="AC268" s="54"/>
      <c r="AD268" s="54"/>
      <c r="AE268" s="54"/>
      <c r="AF268" s="54"/>
      <c r="AG268" s="54"/>
      <c r="AH268" s="54"/>
      <c r="AI268" s="54"/>
      <c r="AJ268" s="54"/>
      <c r="AK268" s="54"/>
      <c r="AL268" s="54"/>
      <c r="AM268" s="54"/>
      <c r="AN268" s="54"/>
      <c r="AO268" s="54"/>
      <c r="AP268" s="54"/>
      <c r="AQ268" s="54"/>
      <c r="AR268" s="54"/>
      <c r="AS268" s="54"/>
      <c r="AT268" s="54"/>
      <c r="AU268" s="54"/>
      <c r="AV268" s="54"/>
      <c r="AW268" s="54"/>
      <c r="AX268" s="54"/>
      <c r="AY268" s="54"/>
      <c r="AZ268" s="54"/>
      <c r="BA268" s="54"/>
      <c r="BB268" s="54"/>
      <c r="BC268" s="54"/>
      <c r="BD268" s="54"/>
      <c r="BE268" s="54"/>
      <c r="BG268" s="54"/>
      <c r="BH268" s="54"/>
      <c r="BI268" s="54"/>
      <c r="BL268" s="54"/>
      <c r="BM268" s="54"/>
      <c r="BN268" s="54"/>
    </row>
    <row r="269" spans="1:66" x14ac:dyDescent="0.35">
      <c r="A269" s="54"/>
      <c r="B269" s="54"/>
      <c r="C269" s="54"/>
      <c r="D269" s="54"/>
      <c r="E269" s="54"/>
      <c r="F269" s="54"/>
      <c r="G269" s="54"/>
      <c r="H269" s="59"/>
      <c r="I269" s="59"/>
      <c r="J269" s="54"/>
      <c r="K269" s="54"/>
      <c r="L269" s="54"/>
      <c r="M269" s="54"/>
      <c r="N269" s="58"/>
      <c r="O269" s="54"/>
      <c r="P269" s="58"/>
      <c r="Q269" s="54"/>
      <c r="R269" s="58"/>
      <c r="S269" s="54"/>
      <c r="T269" s="54"/>
      <c r="U269" s="54"/>
      <c r="V269" s="54"/>
      <c r="W269" s="54"/>
      <c r="X269" s="54"/>
      <c r="Y269" s="54"/>
      <c r="Z269" s="54"/>
      <c r="AA269" s="54"/>
      <c r="AB269" s="54"/>
      <c r="AC269" s="54"/>
      <c r="AD269" s="54"/>
      <c r="AE269" s="54"/>
      <c r="AF269" s="54"/>
      <c r="AG269" s="54"/>
      <c r="AH269" s="54"/>
      <c r="AI269" s="54"/>
      <c r="AJ269" s="54"/>
      <c r="AK269" s="54"/>
      <c r="AL269" s="54"/>
      <c r="AM269" s="54"/>
      <c r="AN269" s="54"/>
      <c r="AO269" s="54"/>
      <c r="AP269" s="54"/>
      <c r="AQ269" s="54"/>
      <c r="AR269" s="54"/>
      <c r="AS269" s="54"/>
      <c r="AT269" s="54"/>
      <c r="AU269" s="54"/>
      <c r="AV269" s="54"/>
      <c r="AW269" s="54"/>
      <c r="AX269" s="54"/>
      <c r="AY269" s="54"/>
      <c r="AZ269" s="54"/>
      <c r="BA269" s="54"/>
      <c r="BB269" s="54"/>
      <c r="BC269" s="54"/>
      <c r="BD269" s="54"/>
      <c r="BE269" s="54"/>
      <c r="BG269" s="54"/>
      <c r="BH269" s="54"/>
      <c r="BI269" s="54"/>
      <c r="BL269" s="54"/>
      <c r="BM269" s="54"/>
      <c r="BN269" s="54"/>
    </row>
    <row r="270" spans="1:66" x14ac:dyDescent="0.35">
      <c r="A270" s="54"/>
      <c r="B270" s="54"/>
      <c r="C270" s="54"/>
      <c r="D270" s="54"/>
      <c r="E270" s="54"/>
      <c r="F270" s="54"/>
      <c r="G270" s="54"/>
      <c r="H270" s="59"/>
      <c r="I270" s="59"/>
      <c r="J270" s="54"/>
      <c r="K270" s="54"/>
      <c r="L270" s="54"/>
      <c r="M270" s="54"/>
      <c r="N270" s="58"/>
      <c r="O270" s="54"/>
      <c r="P270" s="58"/>
      <c r="Q270" s="54"/>
      <c r="R270" s="58"/>
      <c r="S270" s="54"/>
      <c r="T270" s="54"/>
      <c r="U270" s="54"/>
      <c r="V270" s="54"/>
      <c r="W270" s="54"/>
      <c r="X270" s="54"/>
      <c r="Y270" s="54"/>
      <c r="Z270" s="54"/>
      <c r="AA270" s="54"/>
      <c r="AB270" s="54"/>
      <c r="AC270" s="54"/>
      <c r="AD270" s="54"/>
      <c r="AE270" s="54"/>
      <c r="AF270" s="54"/>
      <c r="AG270" s="54"/>
      <c r="AH270" s="54"/>
      <c r="AI270" s="54"/>
      <c r="AJ270" s="54"/>
      <c r="AK270" s="54"/>
      <c r="AL270" s="54"/>
      <c r="AM270" s="54"/>
      <c r="AN270" s="54"/>
      <c r="AO270" s="54"/>
      <c r="AP270" s="54"/>
      <c r="AQ270" s="54"/>
      <c r="AR270" s="54"/>
      <c r="AS270" s="54"/>
      <c r="AT270" s="54"/>
      <c r="AU270" s="54"/>
      <c r="AV270" s="54"/>
      <c r="AW270" s="54"/>
      <c r="AX270" s="54"/>
      <c r="AY270" s="54"/>
      <c r="AZ270" s="54"/>
      <c r="BA270" s="54"/>
      <c r="BB270" s="54"/>
      <c r="BC270" s="54"/>
      <c r="BD270" s="54"/>
      <c r="BE270" s="54"/>
      <c r="BG270" s="54"/>
      <c r="BH270" s="54"/>
      <c r="BI270" s="54"/>
      <c r="BL270" s="54"/>
      <c r="BM270" s="54"/>
      <c r="BN270" s="54"/>
    </row>
    <row r="271" spans="1:66" x14ac:dyDescent="0.35">
      <c r="A271" s="54"/>
      <c r="B271" s="54"/>
      <c r="C271" s="54"/>
      <c r="D271" s="54"/>
      <c r="E271" s="54"/>
      <c r="F271" s="54"/>
      <c r="G271" s="54"/>
      <c r="H271" s="59"/>
      <c r="I271" s="59"/>
      <c r="J271" s="54"/>
      <c r="K271" s="54"/>
      <c r="L271" s="54"/>
      <c r="M271" s="54"/>
      <c r="N271" s="58"/>
      <c r="O271" s="54"/>
      <c r="P271" s="58"/>
      <c r="Q271" s="54"/>
      <c r="R271" s="58"/>
      <c r="S271" s="54"/>
      <c r="T271" s="54"/>
      <c r="U271" s="54"/>
      <c r="V271" s="54"/>
      <c r="W271" s="54"/>
      <c r="X271" s="54"/>
      <c r="Y271" s="54"/>
      <c r="Z271" s="54"/>
      <c r="AA271" s="54"/>
      <c r="AB271" s="54"/>
      <c r="AC271" s="54"/>
      <c r="AD271" s="54"/>
      <c r="AE271" s="54"/>
      <c r="AF271" s="54"/>
      <c r="AG271" s="54"/>
      <c r="AH271" s="54"/>
      <c r="AI271" s="54"/>
      <c r="AJ271" s="54"/>
      <c r="AK271" s="54"/>
      <c r="AL271" s="54"/>
      <c r="AM271" s="54"/>
      <c r="AN271" s="54"/>
      <c r="AO271" s="54"/>
      <c r="AP271" s="54"/>
      <c r="AQ271" s="54"/>
      <c r="AR271" s="54"/>
      <c r="AS271" s="54"/>
      <c r="AT271" s="54"/>
      <c r="AU271" s="54"/>
      <c r="AV271" s="54"/>
      <c r="AW271" s="54"/>
      <c r="AX271" s="54"/>
      <c r="AY271" s="54"/>
      <c r="AZ271" s="54"/>
      <c r="BA271" s="54"/>
      <c r="BB271" s="54"/>
      <c r="BC271" s="54"/>
      <c r="BD271" s="54"/>
      <c r="BE271" s="54"/>
      <c r="BG271" s="54"/>
      <c r="BH271" s="54"/>
      <c r="BI271" s="54"/>
      <c r="BL271" s="54"/>
      <c r="BM271" s="54"/>
      <c r="BN271" s="54"/>
    </row>
    <row r="272" spans="1:66" x14ac:dyDescent="0.35">
      <c r="A272" s="54"/>
      <c r="B272" s="54"/>
      <c r="C272" s="54"/>
      <c r="D272" s="54"/>
      <c r="E272" s="54"/>
      <c r="F272" s="54"/>
      <c r="G272" s="54"/>
      <c r="H272" s="59"/>
      <c r="I272" s="59"/>
      <c r="J272" s="54"/>
      <c r="K272" s="54"/>
      <c r="L272" s="54"/>
      <c r="M272" s="54"/>
      <c r="N272" s="58"/>
      <c r="O272" s="54"/>
      <c r="P272" s="58"/>
      <c r="Q272" s="54"/>
      <c r="R272" s="58"/>
      <c r="S272" s="54"/>
      <c r="T272" s="54"/>
      <c r="U272" s="54"/>
      <c r="V272" s="54"/>
      <c r="W272" s="54"/>
      <c r="X272" s="54"/>
      <c r="Y272" s="54"/>
      <c r="Z272" s="54"/>
      <c r="AA272" s="54"/>
      <c r="AB272" s="54"/>
      <c r="AC272" s="54"/>
      <c r="AD272" s="54"/>
      <c r="AE272" s="54"/>
      <c r="AF272" s="54"/>
      <c r="AG272" s="54"/>
      <c r="AH272" s="54"/>
      <c r="AI272" s="54"/>
      <c r="AJ272" s="54"/>
      <c r="AK272" s="54"/>
      <c r="AL272" s="54"/>
      <c r="AM272" s="54"/>
      <c r="AN272" s="54"/>
      <c r="AO272" s="54"/>
      <c r="AP272" s="54"/>
      <c r="AQ272" s="54"/>
      <c r="AR272" s="54"/>
      <c r="AS272" s="54"/>
      <c r="AT272" s="54"/>
      <c r="AU272" s="54"/>
      <c r="AV272" s="54"/>
      <c r="AW272" s="54"/>
      <c r="AX272" s="54"/>
      <c r="AY272" s="54"/>
      <c r="AZ272" s="54"/>
      <c r="BA272" s="54"/>
      <c r="BB272" s="54"/>
      <c r="BC272" s="54"/>
      <c r="BD272" s="54"/>
      <c r="BE272" s="54"/>
      <c r="BG272" s="54"/>
      <c r="BH272" s="54"/>
      <c r="BI272" s="54"/>
      <c r="BL272" s="54"/>
      <c r="BM272" s="54"/>
      <c r="BN272" s="54"/>
    </row>
    <row r="273" spans="1:66" x14ac:dyDescent="0.35">
      <c r="A273" s="54"/>
      <c r="B273" s="54"/>
      <c r="C273" s="54"/>
      <c r="D273" s="54"/>
      <c r="E273" s="54"/>
      <c r="F273" s="54"/>
      <c r="G273" s="54"/>
      <c r="H273" s="59"/>
      <c r="I273" s="59"/>
      <c r="J273" s="54"/>
      <c r="K273" s="54"/>
      <c r="L273" s="54"/>
      <c r="M273" s="54"/>
      <c r="N273" s="58"/>
      <c r="O273" s="54"/>
      <c r="P273" s="58"/>
      <c r="Q273" s="54"/>
      <c r="R273" s="58"/>
      <c r="S273" s="54"/>
      <c r="T273" s="54"/>
      <c r="U273" s="54"/>
      <c r="V273" s="54"/>
      <c r="W273" s="54"/>
      <c r="X273" s="54"/>
      <c r="Y273" s="54"/>
      <c r="Z273" s="54"/>
      <c r="AA273" s="54"/>
      <c r="AB273" s="54"/>
      <c r="AC273" s="54"/>
      <c r="AD273" s="54"/>
      <c r="AE273" s="54"/>
      <c r="AF273" s="54"/>
      <c r="AG273" s="54"/>
      <c r="AH273" s="54"/>
      <c r="AI273" s="54"/>
      <c r="AJ273" s="54"/>
      <c r="AK273" s="54"/>
      <c r="AL273" s="54"/>
      <c r="AM273" s="54"/>
      <c r="AN273" s="54"/>
      <c r="AO273" s="54"/>
      <c r="AP273" s="54"/>
      <c r="AQ273" s="54"/>
      <c r="AR273" s="54"/>
      <c r="AS273" s="54"/>
      <c r="AT273" s="54"/>
      <c r="AU273" s="54"/>
      <c r="AV273" s="54"/>
      <c r="AW273" s="54"/>
      <c r="AX273" s="54"/>
      <c r="AY273" s="54"/>
      <c r="AZ273" s="54"/>
      <c r="BA273" s="54"/>
      <c r="BB273" s="54"/>
      <c r="BC273" s="54"/>
      <c r="BD273" s="54"/>
      <c r="BE273" s="54"/>
      <c r="BG273" s="54"/>
      <c r="BH273" s="54"/>
      <c r="BI273" s="54"/>
      <c r="BL273" s="54"/>
      <c r="BM273" s="54"/>
      <c r="BN273" s="54"/>
    </row>
    <row r="274" spans="1:66" x14ac:dyDescent="0.35">
      <c r="A274" s="54"/>
      <c r="B274" s="54"/>
      <c r="C274" s="54"/>
      <c r="D274" s="54"/>
      <c r="E274" s="54"/>
      <c r="F274" s="54"/>
      <c r="G274" s="54"/>
      <c r="H274" s="59"/>
      <c r="I274" s="59"/>
      <c r="J274" s="54"/>
      <c r="K274" s="54"/>
      <c r="L274" s="54"/>
      <c r="M274" s="54"/>
      <c r="N274" s="58"/>
      <c r="O274" s="54"/>
      <c r="P274" s="58"/>
      <c r="Q274" s="54"/>
      <c r="R274" s="58"/>
      <c r="S274" s="54"/>
      <c r="T274" s="54"/>
      <c r="U274" s="54"/>
      <c r="V274" s="54"/>
      <c r="W274" s="54"/>
      <c r="X274" s="54"/>
      <c r="Y274" s="54"/>
      <c r="Z274" s="54"/>
      <c r="AA274" s="54"/>
      <c r="AB274" s="54"/>
      <c r="AC274" s="54"/>
      <c r="AD274" s="54"/>
      <c r="AE274" s="54"/>
      <c r="AF274" s="54"/>
      <c r="AG274" s="54"/>
      <c r="AH274" s="54"/>
      <c r="AI274" s="54"/>
      <c r="AJ274" s="54"/>
      <c r="AK274" s="54"/>
      <c r="AL274" s="54"/>
      <c r="AM274" s="54"/>
      <c r="AN274" s="54"/>
      <c r="AO274" s="54"/>
      <c r="AP274" s="54"/>
      <c r="AQ274" s="54"/>
      <c r="AR274" s="54"/>
      <c r="AS274" s="54"/>
      <c r="AT274" s="54"/>
      <c r="AU274" s="54"/>
      <c r="AV274" s="54"/>
      <c r="AW274" s="54"/>
      <c r="AX274" s="54"/>
      <c r="AY274" s="54"/>
      <c r="AZ274" s="54"/>
      <c r="BA274" s="54"/>
      <c r="BB274" s="54"/>
      <c r="BC274" s="54"/>
      <c r="BD274" s="54"/>
      <c r="BE274" s="54"/>
      <c r="BG274" s="54"/>
      <c r="BH274" s="54"/>
      <c r="BI274" s="54"/>
      <c r="BL274" s="54"/>
      <c r="BM274" s="54"/>
      <c r="BN274" s="54"/>
    </row>
    <row r="275" spans="1:66" x14ac:dyDescent="0.35">
      <c r="A275" s="54"/>
      <c r="B275" s="54"/>
      <c r="C275" s="54"/>
      <c r="D275" s="54"/>
      <c r="E275" s="54"/>
      <c r="F275" s="54"/>
      <c r="G275" s="54"/>
      <c r="H275" s="59"/>
      <c r="I275" s="59"/>
      <c r="J275" s="54"/>
      <c r="K275" s="54"/>
      <c r="L275" s="54"/>
      <c r="M275" s="54"/>
      <c r="N275" s="58"/>
      <c r="O275" s="54"/>
      <c r="P275" s="58"/>
      <c r="Q275" s="54"/>
      <c r="R275" s="58"/>
      <c r="S275" s="54"/>
      <c r="T275" s="54"/>
      <c r="U275" s="54"/>
      <c r="V275" s="54"/>
      <c r="W275" s="54"/>
      <c r="X275" s="54"/>
      <c r="Y275" s="54"/>
      <c r="Z275" s="54"/>
      <c r="AA275" s="54"/>
      <c r="AB275" s="54"/>
      <c r="AC275" s="54"/>
      <c r="AD275" s="54"/>
      <c r="AE275" s="54"/>
      <c r="AF275" s="54"/>
      <c r="AG275" s="54"/>
      <c r="AH275" s="54"/>
      <c r="AI275" s="54"/>
      <c r="AJ275" s="54"/>
      <c r="AK275" s="54"/>
      <c r="AL275" s="54"/>
      <c r="AM275" s="54"/>
      <c r="AN275" s="54"/>
      <c r="AO275" s="54"/>
      <c r="AP275" s="54"/>
      <c r="AQ275" s="54"/>
      <c r="AR275" s="54"/>
      <c r="AS275" s="54"/>
      <c r="AT275" s="54"/>
      <c r="AU275" s="54"/>
      <c r="AV275" s="54"/>
      <c r="AW275" s="54"/>
      <c r="AX275" s="54"/>
      <c r="AY275" s="54"/>
      <c r="AZ275" s="54"/>
      <c r="BA275" s="54"/>
      <c r="BB275" s="54"/>
      <c r="BC275" s="54"/>
      <c r="BD275" s="54"/>
      <c r="BE275" s="54"/>
      <c r="BG275" s="54"/>
      <c r="BH275" s="54"/>
      <c r="BI275" s="54"/>
      <c r="BL275" s="54"/>
      <c r="BM275" s="54"/>
      <c r="BN275" s="54"/>
    </row>
    <row r="276" spans="1:66" x14ac:dyDescent="0.35">
      <c r="A276" s="54"/>
      <c r="B276" s="54"/>
      <c r="C276" s="54"/>
      <c r="D276" s="54"/>
      <c r="E276" s="54"/>
      <c r="F276" s="54"/>
      <c r="G276" s="54"/>
      <c r="H276" s="59"/>
      <c r="I276" s="59"/>
      <c r="J276" s="54"/>
      <c r="K276" s="54"/>
      <c r="L276" s="54"/>
      <c r="M276" s="54"/>
      <c r="N276" s="58"/>
      <c r="O276" s="54"/>
      <c r="P276" s="58"/>
      <c r="Q276" s="54"/>
      <c r="R276" s="58"/>
      <c r="S276" s="54"/>
      <c r="T276" s="54"/>
      <c r="U276" s="54"/>
      <c r="V276" s="54"/>
      <c r="W276" s="54"/>
      <c r="X276" s="54"/>
      <c r="Y276" s="54"/>
      <c r="Z276" s="54"/>
      <c r="AA276" s="54"/>
      <c r="AB276" s="54"/>
      <c r="AC276" s="54"/>
      <c r="AD276" s="54"/>
      <c r="AE276" s="54"/>
      <c r="AF276" s="54"/>
      <c r="AG276" s="54"/>
      <c r="AH276" s="54"/>
      <c r="AI276" s="54"/>
      <c r="AJ276" s="54"/>
      <c r="AK276" s="54"/>
      <c r="AL276" s="54"/>
      <c r="AM276" s="54"/>
      <c r="AN276" s="54"/>
      <c r="AO276" s="54"/>
      <c r="AP276" s="54"/>
      <c r="AQ276" s="54"/>
      <c r="AR276" s="54"/>
      <c r="AS276" s="54"/>
      <c r="AT276" s="54"/>
      <c r="AU276" s="54"/>
      <c r="AV276" s="54"/>
      <c r="AW276" s="54"/>
      <c r="AX276" s="54"/>
      <c r="AY276" s="54"/>
      <c r="AZ276" s="54"/>
      <c r="BA276" s="54"/>
      <c r="BB276" s="54"/>
      <c r="BC276" s="54"/>
      <c r="BD276" s="54"/>
      <c r="BE276" s="54"/>
      <c r="BG276" s="54"/>
      <c r="BH276" s="54"/>
      <c r="BI276" s="54"/>
      <c r="BL276" s="54"/>
      <c r="BM276" s="54"/>
      <c r="BN276" s="54"/>
    </row>
    <row r="277" spans="1:66" x14ac:dyDescent="0.35">
      <c r="A277" s="54"/>
      <c r="B277" s="54"/>
      <c r="C277" s="54"/>
      <c r="D277" s="54"/>
      <c r="E277" s="54"/>
      <c r="F277" s="54"/>
      <c r="G277" s="54"/>
      <c r="H277" s="59"/>
      <c r="I277" s="59"/>
      <c r="J277" s="54"/>
      <c r="K277" s="54"/>
      <c r="L277" s="54"/>
      <c r="M277" s="54"/>
      <c r="N277" s="58"/>
      <c r="O277" s="54"/>
      <c r="P277" s="58"/>
      <c r="Q277" s="54"/>
      <c r="R277" s="58"/>
      <c r="S277" s="54"/>
      <c r="T277" s="54"/>
      <c r="U277" s="54"/>
      <c r="V277" s="54"/>
      <c r="W277" s="54"/>
      <c r="X277" s="54"/>
      <c r="Y277" s="54"/>
      <c r="Z277" s="54"/>
      <c r="AA277" s="54"/>
      <c r="AB277" s="54"/>
      <c r="AC277" s="54"/>
      <c r="AD277" s="54"/>
      <c r="AE277" s="54"/>
      <c r="AF277" s="54"/>
      <c r="AG277" s="54"/>
      <c r="AH277" s="54"/>
      <c r="AI277" s="54"/>
      <c r="AJ277" s="54"/>
      <c r="AK277" s="54"/>
      <c r="AL277" s="54"/>
      <c r="AM277" s="54"/>
      <c r="AN277" s="54"/>
      <c r="AO277" s="54"/>
      <c r="AP277" s="54"/>
      <c r="AQ277" s="54"/>
      <c r="AR277" s="54"/>
      <c r="AS277" s="54"/>
      <c r="AT277" s="54"/>
      <c r="AU277" s="54"/>
      <c r="AV277" s="54"/>
      <c r="AW277" s="54"/>
      <c r="AX277" s="54"/>
      <c r="AY277" s="54"/>
      <c r="AZ277" s="54"/>
      <c r="BA277" s="54"/>
      <c r="BB277" s="54"/>
      <c r="BC277" s="54"/>
      <c r="BD277" s="54"/>
      <c r="BE277" s="54"/>
      <c r="BG277" s="54"/>
      <c r="BH277" s="54"/>
      <c r="BI277" s="54"/>
      <c r="BL277" s="54"/>
      <c r="BM277" s="54"/>
      <c r="BN277" s="54"/>
    </row>
    <row r="278" spans="1:66" x14ac:dyDescent="0.35">
      <c r="A278" s="54"/>
      <c r="B278" s="54"/>
      <c r="C278" s="54"/>
      <c r="D278" s="54"/>
      <c r="E278" s="54"/>
      <c r="F278" s="54"/>
      <c r="G278" s="54"/>
      <c r="H278" s="59"/>
      <c r="I278" s="59"/>
      <c r="J278" s="54"/>
      <c r="K278" s="54"/>
      <c r="L278" s="54"/>
      <c r="M278" s="54"/>
      <c r="N278" s="58"/>
      <c r="O278" s="54"/>
      <c r="P278" s="58"/>
      <c r="Q278" s="54"/>
      <c r="R278" s="58"/>
      <c r="S278" s="54"/>
      <c r="T278" s="54"/>
      <c r="U278" s="54"/>
      <c r="V278" s="54"/>
      <c r="W278" s="54"/>
      <c r="X278" s="54"/>
      <c r="Y278" s="54"/>
      <c r="Z278" s="54"/>
      <c r="AA278" s="54"/>
      <c r="AB278" s="54"/>
      <c r="AC278" s="54"/>
      <c r="AD278" s="54"/>
      <c r="AE278" s="54"/>
      <c r="AF278" s="54"/>
      <c r="AG278" s="54"/>
      <c r="AH278" s="54"/>
      <c r="AI278" s="54"/>
      <c r="AJ278" s="54"/>
      <c r="AK278" s="54"/>
      <c r="AL278" s="54"/>
      <c r="AM278" s="54"/>
      <c r="AN278" s="54"/>
      <c r="AO278" s="54"/>
      <c r="AP278" s="54"/>
      <c r="AQ278" s="54"/>
      <c r="AR278" s="54"/>
      <c r="AS278" s="54"/>
      <c r="AT278" s="54"/>
      <c r="AU278" s="54"/>
      <c r="AV278" s="54"/>
      <c r="AW278" s="54"/>
      <c r="AX278" s="54"/>
      <c r="AY278" s="54"/>
      <c r="AZ278" s="54"/>
      <c r="BA278" s="54"/>
      <c r="BB278" s="54"/>
      <c r="BC278" s="54"/>
      <c r="BD278" s="54"/>
      <c r="BE278" s="54"/>
      <c r="BG278" s="54"/>
      <c r="BH278" s="54"/>
      <c r="BI278" s="54"/>
      <c r="BL278" s="54"/>
      <c r="BM278" s="54"/>
      <c r="BN278" s="54"/>
    </row>
    <row r="279" spans="1:66" x14ac:dyDescent="0.35">
      <c r="A279" s="54"/>
      <c r="B279" s="54"/>
      <c r="C279" s="54"/>
      <c r="D279" s="54"/>
      <c r="E279" s="54"/>
      <c r="F279" s="54"/>
      <c r="G279" s="54"/>
      <c r="H279" s="59"/>
      <c r="I279" s="59"/>
      <c r="J279" s="54"/>
      <c r="K279" s="54"/>
      <c r="L279" s="54"/>
      <c r="M279" s="54"/>
      <c r="N279" s="58"/>
      <c r="O279" s="54"/>
      <c r="P279" s="58"/>
      <c r="Q279" s="54"/>
      <c r="R279" s="58"/>
      <c r="S279" s="54"/>
      <c r="T279" s="54"/>
      <c r="U279" s="54"/>
      <c r="V279" s="54"/>
      <c r="W279" s="54"/>
      <c r="X279" s="54"/>
      <c r="Y279" s="54"/>
      <c r="Z279" s="54"/>
      <c r="AA279" s="54"/>
      <c r="AB279" s="54"/>
      <c r="AC279" s="54"/>
      <c r="AD279" s="54"/>
      <c r="AE279" s="54"/>
      <c r="AF279" s="54"/>
      <c r="AG279" s="54"/>
      <c r="AH279" s="54"/>
      <c r="AI279" s="54"/>
      <c r="AJ279" s="54"/>
      <c r="AK279" s="54"/>
      <c r="AL279" s="54"/>
      <c r="AM279" s="54"/>
      <c r="AN279" s="54"/>
      <c r="AO279" s="54"/>
      <c r="AP279" s="54"/>
      <c r="AQ279" s="54"/>
      <c r="AR279" s="54"/>
      <c r="AS279" s="54"/>
      <c r="AT279" s="54"/>
      <c r="AU279" s="54"/>
      <c r="AV279" s="54"/>
      <c r="AW279" s="54"/>
      <c r="AX279" s="54"/>
      <c r="AY279" s="54"/>
      <c r="AZ279" s="54"/>
      <c r="BA279" s="54"/>
      <c r="BB279" s="54"/>
      <c r="BC279" s="54"/>
      <c r="BD279" s="54"/>
      <c r="BE279" s="54"/>
      <c r="BG279" s="54"/>
      <c r="BH279" s="54"/>
      <c r="BI279" s="54"/>
      <c r="BL279" s="54"/>
      <c r="BM279" s="54"/>
      <c r="BN279" s="54"/>
    </row>
    <row r="280" spans="1:66" x14ac:dyDescent="0.35">
      <c r="A280" s="54"/>
      <c r="B280" s="54"/>
      <c r="C280" s="54"/>
      <c r="D280" s="54"/>
      <c r="E280" s="54"/>
      <c r="F280" s="54"/>
      <c r="G280" s="54"/>
      <c r="H280" s="59"/>
      <c r="I280" s="59"/>
      <c r="J280" s="54"/>
      <c r="K280" s="54"/>
      <c r="L280" s="54"/>
      <c r="M280" s="54"/>
      <c r="N280" s="58"/>
      <c r="O280" s="54"/>
      <c r="P280" s="58"/>
      <c r="Q280" s="54"/>
      <c r="R280" s="58"/>
      <c r="S280" s="54"/>
      <c r="T280" s="54"/>
      <c r="U280" s="54"/>
      <c r="V280" s="54"/>
      <c r="W280" s="54"/>
      <c r="X280" s="54"/>
      <c r="Y280" s="54"/>
      <c r="Z280" s="54"/>
      <c r="AA280" s="54"/>
      <c r="AB280" s="54"/>
      <c r="AC280" s="54"/>
      <c r="AD280" s="54"/>
      <c r="AE280" s="54"/>
      <c r="AF280" s="54"/>
      <c r="AG280" s="54"/>
      <c r="AH280" s="54"/>
      <c r="AI280" s="54"/>
      <c r="AJ280" s="54"/>
      <c r="AK280" s="54"/>
      <c r="AL280" s="54"/>
      <c r="AM280" s="54"/>
      <c r="AN280" s="54"/>
      <c r="AO280" s="54"/>
      <c r="AP280" s="54"/>
      <c r="AQ280" s="54"/>
      <c r="AR280" s="54"/>
      <c r="AS280" s="54"/>
      <c r="AT280" s="54"/>
      <c r="AU280" s="54"/>
      <c r="AV280" s="54"/>
      <c r="AW280" s="54"/>
      <c r="AX280" s="54"/>
      <c r="AY280" s="54"/>
      <c r="AZ280" s="54"/>
      <c r="BA280" s="54"/>
      <c r="BB280" s="54"/>
      <c r="BC280" s="54"/>
      <c r="BD280" s="54"/>
      <c r="BE280" s="54"/>
      <c r="BG280" s="54"/>
      <c r="BH280" s="54"/>
      <c r="BI280" s="54"/>
      <c r="BL280" s="54"/>
      <c r="BM280" s="54"/>
      <c r="BN280" s="54"/>
    </row>
    <row r="281" spans="1:66" x14ac:dyDescent="0.35">
      <c r="A281" s="54"/>
      <c r="B281" s="54"/>
      <c r="C281" s="54"/>
      <c r="D281" s="54"/>
      <c r="E281" s="54"/>
      <c r="F281" s="54"/>
      <c r="G281" s="54"/>
      <c r="H281" s="59"/>
      <c r="I281" s="59"/>
      <c r="J281" s="54"/>
      <c r="K281" s="54"/>
      <c r="L281" s="54"/>
      <c r="M281" s="54"/>
      <c r="N281" s="58"/>
      <c r="O281" s="54"/>
      <c r="P281" s="58"/>
      <c r="Q281" s="54"/>
      <c r="R281" s="58"/>
      <c r="S281" s="54"/>
      <c r="T281" s="54"/>
      <c r="U281" s="54"/>
      <c r="V281" s="54"/>
      <c r="W281" s="54"/>
      <c r="X281" s="54"/>
      <c r="Y281" s="54"/>
      <c r="Z281" s="54"/>
      <c r="AA281" s="54"/>
      <c r="AB281" s="54"/>
      <c r="AC281" s="54"/>
      <c r="AD281" s="54"/>
      <c r="AE281" s="54"/>
      <c r="AF281" s="54"/>
      <c r="AG281" s="54"/>
      <c r="AH281" s="54"/>
      <c r="AI281" s="54"/>
      <c r="AJ281" s="54"/>
      <c r="AK281" s="54"/>
      <c r="AL281" s="54"/>
      <c r="AM281" s="54"/>
      <c r="AN281" s="54"/>
      <c r="AO281" s="54"/>
      <c r="AP281" s="54"/>
      <c r="AQ281" s="54"/>
      <c r="AR281" s="54"/>
      <c r="AS281" s="54"/>
      <c r="AT281" s="54"/>
      <c r="AU281" s="54"/>
      <c r="AV281" s="54"/>
      <c r="AW281" s="54"/>
      <c r="AX281" s="54"/>
      <c r="AY281" s="54"/>
      <c r="AZ281" s="54"/>
      <c r="BA281" s="54"/>
      <c r="BB281" s="54"/>
      <c r="BC281" s="54"/>
      <c r="BD281" s="54"/>
      <c r="BE281" s="54"/>
      <c r="BG281" s="54"/>
      <c r="BH281" s="54"/>
      <c r="BI281" s="54"/>
      <c r="BL281" s="54"/>
      <c r="BM281" s="54"/>
      <c r="BN281" s="54"/>
    </row>
    <row r="282" spans="1:66" x14ac:dyDescent="0.35">
      <c r="A282" s="54"/>
      <c r="B282" s="54"/>
      <c r="C282" s="54"/>
      <c r="D282" s="54"/>
      <c r="E282" s="54"/>
      <c r="F282" s="54"/>
      <c r="G282" s="54"/>
      <c r="H282" s="59"/>
      <c r="I282" s="59"/>
      <c r="J282" s="54"/>
      <c r="K282" s="54"/>
      <c r="L282" s="54"/>
      <c r="M282" s="54"/>
      <c r="N282" s="58"/>
      <c r="O282" s="54"/>
      <c r="P282" s="58"/>
      <c r="Q282" s="54"/>
      <c r="R282" s="58"/>
      <c r="S282" s="54"/>
      <c r="T282" s="54"/>
      <c r="U282" s="54"/>
      <c r="V282" s="54"/>
      <c r="W282" s="54"/>
      <c r="X282" s="54"/>
      <c r="Y282" s="54"/>
      <c r="Z282" s="54"/>
      <c r="AA282" s="54"/>
      <c r="AB282" s="54"/>
      <c r="AC282" s="54"/>
      <c r="AD282" s="54"/>
      <c r="AE282" s="54"/>
      <c r="AF282" s="54"/>
      <c r="AG282" s="54"/>
      <c r="AH282" s="54"/>
      <c r="AI282" s="54"/>
      <c r="AJ282" s="54"/>
      <c r="AK282" s="54"/>
      <c r="AL282" s="54"/>
      <c r="AM282" s="54"/>
      <c r="AN282" s="54"/>
      <c r="AO282" s="54"/>
      <c r="AP282" s="54"/>
      <c r="AQ282" s="54"/>
      <c r="AR282" s="54"/>
      <c r="AS282" s="54"/>
      <c r="AT282" s="54"/>
      <c r="AU282" s="54"/>
      <c r="AV282" s="54"/>
      <c r="AW282" s="54"/>
      <c r="AX282" s="54"/>
      <c r="AY282" s="54"/>
      <c r="AZ282" s="54"/>
      <c r="BA282" s="54"/>
      <c r="BB282" s="54"/>
      <c r="BC282" s="54"/>
      <c r="BD282" s="54"/>
      <c r="BE282" s="54"/>
      <c r="BG282" s="54"/>
      <c r="BH282" s="54"/>
      <c r="BI282" s="54"/>
      <c r="BL282" s="54"/>
      <c r="BM282" s="54"/>
      <c r="BN282" s="54"/>
    </row>
    <row r="283" spans="1:66" x14ac:dyDescent="0.35">
      <c r="A283" s="54"/>
      <c r="B283" s="54"/>
      <c r="C283" s="54"/>
      <c r="D283" s="54"/>
      <c r="E283" s="54"/>
      <c r="F283" s="54"/>
      <c r="G283" s="54"/>
      <c r="H283" s="59"/>
      <c r="I283" s="59"/>
      <c r="J283" s="54"/>
      <c r="K283" s="54"/>
      <c r="L283" s="54"/>
      <c r="M283" s="54"/>
      <c r="N283" s="58"/>
      <c r="O283" s="54"/>
      <c r="P283" s="58"/>
      <c r="Q283" s="54"/>
      <c r="R283" s="58"/>
      <c r="S283" s="54"/>
      <c r="T283" s="54"/>
      <c r="U283" s="54"/>
      <c r="V283" s="54"/>
      <c r="W283" s="54"/>
      <c r="X283" s="54"/>
      <c r="Y283" s="54"/>
      <c r="Z283" s="54"/>
      <c r="AA283" s="54"/>
      <c r="AB283" s="54"/>
      <c r="AC283" s="54"/>
      <c r="AD283" s="54"/>
      <c r="AE283" s="54"/>
      <c r="AF283" s="54"/>
      <c r="AG283" s="54"/>
      <c r="AH283" s="54"/>
      <c r="AI283" s="54"/>
      <c r="AJ283" s="54"/>
      <c r="AK283" s="54"/>
      <c r="AL283" s="54"/>
      <c r="AM283" s="54"/>
      <c r="AN283" s="54"/>
      <c r="AO283" s="54"/>
      <c r="AP283" s="54"/>
      <c r="AQ283" s="54"/>
      <c r="AR283" s="54"/>
      <c r="AS283" s="54"/>
      <c r="AT283" s="54"/>
      <c r="AU283" s="54"/>
      <c r="AV283" s="54"/>
      <c r="AW283" s="54"/>
      <c r="AX283" s="54"/>
      <c r="AY283" s="54"/>
      <c r="AZ283" s="54"/>
      <c r="BA283" s="54"/>
      <c r="BB283" s="54"/>
      <c r="BC283" s="54"/>
      <c r="BD283" s="54"/>
      <c r="BE283" s="54"/>
      <c r="BG283" s="54"/>
      <c r="BH283" s="54"/>
      <c r="BI283" s="54"/>
      <c r="BL283" s="54"/>
      <c r="BM283" s="54"/>
      <c r="BN283" s="54"/>
    </row>
    <row r="284" spans="1:66" x14ac:dyDescent="0.35">
      <c r="A284" s="54"/>
      <c r="B284" s="54"/>
      <c r="C284" s="54"/>
      <c r="D284" s="54"/>
      <c r="E284" s="54"/>
      <c r="F284" s="54"/>
      <c r="G284" s="54"/>
      <c r="H284" s="59"/>
      <c r="I284" s="59"/>
      <c r="J284" s="54"/>
      <c r="K284" s="54"/>
      <c r="L284" s="54"/>
      <c r="M284" s="54"/>
      <c r="N284" s="58"/>
      <c r="O284" s="54"/>
      <c r="P284" s="58"/>
      <c r="Q284" s="54"/>
      <c r="R284" s="58"/>
      <c r="S284" s="54"/>
      <c r="T284" s="54"/>
      <c r="U284" s="54"/>
      <c r="V284" s="54"/>
      <c r="W284" s="54"/>
      <c r="X284" s="54"/>
      <c r="Y284" s="54"/>
      <c r="Z284" s="54"/>
      <c r="AA284" s="54"/>
      <c r="AB284" s="54"/>
      <c r="AC284" s="54"/>
      <c r="AD284" s="54"/>
      <c r="AE284" s="54"/>
      <c r="AF284" s="54"/>
      <c r="AG284" s="54"/>
      <c r="AH284" s="54"/>
      <c r="AI284" s="54"/>
      <c r="AJ284" s="54"/>
      <c r="AK284" s="54"/>
      <c r="AL284" s="54"/>
      <c r="AM284" s="54"/>
      <c r="AN284" s="54"/>
      <c r="AO284" s="54"/>
      <c r="AP284" s="54"/>
      <c r="AQ284" s="54"/>
      <c r="AR284" s="54"/>
      <c r="AS284" s="54"/>
      <c r="AT284" s="54"/>
      <c r="AU284" s="54"/>
      <c r="AV284" s="54"/>
      <c r="AW284" s="54"/>
      <c r="AX284" s="54"/>
      <c r="AY284" s="54"/>
      <c r="AZ284" s="54"/>
      <c r="BA284" s="54"/>
      <c r="BB284" s="54"/>
      <c r="BC284" s="54"/>
      <c r="BD284" s="54"/>
      <c r="BE284" s="54"/>
      <c r="BG284" s="54"/>
      <c r="BH284" s="54"/>
      <c r="BI284" s="54"/>
      <c r="BL284" s="54"/>
      <c r="BM284" s="54"/>
      <c r="BN284" s="54"/>
    </row>
    <row r="285" spans="1:66" x14ac:dyDescent="0.35">
      <c r="A285" s="54"/>
      <c r="B285" s="54"/>
      <c r="C285" s="54"/>
      <c r="D285" s="54"/>
      <c r="E285" s="54"/>
      <c r="F285" s="54"/>
      <c r="G285" s="54"/>
      <c r="H285" s="59"/>
      <c r="I285" s="59"/>
      <c r="J285" s="54"/>
      <c r="K285" s="54"/>
      <c r="L285" s="54"/>
      <c r="M285" s="54"/>
      <c r="N285" s="58"/>
      <c r="O285" s="54"/>
      <c r="P285" s="58"/>
      <c r="Q285" s="54"/>
      <c r="R285" s="58"/>
      <c r="S285" s="54"/>
      <c r="T285" s="54"/>
      <c r="U285" s="54"/>
      <c r="V285" s="54"/>
      <c r="W285" s="54"/>
      <c r="X285" s="54"/>
      <c r="Y285" s="54"/>
      <c r="Z285" s="54"/>
      <c r="AA285" s="54"/>
      <c r="AB285" s="54"/>
      <c r="AC285" s="54"/>
      <c r="AD285" s="54"/>
      <c r="AE285" s="54"/>
      <c r="AF285" s="54"/>
      <c r="AG285" s="54"/>
      <c r="AH285" s="54"/>
      <c r="AI285" s="54"/>
      <c r="AJ285" s="54"/>
      <c r="AK285" s="54"/>
      <c r="AL285" s="54"/>
      <c r="AM285" s="54"/>
      <c r="AN285" s="54"/>
      <c r="AO285" s="54"/>
      <c r="AP285" s="54"/>
      <c r="AQ285" s="54"/>
      <c r="AR285" s="54"/>
      <c r="AS285" s="54"/>
      <c r="AT285" s="54"/>
      <c r="AU285" s="54"/>
      <c r="AV285" s="54"/>
      <c r="AW285" s="54"/>
      <c r="AX285" s="54"/>
      <c r="AY285" s="54"/>
      <c r="AZ285" s="54"/>
      <c r="BA285" s="54"/>
      <c r="BB285" s="54"/>
      <c r="BC285" s="54"/>
      <c r="BD285" s="54"/>
      <c r="BE285" s="54"/>
      <c r="BG285" s="54"/>
      <c r="BH285" s="54"/>
      <c r="BI285" s="54"/>
      <c r="BL285" s="54"/>
      <c r="BM285" s="54"/>
      <c r="BN285" s="54"/>
    </row>
    <row r="286" spans="1:66" x14ac:dyDescent="0.35">
      <c r="A286" s="54"/>
      <c r="B286" s="54"/>
      <c r="C286" s="54"/>
      <c r="D286" s="54"/>
      <c r="E286" s="54"/>
      <c r="F286" s="54"/>
      <c r="G286" s="54"/>
      <c r="H286" s="59"/>
      <c r="I286" s="59"/>
      <c r="J286" s="54"/>
      <c r="K286" s="54"/>
      <c r="L286" s="54"/>
      <c r="M286" s="54"/>
      <c r="N286" s="58"/>
      <c r="O286" s="54"/>
      <c r="P286" s="58"/>
      <c r="Q286" s="54"/>
      <c r="R286" s="58"/>
      <c r="S286" s="54"/>
      <c r="T286" s="54"/>
      <c r="U286" s="54"/>
      <c r="V286" s="54"/>
      <c r="W286" s="54"/>
      <c r="X286" s="54"/>
      <c r="Y286" s="54"/>
      <c r="Z286" s="54"/>
      <c r="AA286" s="54"/>
      <c r="AB286" s="54"/>
      <c r="AC286" s="54"/>
      <c r="AD286" s="54"/>
      <c r="AE286" s="54"/>
      <c r="AF286" s="54"/>
      <c r="AG286" s="54"/>
      <c r="AH286" s="54"/>
      <c r="AI286" s="54"/>
      <c r="AJ286" s="54"/>
      <c r="AK286" s="54"/>
      <c r="AL286" s="54"/>
      <c r="AM286" s="54"/>
      <c r="AN286" s="54"/>
      <c r="AO286" s="54"/>
      <c r="AP286" s="54"/>
      <c r="AQ286" s="54"/>
      <c r="AR286" s="54"/>
      <c r="AS286" s="54"/>
      <c r="AT286" s="54"/>
      <c r="AU286" s="54"/>
      <c r="AV286" s="54"/>
      <c r="AW286" s="54"/>
      <c r="AX286" s="54"/>
      <c r="AY286" s="54"/>
      <c r="AZ286" s="54"/>
      <c r="BA286" s="54"/>
      <c r="BB286" s="54"/>
      <c r="BC286" s="54"/>
      <c r="BD286" s="54"/>
      <c r="BE286" s="54"/>
      <c r="BG286" s="54"/>
      <c r="BH286" s="54"/>
      <c r="BI286" s="54"/>
      <c r="BL286" s="54"/>
      <c r="BM286" s="54"/>
      <c r="BN286" s="54"/>
    </row>
    <row r="287" spans="1:66" x14ac:dyDescent="0.35">
      <c r="A287" s="54"/>
      <c r="B287" s="54"/>
      <c r="C287" s="54"/>
      <c r="D287" s="54"/>
      <c r="E287" s="54"/>
      <c r="F287" s="54"/>
      <c r="G287" s="54"/>
      <c r="H287" s="59"/>
      <c r="I287" s="59"/>
      <c r="J287" s="54"/>
      <c r="K287" s="54"/>
      <c r="L287" s="54"/>
      <c r="M287" s="54"/>
      <c r="N287" s="58"/>
      <c r="O287" s="54"/>
      <c r="P287" s="58"/>
      <c r="Q287" s="54"/>
      <c r="R287" s="58"/>
      <c r="S287" s="54"/>
      <c r="T287" s="54"/>
      <c r="U287" s="54"/>
      <c r="V287" s="54"/>
      <c r="W287" s="54"/>
      <c r="X287" s="54"/>
      <c r="Y287" s="54"/>
      <c r="Z287" s="54"/>
      <c r="AA287" s="54"/>
      <c r="AB287" s="54"/>
      <c r="AC287" s="54"/>
      <c r="AD287" s="54"/>
      <c r="AE287" s="54"/>
      <c r="AF287" s="54"/>
      <c r="AG287" s="54"/>
      <c r="AH287" s="54"/>
      <c r="AI287" s="54"/>
      <c r="AJ287" s="54"/>
      <c r="AK287" s="54"/>
      <c r="AL287" s="54"/>
      <c r="AM287" s="54"/>
      <c r="AN287" s="54"/>
      <c r="AO287" s="54"/>
      <c r="AP287" s="54"/>
      <c r="AQ287" s="54"/>
      <c r="AR287" s="54"/>
      <c r="AS287" s="54"/>
      <c r="AT287" s="54"/>
      <c r="AU287" s="54"/>
      <c r="AV287" s="54"/>
      <c r="AW287" s="54"/>
      <c r="AX287" s="54"/>
      <c r="AY287" s="54"/>
      <c r="AZ287" s="54"/>
      <c r="BA287" s="54"/>
      <c r="BB287" s="54"/>
      <c r="BC287" s="54"/>
      <c r="BD287" s="54"/>
      <c r="BE287" s="54"/>
      <c r="BG287" s="54"/>
      <c r="BH287" s="54"/>
      <c r="BI287" s="54"/>
      <c r="BL287" s="54"/>
      <c r="BM287" s="54"/>
      <c r="BN287" s="54"/>
    </row>
    <row r="288" spans="1:66" x14ac:dyDescent="0.35">
      <c r="A288" s="54"/>
      <c r="B288" s="54"/>
      <c r="C288" s="54"/>
      <c r="D288" s="54"/>
      <c r="E288" s="54"/>
      <c r="F288" s="54"/>
      <c r="G288" s="54"/>
      <c r="H288" s="59"/>
      <c r="I288" s="59"/>
      <c r="J288" s="54"/>
      <c r="K288" s="54"/>
      <c r="L288" s="54"/>
      <c r="M288" s="54"/>
      <c r="N288" s="58"/>
      <c r="O288" s="54"/>
      <c r="P288" s="58"/>
      <c r="Q288" s="54"/>
      <c r="R288" s="58"/>
      <c r="S288" s="54"/>
      <c r="T288" s="54"/>
      <c r="U288" s="54"/>
      <c r="V288" s="54"/>
      <c r="W288" s="54"/>
      <c r="X288" s="54"/>
      <c r="Y288" s="54"/>
      <c r="Z288" s="54"/>
      <c r="AA288" s="54"/>
      <c r="AB288" s="54"/>
      <c r="AC288" s="54"/>
      <c r="AD288" s="54"/>
      <c r="AE288" s="54"/>
      <c r="AF288" s="54"/>
      <c r="AG288" s="54"/>
      <c r="AH288" s="54"/>
      <c r="AI288" s="54"/>
      <c r="AJ288" s="54"/>
      <c r="AK288" s="54"/>
      <c r="AL288" s="54"/>
      <c r="AM288" s="54"/>
      <c r="AN288" s="54"/>
      <c r="AO288" s="54"/>
      <c r="AP288" s="54"/>
      <c r="AQ288" s="54"/>
      <c r="AR288" s="54"/>
      <c r="AS288" s="54"/>
      <c r="AT288" s="54"/>
      <c r="AU288" s="54"/>
      <c r="AV288" s="54"/>
      <c r="AW288" s="54"/>
      <c r="AX288" s="54"/>
      <c r="AY288" s="54"/>
      <c r="AZ288" s="54"/>
      <c r="BA288" s="54"/>
      <c r="BB288" s="54"/>
      <c r="BC288" s="54"/>
      <c r="BD288" s="54"/>
      <c r="BE288" s="54"/>
      <c r="BG288" s="54"/>
      <c r="BH288" s="54"/>
      <c r="BI288" s="54"/>
      <c r="BL288" s="54"/>
      <c r="BM288" s="54"/>
      <c r="BN288" s="54"/>
    </row>
    <row r="289" spans="1:66" x14ac:dyDescent="0.35">
      <c r="A289" s="54"/>
      <c r="B289" s="54"/>
      <c r="C289" s="54"/>
      <c r="D289" s="54"/>
      <c r="E289" s="54"/>
      <c r="F289" s="54"/>
      <c r="G289" s="54"/>
      <c r="H289" s="59"/>
      <c r="I289" s="59"/>
      <c r="J289" s="54"/>
      <c r="K289" s="54"/>
      <c r="L289" s="54"/>
      <c r="M289" s="54"/>
      <c r="N289" s="58"/>
      <c r="O289" s="54"/>
      <c r="P289" s="58"/>
      <c r="Q289" s="54"/>
      <c r="R289" s="58"/>
      <c r="S289" s="54"/>
      <c r="T289" s="54"/>
      <c r="U289" s="54"/>
      <c r="V289" s="54"/>
      <c r="W289" s="54"/>
      <c r="X289" s="54"/>
      <c r="Y289" s="54"/>
      <c r="Z289" s="54"/>
      <c r="AA289" s="54"/>
      <c r="AB289" s="54"/>
      <c r="AC289" s="54"/>
      <c r="AD289" s="54"/>
      <c r="AE289" s="54"/>
      <c r="AF289" s="54"/>
      <c r="AG289" s="54"/>
      <c r="AH289" s="54"/>
      <c r="AI289" s="54"/>
      <c r="AJ289" s="54"/>
      <c r="AK289" s="54"/>
      <c r="AL289" s="54"/>
      <c r="AM289" s="54"/>
      <c r="AN289" s="54"/>
      <c r="AO289" s="54"/>
      <c r="AP289" s="54"/>
      <c r="AQ289" s="54"/>
      <c r="AR289" s="54"/>
      <c r="AS289" s="54"/>
      <c r="AT289" s="54"/>
      <c r="AU289" s="54"/>
      <c r="AV289" s="54"/>
      <c r="AW289" s="54"/>
      <c r="AX289" s="54"/>
      <c r="AY289" s="54"/>
      <c r="AZ289" s="54"/>
      <c r="BA289" s="54"/>
      <c r="BB289" s="54"/>
      <c r="BC289" s="54"/>
      <c r="BD289" s="54"/>
      <c r="BE289" s="54"/>
      <c r="BG289" s="54"/>
      <c r="BH289" s="54"/>
      <c r="BI289" s="54"/>
      <c r="BL289" s="54"/>
      <c r="BM289" s="54"/>
      <c r="BN289" s="54"/>
    </row>
    <row r="290" spans="1:66" x14ac:dyDescent="0.35">
      <c r="A290" s="54"/>
      <c r="B290" s="54"/>
      <c r="C290" s="54"/>
      <c r="D290" s="54"/>
      <c r="E290" s="54"/>
      <c r="F290" s="54"/>
      <c r="G290" s="54"/>
      <c r="H290" s="59"/>
      <c r="I290" s="59"/>
      <c r="J290" s="54"/>
      <c r="K290" s="54"/>
      <c r="L290" s="54"/>
      <c r="M290" s="54"/>
      <c r="N290" s="58"/>
      <c r="O290" s="54"/>
      <c r="P290" s="58"/>
      <c r="Q290" s="54"/>
      <c r="R290" s="58"/>
      <c r="S290" s="54"/>
      <c r="T290" s="54"/>
      <c r="U290" s="54"/>
      <c r="V290" s="54"/>
      <c r="W290" s="54"/>
      <c r="X290" s="54"/>
      <c r="Y290" s="54"/>
      <c r="Z290" s="54"/>
      <c r="AA290" s="54"/>
      <c r="AB290" s="54"/>
      <c r="AC290" s="54"/>
      <c r="AD290" s="54"/>
      <c r="AE290" s="54"/>
      <c r="AF290" s="54"/>
      <c r="AG290" s="54"/>
      <c r="AH290" s="54"/>
      <c r="AI290" s="54"/>
      <c r="AJ290" s="54"/>
      <c r="AK290" s="54"/>
      <c r="AL290" s="54"/>
      <c r="AM290" s="54"/>
      <c r="AN290" s="54"/>
      <c r="AO290" s="54"/>
      <c r="AP290" s="54"/>
      <c r="AQ290" s="54"/>
      <c r="AR290" s="54"/>
      <c r="AS290" s="54"/>
      <c r="AT290" s="54"/>
      <c r="AU290" s="54"/>
      <c r="AV290" s="54"/>
      <c r="AW290" s="54"/>
      <c r="AX290" s="54"/>
      <c r="AY290" s="54"/>
      <c r="AZ290" s="54"/>
      <c r="BA290" s="54"/>
      <c r="BB290" s="54"/>
      <c r="BC290" s="54"/>
      <c r="BD290" s="54"/>
      <c r="BE290" s="54"/>
      <c r="BG290" s="54"/>
      <c r="BH290" s="54"/>
      <c r="BI290" s="54"/>
      <c r="BL290" s="54"/>
      <c r="BM290" s="54"/>
      <c r="BN290" s="54"/>
    </row>
    <row r="291" spans="1:66" x14ac:dyDescent="0.35">
      <c r="A291" s="54"/>
      <c r="B291" s="54"/>
      <c r="C291" s="54"/>
      <c r="D291" s="54"/>
      <c r="E291" s="54"/>
      <c r="F291" s="54"/>
      <c r="G291" s="54"/>
      <c r="H291" s="59"/>
      <c r="I291" s="59"/>
      <c r="J291" s="54"/>
      <c r="K291" s="54"/>
      <c r="L291" s="54"/>
      <c r="M291" s="54"/>
      <c r="N291" s="58"/>
      <c r="O291" s="54"/>
      <c r="P291" s="58"/>
      <c r="Q291" s="54"/>
      <c r="R291" s="58"/>
      <c r="S291" s="54"/>
      <c r="T291" s="54"/>
      <c r="U291" s="54"/>
      <c r="V291" s="54"/>
      <c r="W291" s="54"/>
      <c r="X291" s="54"/>
      <c r="Y291" s="54"/>
      <c r="Z291" s="54"/>
      <c r="AA291" s="54"/>
      <c r="AB291" s="54"/>
      <c r="AC291" s="54"/>
      <c r="AD291" s="54"/>
      <c r="AE291" s="54"/>
      <c r="AF291" s="54"/>
      <c r="AG291" s="54"/>
      <c r="AH291" s="54"/>
      <c r="AI291" s="54"/>
      <c r="AJ291" s="54"/>
      <c r="AK291" s="54"/>
      <c r="AL291" s="54"/>
      <c r="AM291" s="54"/>
      <c r="AN291" s="54"/>
      <c r="AO291" s="54"/>
      <c r="AP291" s="54"/>
      <c r="AQ291" s="54"/>
      <c r="AR291" s="54"/>
      <c r="AS291" s="54"/>
      <c r="AT291" s="54"/>
      <c r="AU291" s="54"/>
      <c r="AV291" s="54"/>
      <c r="AW291" s="54"/>
      <c r="AX291" s="54"/>
      <c r="AY291" s="54"/>
      <c r="AZ291" s="54"/>
      <c r="BA291" s="54"/>
      <c r="BB291" s="54"/>
      <c r="BC291" s="54"/>
      <c r="BD291" s="54"/>
      <c r="BE291" s="54"/>
      <c r="BG291" s="54"/>
      <c r="BH291" s="54"/>
      <c r="BI291" s="54"/>
      <c r="BL291" s="54"/>
      <c r="BM291" s="54"/>
      <c r="BN291" s="54"/>
    </row>
    <row r="292" spans="1:66" x14ac:dyDescent="0.35">
      <c r="A292" s="54"/>
      <c r="B292" s="54"/>
      <c r="C292" s="54"/>
      <c r="D292" s="54"/>
      <c r="E292" s="54"/>
      <c r="F292" s="54"/>
      <c r="G292" s="54"/>
      <c r="H292" s="59"/>
      <c r="I292" s="59"/>
      <c r="J292" s="54"/>
      <c r="K292" s="54"/>
      <c r="L292" s="54"/>
      <c r="M292" s="54"/>
      <c r="N292" s="58"/>
      <c r="O292" s="54"/>
      <c r="P292" s="58"/>
      <c r="Q292" s="54"/>
      <c r="R292" s="58"/>
      <c r="S292" s="54"/>
      <c r="T292" s="54"/>
      <c r="U292" s="54"/>
      <c r="V292" s="54"/>
      <c r="W292" s="54"/>
      <c r="X292" s="54"/>
      <c r="Y292" s="54"/>
      <c r="Z292" s="54"/>
      <c r="AA292" s="54"/>
      <c r="AB292" s="54"/>
      <c r="AC292" s="54"/>
      <c r="AD292" s="54"/>
      <c r="AE292" s="54"/>
      <c r="AF292" s="54"/>
      <c r="AG292" s="54"/>
      <c r="AH292" s="54"/>
      <c r="AI292" s="54"/>
      <c r="AJ292" s="54"/>
      <c r="AK292" s="54"/>
      <c r="AL292" s="54"/>
      <c r="AM292" s="54"/>
      <c r="AN292" s="54"/>
      <c r="AO292" s="54"/>
      <c r="AP292" s="54"/>
      <c r="AQ292" s="54"/>
      <c r="AR292" s="54"/>
      <c r="AS292" s="54"/>
      <c r="AT292" s="54"/>
      <c r="AU292" s="54"/>
      <c r="AV292" s="54"/>
      <c r="AW292" s="54"/>
      <c r="AX292" s="54"/>
      <c r="AY292" s="54"/>
      <c r="AZ292" s="54"/>
      <c r="BA292" s="54"/>
      <c r="BB292" s="54"/>
      <c r="BC292" s="54"/>
      <c r="BD292" s="54"/>
      <c r="BE292" s="54"/>
      <c r="BG292" s="54"/>
      <c r="BH292" s="54"/>
      <c r="BI292" s="54"/>
      <c r="BL292" s="54"/>
      <c r="BM292" s="54"/>
      <c r="BN292" s="54"/>
    </row>
    <row r="293" spans="1:66" x14ac:dyDescent="0.35">
      <c r="A293" s="54"/>
      <c r="B293" s="54"/>
      <c r="C293" s="54"/>
      <c r="D293" s="54"/>
      <c r="E293" s="54"/>
      <c r="F293" s="54"/>
      <c r="G293" s="54"/>
      <c r="H293" s="59"/>
      <c r="I293" s="59"/>
      <c r="J293" s="54"/>
      <c r="K293" s="54"/>
      <c r="L293" s="54"/>
      <c r="M293" s="54"/>
      <c r="N293" s="58"/>
      <c r="O293" s="54"/>
      <c r="P293" s="58"/>
      <c r="Q293" s="54"/>
      <c r="R293" s="58"/>
      <c r="S293" s="54"/>
      <c r="T293" s="54"/>
      <c r="U293" s="54"/>
      <c r="V293" s="54"/>
      <c r="W293" s="54"/>
      <c r="X293" s="54"/>
      <c r="Y293" s="54"/>
      <c r="Z293" s="54"/>
      <c r="AA293" s="54"/>
      <c r="AB293" s="54"/>
      <c r="AC293" s="54"/>
      <c r="AD293" s="54"/>
      <c r="AE293" s="54"/>
      <c r="AF293" s="54"/>
      <c r="AG293" s="54"/>
      <c r="AH293" s="54"/>
      <c r="AI293" s="54"/>
      <c r="AJ293" s="54"/>
      <c r="AK293" s="54"/>
      <c r="AL293" s="54"/>
      <c r="AM293" s="54"/>
      <c r="AN293" s="54"/>
      <c r="AO293" s="54"/>
      <c r="AP293" s="54"/>
      <c r="AQ293" s="54"/>
      <c r="AR293" s="54"/>
      <c r="AS293" s="54"/>
      <c r="AT293" s="54"/>
      <c r="AU293" s="54"/>
      <c r="AV293" s="54"/>
      <c r="AW293" s="54"/>
      <c r="AX293" s="54"/>
      <c r="AY293" s="54"/>
      <c r="AZ293" s="54"/>
      <c r="BA293" s="54"/>
      <c r="BB293" s="54"/>
      <c r="BC293" s="54"/>
      <c r="BD293" s="54"/>
      <c r="BE293" s="54"/>
      <c r="BG293" s="54"/>
      <c r="BH293" s="54"/>
      <c r="BI293" s="54"/>
      <c r="BL293" s="54"/>
      <c r="BM293" s="54"/>
      <c r="BN293" s="54"/>
    </row>
    <row r="294" spans="1:66" x14ac:dyDescent="0.35">
      <c r="A294" s="54"/>
      <c r="B294" s="54"/>
      <c r="C294" s="54"/>
      <c r="D294" s="54"/>
      <c r="E294" s="54"/>
      <c r="F294" s="54"/>
      <c r="G294" s="54"/>
      <c r="H294" s="59"/>
      <c r="I294" s="59"/>
      <c r="J294" s="54"/>
      <c r="K294" s="54"/>
      <c r="L294" s="54"/>
      <c r="M294" s="54"/>
      <c r="N294" s="58"/>
      <c r="O294" s="54"/>
      <c r="P294" s="58"/>
      <c r="Q294" s="54"/>
      <c r="R294" s="58"/>
      <c r="S294" s="54"/>
      <c r="T294" s="54"/>
      <c r="U294" s="54"/>
      <c r="V294" s="54"/>
      <c r="W294" s="54"/>
      <c r="X294" s="54"/>
      <c r="Y294" s="54"/>
      <c r="Z294" s="54"/>
      <c r="AA294" s="54"/>
      <c r="AB294" s="54"/>
      <c r="AC294" s="54"/>
      <c r="AD294" s="54"/>
      <c r="AE294" s="54"/>
      <c r="AF294" s="54"/>
      <c r="AG294" s="54"/>
      <c r="AH294" s="54"/>
      <c r="AI294" s="54"/>
      <c r="AJ294" s="54"/>
      <c r="AK294" s="54"/>
      <c r="AL294" s="54"/>
      <c r="AM294" s="54"/>
      <c r="AN294" s="54"/>
      <c r="AO294" s="54"/>
      <c r="AP294" s="54"/>
      <c r="AQ294" s="54"/>
      <c r="AR294" s="54"/>
      <c r="AS294" s="54"/>
      <c r="AT294" s="54"/>
      <c r="AU294" s="54"/>
      <c r="AV294" s="54"/>
      <c r="AW294" s="54"/>
      <c r="AX294" s="54"/>
      <c r="AY294" s="54"/>
      <c r="AZ294" s="54"/>
      <c r="BA294" s="54"/>
      <c r="BB294" s="54"/>
      <c r="BC294" s="54"/>
      <c r="BD294" s="54"/>
      <c r="BE294" s="54"/>
      <c r="BG294" s="54"/>
      <c r="BH294" s="54"/>
      <c r="BI294" s="54"/>
      <c r="BL294" s="54"/>
      <c r="BM294" s="54"/>
      <c r="BN294" s="54"/>
    </row>
    <row r="295" spans="1:66" x14ac:dyDescent="0.35">
      <c r="A295" s="54"/>
      <c r="B295" s="54"/>
      <c r="C295" s="54"/>
      <c r="D295" s="54"/>
      <c r="E295" s="54"/>
      <c r="F295" s="54"/>
      <c r="G295" s="54"/>
      <c r="H295" s="59"/>
      <c r="I295" s="59"/>
      <c r="J295" s="54"/>
      <c r="K295" s="54"/>
      <c r="L295" s="54"/>
      <c r="M295" s="54"/>
      <c r="N295" s="58"/>
      <c r="O295" s="54"/>
      <c r="P295" s="58"/>
      <c r="Q295" s="54"/>
      <c r="R295" s="58"/>
      <c r="S295" s="54"/>
      <c r="T295" s="54"/>
      <c r="U295" s="54"/>
      <c r="V295" s="54"/>
      <c r="W295" s="54"/>
      <c r="X295" s="54"/>
      <c r="Y295" s="54"/>
      <c r="Z295" s="54"/>
      <c r="AA295" s="54"/>
      <c r="AB295" s="54"/>
      <c r="AC295" s="54"/>
      <c r="AD295" s="54"/>
      <c r="AE295" s="54"/>
      <c r="AF295" s="54"/>
      <c r="AG295" s="54"/>
      <c r="AH295" s="54"/>
      <c r="AI295" s="54"/>
      <c r="AJ295" s="54"/>
      <c r="AK295" s="54"/>
      <c r="AL295" s="54"/>
      <c r="AM295" s="54"/>
      <c r="AN295" s="54"/>
      <c r="AO295" s="54"/>
      <c r="AP295" s="54"/>
      <c r="AQ295" s="54"/>
      <c r="AR295" s="54"/>
      <c r="AS295" s="54"/>
      <c r="AT295" s="54"/>
      <c r="AU295" s="54"/>
      <c r="AV295" s="54"/>
      <c r="AW295" s="54"/>
      <c r="AX295" s="54"/>
      <c r="AY295" s="54"/>
      <c r="AZ295" s="54"/>
      <c r="BA295" s="54"/>
      <c r="BB295" s="54"/>
      <c r="BC295" s="54"/>
      <c r="BD295" s="54"/>
      <c r="BE295" s="54"/>
      <c r="BG295" s="54"/>
      <c r="BH295" s="54"/>
      <c r="BI295" s="54"/>
      <c r="BL295" s="54"/>
      <c r="BM295" s="54"/>
      <c r="BN295" s="54"/>
    </row>
    <row r="296" spans="1:66" x14ac:dyDescent="0.35">
      <c r="A296" s="54"/>
      <c r="B296" s="54"/>
      <c r="C296" s="54"/>
      <c r="D296" s="54"/>
      <c r="E296" s="54"/>
      <c r="F296" s="54"/>
      <c r="G296" s="54"/>
      <c r="H296" s="59"/>
      <c r="I296" s="59"/>
      <c r="J296" s="54"/>
      <c r="K296" s="54"/>
      <c r="L296" s="54"/>
      <c r="M296" s="54"/>
      <c r="N296" s="58"/>
      <c r="O296" s="54"/>
      <c r="P296" s="58"/>
      <c r="Q296" s="54"/>
      <c r="R296" s="58"/>
      <c r="S296" s="54"/>
      <c r="T296" s="54"/>
      <c r="U296" s="54"/>
      <c r="V296" s="54"/>
      <c r="W296" s="54"/>
      <c r="X296" s="54"/>
      <c r="Y296" s="54"/>
      <c r="Z296" s="54"/>
      <c r="AA296" s="54"/>
      <c r="AB296" s="54"/>
      <c r="AC296" s="54"/>
      <c r="AD296" s="54"/>
      <c r="AE296" s="54"/>
      <c r="AF296" s="54"/>
      <c r="AG296" s="54"/>
      <c r="AH296" s="54"/>
      <c r="AI296" s="54"/>
      <c r="AJ296" s="54"/>
      <c r="AK296" s="54"/>
      <c r="AL296" s="54"/>
      <c r="AM296" s="54"/>
      <c r="AN296" s="54"/>
      <c r="AO296" s="54"/>
      <c r="AP296" s="54"/>
      <c r="AQ296" s="54"/>
      <c r="AR296" s="54"/>
      <c r="AS296" s="54"/>
      <c r="AT296" s="54"/>
      <c r="AU296" s="54"/>
      <c r="AV296" s="54"/>
      <c r="AW296" s="54"/>
      <c r="AX296" s="54"/>
      <c r="AY296" s="54"/>
      <c r="AZ296" s="54"/>
      <c r="BA296" s="54"/>
      <c r="BB296" s="54"/>
      <c r="BC296" s="54"/>
      <c r="BD296" s="54"/>
      <c r="BE296" s="54"/>
      <c r="BG296" s="54"/>
      <c r="BH296" s="54"/>
      <c r="BI296" s="54"/>
      <c r="BL296" s="54"/>
      <c r="BM296" s="54"/>
      <c r="BN296" s="54"/>
    </row>
    <row r="297" spans="1:66" x14ac:dyDescent="0.35">
      <c r="A297" s="54"/>
      <c r="B297" s="54"/>
      <c r="C297" s="54"/>
      <c r="D297" s="54"/>
      <c r="E297" s="54"/>
      <c r="F297" s="54"/>
      <c r="G297" s="54"/>
      <c r="H297" s="59"/>
      <c r="I297" s="59"/>
      <c r="J297" s="54"/>
      <c r="K297" s="54"/>
      <c r="L297" s="54"/>
      <c r="M297" s="54"/>
      <c r="N297" s="58"/>
      <c r="O297" s="54"/>
      <c r="P297" s="58"/>
      <c r="Q297" s="54"/>
      <c r="R297" s="58"/>
      <c r="S297" s="54"/>
      <c r="T297" s="54"/>
      <c r="U297" s="54"/>
      <c r="V297" s="54"/>
      <c r="W297" s="54"/>
      <c r="X297" s="54"/>
      <c r="Y297" s="54"/>
      <c r="Z297" s="54"/>
      <c r="AA297" s="54"/>
      <c r="AB297" s="54"/>
      <c r="AC297" s="54"/>
      <c r="AD297" s="54"/>
      <c r="AE297" s="54"/>
      <c r="AF297" s="54"/>
      <c r="AG297" s="54"/>
      <c r="AH297" s="54"/>
      <c r="AI297" s="54"/>
      <c r="AJ297" s="54"/>
      <c r="AK297" s="54"/>
      <c r="AL297" s="54"/>
      <c r="AM297" s="54"/>
      <c r="AN297" s="54"/>
      <c r="AO297" s="54"/>
      <c r="AP297" s="54"/>
      <c r="AQ297" s="54"/>
      <c r="AR297" s="54"/>
      <c r="AS297" s="54"/>
      <c r="AT297" s="54"/>
      <c r="AU297" s="54"/>
      <c r="AV297" s="54"/>
      <c r="AW297" s="54"/>
      <c r="AX297" s="54"/>
      <c r="AY297" s="54"/>
      <c r="AZ297" s="54"/>
      <c r="BA297" s="54"/>
      <c r="BB297" s="54"/>
      <c r="BC297" s="54"/>
      <c r="BD297" s="54"/>
      <c r="BE297" s="54"/>
      <c r="BG297" s="54"/>
      <c r="BH297" s="54"/>
      <c r="BI297" s="54"/>
      <c r="BL297" s="54"/>
      <c r="BM297" s="54"/>
      <c r="BN297" s="54"/>
    </row>
    <row r="298" spans="1:66" x14ac:dyDescent="0.35">
      <c r="A298" s="54"/>
      <c r="B298" s="54"/>
      <c r="C298" s="54"/>
      <c r="D298" s="54"/>
      <c r="E298" s="54"/>
      <c r="F298" s="54"/>
      <c r="G298" s="54"/>
      <c r="H298" s="59"/>
      <c r="I298" s="59"/>
      <c r="J298" s="54"/>
      <c r="K298" s="54"/>
      <c r="L298" s="54"/>
      <c r="M298" s="54"/>
      <c r="N298" s="58"/>
      <c r="O298" s="54"/>
      <c r="P298" s="58"/>
      <c r="Q298" s="54"/>
      <c r="R298" s="58"/>
      <c r="S298" s="54"/>
      <c r="T298" s="54"/>
      <c r="U298" s="54"/>
      <c r="V298" s="54"/>
      <c r="W298" s="54"/>
      <c r="X298" s="54"/>
      <c r="Y298" s="54"/>
      <c r="Z298" s="54"/>
      <c r="AA298" s="54"/>
      <c r="AB298" s="54"/>
      <c r="AC298" s="54"/>
      <c r="AD298" s="54"/>
      <c r="AE298" s="54"/>
      <c r="AF298" s="54"/>
      <c r="AG298" s="54"/>
      <c r="AH298" s="54"/>
      <c r="AI298" s="54"/>
      <c r="AJ298" s="54"/>
      <c r="AK298" s="54"/>
      <c r="AL298" s="54"/>
      <c r="AM298" s="54"/>
      <c r="AN298" s="54"/>
      <c r="AO298" s="54"/>
      <c r="AP298" s="54"/>
      <c r="AQ298" s="54"/>
      <c r="AR298" s="54"/>
      <c r="AS298" s="54"/>
      <c r="AT298" s="54"/>
      <c r="AU298" s="54"/>
      <c r="AV298" s="54"/>
      <c r="AW298" s="54"/>
      <c r="AX298" s="54"/>
      <c r="AY298" s="54"/>
      <c r="AZ298" s="54"/>
      <c r="BA298" s="54"/>
      <c r="BB298" s="54"/>
      <c r="BC298" s="54"/>
      <c r="BD298" s="54"/>
      <c r="BE298" s="54"/>
      <c r="BG298" s="54"/>
      <c r="BH298" s="54"/>
      <c r="BI298" s="54"/>
      <c r="BL298" s="54"/>
      <c r="BM298" s="54"/>
      <c r="BN298" s="54"/>
    </row>
    <row r="299" spans="1:66" x14ac:dyDescent="0.35">
      <c r="A299" s="54"/>
      <c r="B299" s="54"/>
      <c r="C299" s="54"/>
      <c r="D299" s="54"/>
      <c r="E299" s="54"/>
      <c r="F299" s="54"/>
      <c r="G299" s="54"/>
      <c r="H299" s="59"/>
      <c r="I299" s="59"/>
      <c r="J299" s="54"/>
      <c r="K299" s="54"/>
      <c r="L299" s="54"/>
      <c r="M299" s="54"/>
      <c r="N299" s="58"/>
      <c r="O299" s="54"/>
      <c r="P299" s="58"/>
      <c r="Q299" s="54"/>
      <c r="R299" s="58"/>
      <c r="S299" s="54"/>
      <c r="T299" s="54"/>
      <c r="U299" s="54"/>
      <c r="V299" s="54"/>
      <c r="W299" s="54"/>
      <c r="X299" s="54"/>
      <c r="Y299" s="54"/>
      <c r="Z299" s="54"/>
      <c r="AA299" s="54"/>
      <c r="AB299" s="54"/>
      <c r="AC299" s="54"/>
      <c r="AD299" s="54"/>
      <c r="AE299" s="54"/>
      <c r="AF299" s="54"/>
      <c r="AG299" s="54"/>
      <c r="AH299" s="54"/>
      <c r="AI299" s="54"/>
      <c r="AJ299" s="54"/>
      <c r="AK299" s="54"/>
      <c r="AL299" s="54"/>
      <c r="AM299" s="54"/>
      <c r="AN299" s="54"/>
      <c r="AO299" s="54"/>
      <c r="AP299" s="54"/>
      <c r="AQ299" s="54"/>
      <c r="AR299" s="54"/>
      <c r="AS299" s="54"/>
      <c r="AT299" s="54"/>
      <c r="AU299" s="54"/>
      <c r="AV299" s="54"/>
      <c r="AW299" s="54"/>
      <c r="AX299" s="54"/>
      <c r="AY299" s="54"/>
      <c r="AZ299" s="54"/>
      <c r="BA299" s="54"/>
      <c r="BB299" s="54"/>
      <c r="BC299" s="54"/>
      <c r="BD299" s="54"/>
      <c r="BE299" s="54"/>
      <c r="BG299" s="54"/>
      <c r="BH299" s="54"/>
      <c r="BI299" s="54"/>
      <c r="BL299" s="54"/>
      <c r="BM299" s="54"/>
      <c r="BN299" s="54"/>
    </row>
    <row r="300" spans="1:66" x14ac:dyDescent="0.35">
      <c r="A300" s="54"/>
      <c r="B300" s="54"/>
      <c r="C300" s="54"/>
      <c r="D300" s="54"/>
      <c r="E300" s="54"/>
      <c r="F300" s="54"/>
      <c r="G300" s="54"/>
      <c r="H300" s="59"/>
      <c r="I300" s="59"/>
      <c r="J300" s="54"/>
      <c r="K300" s="54"/>
      <c r="L300" s="54"/>
      <c r="M300" s="54"/>
      <c r="N300" s="58"/>
      <c r="O300" s="54"/>
      <c r="P300" s="58"/>
      <c r="Q300" s="54"/>
      <c r="R300" s="58"/>
      <c r="S300" s="54"/>
      <c r="T300" s="54"/>
      <c r="U300" s="54"/>
      <c r="V300" s="54"/>
      <c r="W300" s="54"/>
      <c r="X300" s="54"/>
      <c r="Y300" s="54"/>
      <c r="Z300" s="54"/>
      <c r="AA300" s="54"/>
      <c r="AB300" s="54"/>
      <c r="AC300" s="54"/>
      <c r="AD300" s="54"/>
      <c r="AE300" s="54"/>
      <c r="AF300" s="54"/>
      <c r="AG300" s="54"/>
      <c r="AH300" s="54"/>
      <c r="AI300" s="54"/>
      <c r="AJ300" s="54"/>
      <c r="AK300" s="54"/>
      <c r="AL300" s="54"/>
      <c r="AM300" s="54"/>
      <c r="AN300" s="54"/>
      <c r="AO300" s="54"/>
      <c r="AP300" s="54"/>
      <c r="AQ300" s="54"/>
      <c r="AR300" s="54"/>
      <c r="AS300" s="54"/>
      <c r="AT300" s="54"/>
      <c r="AU300" s="54"/>
      <c r="AV300" s="54"/>
      <c r="AW300" s="54"/>
      <c r="AX300" s="54"/>
      <c r="AY300" s="54"/>
      <c r="AZ300" s="54"/>
      <c r="BA300" s="54"/>
      <c r="BB300" s="54"/>
      <c r="BC300" s="54"/>
      <c r="BD300" s="54"/>
      <c r="BE300" s="54"/>
      <c r="BG300" s="54"/>
      <c r="BH300" s="54"/>
      <c r="BI300" s="54"/>
      <c r="BL300" s="54"/>
      <c r="BM300" s="54"/>
      <c r="BN300" s="54"/>
    </row>
    <row r="301" spans="1:66" x14ac:dyDescent="0.35">
      <c r="A301" s="54"/>
      <c r="B301" s="54"/>
      <c r="C301" s="54"/>
      <c r="D301" s="54"/>
      <c r="E301" s="54"/>
      <c r="F301" s="54"/>
      <c r="G301" s="54"/>
      <c r="H301" s="59"/>
      <c r="I301" s="59"/>
      <c r="J301" s="54"/>
      <c r="K301" s="54"/>
      <c r="L301" s="54"/>
      <c r="M301" s="54"/>
      <c r="N301" s="58"/>
      <c r="O301" s="54"/>
      <c r="P301" s="58"/>
      <c r="Q301" s="54"/>
      <c r="R301" s="58"/>
      <c r="S301" s="54"/>
      <c r="T301" s="54"/>
      <c r="U301" s="54"/>
      <c r="V301" s="54"/>
      <c r="W301" s="54"/>
      <c r="X301" s="54"/>
      <c r="Y301" s="54"/>
      <c r="Z301" s="54"/>
      <c r="AA301" s="54"/>
      <c r="AB301" s="54"/>
      <c r="AC301" s="54"/>
      <c r="AD301" s="54"/>
      <c r="AE301" s="54"/>
      <c r="AF301" s="54"/>
      <c r="AG301" s="54"/>
      <c r="AH301" s="54"/>
      <c r="AI301" s="54"/>
      <c r="AJ301" s="54"/>
      <c r="AK301" s="54"/>
      <c r="AL301" s="54"/>
      <c r="AM301" s="54"/>
      <c r="AN301" s="54"/>
      <c r="AO301" s="54"/>
      <c r="AP301" s="54"/>
      <c r="AQ301" s="54"/>
      <c r="AR301" s="54"/>
      <c r="AS301" s="54"/>
      <c r="AT301" s="54"/>
      <c r="AU301" s="54"/>
      <c r="AV301" s="54"/>
      <c r="AW301" s="54"/>
      <c r="AX301" s="54"/>
      <c r="AY301" s="54"/>
      <c r="AZ301" s="54"/>
      <c r="BA301" s="54"/>
      <c r="BB301" s="54"/>
      <c r="BC301" s="54"/>
      <c r="BD301" s="54"/>
      <c r="BE301" s="54"/>
      <c r="BG301" s="54"/>
      <c r="BH301" s="54"/>
      <c r="BI301" s="54"/>
      <c r="BL301" s="54"/>
      <c r="BM301" s="54"/>
      <c r="BN301" s="54"/>
    </row>
    <row r="302" spans="1:66" x14ac:dyDescent="0.35">
      <c r="A302" s="54"/>
      <c r="B302" s="54"/>
      <c r="C302" s="54"/>
      <c r="D302" s="54"/>
      <c r="E302" s="54"/>
      <c r="F302" s="54"/>
      <c r="G302" s="54"/>
      <c r="H302" s="59"/>
      <c r="I302" s="59"/>
      <c r="J302" s="54"/>
      <c r="K302" s="54"/>
      <c r="L302" s="54"/>
      <c r="M302" s="54"/>
      <c r="N302" s="58"/>
      <c r="O302" s="54"/>
      <c r="P302" s="58"/>
      <c r="Q302" s="54"/>
      <c r="R302" s="58"/>
      <c r="S302" s="54"/>
      <c r="T302" s="54"/>
      <c r="U302" s="54"/>
      <c r="V302" s="54"/>
      <c r="W302" s="54"/>
      <c r="X302" s="54"/>
      <c r="Y302" s="54"/>
      <c r="Z302" s="54"/>
      <c r="AA302" s="54"/>
      <c r="AB302" s="54"/>
      <c r="AC302" s="54"/>
      <c r="AD302" s="54"/>
      <c r="AE302" s="54"/>
      <c r="AF302" s="54"/>
      <c r="AG302" s="54"/>
      <c r="AH302" s="54"/>
      <c r="AI302" s="54"/>
      <c r="AJ302" s="54"/>
      <c r="AK302" s="54"/>
      <c r="AL302" s="54"/>
      <c r="AM302" s="54"/>
      <c r="AN302" s="54"/>
      <c r="AO302" s="54"/>
      <c r="AP302" s="54"/>
      <c r="AQ302" s="54"/>
      <c r="AR302" s="54"/>
      <c r="AS302" s="54"/>
      <c r="AT302" s="54"/>
      <c r="AU302" s="54"/>
      <c r="AV302" s="54"/>
      <c r="AW302" s="54"/>
      <c r="AX302" s="54"/>
      <c r="AY302" s="54"/>
      <c r="AZ302" s="54"/>
      <c r="BA302" s="54"/>
      <c r="BB302" s="54"/>
      <c r="BC302" s="54"/>
      <c r="BD302" s="54"/>
      <c r="BE302" s="54"/>
      <c r="BG302" s="54"/>
      <c r="BH302" s="54"/>
      <c r="BI302" s="54"/>
      <c r="BL302" s="54"/>
      <c r="BM302" s="54"/>
      <c r="BN302" s="54"/>
    </row>
    <row r="303" spans="1:66" x14ac:dyDescent="0.35">
      <c r="A303" s="54"/>
      <c r="B303" s="54"/>
      <c r="C303" s="54"/>
      <c r="D303" s="54"/>
      <c r="E303" s="54"/>
      <c r="F303" s="54"/>
      <c r="G303" s="54"/>
      <c r="H303" s="59"/>
      <c r="I303" s="59"/>
      <c r="J303" s="54"/>
      <c r="K303" s="54"/>
      <c r="L303" s="54"/>
      <c r="M303" s="54"/>
      <c r="N303" s="58"/>
      <c r="O303" s="54"/>
      <c r="P303" s="58"/>
      <c r="Q303" s="54"/>
      <c r="R303" s="58"/>
      <c r="S303" s="54"/>
      <c r="T303" s="54"/>
      <c r="U303" s="54"/>
      <c r="V303" s="54"/>
      <c r="W303" s="54"/>
      <c r="X303" s="54"/>
      <c r="Y303" s="54"/>
      <c r="Z303" s="54"/>
      <c r="AA303" s="54"/>
      <c r="AB303" s="54"/>
      <c r="AC303" s="54"/>
      <c r="AD303" s="54"/>
      <c r="AE303" s="54"/>
      <c r="AF303" s="54"/>
      <c r="AG303" s="54"/>
      <c r="AH303" s="54"/>
      <c r="AI303" s="54"/>
      <c r="AJ303" s="54"/>
      <c r="AK303" s="54"/>
      <c r="AL303" s="54"/>
      <c r="AM303" s="54"/>
      <c r="AN303" s="54"/>
      <c r="AO303" s="54"/>
      <c r="AP303" s="54"/>
      <c r="AQ303" s="54"/>
      <c r="AR303" s="54"/>
      <c r="AS303" s="54"/>
      <c r="AT303" s="54"/>
      <c r="AU303" s="54"/>
      <c r="AV303" s="54"/>
      <c r="AW303" s="54"/>
      <c r="AX303" s="54"/>
      <c r="AY303" s="54"/>
      <c r="AZ303" s="54"/>
      <c r="BA303" s="54"/>
      <c r="BB303" s="54"/>
      <c r="BC303" s="54"/>
      <c r="BD303" s="54"/>
      <c r="BE303" s="54"/>
      <c r="BG303" s="54"/>
      <c r="BH303" s="54"/>
      <c r="BI303" s="54"/>
      <c r="BL303" s="54"/>
      <c r="BM303" s="54"/>
      <c r="BN303" s="54"/>
    </row>
    <row r="304" spans="1:66" x14ac:dyDescent="0.35">
      <c r="A304" s="54"/>
      <c r="B304" s="54"/>
      <c r="C304" s="54"/>
      <c r="D304" s="54"/>
      <c r="E304" s="54"/>
      <c r="F304" s="54"/>
      <c r="G304" s="54"/>
      <c r="H304" s="59"/>
      <c r="I304" s="59"/>
      <c r="J304" s="54"/>
      <c r="K304" s="54"/>
      <c r="L304" s="54"/>
      <c r="M304" s="54"/>
      <c r="N304" s="58"/>
      <c r="O304" s="54"/>
      <c r="P304" s="58"/>
      <c r="Q304" s="54"/>
      <c r="R304" s="58"/>
      <c r="S304" s="54"/>
      <c r="T304" s="54"/>
      <c r="U304" s="54"/>
      <c r="V304" s="54"/>
      <c r="W304" s="54"/>
      <c r="X304" s="54"/>
      <c r="Y304" s="54"/>
      <c r="Z304" s="54"/>
      <c r="AA304" s="54"/>
      <c r="AB304" s="54"/>
      <c r="AC304" s="54"/>
      <c r="AD304" s="54"/>
      <c r="AE304" s="54"/>
      <c r="AF304" s="54"/>
      <c r="AG304" s="54"/>
      <c r="AH304" s="54"/>
      <c r="AI304" s="54"/>
      <c r="AJ304" s="54"/>
      <c r="AK304" s="54"/>
      <c r="AL304" s="54"/>
      <c r="AM304" s="54"/>
      <c r="AN304" s="54"/>
      <c r="AO304" s="54"/>
      <c r="AP304" s="54"/>
      <c r="AQ304" s="54"/>
      <c r="AR304" s="54"/>
      <c r="AS304" s="54"/>
      <c r="AT304" s="54"/>
      <c r="AU304" s="54"/>
      <c r="AV304" s="54"/>
      <c r="AW304" s="54"/>
      <c r="AX304" s="54"/>
      <c r="AY304" s="54"/>
      <c r="AZ304" s="54"/>
      <c r="BA304" s="54"/>
      <c r="BB304" s="54"/>
      <c r="BC304" s="54"/>
      <c r="BD304" s="54"/>
      <c r="BE304" s="54"/>
      <c r="BG304" s="54"/>
      <c r="BH304" s="54"/>
      <c r="BI304" s="54"/>
      <c r="BL304" s="54"/>
      <c r="BM304" s="54"/>
      <c r="BN304" s="54"/>
    </row>
    <row r="305" spans="1:66" x14ac:dyDescent="0.35">
      <c r="A305" s="54"/>
      <c r="B305" s="54"/>
      <c r="C305" s="54"/>
      <c r="D305" s="54"/>
      <c r="E305" s="54"/>
      <c r="F305" s="54"/>
      <c r="G305" s="54"/>
      <c r="H305" s="59"/>
      <c r="I305" s="59"/>
      <c r="J305" s="54"/>
      <c r="K305" s="54"/>
      <c r="L305" s="54"/>
      <c r="M305" s="54"/>
      <c r="N305" s="58"/>
      <c r="O305" s="54"/>
      <c r="P305" s="58"/>
      <c r="Q305" s="54"/>
      <c r="R305" s="58"/>
      <c r="S305" s="54"/>
      <c r="T305" s="54"/>
      <c r="U305" s="54"/>
      <c r="V305" s="54"/>
      <c r="W305" s="54"/>
      <c r="X305" s="54"/>
      <c r="Y305" s="54"/>
      <c r="Z305" s="54"/>
      <c r="AA305" s="54"/>
      <c r="AB305" s="54"/>
      <c r="AC305" s="54"/>
      <c r="AD305" s="54"/>
      <c r="AE305" s="54"/>
      <c r="AF305" s="54"/>
      <c r="AG305" s="54"/>
      <c r="AH305" s="54"/>
      <c r="AI305" s="54"/>
      <c r="AJ305" s="54"/>
      <c r="AK305" s="54"/>
      <c r="AL305" s="54"/>
      <c r="AM305" s="54"/>
      <c r="AN305" s="54"/>
      <c r="AO305" s="54"/>
      <c r="AP305" s="54"/>
      <c r="AQ305" s="54"/>
      <c r="AR305" s="54"/>
      <c r="AS305" s="54"/>
      <c r="AT305" s="54"/>
      <c r="AU305" s="54"/>
      <c r="AV305" s="54"/>
      <c r="AW305" s="54"/>
      <c r="AX305" s="54"/>
      <c r="AY305" s="54"/>
      <c r="AZ305" s="54"/>
      <c r="BA305" s="54"/>
      <c r="BB305" s="54"/>
      <c r="BC305" s="54"/>
      <c r="BD305" s="54"/>
      <c r="BE305" s="54"/>
      <c r="BG305" s="54"/>
      <c r="BH305" s="54"/>
      <c r="BI305" s="54"/>
      <c r="BL305" s="54"/>
      <c r="BM305" s="54"/>
      <c r="BN305" s="54"/>
    </row>
    <row r="306" spans="1:66" x14ac:dyDescent="0.35">
      <c r="A306" s="54"/>
      <c r="B306" s="54"/>
      <c r="C306" s="54"/>
      <c r="D306" s="54"/>
      <c r="E306" s="54"/>
      <c r="F306" s="54"/>
      <c r="G306" s="54"/>
      <c r="H306" s="59"/>
      <c r="I306" s="59"/>
      <c r="J306" s="54"/>
      <c r="K306" s="54"/>
      <c r="L306" s="54"/>
      <c r="M306" s="54"/>
      <c r="N306" s="58"/>
      <c r="O306" s="54"/>
      <c r="P306" s="58"/>
      <c r="Q306" s="54"/>
      <c r="R306" s="58"/>
      <c r="S306" s="54"/>
      <c r="T306" s="54"/>
      <c r="U306" s="54"/>
      <c r="V306" s="54"/>
      <c r="W306" s="54"/>
      <c r="X306" s="54"/>
      <c r="Y306" s="54"/>
      <c r="Z306" s="54"/>
      <c r="AA306" s="54"/>
      <c r="AB306" s="54"/>
      <c r="AC306" s="54"/>
      <c r="AD306" s="54"/>
      <c r="AE306" s="54"/>
      <c r="AF306" s="54"/>
      <c r="AG306" s="54"/>
      <c r="AH306" s="54"/>
      <c r="AI306" s="54"/>
      <c r="AJ306" s="54"/>
      <c r="AK306" s="54"/>
      <c r="AL306" s="54"/>
      <c r="AM306" s="54"/>
      <c r="AN306" s="54"/>
      <c r="AO306" s="54"/>
      <c r="AP306" s="54"/>
      <c r="AQ306" s="54"/>
      <c r="AR306" s="54"/>
      <c r="AS306" s="54"/>
      <c r="AT306" s="54"/>
      <c r="AU306" s="54"/>
      <c r="AV306" s="54"/>
      <c r="AW306" s="54"/>
      <c r="AX306" s="54"/>
      <c r="AY306" s="54"/>
      <c r="AZ306" s="54"/>
      <c r="BA306" s="54"/>
      <c r="BB306" s="54"/>
      <c r="BC306" s="54"/>
      <c r="BD306" s="54"/>
      <c r="BE306" s="54"/>
      <c r="BG306" s="54"/>
      <c r="BH306" s="54"/>
      <c r="BI306" s="54"/>
      <c r="BL306" s="54"/>
      <c r="BM306" s="54"/>
      <c r="BN306" s="54"/>
    </row>
    <row r="307" spans="1:66" x14ac:dyDescent="0.35">
      <c r="A307" s="54"/>
      <c r="B307" s="54"/>
      <c r="C307" s="54"/>
      <c r="D307" s="54"/>
      <c r="E307" s="54"/>
      <c r="F307" s="54"/>
      <c r="G307" s="54"/>
      <c r="H307" s="59"/>
      <c r="I307" s="59"/>
      <c r="J307" s="54"/>
      <c r="K307" s="54"/>
      <c r="L307" s="54"/>
      <c r="M307" s="54"/>
      <c r="N307" s="58"/>
      <c r="O307" s="54"/>
      <c r="P307" s="58"/>
      <c r="Q307" s="54"/>
      <c r="R307" s="58"/>
      <c r="S307" s="54"/>
      <c r="T307" s="54"/>
      <c r="U307" s="54"/>
      <c r="V307" s="54"/>
      <c r="W307" s="54"/>
      <c r="X307" s="54"/>
      <c r="Y307" s="54"/>
      <c r="Z307" s="54"/>
      <c r="AA307" s="54"/>
      <c r="AB307" s="54"/>
      <c r="AC307" s="54"/>
      <c r="AD307" s="54"/>
      <c r="AE307" s="54"/>
      <c r="AF307" s="54"/>
      <c r="AG307" s="54"/>
      <c r="AH307" s="54"/>
      <c r="AI307" s="54"/>
      <c r="AJ307" s="54"/>
      <c r="AK307" s="54"/>
      <c r="AL307" s="54"/>
      <c r="AM307" s="54"/>
      <c r="AN307" s="54"/>
      <c r="AO307" s="54"/>
      <c r="AP307" s="54"/>
      <c r="AQ307" s="54"/>
      <c r="AR307" s="54"/>
      <c r="AS307" s="54"/>
      <c r="AT307" s="54"/>
      <c r="AU307" s="54"/>
      <c r="AV307" s="54"/>
      <c r="AW307" s="54"/>
      <c r="AX307" s="54"/>
      <c r="AY307" s="54"/>
      <c r="AZ307" s="54"/>
      <c r="BA307" s="54"/>
      <c r="BB307" s="54"/>
      <c r="BC307" s="54"/>
      <c r="BD307" s="54"/>
      <c r="BE307" s="54"/>
      <c r="BG307" s="54"/>
      <c r="BH307" s="54"/>
      <c r="BI307" s="54"/>
      <c r="BL307" s="54"/>
      <c r="BM307" s="54"/>
      <c r="BN307" s="54"/>
    </row>
    <row r="308" spans="1:66" x14ac:dyDescent="0.35">
      <c r="A308" s="54"/>
      <c r="B308" s="54"/>
      <c r="C308" s="54"/>
      <c r="D308" s="54"/>
      <c r="E308" s="54"/>
      <c r="F308" s="54"/>
      <c r="G308" s="54"/>
      <c r="H308" s="59"/>
      <c r="I308" s="59"/>
      <c r="J308" s="54"/>
      <c r="K308" s="54"/>
      <c r="L308" s="54"/>
      <c r="M308" s="54"/>
      <c r="N308" s="58"/>
      <c r="O308" s="54"/>
      <c r="P308" s="58"/>
      <c r="Q308" s="54"/>
      <c r="R308" s="58"/>
      <c r="S308" s="54"/>
      <c r="T308" s="54"/>
      <c r="U308" s="54"/>
      <c r="V308" s="54"/>
      <c r="W308" s="54"/>
      <c r="X308" s="54"/>
      <c r="Y308" s="54"/>
      <c r="Z308" s="54"/>
      <c r="AA308" s="54"/>
      <c r="AB308" s="54"/>
      <c r="AC308" s="54"/>
      <c r="AD308" s="54"/>
      <c r="AE308" s="54"/>
      <c r="AF308" s="54"/>
      <c r="AG308" s="54"/>
      <c r="AH308" s="54"/>
      <c r="AI308" s="54"/>
      <c r="AJ308" s="54"/>
      <c r="AK308" s="54"/>
      <c r="AL308" s="54"/>
      <c r="AM308" s="54"/>
      <c r="AN308" s="54"/>
      <c r="AO308" s="54"/>
      <c r="AP308" s="54"/>
      <c r="AQ308" s="54"/>
      <c r="AR308" s="54"/>
      <c r="AS308" s="54"/>
      <c r="AT308" s="54"/>
      <c r="AU308" s="54"/>
      <c r="AV308" s="54"/>
      <c r="AW308" s="54"/>
      <c r="AX308" s="54"/>
      <c r="AY308" s="54"/>
      <c r="AZ308" s="54"/>
      <c r="BA308" s="54"/>
      <c r="BB308" s="54"/>
      <c r="BC308" s="54"/>
      <c r="BD308" s="54"/>
      <c r="BE308" s="54"/>
      <c r="BG308" s="54"/>
      <c r="BH308" s="54"/>
      <c r="BI308" s="54"/>
      <c r="BL308" s="54"/>
      <c r="BM308" s="54"/>
      <c r="BN308" s="54"/>
    </row>
    <row r="309" spans="1:66" x14ac:dyDescent="0.35">
      <c r="A309" s="54"/>
      <c r="B309" s="54"/>
      <c r="C309" s="54"/>
      <c r="D309" s="54"/>
      <c r="E309" s="54"/>
      <c r="F309" s="54"/>
      <c r="G309" s="54"/>
      <c r="H309" s="59"/>
      <c r="I309" s="59"/>
      <c r="J309" s="54"/>
      <c r="K309" s="54"/>
      <c r="L309" s="54"/>
      <c r="M309" s="54"/>
      <c r="N309" s="58"/>
      <c r="O309" s="54"/>
      <c r="P309" s="58"/>
      <c r="Q309" s="54"/>
      <c r="R309" s="58"/>
      <c r="S309" s="54"/>
      <c r="T309" s="54"/>
      <c r="U309" s="54"/>
      <c r="V309" s="54"/>
      <c r="W309" s="54"/>
      <c r="X309" s="54"/>
      <c r="Y309" s="54"/>
      <c r="Z309" s="54"/>
      <c r="AA309" s="54"/>
      <c r="AB309" s="54"/>
      <c r="AC309" s="54"/>
      <c r="AD309" s="54"/>
      <c r="AE309" s="54"/>
      <c r="AF309" s="54"/>
      <c r="AG309" s="54"/>
      <c r="AH309" s="54"/>
      <c r="AI309" s="54"/>
      <c r="AJ309" s="54"/>
      <c r="AK309" s="54"/>
      <c r="AL309" s="54"/>
      <c r="AM309" s="54"/>
      <c r="AN309" s="54"/>
      <c r="AO309" s="54"/>
      <c r="AP309" s="54"/>
      <c r="AQ309" s="54"/>
      <c r="AR309" s="54"/>
      <c r="AS309" s="54"/>
      <c r="AT309" s="54"/>
      <c r="AU309" s="54"/>
      <c r="AV309" s="54"/>
      <c r="AW309" s="54"/>
      <c r="AX309" s="54"/>
      <c r="AY309" s="54"/>
      <c r="AZ309" s="54"/>
      <c r="BA309" s="54"/>
      <c r="BB309" s="54"/>
      <c r="BC309" s="54"/>
      <c r="BD309" s="54"/>
      <c r="BE309" s="54"/>
      <c r="BG309" s="54"/>
      <c r="BH309" s="54"/>
      <c r="BI309" s="54"/>
      <c r="BL309" s="54"/>
      <c r="BM309" s="54"/>
      <c r="BN309" s="54"/>
    </row>
    <row r="310" spans="1:66" x14ac:dyDescent="0.35">
      <c r="A310" s="54"/>
      <c r="B310" s="54"/>
      <c r="C310" s="54"/>
      <c r="D310" s="54"/>
      <c r="E310" s="54"/>
      <c r="F310" s="54"/>
      <c r="G310" s="54"/>
      <c r="H310" s="59"/>
      <c r="I310" s="59"/>
      <c r="J310" s="54"/>
      <c r="K310" s="54"/>
      <c r="L310" s="54"/>
      <c r="M310" s="54"/>
      <c r="N310" s="58"/>
      <c r="O310" s="54"/>
      <c r="P310" s="58"/>
      <c r="Q310" s="54"/>
      <c r="R310" s="58"/>
      <c r="S310" s="54"/>
      <c r="T310" s="54"/>
      <c r="U310" s="54"/>
      <c r="V310" s="54"/>
      <c r="W310" s="54"/>
      <c r="X310" s="54"/>
      <c r="Y310" s="54"/>
      <c r="Z310" s="54"/>
      <c r="AA310" s="54"/>
      <c r="AB310" s="54"/>
      <c r="AC310" s="54"/>
      <c r="AD310" s="54"/>
      <c r="AE310" s="54"/>
      <c r="AF310" s="54"/>
      <c r="AG310" s="54"/>
      <c r="AH310" s="54"/>
      <c r="AI310" s="54"/>
      <c r="AJ310" s="54"/>
      <c r="AK310" s="54"/>
      <c r="AL310" s="54"/>
      <c r="AM310" s="54"/>
      <c r="AN310" s="54"/>
      <c r="AO310" s="54"/>
      <c r="AP310" s="54"/>
      <c r="AQ310" s="54"/>
      <c r="AR310" s="54"/>
      <c r="AS310" s="54"/>
      <c r="AT310" s="54"/>
      <c r="AU310" s="54"/>
      <c r="AV310" s="54"/>
      <c r="AW310" s="54"/>
      <c r="AX310" s="54"/>
      <c r="AY310" s="54"/>
      <c r="AZ310" s="54"/>
      <c r="BA310" s="54"/>
      <c r="BB310" s="54"/>
      <c r="BC310" s="54"/>
      <c r="BD310" s="54"/>
      <c r="BE310" s="54"/>
      <c r="BG310" s="54"/>
      <c r="BH310" s="54"/>
      <c r="BI310" s="54"/>
      <c r="BL310" s="54"/>
      <c r="BM310" s="54"/>
      <c r="BN310" s="54"/>
    </row>
    <row r="311" spans="1:66" x14ac:dyDescent="0.35">
      <c r="A311" s="54"/>
      <c r="B311" s="54"/>
      <c r="C311" s="54"/>
      <c r="D311" s="54"/>
      <c r="E311" s="54"/>
      <c r="F311" s="54"/>
      <c r="G311" s="54"/>
      <c r="H311" s="59"/>
      <c r="I311" s="59"/>
      <c r="J311" s="54"/>
      <c r="K311" s="54"/>
      <c r="L311" s="54"/>
      <c r="M311" s="54"/>
      <c r="N311" s="58"/>
      <c r="O311" s="54"/>
      <c r="P311" s="58"/>
      <c r="Q311" s="54"/>
      <c r="R311" s="58"/>
      <c r="S311" s="54"/>
      <c r="T311" s="54"/>
      <c r="U311" s="54"/>
      <c r="V311" s="54"/>
      <c r="W311" s="54"/>
      <c r="X311" s="54"/>
      <c r="Y311" s="54"/>
      <c r="Z311" s="54"/>
      <c r="AA311" s="54"/>
      <c r="AB311" s="54"/>
      <c r="AC311" s="54"/>
      <c r="AD311" s="54"/>
      <c r="AE311" s="54"/>
      <c r="AF311" s="54"/>
      <c r="AG311" s="54"/>
      <c r="AH311" s="54"/>
      <c r="AI311" s="54"/>
      <c r="AJ311" s="54"/>
      <c r="AK311" s="54"/>
      <c r="AL311" s="54"/>
      <c r="AM311" s="54"/>
      <c r="AN311" s="54"/>
      <c r="AO311" s="54"/>
      <c r="AP311" s="54"/>
      <c r="AQ311" s="54"/>
      <c r="AR311" s="54"/>
      <c r="AS311" s="54"/>
      <c r="AT311" s="54"/>
      <c r="AU311" s="54"/>
      <c r="AV311" s="54"/>
      <c r="AW311" s="54"/>
      <c r="AX311" s="54"/>
      <c r="AY311" s="54"/>
      <c r="AZ311" s="54"/>
      <c r="BA311" s="54"/>
      <c r="BB311" s="54"/>
      <c r="BC311" s="54"/>
      <c r="BD311" s="54"/>
      <c r="BE311" s="54"/>
      <c r="BG311" s="54"/>
      <c r="BH311" s="54"/>
      <c r="BI311" s="54"/>
      <c r="BL311" s="54"/>
      <c r="BM311" s="54"/>
      <c r="BN311" s="54"/>
    </row>
    <row r="312" spans="1:66" x14ac:dyDescent="0.35">
      <c r="A312" s="54"/>
      <c r="B312" s="54"/>
      <c r="C312" s="54"/>
      <c r="D312" s="54"/>
      <c r="E312" s="54"/>
      <c r="F312" s="54"/>
      <c r="G312" s="54"/>
      <c r="H312" s="59"/>
      <c r="I312" s="59"/>
      <c r="J312" s="54"/>
      <c r="K312" s="54"/>
      <c r="L312" s="54"/>
      <c r="M312" s="54"/>
      <c r="N312" s="58"/>
      <c r="O312" s="54"/>
      <c r="P312" s="58"/>
      <c r="Q312" s="54"/>
      <c r="R312" s="58"/>
      <c r="S312" s="54"/>
      <c r="T312" s="54"/>
      <c r="U312" s="54"/>
      <c r="V312" s="54"/>
      <c r="W312" s="54"/>
      <c r="X312" s="54"/>
      <c r="Y312" s="54"/>
      <c r="Z312" s="54"/>
      <c r="AA312" s="54"/>
      <c r="AB312" s="54"/>
      <c r="AC312" s="54"/>
      <c r="AD312" s="54"/>
      <c r="AE312" s="54"/>
      <c r="AF312" s="54"/>
      <c r="AG312" s="54"/>
      <c r="AH312" s="54"/>
      <c r="AI312" s="54"/>
      <c r="AJ312" s="54"/>
      <c r="AK312" s="54"/>
      <c r="AL312" s="54"/>
      <c r="AM312" s="54"/>
      <c r="AN312" s="54"/>
      <c r="AO312" s="54"/>
      <c r="AP312" s="54"/>
      <c r="AQ312" s="54"/>
      <c r="AR312" s="54"/>
      <c r="AS312" s="54"/>
      <c r="AT312" s="54"/>
      <c r="AU312" s="54"/>
      <c r="AV312" s="54"/>
      <c r="AW312" s="54"/>
      <c r="AX312" s="54"/>
      <c r="AY312" s="54"/>
      <c r="AZ312" s="54"/>
      <c r="BA312" s="54"/>
      <c r="BB312" s="54"/>
      <c r="BC312" s="54"/>
      <c r="BD312" s="54"/>
      <c r="BE312" s="54"/>
      <c r="BG312" s="54"/>
      <c r="BH312" s="54"/>
      <c r="BI312" s="54"/>
      <c r="BL312" s="54"/>
      <c r="BM312" s="54"/>
      <c r="BN312" s="54"/>
    </row>
    <row r="313" spans="1:66" x14ac:dyDescent="0.35">
      <c r="A313" s="54"/>
      <c r="B313" s="54"/>
      <c r="C313" s="54"/>
      <c r="D313" s="54"/>
      <c r="E313" s="54"/>
      <c r="F313" s="54"/>
      <c r="G313" s="54"/>
      <c r="H313" s="59"/>
      <c r="I313" s="59"/>
      <c r="J313" s="54"/>
      <c r="K313" s="54"/>
      <c r="L313" s="54"/>
      <c r="M313" s="54"/>
      <c r="N313" s="58"/>
      <c r="O313" s="54"/>
      <c r="P313" s="58"/>
      <c r="Q313" s="54"/>
      <c r="R313" s="58"/>
      <c r="S313" s="54"/>
      <c r="T313" s="54"/>
      <c r="U313" s="54"/>
      <c r="V313" s="54"/>
      <c r="W313" s="54"/>
      <c r="X313" s="54"/>
      <c r="Y313" s="54"/>
      <c r="Z313" s="54"/>
      <c r="AA313" s="54"/>
      <c r="AB313" s="54"/>
      <c r="AC313" s="54"/>
      <c r="AD313" s="54"/>
      <c r="AE313" s="54"/>
      <c r="AF313" s="54"/>
      <c r="AG313" s="54"/>
      <c r="AH313" s="54"/>
      <c r="AI313" s="54"/>
      <c r="AJ313" s="54"/>
      <c r="AK313" s="54"/>
      <c r="AL313" s="54"/>
      <c r="AM313" s="54"/>
      <c r="AN313" s="54"/>
      <c r="AO313" s="54"/>
      <c r="AP313" s="54"/>
      <c r="AQ313" s="54"/>
      <c r="AR313" s="54"/>
      <c r="AS313" s="54"/>
      <c r="AT313" s="54"/>
      <c r="AU313" s="54"/>
      <c r="AV313" s="54"/>
      <c r="AW313" s="54"/>
      <c r="AX313" s="54"/>
      <c r="AY313" s="54"/>
      <c r="AZ313" s="54"/>
      <c r="BA313" s="54"/>
      <c r="BB313" s="54"/>
      <c r="BC313" s="54"/>
      <c r="BD313" s="54"/>
      <c r="BE313" s="54"/>
      <c r="BG313" s="54"/>
      <c r="BH313" s="54"/>
      <c r="BI313" s="54"/>
      <c r="BL313" s="54"/>
      <c r="BM313" s="54"/>
      <c r="BN313" s="54"/>
    </row>
    <row r="314" spans="1:66" x14ac:dyDescent="0.35">
      <c r="A314" s="54"/>
      <c r="B314" s="54"/>
      <c r="C314" s="54"/>
      <c r="D314" s="54"/>
      <c r="E314" s="54"/>
      <c r="F314" s="54"/>
      <c r="G314" s="54"/>
      <c r="H314" s="59"/>
      <c r="I314" s="59"/>
      <c r="J314" s="54"/>
      <c r="K314" s="54"/>
      <c r="L314" s="54"/>
      <c r="M314" s="54"/>
      <c r="N314" s="58"/>
      <c r="O314" s="54"/>
      <c r="P314" s="58"/>
      <c r="Q314" s="54"/>
      <c r="R314" s="58"/>
      <c r="S314" s="54"/>
      <c r="T314" s="54"/>
      <c r="U314" s="54"/>
      <c r="V314" s="54"/>
      <c r="W314" s="54"/>
      <c r="X314" s="54"/>
      <c r="Y314" s="54"/>
      <c r="Z314" s="54"/>
      <c r="AA314" s="54"/>
      <c r="AB314" s="54"/>
      <c r="AC314" s="54"/>
      <c r="AD314" s="54"/>
      <c r="AE314" s="54"/>
      <c r="AF314" s="54"/>
      <c r="AG314" s="54"/>
      <c r="AH314" s="54"/>
      <c r="AI314" s="54"/>
      <c r="AJ314" s="54"/>
      <c r="AK314" s="54"/>
      <c r="AL314" s="54"/>
      <c r="AM314" s="54"/>
      <c r="AN314" s="54"/>
      <c r="AO314" s="54"/>
      <c r="AP314" s="54"/>
      <c r="AQ314" s="54"/>
      <c r="AR314" s="54"/>
      <c r="AS314" s="54"/>
      <c r="AT314" s="54"/>
      <c r="AU314" s="54"/>
      <c r="AV314" s="54"/>
      <c r="AW314" s="54"/>
      <c r="AX314" s="54"/>
      <c r="AY314" s="54"/>
      <c r="AZ314" s="54"/>
      <c r="BA314" s="54"/>
      <c r="BB314" s="54"/>
      <c r="BC314" s="54"/>
      <c r="BD314" s="54"/>
      <c r="BE314" s="54"/>
      <c r="BG314" s="54"/>
      <c r="BH314" s="54"/>
      <c r="BI314" s="54"/>
      <c r="BL314" s="54"/>
      <c r="BM314" s="54"/>
      <c r="BN314" s="54"/>
    </row>
    <row r="315" spans="1:66" x14ac:dyDescent="0.35">
      <c r="A315" s="54"/>
      <c r="B315" s="54"/>
      <c r="C315" s="54"/>
      <c r="D315" s="54"/>
      <c r="E315" s="54"/>
      <c r="F315" s="54"/>
      <c r="G315" s="54"/>
      <c r="H315" s="59"/>
      <c r="I315" s="59"/>
      <c r="J315" s="54"/>
      <c r="K315" s="54"/>
      <c r="L315" s="54"/>
      <c r="M315" s="54"/>
      <c r="N315" s="58"/>
      <c r="O315" s="54"/>
      <c r="P315" s="58"/>
      <c r="Q315" s="54"/>
      <c r="R315" s="58"/>
      <c r="S315" s="54"/>
      <c r="T315" s="54"/>
      <c r="U315" s="54"/>
      <c r="V315" s="54"/>
      <c r="W315" s="54"/>
      <c r="X315" s="54"/>
      <c r="Y315" s="54"/>
      <c r="Z315" s="54"/>
      <c r="AA315" s="54"/>
      <c r="AB315" s="54"/>
      <c r="AC315" s="54"/>
      <c r="AD315" s="54"/>
      <c r="AE315" s="54"/>
      <c r="AF315" s="54"/>
      <c r="AG315" s="54"/>
      <c r="AH315" s="54"/>
      <c r="AI315" s="54"/>
      <c r="AJ315" s="54"/>
      <c r="AK315" s="54"/>
      <c r="AL315" s="54"/>
      <c r="AM315" s="54"/>
      <c r="AN315" s="54"/>
      <c r="AO315" s="54"/>
      <c r="AP315" s="54"/>
      <c r="AQ315" s="54"/>
      <c r="AR315" s="54"/>
      <c r="AS315" s="54"/>
      <c r="AT315" s="54"/>
      <c r="AU315" s="54"/>
      <c r="AV315" s="54"/>
      <c r="AW315" s="54"/>
      <c r="AX315" s="54"/>
      <c r="AY315" s="54"/>
      <c r="AZ315" s="54"/>
      <c r="BA315" s="54"/>
      <c r="BB315" s="54"/>
      <c r="BC315" s="54"/>
      <c r="BD315" s="54"/>
      <c r="BE315" s="54"/>
      <c r="BG315" s="54"/>
      <c r="BH315" s="54"/>
      <c r="BI315" s="54"/>
      <c r="BL315" s="54"/>
      <c r="BM315" s="54"/>
      <c r="BN315" s="54"/>
    </row>
    <row r="316" spans="1:66" x14ac:dyDescent="0.35">
      <c r="A316" s="54"/>
      <c r="B316" s="54"/>
      <c r="C316" s="54"/>
      <c r="D316" s="54"/>
      <c r="E316" s="54"/>
      <c r="F316" s="54"/>
      <c r="G316" s="54"/>
      <c r="H316" s="59"/>
      <c r="I316" s="59"/>
      <c r="J316" s="54"/>
      <c r="K316" s="54"/>
      <c r="L316" s="54"/>
      <c r="M316" s="54"/>
      <c r="N316" s="58"/>
      <c r="O316" s="54"/>
      <c r="P316" s="58"/>
      <c r="Q316" s="54"/>
      <c r="R316" s="58"/>
      <c r="S316" s="54"/>
      <c r="T316" s="54"/>
      <c r="U316" s="54"/>
      <c r="V316" s="54"/>
      <c r="W316" s="54"/>
      <c r="X316" s="54"/>
      <c r="Y316" s="54"/>
      <c r="Z316" s="54"/>
      <c r="AA316" s="54"/>
      <c r="AB316" s="54"/>
      <c r="AC316" s="54"/>
      <c r="AD316" s="54"/>
      <c r="AE316" s="54"/>
      <c r="AF316" s="54"/>
      <c r="AG316" s="54"/>
      <c r="AH316" s="54"/>
      <c r="AI316" s="54"/>
      <c r="AJ316" s="54"/>
      <c r="AK316" s="54"/>
      <c r="AL316" s="54"/>
      <c r="AM316" s="54"/>
      <c r="AN316" s="54"/>
      <c r="AO316" s="54"/>
      <c r="AP316" s="54"/>
      <c r="AQ316" s="54"/>
      <c r="AR316" s="54"/>
      <c r="AS316" s="54"/>
      <c r="AT316" s="54"/>
      <c r="AU316" s="54"/>
      <c r="AV316" s="54"/>
      <c r="AW316" s="54"/>
      <c r="AX316" s="54"/>
      <c r="AY316" s="54"/>
      <c r="AZ316" s="54"/>
      <c r="BA316" s="54"/>
      <c r="BB316" s="54"/>
      <c r="BC316" s="54"/>
      <c r="BD316" s="54"/>
      <c r="BE316" s="54"/>
      <c r="BG316" s="54"/>
      <c r="BH316" s="54"/>
      <c r="BI316" s="54"/>
      <c r="BL316" s="54"/>
      <c r="BM316" s="54"/>
      <c r="BN316" s="54"/>
    </row>
    <row r="317" spans="1:66" x14ac:dyDescent="0.35">
      <c r="A317" s="54"/>
      <c r="B317" s="54"/>
      <c r="C317" s="54"/>
      <c r="D317" s="54"/>
      <c r="E317" s="54"/>
      <c r="F317" s="54"/>
      <c r="G317" s="54"/>
      <c r="H317" s="59"/>
      <c r="I317" s="59"/>
      <c r="J317" s="54"/>
      <c r="K317" s="54"/>
      <c r="L317" s="54"/>
      <c r="M317" s="54"/>
      <c r="N317" s="58"/>
      <c r="O317" s="54"/>
      <c r="P317" s="58"/>
      <c r="Q317" s="54"/>
      <c r="R317" s="58"/>
      <c r="S317" s="54"/>
      <c r="T317" s="54"/>
      <c r="U317" s="54"/>
      <c r="V317" s="54"/>
      <c r="W317" s="54"/>
      <c r="X317" s="54"/>
      <c r="Y317" s="54"/>
      <c r="Z317" s="54"/>
      <c r="AA317" s="54"/>
      <c r="AB317" s="54"/>
      <c r="AC317" s="54"/>
      <c r="AD317" s="54"/>
      <c r="AE317" s="54"/>
      <c r="AF317" s="54"/>
      <c r="AG317" s="54"/>
      <c r="AH317" s="54"/>
      <c r="AI317" s="54"/>
      <c r="AJ317" s="54"/>
      <c r="AK317" s="54"/>
      <c r="AL317" s="54"/>
      <c r="AM317" s="54"/>
      <c r="AN317" s="54"/>
      <c r="AO317" s="54"/>
      <c r="AP317" s="54"/>
      <c r="AQ317" s="54"/>
      <c r="AR317" s="54"/>
      <c r="AS317" s="54"/>
      <c r="AT317" s="54"/>
      <c r="AU317" s="54"/>
      <c r="AV317" s="54"/>
      <c r="AW317" s="54"/>
      <c r="AX317" s="54"/>
      <c r="AY317" s="54"/>
      <c r="AZ317" s="54"/>
      <c r="BA317" s="54"/>
      <c r="BB317" s="54"/>
      <c r="BC317" s="54"/>
      <c r="BD317" s="54"/>
      <c r="BE317" s="54"/>
      <c r="BG317" s="54"/>
      <c r="BH317" s="54"/>
      <c r="BI317" s="54"/>
      <c r="BL317" s="54"/>
      <c r="BM317" s="54"/>
      <c r="BN317" s="54"/>
    </row>
    <row r="318" spans="1:66" x14ac:dyDescent="0.35">
      <c r="A318" s="54"/>
      <c r="B318" s="54"/>
      <c r="C318" s="54"/>
      <c r="D318" s="54"/>
      <c r="E318" s="54"/>
      <c r="F318" s="54"/>
      <c r="G318" s="54"/>
      <c r="H318" s="59"/>
      <c r="I318" s="59"/>
      <c r="J318" s="54"/>
      <c r="K318" s="54"/>
      <c r="L318" s="54"/>
      <c r="M318" s="54"/>
      <c r="N318" s="58"/>
      <c r="O318" s="54"/>
      <c r="P318" s="58"/>
      <c r="Q318" s="54"/>
      <c r="R318" s="58"/>
      <c r="S318" s="54"/>
      <c r="T318" s="54"/>
      <c r="U318" s="54"/>
      <c r="V318" s="54"/>
      <c r="W318" s="54"/>
      <c r="X318" s="54"/>
      <c r="Y318" s="54"/>
      <c r="Z318" s="54"/>
      <c r="AA318" s="54"/>
      <c r="AB318" s="54"/>
      <c r="AC318" s="54"/>
      <c r="AD318" s="54"/>
      <c r="AE318" s="54"/>
      <c r="AF318" s="54"/>
      <c r="AG318" s="54"/>
      <c r="AH318" s="54"/>
      <c r="AI318" s="54"/>
      <c r="AJ318" s="54"/>
      <c r="AK318" s="54"/>
      <c r="AL318" s="54"/>
      <c r="AM318" s="54"/>
      <c r="AN318" s="54"/>
      <c r="AO318" s="54"/>
      <c r="AP318" s="54"/>
      <c r="AQ318" s="54"/>
      <c r="AR318" s="54"/>
      <c r="AS318" s="54"/>
      <c r="AT318" s="54"/>
      <c r="AU318" s="54"/>
      <c r="AV318" s="54"/>
      <c r="AW318" s="54"/>
      <c r="AX318" s="54"/>
      <c r="AY318" s="54"/>
      <c r="AZ318" s="54"/>
      <c r="BA318" s="54"/>
      <c r="BB318" s="54"/>
      <c r="BC318" s="54"/>
      <c r="BD318" s="54"/>
      <c r="BE318" s="54"/>
      <c r="BG318" s="54"/>
      <c r="BH318" s="54"/>
      <c r="BI318" s="54"/>
      <c r="BL318" s="54"/>
      <c r="BM318" s="54"/>
      <c r="BN318" s="54"/>
    </row>
    <row r="319" spans="1:66" x14ac:dyDescent="0.35">
      <c r="A319" s="54"/>
      <c r="B319" s="54"/>
      <c r="C319" s="54"/>
      <c r="D319" s="54"/>
      <c r="E319" s="54"/>
      <c r="F319" s="54"/>
      <c r="G319" s="54"/>
      <c r="H319" s="59"/>
      <c r="I319" s="59"/>
      <c r="J319" s="54"/>
      <c r="K319" s="54"/>
      <c r="L319" s="54"/>
      <c r="M319" s="54"/>
      <c r="N319" s="58"/>
      <c r="O319" s="54"/>
      <c r="P319" s="58"/>
      <c r="Q319" s="54"/>
      <c r="R319" s="58"/>
      <c r="S319" s="54"/>
      <c r="T319" s="54"/>
      <c r="U319" s="54"/>
      <c r="V319" s="54"/>
      <c r="W319" s="54"/>
      <c r="X319" s="54"/>
      <c r="Y319" s="54"/>
      <c r="Z319" s="54"/>
      <c r="AA319" s="54"/>
      <c r="AB319" s="54"/>
      <c r="AC319" s="54"/>
      <c r="AD319" s="54"/>
      <c r="AE319" s="54"/>
      <c r="AF319" s="54"/>
      <c r="AG319" s="54"/>
      <c r="AH319" s="54"/>
      <c r="AI319" s="54"/>
      <c r="AJ319" s="54"/>
      <c r="AK319" s="54"/>
      <c r="AL319" s="54"/>
      <c r="AM319" s="54"/>
      <c r="AN319" s="54"/>
      <c r="AO319" s="54"/>
      <c r="AP319" s="54"/>
      <c r="AQ319" s="54"/>
      <c r="AR319" s="54"/>
      <c r="AS319" s="54"/>
      <c r="AT319" s="54"/>
      <c r="AU319" s="54"/>
      <c r="AV319" s="54"/>
      <c r="AW319" s="54"/>
      <c r="AX319" s="54"/>
      <c r="AY319" s="54"/>
      <c r="AZ319" s="54"/>
      <c r="BA319" s="54"/>
      <c r="BB319" s="54"/>
      <c r="BC319" s="54"/>
      <c r="BD319" s="54"/>
      <c r="BE319" s="54"/>
      <c r="BG319" s="54"/>
      <c r="BH319" s="54"/>
      <c r="BI319" s="54"/>
      <c r="BL319" s="54"/>
      <c r="BM319" s="54"/>
      <c r="BN319" s="54"/>
    </row>
    <row r="320" spans="1:66" x14ac:dyDescent="0.35">
      <c r="A320" s="54"/>
      <c r="B320" s="54"/>
      <c r="C320" s="54"/>
      <c r="D320" s="54"/>
      <c r="E320" s="54"/>
      <c r="F320" s="54"/>
      <c r="G320" s="54"/>
      <c r="H320" s="59"/>
      <c r="I320" s="59"/>
      <c r="J320" s="54"/>
      <c r="K320" s="54"/>
      <c r="L320" s="54"/>
      <c r="M320" s="54"/>
      <c r="N320" s="58"/>
      <c r="O320" s="54"/>
      <c r="P320" s="58"/>
      <c r="Q320" s="54"/>
      <c r="R320" s="58"/>
      <c r="S320" s="54"/>
      <c r="T320" s="54"/>
      <c r="U320" s="54"/>
      <c r="V320" s="54"/>
      <c r="W320" s="54"/>
      <c r="X320" s="54"/>
      <c r="Y320" s="54"/>
      <c r="Z320" s="54"/>
      <c r="AA320" s="54"/>
      <c r="AB320" s="54"/>
      <c r="AC320" s="54"/>
      <c r="AD320" s="54"/>
      <c r="AE320" s="54"/>
      <c r="AF320" s="54"/>
      <c r="AG320" s="54"/>
      <c r="AH320" s="54"/>
      <c r="AI320" s="54"/>
      <c r="AJ320" s="54"/>
      <c r="AK320" s="54"/>
      <c r="AL320" s="54"/>
      <c r="AM320" s="54"/>
      <c r="AN320" s="54"/>
      <c r="AO320" s="54"/>
      <c r="AP320" s="54"/>
      <c r="AQ320" s="54"/>
      <c r="AR320" s="54"/>
      <c r="AS320" s="54"/>
      <c r="AT320" s="54"/>
      <c r="AU320" s="54"/>
      <c r="AV320" s="54"/>
      <c r="AW320" s="54"/>
      <c r="AX320" s="54"/>
      <c r="AY320" s="54"/>
      <c r="AZ320" s="54"/>
      <c r="BA320" s="54"/>
      <c r="BB320" s="54"/>
      <c r="BC320" s="54"/>
      <c r="BD320" s="54"/>
      <c r="BE320" s="54"/>
      <c r="BG320" s="54"/>
      <c r="BH320" s="54"/>
      <c r="BI320" s="54"/>
      <c r="BL320" s="54"/>
      <c r="BM320" s="54"/>
      <c r="BN320" s="54"/>
    </row>
    <row r="321" spans="1:66" x14ac:dyDescent="0.35">
      <c r="A321" s="54"/>
      <c r="B321" s="54"/>
      <c r="C321" s="54"/>
      <c r="D321" s="54"/>
      <c r="E321" s="54"/>
      <c r="F321" s="54"/>
      <c r="G321" s="54"/>
      <c r="H321" s="59"/>
      <c r="I321" s="59"/>
      <c r="J321" s="54"/>
      <c r="K321" s="54"/>
      <c r="L321" s="54"/>
      <c r="M321" s="54"/>
      <c r="N321" s="58"/>
      <c r="O321" s="54"/>
      <c r="P321" s="58"/>
      <c r="Q321" s="54"/>
      <c r="R321" s="58"/>
      <c r="S321" s="54"/>
      <c r="T321" s="54"/>
      <c r="U321" s="54"/>
      <c r="V321" s="54"/>
      <c r="W321" s="54"/>
      <c r="X321" s="54"/>
      <c r="Y321" s="54"/>
      <c r="Z321" s="54"/>
      <c r="AA321" s="54"/>
      <c r="AB321" s="54"/>
      <c r="AC321" s="54"/>
      <c r="AD321" s="54"/>
      <c r="AE321" s="54"/>
      <c r="AF321" s="54"/>
      <c r="AG321" s="54"/>
      <c r="AH321" s="54"/>
      <c r="AI321" s="54"/>
      <c r="AJ321" s="54"/>
      <c r="AK321" s="54"/>
      <c r="AL321" s="54"/>
      <c r="AM321" s="54"/>
      <c r="AN321" s="54"/>
      <c r="AO321" s="54"/>
      <c r="AP321" s="54"/>
      <c r="AQ321" s="54"/>
      <c r="AR321" s="54"/>
      <c r="AS321" s="54"/>
      <c r="AT321" s="54"/>
      <c r="AU321" s="54"/>
      <c r="AV321" s="54"/>
      <c r="AW321" s="54"/>
      <c r="AX321" s="54"/>
      <c r="AY321" s="54"/>
      <c r="AZ321" s="54"/>
      <c r="BA321" s="54"/>
      <c r="BB321" s="54"/>
      <c r="BC321" s="54"/>
      <c r="BD321" s="54"/>
      <c r="BE321" s="54"/>
      <c r="BG321" s="54"/>
      <c r="BH321" s="54"/>
      <c r="BI321" s="54"/>
      <c r="BL321" s="54"/>
      <c r="BM321" s="54"/>
      <c r="BN321" s="54"/>
    </row>
    <row r="322" spans="1:66" x14ac:dyDescent="0.35">
      <c r="A322" s="54"/>
      <c r="B322" s="54"/>
      <c r="C322" s="54"/>
      <c r="D322" s="54"/>
      <c r="E322" s="54"/>
      <c r="F322" s="54"/>
      <c r="G322" s="54"/>
      <c r="H322" s="59"/>
      <c r="I322" s="59"/>
      <c r="J322" s="54"/>
      <c r="K322" s="54"/>
      <c r="L322" s="54"/>
      <c r="M322" s="54"/>
      <c r="N322" s="58"/>
      <c r="O322" s="54"/>
      <c r="P322" s="58"/>
      <c r="Q322" s="54"/>
      <c r="R322" s="58"/>
      <c r="S322" s="54"/>
      <c r="T322" s="54"/>
      <c r="U322" s="54"/>
      <c r="V322" s="54"/>
      <c r="W322" s="54"/>
      <c r="X322" s="54"/>
      <c r="Y322" s="54"/>
      <c r="Z322" s="54"/>
      <c r="AA322" s="54"/>
      <c r="AB322" s="54"/>
      <c r="AC322" s="54"/>
      <c r="AD322" s="54"/>
      <c r="AE322" s="54"/>
      <c r="AF322" s="54"/>
      <c r="AG322" s="54"/>
      <c r="AH322" s="54"/>
      <c r="AI322" s="54"/>
      <c r="AJ322" s="54"/>
      <c r="AK322" s="54"/>
      <c r="AL322" s="54"/>
      <c r="AM322" s="54"/>
      <c r="AN322" s="54"/>
      <c r="AO322" s="54"/>
      <c r="AP322" s="54"/>
      <c r="AQ322" s="54"/>
      <c r="AR322" s="54"/>
      <c r="AS322" s="54"/>
      <c r="AT322" s="54"/>
      <c r="AU322" s="54"/>
      <c r="AV322" s="54"/>
      <c r="AW322" s="54"/>
      <c r="AX322" s="54"/>
      <c r="AY322" s="54"/>
      <c r="AZ322" s="54"/>
      <c r="BA322" s="54"/>
      <c r="BB322" s="54"/>
      <c r="BC322" s="54"/>
      <c r="BD322" s="54"/>
      <c r="BE322" s="54"/>
      <c r="BG322" s="54"/>
      <c r="BH322" s="54"/>
      <c r="BI322" s="54"/>
      <c r="BL322" s="54"/>
      <c r="BM322" s="54"/>
      <c r="BN322" s="54"/>
    </row>
    <row r="323" spans="1:66" x14ac:dyDescent="0.35">
      <c r="A323" s="54"/>
      <c r="B323" s="54"/>
      <c r="C323" s="54"/>
      <c r="D323" s="54"/>
      <c r="E323" s="54"/>
      <c r="F323" s="54"/>
      <c r="G323" s="54"/>
      <c r="H323" s="59"/>
      <c r="I323" s="59"/>
      <c r="J323" s="54"/>
      <c r="K323" s="54"/>
      <c r="L323" s="54"/>
      <c r="M323" s="54"/>
      <c r="N323" s="58"/>
      <c r="O323" s="54"/>
      <c r="P323" s="58"/>
      <c r="Q323" s="54"/>
      <c r="R323" s="58"/>
      <c r="S323" s="54"/>
      <c r="T323" s="54"/>
      <c r="U323" s="54"/>
      <c r="V323" s="54"/>
      <c r="W323" s="54"/>
      <c r="X323" s="54"/>
      <c r="Y323" s="54"/>
      <c r="Z323" s="54"/>
      <c r="AA323" s="54"/>
      <c r="AB323" s="54"/>
      <c r="AC323" s="54"/>
      <c r="AD323" s="54"/>
      <c r="AE323" s="54"/>
      <c r="AF323" s="54"/>
      <c r="AG323" s="54"/>
      <c r="AH323" s="54"/>
      <c r="AI323" s="54"/>
      <c r="AJ323" s="54"/>
      <c r="AK323" s="54"/>
      <c r="AL323" s="54"/>
      <c r="AM323" s="54"/>
      <c r="AN323" s="54"/>
      <c r="AO323" s="54"/>
      <c r="AP323" s="54"/>
      <c r="AQ323" s="54"/>
      <c r="AR323" s="54"/>
      <c r="AS323" s="54"/>
      <c r="AT323" s="54"/>
      <c r="AU323" s="54"/>
      <c r="AV323" s="54"/>
      <c r="AW323" s="54"/>
      <c r="AX323" s="54"/>
      <c r="AY323" s="54"/>
      <c r="AZ323" s="54"/>
      <c r="BA323" s="54"/>
      <c r="BB323" s="54"/>
      <c r="BC323" s="54"/>
      <c r="BD323" s="54"/>
      <c r="BE323" s="54"/>
      <c r="BG323" s="54"/>
      <c r="BH323" s="54"/>
      <c r="BI323" s="54"/>
      <c r="BL323" s="54"/>
      <c r="BM323" s="54"/>
      <c r="BN323" s="54"/>
    </row>
    <row r="324" spans="1:66" x14ac:dyDescent="0.35">
      <c r="A324" s="54"/>
      <c r="B324" s="54"/>
      <c r="C324" s="54"/>
      <c r="D324" s="54"/>
      <c r="E324" s="54"/>
      <c r="F324" s="54"/>
      <c r="G324" s="54"/>
      <c r="H324" s="59"/>
      <c r="I324" s="59"/>
      <c r="J324" s="54"/>
      <c r="K324" s="54"/>
      <c r="L324" s="54"/>
      <c r="M324" s="54"/>
      <c r="N324" s="58"/>
      <c r="O324" s="54"/>
      <c r="P324" s="58"/>
      <c r="Q324" s="54"/>
      <c r="R324" s="58"/>
      <c r="S324" s="54"/>
      <c r="T324" s="54"/>
      <c r="U324" s="54"/>
      <c r="V324" s="54"/>
      <c r="W324" s="54"/>
      <c r="X324" s="54"/>
      <c r="Y324" s="54"/>
      <c r="Z324" s="54"/>
      <c r="AA324" s="54"/>
      <c r="AB324" s="54"/>
      <c r="AC324" s="54"/>
      <c r="AD324" s="54"/>
      <c r="AE324" s="54"/>
      <c r="AF324" s="54"/>
      <c r="AG324" s="54"/>
      <c r="AH324" s="54"/>
      <c r="AI324" s="54"/>
      <c r="AJ324" s="54"/>
      <c r="AK324" s="54"/>
      <c r="AL324" s="54"/>
      <c r="AM324" s="54"/>
      <c r="AN324" s="54"/>
      <c r="AO324" s="54"/>
      <c r="AP324" s="54"/>
      <c r="AQ324" s="54"/>
      <c r="AR324" s="54"/>
      <c r="AS324" s="54"/>
      <c r="AT324" s="54"/>
      <c r="AU324" s="54"/>
      <c r="AV324" s="54"/>
      <c r="AW324" s="54"/>
      <c r="AX324" s="54"/>
      <c r="AY324" s="54"/>
      <c r="AZ324" s="54"/>
      <c r="BA324" s="54"/>
      <c r="BB324" s="54"/>
      <c r="BC324" s="54"/>
      <c r="BD324" s="54"/>
      <c r="BE324" s="54"/>
      <c r="BG324" s="54"/>
      <c r="BH324" s="54"/>
      <c r="BI324" s="54"/>
      <c r="BL324" s="54"/>
      <c r="BM324" s="54"/>
      <c r="BN324" s="54"/>
    </row>
    <row r="325" spans="1:66" x14ac:dyDescent="0.35">
      <c r="A325" s="54"/>
      <c r="B325" s="54"/>
      <c r="C325" s="54"/>
      <c r="D325" s="54"/>
      <c r="E325" s="54"/>
      <c r="F325" s="54"/>
      <c r="G325" s="54"/>
      <c r="H325" s="59"/>
      <c r="I325" s="59"/>
      <c r="J325" s="54"/>
      <c r="K325" s="54"/>
      <c r="L325" s="54"/>
      <c r="M325" s="54"/>
      <c r="N325" s="58"/>
      <c r="O325" s="54"/>
      <c r="P325" s="58"/>
      <c r="Q325" s="54"/>
      <c r="R325" s="58"/>
      <c r="S325" s="54"/>
      <c r="T325" s="54"/>
      <c r="U325" s="54"/>
      <c r="V325" s="54"/>
      <c r="W325" s="54"/>
      <c r="X325" s="54"/>
      <c r="Y325" s="54"/>
      <c r="Z325" s="54"/>
      <c r="AA325" s="54"/>
      <c r="AB325" s="54"/>
      <c r="AC325" s="54"/>
      <c r="AD325" s="54"/>
      <c r="AE325" s="54"/>
      <c r="AF325" s="54"/>
      <c r="AG325" s="54"/>
      <c r="AH325" s="54"/>
      <c r="AI325" s="54"/>
      <c r="AJ325" s="54"/>
      <c r="AK325" s="54"/>
      <c r="AL325" s="54"/>
      <c r="AM325" s="54"/>
      <c r="AN325" s="54"/>
      <c r="AO325" s="54"/>
      <c r="AP325" s="54"/>
      <c r="AQ325" s="54"/>
      <c r="AR325" s="54"/>
      <c r="AS325" s="54"/>
      <c r="AT325" s="54"/>
      <c r="AU325" s="54"/>
      <c r="AV325" s="54"/>
      <c r="AW325" s="54"/>
      <c r="AX325" s="54"/>
      <c r="AY325" s="54"/>
      <c r="AZ325" s="54"/>
      <c r="BA325" s="54"/>
      <c r="BB325" s="54"/>
      <c r="BC325" s="54"/>
      <c r="BD325" s="54"/>
      <c r="BE325" s="54"/>
      <c r="BG325" s="54"/>
      <c r="BH325" s="54"/>
      <c r="BI325" s="54"/>
      <c r="BL325" s="54"/>
      <c r="BM325" s="54"/>
      <c r="BN325" s="54"/>
    </row>
    <row r="326" spans="1:66" x14ac:dyDescent="0.35">
      <c r="A326" s="54"/>
      <c r="B326" s="54"/>
      <c r="C326" s="54"/>
      <c r="D326" s="54"/>
      <c r="E326" s="54"/>
      <c r="F326" s="54"/>
      <c r="G326" s="54"/>
      <c r="H326" s="59"/>
      <c r="I326" s="59"/>
      <c r="J326" s="54"/>
      <c r="K326" s="54"/>
      <c r="L326" s="54"/>
      <c r="M326" s="54"/>
      <c r="N326" s="58"/>
      <c r="O326" s="54"/>
      <c r="P326" s="58"/>
      <c r="Q326" s="54"/>
      <c r="R326" s="58"/>
      <c r="S326" s="54"/>
      <c r="T326" s="54"/>
      <c r="U326" s="54"/>
      <c r="V326" s="54"/>
      <c r="W326" s="54"/>
      <c r="X326" s="54"/>
      <c r="Y326" s="54"/>
      <c r="Z326" s="54"/>
      <c r="AA326" s="54"/>
      <c r="AB326" s="54"/>
      <c r="AC326" s="54"/>
      <c r="AD326" s="54"/>
      <c r="AE326" s="54"/>
      <c r="AF326" s="54"/>
      <c r="AG326" s="54"/>
      <c r="AH326" s="54"/>
      <c r="AI326" s="54"/>
      <c r="AJ326" s="54"/>
      <c r="AK326" s="54"/>
      <c r="AL326" s="54"/>
      <c r="AM326" s="54"/>
      <c r="AN326" s="54"/>
      <c r="AO326" s="54"/>
      <c r="AP326" s="54"/>
      <c r="AQ326" s="54"/>
      <c r="AR326" s="54"/>
      <c r="AS326" s="54"/>
      <c r="AT326" s="54"/>
      <c r="AU326" s="54"/>
      <c r="AV326" s="54"/>
      <c r="AW326" s="54"/>
      <c r="AX326" s="54"/>
      <c r="AY326" s="54"/>
      <c r="AZ326" s="54"/>
      <c r="BA326" s="54"/>
      <c r="BB326" s="54"/>
      <c r="BC326" s="54"/>
      <c r="BD326" s="54"/>
      <c r="BE326" s="54"/>
      <c r="BG326" s="54"/>
      <c r="BH326" s="54"/>
      <c r="BI326" s="54"/>
      <c r="BL326" s="54"/>
      <c r="BM326" s="54"/>
      <c r="BN326" s="54"/>
    </row>
    <row r="327" spans="1:66" x14ac:dyDescent="0.35">
      <c r="A327" s="54"/>
      <c r="B327" s="54"/>
      <c r="C327" s="54"/>
      <c r="D327" s="54"/>
      <c r="E327" s="54"/>
      <c r="F327" s="54"/>
      <c r="G327" s="54"/>
      <c r="H327" s="59"/>
      <c r="I327" s="59"/>
      <c r="J327" s="54"/>
      <c r="K327" s="54"/>
      <c r="L327" s="54"/>
      <c r="M327" s="54"/>
      <c r="N327" s="58"/>
      <c r="O327" s="54"/>
      <c r="P327" s="58"/>
      <c r="Q327" s="54"/>
      <c r="R327" s="58"/>
      <c r="S327" s="54"/>
      <c r="T327" s="54"/>
      <c r="U327" s="54"/>
      <c r="V327" s="54"/>
      <c r="W327" s="54"/>
      <c r="X327" s="54"/>
      <c r="Y327" s="54"/>
      <c r="Z327" s="54"/>
      <c r="AA327" s="54"/>
      <c r="AB327" s="54"/>
      <c r="AC327" s="54"/>
      <c r="AD327" s="54"/>
      <c r="AE327" s="54"/>
      <c r="AF327" s="54"/>
      <c r="AG327" s="54"/>
      <c r="AH327" s="54"/>
      <c r="AI327" s="54"/>
      <c r="AJ327" s="54"/>
      <c r="AK327" s="54"/>
      <c r="AL327" s="54"/>
      <c r="AM327" s="54"/>
      <c r="AN327" s="54"/>
      <c r="AO327" s="54"/>
      <c r="AP327" s="54"/>
      <c r="AQ327" s="54"/>
      <c r="AR327" s="54"/>
      <c r="AS327" s="54"/>
      <c r="AT327" s="54"/>
      <c r="AU327" s="54"/>
      <c r="AV327" s="54"/>
      <c r="AW327" s="54"/>
      <c r="AX327" s="54"/>
      <c r="AY327" s="54"/>
      <c r="AZ327" s="54"/>
      <c r="BA327" s="54"/>
      <c r="BB327" s="54"/>
      <c r="BC327" s="54"/>
      <c r="BD327" s="54"/>
      <c r="BE327" s="54"/>
      <c r="BG327" s="54"/>
      <c r="BH327" s="54"/>
      <c r="BI327" s="54"/>
      <c r="BL327" s="54"/>
      <c r="BM327" s="54"/>
      <c r="BN327" s="54"/>
    </row>
    <row r="328" spans="1:66" x14ac:dyDescent="0.35">
      <c r="A328" s="54"/>
      <c r="B328" s="54"/>
      <c r="C328" s="54"/>
      <c r="D328" s="54"/>
      <c r="E328" s="54"/>
      <c r="F328" s="54"/>
      <c r="G328" s="54"/>
      <c r="H328" s="59"/>
      <c r="I328" s="59"/>
      <c r="J328" s="54"/>
      <c r="K328" s="54"/>
      <c r="L328" s="54"/>
      <c r="M328" s="54"/>
      <c r="N328" s="58"/>
      <c r="O328" s="54"/>
      <c r="P328" s="58"/>
      <c r="Q328" s="54"/>
      <c r="R328" s="58"/>
      <c r="S328" s="54"/>
      <c r="T328" s="54"/>
      <c r="U328" s="54"/>
      <c r="V328" s="54"/>
      <c r="W328" s="54"/>
      <c r="X328" s="54"/>
      <c r="Y328" s="54"/>
      <c r="Z328" s="54"/>
      <c r="AA328" s="54"/>
      <c r="AB328" s="54"/>
      <c r="AC328" s="54"/>
      <c r="AD328" s="54"/>
      <c r="AE328" s="54"/>
      <c r="AF328" s="54"/>
      <c r="AG328" s="54"/>
      <c r="AH328" s="54"/>
      <c r="AI328" s="54"/>
      <c r="AJ328" s="54"/>
      <c r="AK328" s="54"/>
      <c r="AL328" s="54"/>
      <c r="AM328" s="54"/>
      <c r="AN328" s="54"/>
      <c r="AO328" s="54"/>
      <c r="AP328" s="54"/>
      <c r="AQ328" s="54"/>
      <c r="AR328" s="54"/>
      <c r="AS328" s="54"/>
      <c r="AT328" s="54"/>
      <c r="AU328" s="54"/>
      <c r="AV328" s="54"/>
      <c r="AW328" s="54"/>
      <c r="AX328" s="54"/>
      <c r="AY328" s="54"/>
      <c r="AZ328" s="54"/>
      <c r="BA328" s="54"/>
      <c r="BB328" s="54"/>
      <c r="BC328" s="54"/>
      <c r="BD328" s="54"/>
      <c r="BE328" s="54"/>
      <c r="BG328" s="54"/>
      <c r="BH328" s="54"/>
      <c r="BI328" s="54"/>
      <c r="BL328" s="54"/>
      <c r="BM328" s="54"/>
      <c r="BN328" s="54"/>
    </row>
    <row r="329" spans="1:66" x14ac:dyDescent="0.35">
      <c r="A329" s="54"/>
      <c r="B329" s="54"/>
      <c r="C329" s="54"/>
      <c r="D329" s="54"/>
      <c r="E329" s="54"/>
      <c r="F329" s="54"/>
      <c r="G329" s="54"/>
      <c r="H329" s="59"/>
      <c r="I329" s="59"/>
      <c r="J329" s="54"/>
      <c r="K329" s="54"/>
      <c r="L329" s="54"/>
      <c r="M329" s="54"/>
      <c r="N329" s="58"/>
      <c r="O329" s="54"/>
      <c r="P329" s="58"/>
      <c r="Q329" s="54"/>
      <c r="R329" s="58"/>
      <c r="S329" s="54"/>
      <c r="T329" s="54"/>
      <c r="U329" s="54"/>
      <c r="V329" s="54"/>
      <c r="W329" s="54"/>
      <c r="X329" s="54"/>
      <c r="Y329" s="54"/>
      <c r="Z329" s="54"/>
      <c r="AA329" s="54"/>
      <c r="AB329" s="54"/>
      <c r="AC329" s="54"/>
      <c r="AD329" s="54"/>
      <c r="AE329" s="54"/>
      <c r="AF329" s="54"/>
      <c r="AG329" s="54"/>
      <c r="AH329" s="54"/>
      <c r="AI329" s="54"/>
      <c r="AJ329" s="54"/>
      <c r="AK329" s="54"/>
      <c r="AL329" s="54"/>
      <c r="AM329" s="54"/>
      <c r="AN329" s="54"/>
      <c r="AO329" s="54"/>
      <c r="AP329" s="54"/>
      <c r="AQ329" s="54"/>
      <c r="AR329" s="54"/>
      <c r="AS329" s="54"/>
      <c r="AT329" s="54"/>
      <c r="AU329" s="54"/>
      <c r="AV329" s="54"/>
      <c r="AW329" s="54"/>
      <c r="AX329" s="54"/>
      <c r="AY329" s="54"/>
      <c r="AZ329" s="54"/>
      <c r="BA329" s="54"/>
      <c r="BB329" s="54"/>
      <c r="BC329" s="54"/>
      <c r="BD329" s="54"/>
      <c r="BE329" s="54"/>
      <c r="BG329" s="54"/>
      <c r="BH329" s="54"/>
      <c r="BI329" s="54"/>
      <c r="BL329" s="54"/>
      <c r="BM329" s="54"/>
      <c r="BN329" s="54"/>
    </row>
    <row r="330" spans="1:66" x14ac:dyDescent="0.35">
      <c r="A330" s="54"/>
      <c r="B330" s="54"/>
      <c r="C330" s="54"/>
      <c r="D330" s="54"/>
      <c r="E330" s="54"/>
      <c r="F330" s="54"/>
      <c r="G330" s="54"/>
      <c r="H330" s="59"/>
      <c r="I330" s="59"/>
      <c r="J330" s="54"/>
      <c r="K330" s="54"/>
      <c r="L330" s="54"/>
      <c r="M330" s="54"/>
      <c r="N330" s="58"/>
      <c r="O330" s="54"/>
      <c r="P330" s="58"/>
      <c r="Q330" s="54"/>
      <c r="R330" s="58"/>
      <c r="S330" s="54"/>
      <c r="T330" s="54"/>
      <c r="U330" s="54"/>
      <c r="V330" s="54"/>
      <c r="W330" s="54"/>
      <c r="X330" s="54"/>
      <c r="Y330" s="54"/>
      <c r="Z330" s="54"/>
      <c r="AA330" s="54"/>
      <c r="AB330" s="54"/>
      <c r="AC330" s="54"/>
      <c r="AD330" s="54"/>
      <c r="AE330" s="54"/>
      <c r="AF330" s="54"/>
      <c r="AG330" s="54"/>
      <c r="AH330" s="54"/>
      <c r="AI330" s="54"/>
      <c r="AJ330" s="54"/>
      <c r="AK330" s="54"/>
      <c r="AL330" s="54"/>
      <c r="AM330" s="54"/>
      <c r="AN330" s="54"/>
      <c r="AO330" s="54"/>
      <c r="AP330" s="54"/>
      <c r="AQ330" s="54"/>
      <c r="AR330" s="54"/>
      <c r="AS330" s="54"/>
      <c r="AT330" s="54"/>
      <c r="AU330" s="54"/>
      <c r="AV330" s="54"/>
      <c r="AW330" s="54"/>
      <c r="AX330" s="54"/>
      <c r="AY330" s="54"/>
      <c r="AZ330" s="54"/>
      <c r="BA330" s="54"/>
      <c r="BB330" s="54"/>
      <c r="BC330" s="54"/>
      <c r="BD330" s="54"/>
      <c r="BE330" s="54"/>
      <c r="BG330" s="54"/>
      <c r="BH330" s="54"/>
      <c r="BI330" s="54"/>
      <c r="BL330" s="54"/>
      <c r="BM330" s="54"/>
      <c r="BN330" s="54"/>
    </row>
    <row r="331" spans="1:66" x14ac:dyDescent="0.35">
      <c r="A331" s="54"/>
      <c r="B331" s="54"/>
      <c r="C331" s="54"/>
      <c r="D331" s="54"/>
      <c r="E331" s="54"/>
      <c r="F331" s="54"/>
      <c r="G331" s="54"/>
      <c r="H331" s="59"/>
      <c r="I331" s="59"/>
      <c r="J331" s="54"/>
      <c r="K331" s="54"/>
      <c r="L331" s="54"/>
      <c r="M331" s="54"/>
      <c r="N331" s="58"/>
      <c r="O331" s="54"/>
      <c r="P331" s="58"/>
      <c r="Q331" s="54"/>
      <c r="R331" s="58"/>
      <c r="S331" s="54"/>
      <c r="T331" s="54"/>
      <c r="U331" s="54"/>
      <c r="V331" s="54"/>
      <c r="W331" s="54"/>
      <c r="X331" s="54"/>
      <c r="Y331" s="54"/>
      <c r="Z331" s="54"/>
      <c r="AA331" s="54"/>
      <c r="AB331" s="54"/>
      <c r="AC331" s="54"/>
      <c r="AD331" s="54"/>
      <c r="AE331" s="54"/>
      <c r="AF331" s="54"/>
      <c r="AG331" s="54"/>
      <c r="AH331" s="54"/>
      <c r="AI331" s="54"/>
      <c r="AJ331" s="54"/>
      <c r="AK331" s="54"/>
      <c r="AL331" s="54"/>
      <c r="AM331" s="54"/>
      <c r="AN331" s="54"/>
      <c r="AO331" s="54"/>
      <c r="AP331" s="54"/>
      <c r="AQ331" s="54"/>
      <c r="AR331" s="54"/>
      <c r="AS331" s="54"/>
      <c r="AT331" s="54"/>
      <c r="AU331" s="54"/>
      <c r="AV331" s="54"/>
      <c r="AW331" s="54"/>
      <c r="AX331" s="54"/>
      <c r="AY331" s="54"/>
      <c r="AZ331" s="54"/>
      <c r="BA331" s="54"/>
      <c r="BB331" s="54"/>
      <c r="BC331" s="54"/>
      <c r="BD331" s="54"/>
      <c r="BE331" s="54"/>
      <c r="BG331" s="54"/>
      <c r="BH331" s="54"/>
      <c r="BI331" s="54"/>
      <c r="BL331" s="54"/>
      <c r="BM331" s="54"/>
      <c r="BN331" s="54"/>
    </row>
    <row r="332" spans="1:66" x14ac:dyDescent="0.35">
      <c r="A332" s="54"/>
      <c r="B332" s="54"/>
      <c r="C332" s="54"/>
      <c r="D332" s="54"/>
      <c r="E332" s="54"/>
      <c r="F332" s="54"/>
      <c r="G332" s="54"/>
      <c r="H332" s="59"/>
      <c r="I332" s="59"/>
      <c r="J332" s="54"/>
      <c r="K332" s="54"/>
      <c r="L332" s="54"/>
      <c r="M332" s="54"/>
      <c r="N332" s="58"/>
      <c r="O332" s="54"/>
      <c r="P332" s="58"/>
      <c r="Q332" s="54"/>
      <c r="R332" s="58"/>
      <c r="S332" s="54"/>
      <c r="T332" s="54"/>
      <c r="U332" s="54"/>
      <c r="V332" s="54"/>
      <c r="W332" s="54"/>
      <c r="X332" s="54"/>
      <c r="Y332" s="54"/>
      <c r="Z332" s="54"/>
      <c r="AA332" s="54"/>
      <c r="AB332" s="54"/>
      <c r="AC332" s="54"/>
      <c r="AD332" s="54"/>
      <c r="AE332" s="54"/>
      <c r="AF332" s="54"/>
      <c r="AG332" s="54"/>
      <c r="AH332" s="54"/>
      <c r="AI332" s="54"/>
      <c r="AJ332" s="54"/>
      <c r="AK332" s="54"/>
      <c r="AL332" s="54"/>
      <c r="AM332" s="54"/>
      <c r="AN332" s="54"/>
      <c r="AO332" s="54"/>
      <c r="AP332" s="54"/>
      <c r="AQ332" s="54"/>
      <c r="AR332" s="54"/>
      <c r="AS332" s="54"/>
      <c r="AT332" s="54"/>
      <c r="AU332" s="54"/>
      <c r="AV332" s="54"/>
      <c r="AW332" s="54"/>
      <c r="AX332" s="54"/>
      <c r="AY332" s="54"/>
      <c r="AZ332" s="54"/>
      <c r="BA332" s="54"/>
      <c r="BB332" s="54"/>
      <c r="BC332" s="54"/>
      <c r="BD332" s="54"/>
      <c r="BE332" s="54"/>
      <c r="BG332" s="54"/>
      <c r="BH332" s="54"/>
      <c r="BI332" s="54"/>
      <c r="BL332" s="54"/>
      <c r="BM332" s="54"/>
      <c r="BN332" s="54"/>
    </row>
    <row r="333" spans="1:66" x14ac:dyDescent="0.35">
      <c r="A333" s="54"/>
      <c r="B333" s="54"/>
      <c r="C333" s="54"/>
      <c r="D333" s="54"/>
      <c r="E333" s="54"/>
      <c r="F333" s="54"/>
      <c r="G333" s="54"/>
      <c r="H333" s="59"/>
      <c r="I333" s="59"/>
      <c r="J333" s="54"/>
      <c r="K333" s="54"/>
      <c r="L333" s="54"/>
      <c r="M333" s="54"/>
      <c r="N333" s="58"/>
      <c r="O333" s="54"/>
      <c r="P333" s="58"/>
      <c r="Q333" s="54"/>
      <c r="R333" s="58"/>
      <c r="S333" s="54"/>
      <c r="T333" s="54"/>
      <c r="U333" s="54"/>
      <c r="V333" s="54"/>
      <c r="W333" s="54"/>
      <c r="X333" s="54"/>
      <c r="Y333" s="54"/>
      <c r="Z333" s="54"/>
      <c r="AA333" s="54"/>
      <c r="AB333" s="54"/>
      <c r="AC333" s="54"/>
      <c r="AD333" s="54"/>
      <c r="AE333" s="54"/>
      <c r="AF333" s="54"/>
      <c r="AG333" s="54"/>
      <c r="AH333" s="54"/>
      <c r="AI333" s="54"/>
      <c r="AJ333" s="54"/>
      <c r="AK333" s="54"/>
      <c r="AL333" s="54"/>
      <c r="AM333" s="54"/>
      <c r="AN333" s="54"/>
      <c r="AO333" s="54"/>
      <c r="AP333" s="54"/>
      <c r="AQ333" s="54"/>
      <c r="AR333" s="54"/>
      <c r="AS333" s="54"/>
      <c r="AT333" s="54"/>
      <c r="AU333" s="54"/>
      <c r="AV333" s="54"/>
      <c r="AW333" s="54"/>
      <c r="AX333" s="54"/>
      <c r="AY333" s="54"/>
      <c r="AZ333" s="54"/>
      <c r="BA333" s="54"/>
      <c r="BB333" s="54"/>
      <c r="BC333" s="54"/>
      <c r="BD333" s="54"/>
      <c r="BE333" s="54"/>
      <c r="BG333" s="54"/>
      <c r="BH333" s="54"/>
      <c r="BI333" s="54"/>
      <c r="BL333" s="54"/>
      <c r="BM333" s="54"/>
      <c r="BN333" s="54"/>
    </row>
    <row r="334" spans="1:66" x14ac:dyDescent="0.35">
      <c r="A334" s="54"/>
      <c r="B334" s="54"/>
      <c r="C334" s="54"/>
      <c r="D334" s="54"/>
      <c r="E334" s="54"/>
      <c r="F334" s="54"/>
      <c r="G334" s="54"/>
      <c r="H334" s="59"/>
      <c r="I334" s="59"/>
      <c r="J334" s="54"/>
      <c r="K334" s="54"/>
      <c r="L334" s="54"/>
      <c r="M334" s="54"/>
      <c r="N334" s="58"/>
      <c r="O334" s="54"/>
      <c r="P334" s="58"/>
      <c r="Q334" s="54"/>
      <c r="R334" s="58"/>
      <c r="S334" s="54"/>
      <c r="T334" s="54"/>
      <c r="U334" s="54"/>
      <c r="V334" s="54"/>
      <c r="W334" s="54"/>
      <c r="X334" s="54"/>
      <c r="Y334" s="54"/>
      <c r="Z334" s="54"/>
      <c r="AA334" s="54"/>
      <c r="AB334" s="54"/>
      <c r="AC334" s="54"/>
      <c r="AD334" s="54"/>
      <c r="AE334" s="54"/>
      <c r="AF334" s="54"/>
      <c r="AG334" s="54"/>
      <c r="AH334" s="54"/>
      <c r="AI334" s="54"/>
      <c r="AJ334" s="54"/>
      <c r="AK334" s="54"/>
      <c r="AL334" s="54"/>
      <c r="AM334" s="54"/>
      <c r="AN334" s="54"/>
      <c r="AO334" s="54"/>
      <c r="AP334" s="54"/>
      <c r="AQ334" s="54"/>
      <c r="AR334" s="54"/>
      <c r="AS334" s="54"/>
      <c r="AT334" s="54"/>
      <c r="AU334" s="54"/>
      <c r="AV334" s="54"/>
      <c r="AW334" s="54"/>
      <c r="AX334" s="54"/>
      <c r="AY334" s="54"/>
      <c r="AZ334" s="54"/>
      <c r="BA334" s="54"/>
      <c r="BB334" s="54"/>
      <c r="BC334" s="54"/>
      <c r="BD334" s="54"/>
      <c r="BE334" s="54"/>
      <c r="BG334" s="54"/>
      <c r="BH334" s="54"/>
      <c r="BI334" s="54"/>
      <c r="BL334" s="54"/>
      <c r="BM334" s="54"/>
      <c r="BN334" s="54"/>
    </row>
    <row r="335" spans="1:66" x14ac:dyDescent="0.35">
      <c r="A335" s="54"/>
      <c r="B335" s="54"/>
      <c r="C335" s="54"/>
      <c r="D335" s="54"/>
      <c r="E335" s="54"/>
      <c r="F335" s="54"/>
      <c r="G335" s="54"/>
      <c r="H335" s="59"/>
      <c r="I335" s="59"/>
      <c r="J335" s="54"/>
      <c r="K335" s="54"/>
      <c r="L335" s="54"/>
      <c r="M335" s="54"/>
      <c r="N335" s="58"/>
      <c r="O335" s="54"/>
      <c r="P335" s="58"/>
      <c r="Q335" s="54"/>
      <c r="R335" s="58"/>
      <c r="S335" s="54"/>
      <c r="T335" s="54"/>
      <c r="U335" s="54"/>
      <c r="V335" s="54"/>
      <c r="W335" s="54"/>
      <c r="X335" s="54"/>
      <c r="Y335" s="54"/>
      <c r="Z335" s="54"/>
      <c r="AA335" s="54"/>
      <c r="AB335" s="54"/>
      <c r="AC335" s="54"/>
      <c r="AD335" s="54"/>
      <c r="AE335" s="54"/>
      <c r="AF335" s="54"/>
      <c r="AG335" s="54"/>
      <c r="AH335" s="54"/>
      <c r="AI335" s="54"/>
      <c r="AJ335" s="54"/>
      <c r="AK335" s="54"/>
      <c r="AL335" s="54"/>
      <c r="AM335" s="54"/>
      <c r="AN335" s="54"/>
      <c r="AO335" s="54"/>
      <c r="AP335" s="54"/>
      <c r="AQ335" s="54"/>
      <c r="AR335" s="54"/>
      <c r="AS335" s="54"/>
      <c r="AT335" s="54"/>
      <c r="AU335" s="54"/>
      <c r="AV335" s="54"/>
      <c r="AW335" s="54"/>
      <c r="AX335" s="54"/>
      <c r="AY335" s="54"/>
      <c r="AZ335" s="54"/>
      <c r="BA335" s="54"/>
      <c r="BB335" s="54"/>
      <c r="BC335" s="54"/>
      <c r="BD335" s="54"/>
      <c r="BE335" s="54"/>
      <c r="BG335" s="54"/>
      <c r="BH335" s="54"/>
      <c r="BI335" s="54"/>
      <c r="BL335" s="54"/>
      <c r="BM335" s="54"/>
      <c r="BN335" s="54"/>
    </row>
    <row r="336" spans="1:66" x14ac:dyDescent="0.35">
      <c r="A336" s="54"/>
      <c r="B336" s="54"/>
      <c r="C336" s="54"/>
      <c r="D336" s="54"/>
      <c r="E336" s="54"/>
      <c r="F336" s="54"/>
      <c r="G336" s="54"/>
      <c r="H336" s="59"/>
      <c r="I336" s="59"/>
      <c r="J336" s="54"/>
      <c r="K336" s="54"/>
      <c r="L336" s="54"/>
      <c r="M336" s="54"/>
      <c r="N336" s="58"/>
      <c r="O336" s="54"/>
      <c r="P336" s="58"/>
      <c r="Q336" s="54"/>
      <c r="R336" s="58"/>
      <c r="S336" s="54"/>
      <c r="T336" s="54"/>
      <c r="U336" s="54"/>
      <c r="V336" s="54"/>
      <c r="W336" s="54"/>
      <c r="X336" s="54"/>
      <c r="Y336" s="54"/>
      <c r="Z336" s="54"/>
      <c r="AA336" s="54"/>
      <c r="AB336" s="54"/>
      <c r="AC336" s="54"/>
      <c r="AD336" s="54"/>
      <c r="AE336" s="54"/>
      <c r="AF336" s="54"/>
      <c r="AG336" s="54"/>
      <c r="AH336" s="54"/>
      <c r="AI336" s="54"/>
      <c r="AJ336" s="54"/>
      <c r="AK336" s="54"/>
      <c r="AL336" s="54"/>
      <c r="AM336" s="54"/>
      <c r="AN336" s="54"/>
      <c r="AO336" s="54"/>
      <c r="AP336" s="54"/>
      <c r="AQ336" s="54"/>
      <c r="AR336" s="54"/>
      <c r="AS336" s="54"/>
      <c r="AT336" s="54"/>
      <c r="AU336" s="54"/>
      <c r="AV336" s="54"/>
      <c r="AW336" s="54"/>
      <c r="AX336" s="54"/>
      <c r="AY336" s="54"/>
      <c r="AZ336" s="54"/>
      <c r="BA336" s="54"/>
      <c r="BB336" s="54"/>
      <c r="BC336" s="54"/>
      <c r="BD336" s="54"/>
      <c r="BE336" s="54"/>
      <c r="BG336" s="54"/>
      <c r="BH336" s="54"/>
      <c r="BI336" s="54"/>
      <c r="BL336" s="54"/>
      <c r="BM336" s="54"/>
      <c r="BN336" s="54"/>
    </row>
    <row r="337" spans="1:66" x14ac:dyDescent="0.35">
      <c r="A337" s="54"/>
      <c r="B337" s="54"/>
      <c r="C337" s="54"/>
      <c r="D337" s="54"/>
      <c r="E337" s="54"/>
      <c r="F337" s="54"/>
      <c r="G337" s="54"/>
      <c r="H337" s="59"/>
      <c r="I337" s="59"/>
      <c r="J337" s="54"/>
      <c r="K337" s="54"/>
      <c r="L337" s="54"/>
      <c r="M337" s="54"/>
      <c r="N337" s="58"/>
      <c r="O337" s="54"/>
      <c r="P337" s="58"/>
      <c r="Q337" s="54"/>
      <c r="R337" s="58"/>
      <c r="S337" s="54"/>
      <c r="T337" s="54"/>
      <c r="U337" s="54"/>
      <c r="V337" s="54"/>
      <c r="W337" s="54"/>
      <c r="X337" s="54"/>
      <c r="Y337" s="54"/>
      <c r="Z337" s="54"/>
      <c r="AA337" s="54"/>
      <c r="AB337" s="54"/>
      <c r="AC337" s="54"/>
      <c r="AD337" s="54"/>
      <c r="AE337" s="54"/>
      <c r="AF337" s="54"/>
      <c r="AG337" s="54"/>
      <c r="AH337" s="54"/>
      <c r="AI337" s="54"/>
      <c r="AJ337" s="54"/>
      <c r="AK337" s="54"/>
      <c r="AL337" s="54"/>
      <c r="AM337" s="54"/>
      <c r="AN337" s="54"/>
      <c r="AO337" s="54"/>
      <c r="AP337" s="54"/>
      <c r="AQ337" s="54"/>
      <c r="AR337" s="54"/>
      <c r="AS337" s="54"/>
      <c r="AT337" s="54"/>
      <c r="AU337" s="54"/>
      <c r="AV337" s="54"/>
      <c r="AW337" s="54"/>
      <c r="AX337" s="54"/>
      <c r="AY337" s="54"/>
      <c r="AZ337" s="54"/>
      <c r="BA337" s="54"/>
      <c r="BB337" s="54"/>
      <c r="BC337" s="54"/>
      <c r="BD337" s="54"/>
      <c r="BE337" s="54"/>
      <c r="BG337" s="54"/>
      <c r="BH337" s="54"/>
      <c r="BI337" s="54"/>
      <c r="BL337" s="54"/>
      <c r="BM337" s="54"/>
      <c r="BN337" s="54"/>
    </row>
    <row r="338" spans="1:66" x14ac:dyDescent="0.35">
      <c r="A338" s="54"/>
      <c r="B338" s="54"/>
      <c r="C338" s="54"/>
      <c r="D338" s="54"/>
      <c r="E338" s="54"/>
      <c r="F338" s="54"/>
      <c r="G338" s="54"/>
      <c r="H338" s="59"/>
      <c r="I338" s="59"/>
      <c r="J338" s="54"/>
      <c r="K338" s="54"/>
      <c r="L338" s="54"/>
      <c r="M338" s="54"/>
      <c r="N338" s="58"/>
      <c r="O338" s="54"/>
      <c r="P338" s="58"/>
      <c r="Q338" s="54"/>
      <c r="R338" s="58"/>
      <c r="S338" s="54"/>
      <c r="T338" s="54"/>
      <c r="U338" s="54"/>
      <c r="V338" s="54"/>
      <c r="W338" s="54"/>
      <c r="X338" s="54"/>
      <c r="Y338" s="54"/>
      <c r="Z338" s="54"/>
      <c r="AA338" s="54"/>
      <c r="AB338" s="54"/>
      <c r="AC338" s="54"/>
      <c r="AD338" s="54"/>
      <c r="AE338" s="54"/>
      <c r="AF338" s="54"/>
      <c r="AG338" s="54"/>
      <c r="AH338" s="54"/>
      <c r="AI338" s="54"/>
      <c r="AJ338" s="54"/>
      <c r="AK338" s="54"/>
      <c r="AL338" s="54"/>
      <c r="AM338" s="54"/>
      <c r="AN338" s="54"/>
      <c r="AO338" s="54"/>
      <c r="AP338" s="54"/>
      <c r="AQ338" s="54"/>
      <c r="AR338" s="54"/>
      <c r="AS338" s="54"/>
      <c r="AT338" s="54"/>
      <c r="AU338" s="54"/>
      <c r="AV338" s="54"/>
      <c r="AW338" s="54"/>
      <c r="AX338" s="54"/>
      <c r="AY338" s="54"/>
      <c r="AZ338" s="54"/>
      <c r="BA338" s="54"/>
      <c r="BB338" s="54"/>
      <c r="BC338" s="54"/>
      <c r="BD338" s="54"/>
      <c r="BE338" s="54"/>
      <c r="BG338" s="54"/>
      <c r="BH338" s="54"/>
      <c r="BI338" s="54"/>
      <c r="BL338" s="54"/>
      <c r="BM338" s="54"/>
      <c r="BN338" s="54"/>
    </row>
    <row r="339" spans="1:66" x14ac:dyDescent="0.35">
      <c r="A339" s="54"/>
      <c r="B339" s="54"/>
      <c r="C339" s="54"/>
      <c r="D339" s="54"/>
      <c r="E339" s="54"/>
      <c r="F339" s="54"/>
      <c r="G339" s="54"/>
      <c r="H339" s="59"/>
      <c r="I339" s="59"/>
      <c r="J339" s="54"/>
      <c r="K339" s="54"/>
      <c r="L339" s="54"/>
      <c r="M339" s="54"/>
      <c r="N339" s="58"/>
      <c r="O339" s="54"/>
      <c r="P339" s="58"/>
      <c r="Q339" s="54"/>
      <c r="R339" s="58"/>
      <c r="S339" s="54"/>
      <c r="T339" s="54"/>
      <c r="U339" s="54"/>
      <c r="V339" s="54"/>
      <c r="W339" s="54"/>
      <c r="X339" s="54"/>
      <c r="Y339" s="54"/>
      <c r="Z339" s="54"/>
      <c r="AA339" s="54"/>
      <c r="AB339" s="54"/>
      <c r="AC339" s="54"/>
      <c r="AD339" s="54"/>
      <c r="AE339" s="54"/>
      <c r="AF339" s="54"/>
      <c r="AG339" s="54"/>
      <c r="AH339" s="54"/>
      <c r="AI339" s="54"/>
      <c r="AJ339" s="54"/>
      <c r="AK339" s="54"/>
      <c r="AL339" s="54"/>
      <c r="AM339" s="54"/>
      <c r="AN339" s="54"/>
      <c r="AO339" s="54"/>
      <c r="AP339" s="54"/>
      <c r="AQ339" s="54"/>
      <c r="AR339" s="54"/>
      <c r="AS339" s="54"/>
      <c r="AT339" s="54"/>
      <c r="AU339" s="54"/>
      <c r="AV339" s="54"/>
      <c r="AW339" s="54"/>
      <c r="AX339" s="54"/>
      <c r="AY339" s="54"/>
      <c r="AZ339" s="54"/>
      <c r="BA339" s="54"/>
      <c r="BB339" s="54"/>
      <c r="BC339" s="54"/>
      <c r="BD339" s="54"/>
      <c r="BE339" s="54"/>
      <c r="BG339" s="54"/>
      <c r="BH339" s="54"/>
      <c r="BI339" s="54"/>
      <c r="BL339" s="54"/>
      <c r="BM339" s="54"/>
      <c r="BN339" s="54"/>
    </row>
    <row r="340" spans="1:66" x14ac:dyDescent="0.35">
      <c r="A340" s="54"/>
      <c r="B340" s="54"/>
      <c r="C340" s="54"/>
      <c r="D340" s="54"/>
      <c r="E340" s="54"/>
      <c r="F340" s="54"/>
      <c r="G340" s="54"/>
      <c r="H340" s="59"/>
      <c r="I340" s="59"/>
      <c r="J340" s="54"/>
      <c r="K340" s="54"/>
      <c r="L340" s="54"/>
      <c r="M340" s="54"/>
      <c r="N340" s="58"/>
      <c r="O340" s="54"/>
      <c r="P340" s="58"/>
      <c r="Q340" s="54"/>
      <c r="R340" s="58"/>
      <c r="S340" s="54"/>
      <c r="T340" s="54"/>
      <c r="U340" s="54"/>
      <c r="V340" s="54"/>
      <c r="W340" s="54"/>
      <c r="X340" s="54"/>
      <c r="Y340" s="54"/>
      <c r="Z340" s="54"/>
      <c r="AA340" s="54"/>
      <c r="AB340" s="54"/>
      <c r="AC340" s="54"/>
      <c r="AD340" s="54"/>
      <c r="AE340" s="54"/>
      <c r="AF340" s="54"/>
      <c r="AG340" s="54"/>
      <c r="AH340" s="54"/>
      <c r="AI340" s="54"/>
      <c r="AJ340" s="54"/>
      <c r="AK340" s="54"/>
      <c r="AL340" s="54"/>
      <c r="AM340" s="54"/>
      <c r="AN340" s="54"/>
      <c r="AO340" s="54"/>
      <c r="AP340" s="54"/>
      <c r="AQ340" s="54"/>
      <c r="AR340" s="54"/>
      <c r="AS340" s="54"/>
      <c r="AT340" s="54"/>
      <c r="AU340" s="54"/>
      <c r="AV340" s="54"/>
      <c r="AW340" s="54"/>
      <c r="AX340" s="54"/>
      <c r="AY340" s="54"/>
      <c r="AZ340" s="54"/>
      <c r="BA340" s="54"/>
      <c r="BB340" s="54"/>
      <c r="BC340" s="54"/>
      <c r="BD340" s="54"/>
      <c r="BE340" s="54"/>
      <c r="BG340" s="54"/>
      <c r="BH340" s="54"/>
      <c r="BI340" s="54"/>
      <c r="BL340" s="54"/>
      <c r="BM340" s="54"/>
      <c r="BN340" s="54"/>
    </row>
    <row r="341" spans="1:66" x14ac:dyDescent="0.35">
      <c r="A341" s="54"/>
      <c r="B341" s="54"/>
      <c r="C341" s="54"/>
      <c r="D341" s="54"/>
      <c r="E341" s="54"/>
      <c r="F341" s="54"/>
      <c r="G341" s="54"/>
      <c r="H341" s="59"/>
      <c r="I341" s="59"/>
      <c r="J341" s="54"/>
      <c r="K341" s="54"/>
      <c r="L341" s="54"/>
      <c r="M341" s="54"/>
      <c r="N341" s="58"/>
      <c r="O341" s="54"/>
      <c r="P341" s="58"/>
      <c r="Q341" s="54"/>
      <c r="R341" s="58"/>
      <c r="S341" s="54"/>
      <c r="T341" s="54"/>
      <c r="U341" s="54"/>
      <c r="V341" s="54"/>
      <c r="W341" s="54"/>
      <c r="X341" s="54"/>
      <c r="Y341" s="54"/>
      <c r="Z341" s="54"/>
      <c r="AA341" s="54"/>
      <c r="AB341" s="54"/>
      <c r="AC341" s="54"/>
      <c r="AD341" s="54"/>
      <c r="AE341" s="54"/>
      <c r="AF341" s="54"/>
      <c r="AG341" s="54"/>
      <c r="AH341" s="54"/>
      <c r="AI341" s="54"/>
      <c r="AJ341" s="54"/>
      <c r="AK341" s="54"/>
      <c r="AL341" s="54"/>
      <c r="AM341" s="54"/>
      <c r="AN341" s="54"/>
      <c r="AO341" s="54"/>
      <c r="AP341" s="54"/>
      <c r="AQ341" s="54"/>
      <c r="AR341" s="54"/>
      <c r="AS341" s="54"/>
      <c r="AT341" s="54"/>
      <c r="AU341" s="54"/>
      <c r="AV341" s="54"/>
      <c r="AW341" s="54"/>
      <c r="AX341" s="54"/>
      <c r="AY341" s="54"/>
      <c r="AZ341" s="54"/>
      <c r="BA341" s="54"/>
      <c r="BB341" s="54"/>
      <c r="BC341" s="54"/>
      <c r="BD341" s="54"/>
      <c r="BE341" s="54"/>
      <c r="BG341" s="54"/>
      <c r="BH341" s="54"/>
      <c r="BI341" s="54"/>
      <c r="BL341" s="54"/>
      <c r="BM341" s="54"/>
      <c r="BN341" s="54"/>
    </row>
    <row r="342" spans="1:66" x14ac:dyDescent="0.35">
      <c r="A342" s="54"/>
      <c r="B342" s="54"/>
      <c r="C342" s="54"/>
      <c r="D342" s="54"/>
      <c r="E342" s="54"/>
      <c r="F342" s="54"/>
      <c r="G342" s="54"/>
      <c r="H342" s="59"/>
      <c r="I342" s="59"/>
      <c r="J342" s="54"/>
      <c r="K342" s="54"/>
      <c r="L342" s="54"/>
      <c r="M342" s="54"/>
      <c r="N342" s="58"/>
      <c r="O342" s="54"/>
      <c r="P342" s="58"/>
      <c r="Q342" s="54"/>
      <c r="R342" s="58"/>
      <c r="S342" s="54"/>
      <c r="T342" s="54"/>
      <c r="U342" s="54"/>
      <c r="V342" s="54"/>
      <c r="W342" s="54"/>
      <c r="X342" s="54"/>
      <c r="Y342" s="54"/>
      <c r="Z342" s="54"/>
      <c r="AA342" s="54"/>
      <c r="AB342" s="54"/>
      <c r="AC342" s="54"/>
      <c r="AD342" s="54"/>
      <c r="AE342" s="54"/>
      <c r="AF342" s="54"/>
      <c r="AG342" s="54"/>
      <c r="AH342" s="54"/>
      <c r="AI342" s="54"/>
      <c r="AJ342" s="54"/>
      <c r="AK342" s="54"/>
      <c r="AL342" s="54"/>
      <c r="AM342" s="54"/>
      <c r="AN342" s="54"/>
      <c r="AO342" s="54"/>
      <c r="AP342" s="54"/>
      <c r="AQ342" s="54"/>
      <c r="AR342" s="54"/>
      <c r="AS342" s="54"/>
      <c r="AT342" s="54"/>
      <c r="AU342" s="54"/>
      <c r="AV342" s="54"/>
      <c r="AW342" s="54"/>
      <c r="AX342" s="54"/>
      <c r="AY342" s="54"/>
      <c r="AZ342" s="54"/>
      <c r="BA342" s="54"/>
      <c r="BB342" s="54"/>
      <c r="BC342" s="54"/>
      <c r="BD342" s="54"/>
      <c r="BE342" s="54"/>
      <c r="BG342" s="54"/>
      <c r="BH342" s="54"/>
      <c r="BI342" s="54"/>
      <c r="BL342" s="54"/>
      <c r="BM342" s="54"/>
      <c r="BN342" s="54"/>
    </row>
    <row r="343" spans="1:66" x14ac:dyDescent="0.35">
      <c r="A343" s="54"/>
      <c r="B343" s="54"/>
      <c r="C343" s="54"/>
      <c r="D343" s="54"/>
      <c r="E343" s="54"/>
      <c r="F343" s="54"/>
      <c r="G343" s="54"/>
      <c r="H343" s="59"/>
      <c r="I343" s="59"/>
      <c r="J343" s="54"/>
      <c r="K343" s="54"/>
      <c r="L343" s="54"/>
      <c r="M343" s="54"/>
      <c r="N343" s="58"/>
      <c r="O343" s="54"/>
      <c r="P343" s="58"/>
      <c r="Q343" s="54"/>
      <c r="R343" s="58"/>
      <c r="S343" s="54"/>
      <c r="T343" s="54"/>
      <c r="U343" s="54"/>
      <c r="V343" s="54"/>
      <c r="W343" s="54"/>
      <c r="X343" s="54"/>
      <c r="Y343" s="54"/>
      <c r="Z343" s="54"/>
      <c r="AA343" s="54"/>
      <c r="AB343" s="54"/>
      <c r="AC343" s="54"/>
      <c r="AD343" s="54"/>
      <c r="AE343" s="54"/>
      <c r="AF343" s="54"/>
      <c r="AG343" s="54"/>
      <c r="AH343" s="54"/>
      <c r="AI343" s="54"/>
      <c r="AJ343" s="54"/>
      <c r="AK343" s="54"/>
      <c r="AL343" s="54"/>
      <c r="AM343" s="54"/>
      <c r="AN343" s="54"/>
      <c r="AO343" s="54"/>
      <c r="AP343" s="54"/>
      <c r="AQ343" s="54"/>
      <c r="AR343" s="54"/>
      <c r="AS343" s="54"/>
      <c r="AT343" s="54"/>
      <c r="AU343" s="54"/>
      <c r="AV343" s="54"/>
      <c r="AW343" s="54"/>
      <c r="AX343" s="54"/>
      <c r="AY343" s="54"/>
      <c r="AZ343" s="54"/>
      <c r="BA343" s="54"/>
      <c r="BB343" s="54"/>
      <c r="BC343" s="54"/>
      <c r="BD343" s="54"/>
      <c r="BE343" s="54"/>
      <c r="BG343" s="54"/>
      <c r="BH343" s="54"/>
      <c r="BI343" s="54"/>
      <c r="BL343" s="54"/>
      <c r="BM343" s="54"/>
      <c r="BN343" s="54"/>
    </row>
    <row r="344" spans="1:66" x14ac:dyDescent="0.35">
      <c r="A344" s="54"/>
      <c r="B344" s="54"/>
      <c r="C344" s="54"/>
      <c r="D344" s="54"/>
      <c r="E344" s="54"/>
      <c r="F344" s="54"/>
      <c r="G344" s="54"/>
      <c r="H344" s="59"/>
      <c r="I344" s="59"/>
      <c r="J344" s="54"/>
      <c r="K344" s="54"/>
      <c r="L344" s="54"/>
      <c r="M344" s="54"/>
      <c r="N344" s="58"/>
      <c r="O344" s="54"/>
      <c r="P344" s="58"/>
      <c r="Q344" s="54"/>
      <c r="R344" s="58"/>
      <c r="S344" s="54"/>
      <c r="T344" s="54"/>
      <c r="U344" s="54"/>
      <c r="V344" s="54"/>
      <c r="W344" s="54"/>
      <c r="X344" s="54"/>
      <c r="Y344" s="54"/>
      <c r="Z344" s="54"/>
      <c r="AA344" s="54"/>
      <c r="AB344" s="54"/>
      <c r="AC344" s="54"/>
      <c r="AD344" s="54"/>
      <c r="AE344" s="54"/>
      <c r="AF344" s="54"/>
      <c r="AG344" s="54"/>
      <c r="AH344" s="54"/>
      <c r="AI344" s="54"/>
      <c r="AJ344" s="54"/>
      <c r="AK344" s="54"/>
      <c r="AL344" s="54"/>
      <c r="AM344" s="54"/>
      <c r="AN344" s="54"/>
      <c r="AO344" s="54"/>
      <c r="AP344" s="54"/>
      <c r="AQ344" s="54"/>
      <c r="AR344" s="54"/>
      <c r="AS344" s="54"/>
      <c r="AT344" s="54"/>
      <c r="AU344" s="54"/>
      <c r="AV344" s="54"/>
      <c r="AW344" s="54"/>
      <c r="AX344" s="54"/>
      <c r="AY344" s="54"/>
      <c r="AZ344" s="54"/>
      <c r="BA344" s="54"/>
      <c r="BB344" s="54"/>
      <c r="BC344" s="54"/>
      <c r="BD344" s="54"/>
      <c r="BE344" s="54"/>
      <c r="BG344" s="54"/>
      <c r="BH344" s="54"/>
      <c r="BI344" s="54"/>
      <c r="BL344" s="54"/>
      <c r="BM344" s="54"/>
      <c r="BN344" s="54"/>
    </row>
    <row r="345" spans="1:66" x14ac:dyDescent="0.35">
      <c r="A345" s="54"/>
      <c r="B345" s="54"/>
      <c r="C345" s="54"/>
      <c r="D345" s="54"/>
      <c r="E345" s="54"/>
      <c r="F345" s="54"/>
      <c r="G345" s="54"/>
      <c r="H345" s="59"/>
      <c r="I345" s="59"/>
      <c r="J345" s="54"/>
      <c r="K345" s="54"/>
      <c r="L345" s="54"/>
      <c r="M345" s="54"/>
      <c r="N345" s="58"/>
      <c r="O345" s="54"/>
      <c r="P345" s="58"/>
      <c r="Q345" s="54"/>
      <c r="R345" s="58"/>
      <c r="S345" s="54"/>
      <c r="T345" s="54"/>
      <c r="U345" s="54"/>
      <c r="V345" s="54"/>
      <c r="W345" s="54"/>
      <c r="X345" s="54"/>
      <c r="Y345" s="54"/>
      <c r="Z345" s="54"/>
      <c r="AA345" s="54"/>
      <c r="AB345" s="54"/>
      <c r="AC345" s="54"/>
      <c r="AD345" s="54"/>
      <c r="AE345" s="54"/>
      <c r="AF345" s="54"/>
      <c r="AG345" s="54"/>
      <c r="AH345" s="54"/>
      <c r="AI345" s="54"/>
      <c r="AJ345" s="54"/>
      <c r="AK345" s="54"/>
      <c r="AL345" s="54"/>
      <c r="AM345" s="54"/>
      <c r="AN345" s="54"/>
      <c r="AO345" s="54"/>
      <c r="AP345" s="54"/>
      <c r="AQ345" s="54"/>
      <c r="AR345" s="54"/>
      <c r="AS345" s="54"/>
      <c r="AT345" s="54"/>
      <c r="AU345" s="54"/>
      <c r="AV345" s="54"/>
      <c r="AW345" s="54"/>
      <c r="AX345" s="54"/>
      <c r="AY345" s="54"/>
      <c r="AZ345" s="54"/>
      <c r="BA345" s="54"/>
      <c r="BB345" s="54"/>
      <c r="BC345" s="54"/>
      <c r="BD345" s="54"/>
      <c r="BE345" s="54"/>
      <c r="BG345" s="54"/>
      <c r="BH345" s="54"/>
      <c r="BI345" s="54"/>
      <c r="BL345" s="54"/>
      <c r="BM345" s="54"/>
      <c r="BN345" s="54"/>
    </row>
    <row r="346" spans="1:66" x14ac:dyDescent="0.35">
      <c r="A346" s="54"/>
      <c r="B346" s="54"/>
      <c r="C346" s="54"/>
      <c r="D346" s="54"/>
      <c r="E346" s="54"/>
      <c r="F346" s="54"/>
      <c r="G346" s="54"/>
      <c r="H346" s="59"/>
      <c r="I346" s="59"/>
      <c r="J346" s="54"/>
      <c r="K346" s="54"/>
      <c r="L346" s="54"/>
      <c r="M346" s="54"/>
      <c r="N346" s="58"/>
      <c r="O346" s="54"/>
      <c r="P346" s="58"/>
      <c r="Q346" s="54"/>
      <c r="R346" s="58"/>
      <c r="S346" s="54"/>
      <c r="T346" s="54"/>
      <c r="U346" s="54"/>
      <c r="V346" s="54"/>
      <c r="W346" s="54"/>
      <c r="X346" s="54"/>
      <c r="Y346" s="54"/>
      <c r="Z346" s="54"/>
      <c r="AA346" s="54"/>
      <c r="AB346" s="54"/>
      <c r="AC346" s="54"/>
      <c r="AD346" s="54"/>
      <c r="AE346" s="54"/>
      <c r="AF346" s="54"/>
      <c r="AG346" s="54"/>
      <c r="AH346" s="54"/>
      <c r="AI346" s="54"/>
      <c r="AJ346" s="54"/>
      <c r="AK346" s="54"/>
      <c r="AL346" s="54"/>
      <c r="AM346" s="54"/>
      <c r="AN346" s="54"/>
      <c r="AO346" s="54"/>
      <c r="AP346" s="54"/>
      <c r="AQ346" s="54"/>
      <c r="AR346" s="54"/>
      <c r="AS346" s="54"/>
      <c r="AT346" s="54"/>
      <c r="AU346" s="54"/>
      <c r="AV346" s="54"/>
      <c r="AW346" s="54"/>
      <c r="AX346" s="54"/>
      <c r="AY346" s="54"/>
      <c r="AZ346" s="54"/>
      <c r="BA346" s="54"/>
      <c r="BB346" s="54"/>
      <c r="BC346" s="54"/>
      <c r="BD346" s="54"/>
      <c r="BE346" s="54"/>
      <c r="BG346" s="54"/>
      <c r="BH346" s="54"/>
      <c r="BI346" s="54"/>
      <c r="BL346" s="54"/>
      <c r="BM346" s="54"/>
      <c r="BN346" s="54"/>
    </row>
    <row r="347" spans="1:66" x14ac:dyDescent="0.35">
      <c r="A347" s="54"/>
      <c r="B347" s="54"/>
      <c r="C347" s="54"/>
      <c r="D347" s="54"/>
      <c r="E347" s="54"/>
      <c r="F347" s="54"/>
      <c r="G347" s="54"/>
      <c r="H347" s="59"/>
      <c r="I347" s="59"/>
      <c r="J347" s="54"/>
      <c r="K347" s="54"/>
      <c r="L347" s="54"/>
      <c r="M347" s="54"/>
      <c r="N347" s="58"/>
      <c r="O347" s="54"/>
      <c r="P347" s="58"/>
      <c r="Q347" s="54"/>
      <c r="R347" s="58"/>
      <c r="S347" s="54"/>
      <c r="T347" s="54"/>
      <c r="U347" s="54"/>
      <c r="V347" s="54"/>
      <c r="W347" s="54"/>
      <c r="X347" s="54"/>
      <c r="Y347" s="54"/>
      <c r="Z347" s="54"/>
      <c r="AA347" s="54"/>
      <c r="AB347" s="54"/>
      <c r="AC347" s="54"/>
      <c r="AD347" s="54"/>
      <c r="AE347" s="54"/>
      <c r="AF347" s="54"/>
      <c r="AG347" s="54"/>
      <c r="AH347" s="54"/>
      <c r="AI347" s="54"/>
      <c r="AJ347" s="54"/>
      <c r="AK347" s="54"/>
      <c r="AL347" s="54"/>
      <c r="AM347" s="54"/>
      <c r="AN347" s="54"/>
      <c r="AO347" s="54"/>
      <c r="AP347" s="54"/>
      <c r="AQ347" s="54"/>
      <c r="AR347" s="54"/>
      <c r="AS347" s="54"/>
      <c r="AT347" s="54"/>
      <c r="AU347" s="54"/>
      <c r="AV347" s="54"/>
      <c r="AW347" s="54"/>
      <c r="AX347" s="54"/>
      <c r="AY347" s="54"/>
      <c r="AZ347" s="54"/>
      <c r="BA347" s="54"/>
      <c r="BB347" s="54"/>
      <c r="BC347" s="54"/>
      <c r="BD347" s="54"/>
      <c r="BE347" s="54"/>
      <c r="BG347" s="54"/>
      <c r="BH347" s="54"/>
      <c r="BI347" s="54"/>
      <c r="BL347" s="54"/>
      <c r="BM347" s="54"/>
      <c r="BN347" s="54"/>
    </row>
    <row r="348" spans="1:66" x14ac:dyDescent="0.35">
      <c r="A348" s="54"/>
      <c r="B348" s="54"/>
      <c r="C348" s="54"/>
      <c r="D348" s="54"/>
      <c r="E348" s="54"/>
      <c r="F348" s="54"/>
      <c r="G348" s="54"/>
      <c r="H348" s="59"/>
      <c r="I348" s="59"/>
      <c r="J348" s="54"/>
      <c r="K348" s="54"/>
      <c r="L348" s="54"/>
      <c r="M348" s="54"/>
      <c r="N348" s="58"/>
      <c r="O348" s="54"/>
      <c r="P348" s="58"/>
      <c r="Q348" s="54"/>
      <c r="R348" s="58"/>
      <c r="S348" s="54"/>
      <c r="T348" s="54"/>
      <c r="U348" s="54"/>
      <c r="V348" s="54"/>
      <c r="W348" s="54"/>
      <c r="X348" s="54"/>
      <c r="Y348" s="54"/>
      <c r="Z348" s="54"/>
      <c r="AA348" s="54"/>
      <c r="AB348" s="54"/>
      <c r="AC348" s="54"/>
      <c r="AD348" s="54"/>
      <c r="AE348" s="54"/>
      <c r="AF348" s="54"/>
      <c r="AG348" s="54"/>
      <c r="AH348" s="54"/>
      <c r="AI348" s="54"/>
      <c r="AJ348" s="54"/>
      <c r="AK348" s="54"/>
      <c r="AL348" s="54"/>
      <c r="AM348" s="54"/>
      <c r="AN348" s="54"/>
      <c r="AO348" s="54"/>
      <c r="AP348" s="54"/>
      <c r="AQ348" s="54"/>
      <c r="AR348" s="54"/>
      <c r="AS348" s="54"/>
      <c r="AT348" s="54"/>
      <c r="AU348" s="54"/>
      <c r="AV348" s="54"/>
      <c r="AW348" s="54"/>
      <c r="AX348" s="54"/>
      <c r="AY348" s="54"/>
      <c r="AZ348" s="54"/>
      <c r="BA348" s="54"/>
      <c r="BB348" s="54"/>
      <c r="BC348" s="54"/>
      <c r="BD348" s="54"/>
      <c r="BE348" s="54"/>
      <c r="BG348" s="54"/>
      <c r="BH348" s="54"/>
      <c r="BI348" s="54"/>
      <c r="BL348" s="54"/>
      <c r="BM348" s="54"/>
      <c r="BN348" s="54"/>
    </row>
    <row r="349" spans="1:66" x14ac:dyDescent="0.35">
      <c r="A349" s="54"/>
      <c r="B349" s="54"/>
      <c r="C349" s="54"/>
      <c r="D349" s="54"/>
      <c r="E349" s="54"/>
      <c r="F349" s="54"/>
      <c r="G349" s="54"/>
      <c r="H349" s="59"/>
      <c r="I349" s="59"/>
      <c r="J349" s="54"/>
      <c r="K349" s="54"/>
      <c r="L349" s="54"/>
      <c r="M349" s="54"/>
      <c r="N349" s="58"/>
      <c r="O349" s="54"/>
      <c r="P349" s="58"/>
      <c r="Q349" s="54"/>
      <c r="R349" s="58"/>
      <c r="S349" s="54"/>
      <c r="T349" s="54"/>
      <c r="U349" s="54"/>
      <c r="V349" s="54"/>
      <c r="W349" s="54"/>
      <c r="X349" s="54"/>
      <c r="Y349" s="54"/>
      <c r="Z349" s="54"/>
      <c r="AA349" s="54"/>
      <c r="AB349" s="54"/>
      <c r="AC349" s="54"/>
      <c r="AD349" s="54"/>
      <c r="AE349" s="54"/>
      <c r="AF349" s="54"/>
      <c r="AG349" s="54"/>
      <c r="AH349" s="54"/>
      <c r="AI349" s="54"/>
      <c r="AJ349" s="54"/>
      <c r="AK349" s="54"/>
      <c r="AL349" s="54"/>
      <c r="AM349" s="54"/>
      <c r="AN349" s="54"/>
      <c r="AO349" s="54"/>
      <c r="AP349" s="54"/>
      <c r="AQ349" s="54"/>
      <c r="AR349" s="54"/>
      <c r="AS349" s="54"/>
      <c r="AT349" s="54"/>
      <c r="AU349" s="54"/>
      <c r="AV349" s="54"/>
      <c r="AW349" s="54"/>
      <c r="AX349" s="54"/>
      <c r="AY349" s="54"/>
      <c r="AZ349" s="54"/>
      <c r="BA349" s="54"/>
      <c r="BB349" s="54"/>
      <c r="BC349" s="54"/>
      <c r="BD349" s="54"/>
      <c r="BE349" s="54"/>
      <c r="BG349" s="54"/>
      <c r="BH349" s="54"/>
      <c r="BI349" s="54"/>
      <c r="BL349" s="54"/>
      <c r="BM349" s="54"/>
      <c r="BN349" s="54"/>
    </row>
    <row r="350" spans="1:66" x14ac:dyDescent="0.35">
      <c r="A350" s="54"/>
      <c r="B350" s="54"/>
      <c r="C350" s="54"/>
      <c r="D350" s="54"/>
      <c r="E350" s="54"/>
      <c r="F350" s="54"/>
      <c r="G350" s="54"/>
      <c r="H350" s="59"/>
      <c r="I350" s="59"/>
      <c r="J350" s="54"/>
      <c r="K350" s="54"/>
      <c r="L350" s="54"/>
      <c r="M350" s="54"/>
      <c r="N350" s="58"/>
      <c r="O350" s="54"/>
      <c r="P350" s="58"/>
      <c r="Q350" s="54"/>
      <c r="R350" s="58"/>
      <c r="S350" s="54"/>
      <c r="T350" s="54"/>
      <c r="U350" s="54"/>
      <c r="V350" s="54"/>
      <c r="W350" s="54"/>
      <c r="X350" s="54"/>
      <c r="Y350" s="54"/>
      <c r="Z350" s="54"/>
      <c r="AA350" s="54"/>
      <c r="AB350" s="54"/>
      <c r="AC350" s="54"/>
      <c r="AD350" s="54"/>
      <c r="AE350" s="54"/>
      <c r="AF350" s="54"/>
      <c r="AG350" s="54"/>
      <c r="AH350" s="54"/>
      <c r="AI350" s="54"/>
      <c r="AJ350" s="54"/>
      <c r="AK350" s="54"/>
      <c r="AL350" s="54"/>
      <c r="AM350" s="54"/>
      <c r="AN350" s="54"/>
      <c r="AO350" s="54"/>
      <c r="AP350" s="54"/>
      <c r="AQ350" s="54"/>
      <c r="AR350" s="54"/>
      <c r="AS350" s="54"/>
      <c r="AT350" s="54"/>
      <c r="AU350" s="54"/>
      <c r="AV350" s="54"/>
      <c r="AW350" s="54"/>
      <c r="AX350" s="54"/>
      <c r="AY350" s="54"/>
      <c r="AZ350" s="54"/>
      <c r="BA350" s="54"/>
      <c r="BB350" s="54"/>
      <c r="BC350" s="54"/>
      <c r="BD350" s="54"/>
      <c r="BE350" s="54"/>
      <c r="BG350" s="54"/>
      <c r="BH350" s="54"/>
      <c r="BI350" s="54"/>
      <c r="BL350" s="54"/>
      <c r="BM350" s="54"/>
      <c r="BN350" s="54"/>
    </row>
    <row r="351" spans="1:66" x14ac:dyDescent="0.35">
      <c r="A351" s="54"/>
      <c r="B351" s="54"/>
      <c r="C351" s="54"/>
      <c r="D351" s="54"/>
      <c r="E351" s="54"/>
      <c r="F351" s="54"/>
      <c r="G351" s="54"/>
      <c r="H351" s="59"/>
      <c r="I351" s="59"/>
      <c r="J351" s="54"/>
      <c r="K351" s="54"/>
      <c r="L351" s="54"/>
      <c r="M351" s="54"/>
      <c r="N351" s="58"/>
      <c r="O351" s="54"/>
      <c r="P351" s="58"/>
      <c r="Q351" s="54"/>
      <c r="R351" s="58"/>
      <c r="S351" s="54"/>
      <c r="T351" s="54"/>
      <c r="U351" s="54"/>
      <c r="V351" s="54"/>
      <c r="W351" s="54"/>
      <c r="X351" s="54"/>
      <c r="Y351" s="54"/>
      <c r="Z351" s="54"/>
      <c r="AA351" s="54"/>
      <c r="AB351" s="54"/>
      <c r="AC351" s="54"/>
      <c r="AD351" s="54"/>
      <c r="AE351" s="54"/>
      <c r="AF351" s="54"/>
      <c r="AG351" s="54"/>
      <c r="AH351" s="54"/>
      <c r="AI351" s="54"/>
      <c r="AJ351" s="54"/>
      <c r="AK351" s="54"/>
      <c r="AL351" s="54"/>
      <c r="AM351" s="54"/>
      <c r="AN351" s="54"/>
      <c r="AO351" s="54"/>
      <c r="AP351" s="54"/>
      <c r="AQ351" s="54"/>
      <c r="AR351" s="54"/>
      <c r="AS351" s="54"/>
      <c r="AT351" s="54"/>
      <c r="AU351" s="54"/>
      <c r="AV351" s="54"/>
      <c r="AW351" s="54"/>
      <c r="AX351" s="54"/>
      <c r="AY351" s="54"/>
      <c r="AZ351" s="54"/>
      <c r="BA351" s="54"/>
      <c r="BB351" s="54"/>
      <c r="BC351" s="54"/>
      <c r="BD351" s="54"/>
      <c r="BE351" s="54"/>
      <c r="BG351" s="54"/>
      <c r="BH351" s="54"/>
      <c r="BI351" s="54"/>
      <c r="BL351" s="54"/>
      <c r="BM351" s="54"/>
      <c r="BN351" s="54"/>
    </row>
    <row r="352" spans="1:66" x14ac:dyDescent="0.35">
      <c r="A352" s="54"/>
      <c r="B352" s="54"/>
      <c r="C352" s="54"/>
      <c r="D352" s="54"/>
      <c r="E352" s="54"/>
      <c r="F352" s="54"/>
      <c r="G352" s="54"/>
      <c r="H352" s="59"/>
      <c r="I352" s="59"/>
      <c r="J352" s="54"/>
      <c r="K352" s="54"/>
      <c r="L352" s="54"/>
      <c r="M352" s="54"/>
      <c r="N352" s="58"/>
      <c r="O352" s="54"/>
      <c r="P352" s="58"/>
      <c r="Q352" s="54"/>
      <c r="R352" s="58"/>
      <c r="S352" s="54"/>
      <c r="T352" s="54"/>
      <c r="U352" s="54"/>
      <c r="V352" s="54"/>
      <c r="W352" s="54"/>
      <c r="X352" s="54"/>
      <c r="Y352" s="54"/>
      <c r="Z352" s="54"/>
      <c r="AA352" s="54"/>
      <c r="AB352" s="54"/>
      <c r="AC352" s="54"/>
      <c r="AD352" s="54"/>
      <c r="AE352" s="54"/>
      <c r="AF352" s="54"/>
      <c r="AG352" s="54"/>
      <c r="AH352" s="54"/>
      <c r="AI352" s="54"/>
      <c r="AJ352" s="54"/>
      <c r="AK352" s="54"/>
      <c r="AL352" s="54"/>
      <c r="AM352" s="54"/>
      <c r="AN352" s="54"/>
      <c r="AO352" s="54"/>
      <c r="AP352" s="54"/>
      <c r="AQ352" s="54"/>
      <c r="AR352" s="54"/>
      <c r="AS352" s="54"/>
      <c r="AT352" s="54"/>
      <c r="AU352" s="54"/>
      <c r="AV352" s="54"/>
      <c r="AW352" s="54"/>
      <c r="AX352" s="54"/>
      <c r="AY352" s="54"/>
      <c r="AZ352" s="54"/>
      <c r="BA352" s="54"/>
      <c r="BB352" s="54"/>
      <c r="BC352" s="54"/>
      <c r="BD352" s="54"/>
      <c r="BE352" s="54"/>
      <c r="BG352" s="54"/>
      <c r="BH352" s="54"/>
      <c r="BI352" s="54"/>
      <c r="BL352" s="54"/>
      <c r="BM352" s="54"/>
      <c r="BN352" s="54"/>
    </row>
    <row r="353" spans="1:66" x14ac:dyDescent="0.35">
      <c r="A353" s="54"/>
      <c r="B353" s="54"/>
      <c r="C353" s="54"/>
      <c r="D353" s="54"/>
      <c r="E353" s="54"/>
      <c r="F353" s="54"/>
      <c r="G353" s="54"/>
      <c r="H353" s="59"/>
      <c r="I353" s="59"/>
      <c r="J353" s="54"/>
      <c r="K353" s="54"/>
      <c r="L353" s="54"/>
      <c r="M353" s="54"/>
      <c r="N353" s="58"/>
      <c r="O353" s="54"/>
      <c r="P353" s="58"/>
      <c r="Q353" s="54"/>
      <c r="R353" s="58"/>
      <c r="S353" s="54"/>
      <c r="T353" s="54"/>
      <c r="U353" s="54"/>
      <c r="V353" s="54"/>
      <c r="W353" s="54"/>
      <c r="X353" s="54"/>
      <c r="Y353" s="54"/>
      <c r="Z353" s="54"/>
      <c r="AA353" s="54"/>
      <c r="AB353" s="54"/>
      <c r="AC353" s="54"/>
      <c r="AD353" s="54"/>
      <c r="AE353" s="54"/>
      <c r="AF353" s="54"/>
      <c r="AG353" s="54"/>
      <c r="AH353" s="54"/>
      <c r="AI353" s="54"/>
      <c r="AJ353" s="54"/>
      <c r="AK353" s="54"/>
      <c r="AL353" s="54"/>
      <c r="AM353" s="54"/>
      <c r="AN353" s="54"/>
      <c r="AO353" s="54"/>
      <c r="AP353" s="54"/>
      <c r="AQ353" s="54"/>
      <c r="AR353" s="54"/>
      <c r="AS353" s="54"/>
      <c r="AT353" s="54"/>
      <c r="AU353" s="54"/>
      <c r="AV353" s="54"/>
      <c r="AW353" s="54"/>
      <c r="AX353" s="54"/>
      <c r="AY353" s="54"/>
      <c r="AZ353" s="54"/>
      <c r="BA353" s="54"/>
      <c r="BB353" s="54"/>
      <c r="BC353" s="54"/>
      <c r="BD353" s="54"/>
      <c r="BE353" s="54"/>
      <c r="BG353" s="54"/>
      <c r="BH353" s="54"/>
      <c r="BI353" s="54"/>
      <c r="BL353" s="54"/>
      <c r="BM353" s="54"/>
      <c r="BN353" s="54"/>
    </row>
    <row r="354" spans="1:66" x14ac:dyDescent="0.35">
      <c r="A354" s="54"/>
      <c r="B354" s="54"/>
      <c r="C354" s="54"/>
      <c r="D354" s="54"/>
      <c r="E354" s="54"/>
      <c r="F354" s="54"/>
      <c r="G354" s="54"/>
      <c r="H354" s="59"/>
      <c r="I354" s="59"/>
      <c r="J354" s="54"/>
      <c r="K354" s="54"/>
      <c r="L354" s="54"/>
      <c r="M354" s="54"/>
      <c r="N354" s="58"/>
      <c r="O354" s="54"/>
      <c r="P354" s="58"/>
      <c r="Q354" s="54"/>
      <c r="R354" s="58"/>
      <c r="S354" s="54"/>
      <c r="T354" s="54"/>
      <c r="U354" s="54"/>
      <c r="V354" s="54"/>
      <c r="W354" s="54"/>
      <c r="X354" s="54"/>
      <c r="Y354" s="54"/>
      <c r="Z354" s="54"/>
      <c r="AA354" s="54"/>
      <c r="AB354" s="54"/>
      <c r="AC354" s="54"/>
      <c r="AD354" s="54"/>
      <c r="AE354" s="54"/>
      <c r="AF354" s="54"/>
      <c r="AG354" s="54"/>
      <c r="AH354" s="54"/>
      <c r="AI354" s="54"/>
      <c r="AJ354" s="54"/>
      <c r="AK354" s="54"/>
      <c r="AL354" s="54"/>
      <c r="AM354" s="54"/>
      <c r="AN354" s="54"/>
      <c r="AO354" s="54"/>
      <c r="AP354" s="54"/>
      <c r="AQ354" s="54"/>
      <c r="AR354" s="54"/>
      <c r="AS354" s="54"/>
      <c r="AT354" s="54"/>
      <c r="AU354" s="54"/>
      <c r="AV354" s="54"/>
      <c r="AW354" s="54"/>
      <c r="AX354" s="54"/>
      <c r="AY354" s="54"/>
      <c r="AZ354" s="54"/>
      <c r="BA354" s="54"/>
      <c r="BB354" s="54"/>
      <c r="BC354" s="54"/>
      <c r="BD354" s="54"/>
      <c r="BE354" s="54"/>
      <c r="BG354" s="54"/>
      <c r="BH354" s="54"/>
      <c r="BI354" s="54"/>
      <c r="BL354" s="54"/>
      <c r="BM354" s="54"/>
      <c r="BN354" s="54"/>
    </row>
    <row r="355" spans="1:66" x14ac:dyDescent="0.35">
      <c r="A355" s="54"/>
      <c r="B355" s="54"/>
      <c r="C355" s="54"/>
      <c r="D355" s="54"/>
      <c r="E355" s="54"/>
      <c r="F355" s="54"/>
      <c r="G355" s="54"/>
      <c r="H355" s="59"/>
      <c r="I355" s="59"/>
      <c r="J355" s="54"/>
      <c r="K355" s="54"/>
      <c r="L355" s="54"/>
      <c r="M355" s="54"/>
      <c r="N355" s="58"/>
      <c r="O355" s="54"/>
      <c r="P355" s="58"/>
      <c r="Q355" s="54"/>
      <c r="R355" s="58"/>
      <c r="S355" s="54"/>
      <c r="T355" s="54"/>
      <c r="U355" s="54"/>
      <c r="V355" s="54"/>
      <c r="W355" s="54"/>
      <c r="X355" s="54"/>
      <c r="Y355" s="54"/>
      <c r="Z355" s="54"/>
      <c r="AA355" s="54"/>
      <c r="AB355" s="54"/>
      <c r="AC355" s="54"/>
      <c r="AD355" s="54"/>
      <c r="AE355" s="54"/>
      <c r="AF355" s="54"/>
      <c r="AG355" s="54"/>
      <c r="AH355" s="54"/>
      <c r="AI355" s="54"/>
      <c r="AJ355" s="54"/>
      <c r="AK355" s="54"/>
      <c r="AL355" s="54"/>
      <c r="AM355" s="54"/>
      <c r="AN355" s="54"/>
      <c r="AO355" s="54"/>
      <c r="AP355" s="54"/>
      <c r="AQ355" s="54"/>
      <c r="AR355" s="54"/>
      <c r="AS355" s="54"/>
      <c r="AT355" s="54"/>
      <c r="AU355" s="54"/>
      <c r="AV355" s="54"/>
      <c r="AW355" s="54"/>
      <c r="AX355" s="54"/>
      <c r="AY355" s="54"/>
      <c r="AZ355" s="54"/>
      <c r="BA355" s="54"/>
      <c r="BB355" s="54"/>
      <c r="BC355" s="54"/>
      <c r="BD355" s="54"/>
      <c r="BE355" s="54"/>
      <c r="BG355" s="54"/>
      <c r="BH355" s="54"/>
      <c r="BI355" s="54"/>
      <c r="BL355" s="54"/>
      <c r="BM355" s="54"/>
      <c r="BN355" s="54"/>
    </row>
    <row r="356" spans="1:66" x14ac:dyDescent="0.35">
      <c r="A356" s="54"/>
      <c r="B356" s="54"/>
      <c r="C356" s="54"/>
      <c r="D356" s="54"/>
      <c r="E356" s="54"/>
      <c r="F356" s="54"/>
      <c r="G356" s="54"/>
      <c r="H356" s="59"/>
      <c r="I356" s="59"/>
      <c r="J356" s="54"/>
      <c r="K356" s="54"/>
      <c r="L356" s="54"/>
      <c r="M356" s="54"/>
      <c r="N356" s="58"/>
      <c r="O356" s="54"/>
      <c r="P356" s="58"/>
      <c r="Q356" s="54"/>
      <c r="R356" s="58"/>
      <c r="S356" s="54"/>
      <c r="T356" s="54"/>
      <c r="U356" s="54"/>
      <c r="V356" s="54"/>
      <c r="W356" s="54"/>
      <c r="X356" s="54"/>
      <c r="Y356" s="54"/>
      <c r="Z356" s="54"/>
      <c r="AA356" s="54"/>
      <c r="AB356" s="54"/>
      <c r="AC356" s="54"/>
      <c r="AD356" s="54"/>
      <c r="AE356" s="54"/>
      <c r="AF356" s="54"/>
      <c r="AG356" s="54"/>
      <c r="AH356" s="54"/>
      <c r="AI356" s="54"/>
      <c r="AJ356" s="54"/>
      <c r="AK356" s="54"/>
      <c r="AL356" s="54"/>
      <c r="AM356" s="54"/>
      <c r="AN356" s="54"/>
      <c r="AO356" s="54"/>
      <c r="AP356" s="54"/>
      <c r="AQ356" s="54"/>
      <c r="AR356" s="54"/>
      <c r="AS356" s="54"/>
      <c r="AT356" s="54"/>
      <c r="AU356" s="54"/>
      <c r="AV356" s="54"/>
      <c r="AW356" s="54"/>
      <c r="AX356" s="54"/>
      <c r="AY356" s="54"/>
      <c r="AZ356" s="54"/>
      <c r="BA356" s="54"/>
      <c r="BB356" s="54"/>
      <c r="BC356" s="54"/>
      <c r="BD356" s="54"/>
      <c r="BE356" s="54"/>
      <c r="BG356" s="54"/>
      <c r="BH356" s="54"/>
      <c r="BI356" s="54"/>
      <c r="BL356" s="54"/>
      <c r="BM356" s="54"/>
      <c r="BN356" s="54"/>
    </row>
    <row r="357" spans="1:66" x14ac:dyDescent="0.35">
      <c r="A357" s="54"/>
      <c r="B357" s="54"/>
      <c r="C357" s="54"/>
      <c r="D357" s="54"/>
      <c r="E357" s="54"/>
      <c r="F357" s="54"/>
      <c r="G357" s="54"/>
      <c r="H357" s="59"/>
      <c r="I357" s="59"/>
      <c r="J357" s="54"/>
      <c r="K357" s="54"/>
      <c r="L357" s="54"/>
      <c r="M357" s="54"/>
      <c r="N357" s="58"/>
      <c r="O357" s="54"/>
      <c r="P357" s="58"/>
      <c r="Q357" s="54"/>
      <c r="R357" s="58"/>
      <c r="S357" s="54"/>
      <c r="T357" s="54"/>
      <c r="U357" s="54"/>
      <c r="V357" s="54"/>
      <c r="W357" s="54"/>
      <c r="X357" s="54"/>
      <c r="Y357" s="54"/>
      <c r="Z357" s="54"/>
      <c r="AA357" s="54"/>
      <c r="AB357" s="54"/>
      <c r="AC357" s="54"/>
      <c r="AD357" s="54"/>
      <c r="AE357" s="54"/>
      <c r="AF357" s="54"/>
      <c r="AG357" s="54"/>
      <c r="AH357" s="54"/>
      <c r="AI357" s="54"/>
      <c r="AJ357" s="54"/>
      <c r="AK357" s="54"/>
      <c r="AL357" s="54"/>
      <c r="AM357" s="54"/>
      <c r="AN357" s="54"/>
      <c r="AO357" s="54"/>
      <c r="AP357" s="54"/>
      <c r="AQ357" s="54"/>
      <c r="AR357" s="54"/>
      <c r="AS357" s="54"/>
      <c r="AT357" s="54"/>
      <c r="AU357" s="54"/>
      <c r="AV357" s="54"/>
      <c r="AW357" s="54"/>
      <c r="AX357" s="54"/>
      <c r="AY357" s="54"/>
      <c r="AZ357" s="54"/>
      <c r="BA357" s="54"/>
      <c r="BB357" s="54"/>
      <c r="BC357" s="54"/>
      <c r="BD357" s="54"/>
      <c r="BE357" s="54"/>
      <c r="BG357" s="54"/>
      <c r="BH357" s="54"/>
      <c r="BI357" s="54"/>
      <c r="BL357" s="54"/>
      <c r="BM357" s="54"/>
      <c r="BN357" s="54"/>
    </row>
    <row r="358" spans="1:66" x14ac:dyDescent="0.35">
      <c r="A358" s="54"/>
      <c r="B358" s="54"/>
      <c r="C358" s="54"/>
      <c r="D358" s="54"/>
      <c r="E358" s="54"/>
      <c r="F358" s="54"/>
      <c r="G358" s="54"/>
      <c r="H358" s="59"/>
      <c r="I358" s="59"/>
      <c r="J358" s="54"/>
      <c r="K358" s="54"/>
      <c r="L358" s="54"/>
      <c r="M358" s="54"/>
      <c r="N358" s="58"/>
      <c r="O358" s="54"/>
      <c r="P358" s="58"/>
      <c r="Q358" s="54"/>
      <c r="R358" s="58"/>
      <c r="S358" s="54"/>
      <c r="T358" s="54"/>
      <c r="U358" s="54"/>
      <c r="V358" s="54"/>
      <c r="W358" s="54"/>
      <c r="X358" s="54"/>
      <c r="Y358" s="54"/>
      <c r="Z358" s="54"/>
      <c r="AA358" s="54"/>
      <c r="AB358" s="54"/>
      <c r="AC358" s="54"/>
      <c r="AD358" s="54"/>
      <c r="AE358" s="54"/>
      <c r="AF358" s="54"/>
      <c r="AG358" s="54"/>
      <c r="AH358" s="54"/>
      <c r="AI358" s="54"/>
      <c r="AJ358" s="54"/>
      <c r="AK358" s="54"/>
      <c r="AL358" s="54"/>
      <c r="AM358" s="54"/>
      <c r="AN358" s="54"/>
      <c r="AO358" s="54"/>
      <c r="AP358" s="54"/>
      <c r="AQ358" s="54"/>
      <c r="AR358" s="54"/>
      <c r="AS358" s="54"/>
      <c r="AT358" s="54"/>
      <c r="AU358" s="54"/>
      <c r="AV358" s="54"/>
      <c r="AW358" s="54"/>
      <c r="AX358" s="54"/>
      <c r="AY358" s="54"/>
      <c r="AZ358" s="54"/>
      <c r="BA358" s="54"/>
      <c r="BB358" s="54"/>
      <c r="BC358" s="54"/>
      <c r="BD358" s="54"/>
      <c r="BE358" s="54"/>
      <c r="BG358" s="54"/>
      <c r="BH358" s="54"/>
      <c r="BI358" s="54"/>
      <c r="BL358" s="54"/>
      <c r="BM358" s="54"/>
      <c r="BN358" s="54"/>
    </row>
    <row r="359" spans="1:66" x14ac:dyDescent="0.35">
      <c r="A359" s="54"/>
      <c r="B359" s="54"/>
      <c r="C359" s="54"/>
      <c r="D359" s="54"/>
      <c r="E359" s="54"/>
      <c r="F359" s="54"/>
      <c r="G359" s="54"/>
      <c r="H359" s="59"/>
      <c r="I359" s="59"/>
      <c r="J359" s="54"/>
      <c r="K359" s="54"/>
      <c r="L359" s="54"/>
      <c r="M359" s="54"/>
      <c r="N359" s="58"/>
      <c r="O359" s="54"/>
      <c r="P359" s="58"/>
      <c r="Q359" s="54"/>
      <c r="R359" s="58"/>
      <c r="S359" s="54"/>
      <c r="T359" s="54"/>
      <c r="U359" s="54"/>
      <c r="V359" s="54"/>
      <c r="W359" s="54"/>
      <c r="X359" s="54"/>
      <c r="Y359" s="54"/>
      <c r="Z359" s="54"/>
      <c r="AA359" s="54"/>
      <c r="AB359" s="54"/>
      <c r="AC359" s="54"/>
      <c r="AD359" s="54"/>
      <c r="AE359" s="54"/>
      <c r="AF359" s="54"/>
      <c r="AG359" s="54"/>
      <c r="AH359" s="54"/>
      <c r="AI359" s="54"/>
      <c r="AJ359" s="54"/>
      <c r="AK359" s="54"/>
      <c r="AL359" s="54"/>
      <c r="AM359" s="54"/>
      <c r="AN359" s="54"/>
      <c r="AO359" s="54"/>
      <c r="AP359" s="54"/>
      <c r="AQ359" s="54"/>
      <c r="AR359" s="54"/>
      <c r="AS359" s="54"/>
      <c r="AT359" s="54"/>
      <c r="AU359" s="54"/>
      <c r="AV359" s="54"/>
      <c r="AW359" s="54"/>
      <c r="AX359" s="54"/>
      <c r="AY359" s="54"/>
      <c r="AZ359" s="54"/>
      <c r="BA359" s="54"/>
      <c r="BB359" s="54"/>
      <c r="BC359" s="54"/>
      <c r="BD359" s="54"/>
      <c r="BE359" s="54"/>
      <c r="BG359" s="54"/>
      <c r="BH359" s="54"/>
      <c r="BI359" s="54"/>
      <c r="BL359" s="54"/>
      <c r="BM359" s="54"/>
      <c r="BN359" s="54"/>
    </row>
    <row r="360" spans="1:66" x14ac:dyDescent="0.35">
      <c r="A360" s="54"/>
      <c r="B360" s="54"/>
      <c r="C360" s="54"/>
      <c r="D360" s="54"/>
      <c r="E360" s="54"/>
      <c r="F360" s="54"/>
      <c r="G360" s="54"/>
      <c r="H360" s="59"/>
      <c r="I360" s="59"/>
      <c r="J360" s="54"/>
      <c r="K360" s="54"/>
      <c r="L360" s="54"/>
      <c r="M360" s="54"/>
      <c r="N360" s="58"/>
      <c r="O360" s="54"/>
      <c r="P360" s="58"/>
      <c r="Q360" s="54"/>
      <c r="R360" s="58"/>
      <c r="S360" s="54"/>
      <c r="T360" s="54"/>
      <c r="U360" s="54"/>
      <c r="V360" s="54"/>
      <c r="W360" s="54"/>
      <c r="X360" s="54"/>
      <c r="Y360" s="54"/>
      <c r="Z360" s="54"/>
      <c r="AA360" s="54"/>
      <c r="AB360" s="54"/>
      <c r="AC360" s="54"/>
      <c r="AD360" s="54"/>
      <c r="AE360" s="54"/>
      <c r="AF360" s="54"/>
      <c r="AG360" s="54"/>
      <c r="AH360" s="54"/>
      <c r="AI360" s="54"/>
      <c r="AJ360" s="54"/>
      <c r="AK360" s="54"/>
      <c r="AL360" s="54"/>
      <c r="AM360" s="54"/>
      <c r="AN360" s="54"/>
      <c r="AO360" s="54"/>
      <c r="AP360" s="54"/>
      <c r="AQ360" s="54"/>
      <c r="AR360" s="54"/>
      <c r="AS360" s="54"/>
      <c r="AT360" s="54"/>
      <c r="AU360" s="54"/>
      <c r="AV360" s="54"/>
      <c r="AW360" s="54"/>
      <c r="AX360" s="54"/>
      <c r="AY360" s="54"/>
      <c r="AZ360" s="54"/>
      <c r="BA360" s="54"/>
      <c r="BB360" s="54"/>
      <c r="BC360" s="54"/>
      <c r="BD360" s="54"/>
      <c r="BE360" s="54"/>
      <c r="BG360" s="54"/>
      <c r="BH360" s="54"/>
      <c r="BI360" s="54"/>
      <c r="BL360" s="54"/>
      <c r="BM360" s="54"/>
      <c r="BN360" s="54"/>
    </row>
    <row r="361" spans="1:66" x14ac:dyDescent="0.35">
      <c r="A361" s="54"/>
      <c r="B361" s="54"/>
      <c r="C361" s="54"/>
      <c r="D361" s="54"/>
      <c r="E361" s="54"/>
      <c r="F361" s="54"/>
      <c r="G361" s="54"/>
      <c r="H361" s="59"/>
      <c r="I361" s="59"/>
      <c r="J361" s="54"/>
      <c r="K361" s="54"/>
      <c r="L361" s="54"/>
      <c r="M361" s="54"/>
      <c r="N361" s="58"/>
      <c r="O361" s="54"/>
      <c r="P361" s="58"/>
      <c r="Q361" s="54"/>
      <c r="R361" s="58"/>
      <c r="S361" s="54"/>
      <c r="T361" s="54"/>
      <c r="U361" s="54"/>
      <c r="V361" s="54"/>
      <c r="W361" s="54"/>
      <c r="X361" s="54"/>
      <c r="Y361" s="54"/>
      <c r="Z361" s="54"/>
      <c r="AA361" s="54"/>
      <c r="AB361" s="54"/>
      <c r="AC361" s="54"/>
      <c r="AD361" s="54"/>
      <c r="AE361" s="54"/>
      <c r="AF361" s="54"/>
      <c r="AG361" s="54"/>
      <c r="AH361" s="54"/>
      <c r="AI361" s="54"/>
      <c r="AJ361" s="54"/>
      <c r="AK361" s="54"/>
      <c r="AL361" s="54"/>
      <c r="AM361" s="54"/>
      <c r="AN361" s="54"/>
      <c r="AO361" s="54"/>
      <c r="AP361" s="54"/>
      <c r="AQ361" s="54"/>
      <c r="AR361" s="54"/>
      <c r="AS361" s="54"/>
      <c r="AT361" s="54"/>
      <c r="AU361" s="54"/>
      <c r="AV361" s="54"/>
      <c r="AW361" s="54"/>
      <c r="AX361" s="54"/>
      <c r="AY361" s="54"/>
      <c r="AZ361" s="54"/>
      <c r="BA361" s="54"/>
      <c r="BB361" s="54"/>
      <c r="BC361" s="54"/>
      <c r="BD361" s="54"/>
      <c r="BE361" s="54"/>
      <c r="BG361" s="54"/>
      <c r="BH361" s="54"/>
      <c r="BI361" s="54"/>
      <c r="BL361" s="54"/>
      <c r="BM361" s="54"/>
      <c r="BN361" s="54"/>
    </row>
    <row r="362" spans="1:66" x14ac:dyDescent="0.35">
      <c r="A362" s="54"/>
      <c r="B362" s="54"/>
      <c r="C362" s="54"/>
      <c r="D362" s="54"/>
      <c r="E362" s="54"/>
      <c r="F362" s="54"/>
      <c r="G362" s="54"/>
      <c r="H362" s="59"/>
      <c r="I362" s="59"/>
      <c r="J362" s="54"/>
      <c r="K362" s="54"/>
      <c r="L362" s="54"/>
      <c r="M362" s="54"/>
      <c r="N362" s="58"/>
      <c r="O362" s="54"/>
      <c r="P362" s="58"/>
      <c r="Q362" s="54"/>
      <c r="R362" s="58"/>
      <c r="S362" s="54"/>
      <c r="T362" s="54"/>
      <c r="U362" s="54"/>
      <c r="V362" s="54"/>
      <c r="W362" s="54"/>
      <c r="X362" s="54"/>
      <c r="Y362" s="54"/>
      <c r="Z362" s="54"/>
      <c r="AA362" s="54"/>
      <c r="AB362" s="54"/>
      <c r="AC362" s="54"/>
      <c r="AD362" s="54"/>
      <c r="AE362" s="54"/>
      <c r="AF362" s="54"/>
      <c r="AG362" s="54"/>
      <c r="AH362" s="54"/>
      <c r="AI362" s="54"/>
      <c r="AJ362" s="54"/>
      <c r="AK362" s="54"/>
      <c r="AL362" s="54"/>
      <c r="AM362" s="54"/>
      <c r="AN362" s="54"/>
      <c r="AO362" s="54"/>
      <c r="AP362" s="54"/>
      <c r="AQ362" s="54"/>
      <c r="AR362" s="54"/>
      <c r="AS362" s="54"/>
      <c r="AT362" s="54"/>
      <c r="AU362" s="54"/>
      <c r="AV362" s="54"/>
      <c r="AW362" s="54"/>
      <c r="AX362" s="54"/>
      <c r="AY362" s="54"/>
      <c r="AZ362" s="54"/>
      <c r="BA362" s="54"/>
      <c r="BB362" s="54"/>
      <c r="BC362" s="54"/>
      <c r="BD362" s="54"/>
      <c r="BE362" s="54"/>
      <c r="BG362" s="54"/>
      <c r="BH362" s="54"/>
      <c r="BI362" s="54"/>
      <c r="BL362" s="54"/>
      <c r="BM362" s="54"/>
      <c r="BN362" s="54"/>
    </row>
    <row r="363" spans="1:66" x14ac:dyDescent="0.35">
      <c r="A363" s="54"/>
      <c r="B363" s="54"/>
      <c r="C363" s="54"/>
      <c r="D363" s="54"/>
      <c r="E363" s="54"/>
      <c r="F363" s="54"/>
      <c r="G363" s="54"/>
      <c r="H363" s="59"/>
      <c r="I363" s="59"/>
      <c r="J363" s="54"/>
      <c r="K363" s="54"/>
      <c r="L363" s="54"/>
      <c r="M363" s="54"/>
      <c r="N363" s="58"/>
      <c r="O363" s="54"/>
      <c r="P363" s="58"/>
      <c r="Q363" s="54"/>
      <c r="R363" s="58"/>
      <c r="S363" s="54"/>
      <c r="T363" s="54"/>
      <c r="U363" s="54"/>
      <c r="V363" s="54"/>
      <c r="W363" s="54"/>
      <c r="X363" s="54"/>
      <c r="Y363" s="54"/>
      <c r="Z363" s="54"/>
      <c r="AA363" s="54"/>
      <c r="AB363" s="54"/>
      <c r="AC363" s="54"/>
      <c r="AD363" s="54"/>
      <c r="AE363" s="54"/>
      <c r="AF363" s="54"/>
      <c r="AG363" s="54"/>
      <c r="AH363" s="54"/>
      <c r="AI363" s="54"/>
      <c r="AJ363" s="54"/>
      <c r="AK363" s="54"/>
      <c r="AL363" s="54"/>
      <c r="AM363" s="54"/>
      <c r="AN363" s="54"/>
      <c r="AO363" s="54"/>
      <c r="AP363" s="54"/>
      <c r="AQ363" s="54"/>
      <c r="AR363" s="54"/>
      <c r="AS363" s="54"/>
      <c r="AT363" s="54"/>
      <c r="AU363" s="54"/>
      <c r="AV363" s="54"/>
      <c r="AW363" s="54"/>
      <c r="AX363" s="54"/>
      <c r="AY363" s="54"/>
      <c r="AZ363" s="54"/>
      <c r="BA363" s="54"/>
      <c r="BB363" s="54"/>
      <c r="BC363" s="54"/>
      <c r="BD363" s="54"/>
      <c r="BE363" s="54"/>
      <c r="BG363" s="54"/>
      <c r="BH363" s="54"/>
      <c r="BI363" s="54"/>
      <c r="BL363" s="54"/>
      <c r="BM363" s="54"/>
      <c r="BN363" s="54"/>
    </row>
    <row r="364" spans="1:66" x14ac:dyDescent="0.35">
      <c r="A364" s="54"/>
      <c r="B364" s="54"/>
      <c r="C364" s="54"/>
      <c r="D364" s="54"/>
      <c r="E364" s="54"/>
      <c r="F364" s="54"/>
      <c r="G364" s="54"/>
      <c r="H364" s="59"/>
      <c r="I364" s="59"/>
      <c r="J364" s="54"/>
      <c r="K364" s="54"/>
      <c r="L364" s="54"/>
      <c r="M364" s="54"/>
      <c r="N364" s="58"/>
      <c r="O364" s="54"/>
      <c r="P364" s="58"/>
      <c r="Q364" s="54"/>
      <c r="R364" s="58"/>
      <c r="S364" s="54"/>
      <c r="T364" s="54"/>
      <c r="U364" s="54"/>
      <c r="V364" s="54"/>
      <c r="W364" s="54"/>
      <c r="X364" s="54"/>
      <c r="Y364" s="54"/>
      <c r="Z364" s="54"/>
      <c r="AA364" s="54"/>
      <c r="AB364" s="54"/>
      <c r="AC364" s="54"/>
      <c r="AD364" s="54"/>
      <c r="AE364" s="54"/>
      <c r="AF364" s="54"/>
      <c r="AG364" s="54"/>
      <c r="AH364" s="54"/>
      <c r="AI364" s="54"/>
      <c r="AJ364" s="54"/>
      <c r="AK364" s="54"/>
      <c r="AL364" s="54"/>
      <c r="AM364" s="54"/>
      <c r="AN364" s="54"/>
      <c r="AO364" s="54"/>
      <c r="AP364" s="54"/>
      <c r="AQ364" s="54"/>
      <c r="AR364" s="54"/>
      <c r="AS364" s="54"/>
      <c r="AT364" s="54"/>
      <c r="AU364" s="54"/>
      <c r="AV364" s="54"/>
      <c r="AW364" s="54"/>
      <c r="AX364" s="54"/>
      <c r="AY364" s="54"/>
      <c r="AZ364" s="54"/>
      <c r="BA364" s="54"/>
      <c r="BB364" s="54"/>
      <c r="BC364" s="54"/>
      <c r="BD364" s="54"/>
      <c r="BE364" s="54"/>
      <c r="BG364" s="54"/>
      <c r="BH364" s="54"/>
      <c r="BI364" s="54"/>
      <c r="BL364" s="54"/>
      <c r="BM364" s="54"/>
      <c r="BN364" s="54"/>
    </row>
    <row r="365" spans="1:66" x14ac:dyDescent="0.35">
      <c r="A365" s="54"/>
      <c r="B365" s="54"/>
      <c r="C365" s="54"/>
      <c r="D365" s="54"/>
      <c r="E365" s="54"/>
      <c r="F365" s="54"/>
      <c r="G365" s="54"/>
      <c r="H365" s="59"/>
      <c r="I365" s="59"/>
      <c r="J365" s="54"/>
      <c r="K365" s="54"/>
      <c r="L365" s="54"/>
      <c r="M365" s="54"/>
      <c r="N365" s="58"/>
      <c r="O365" s="54"/>
      <c r="P365" s="58"/>
      <c r="Q365" s="54"/>
      <c r="R365" s="58"/>
      <c r="S365" s="54"/>
      <c r="T365" s="54"/>
      <c r="U365" s="54"/>
      <c r="V365" s="54"/>
      <c r="W365" s="54"/>
      <c r="X365" s="54"/>
      <c r="Y365" s="54"/>
      <c r="Z365" s="54"/>
      <c r="AA365" s="54"/>
      <c r="AB365" s="54"/>
      <c r="AC365" s="54"/>
      <c r="AD365" s="54"/>
      <c r="AE365" s="54"/>
      <c r="AF365" s="54"/>
      <c r="AG365" s="54"/>
      <c r="AH365" s="54"/>
      <c r="AI365" s="54"/>
      <c r="AJ365" s="54"/>
      <c r="AK365" s="54"/>
      <c r="AL365" s="54"/>
      <c r="AM365" s="54"/>
      <c r="AN365" s="54"/>
      <c r="AO365" s="54"/>
      <c r="AP365" s="54"/>
      <c r="AQ365" s="54"/>
      <c r="AR365" s="54"/>
      <c r="AS365" s="54"/>
      <c r="AT365" s="54"/>
      <c r="AU365" s="54"/>
      <c r="AV365" s="54"/>
      <c r="AW365" s="54"/>
      <c r="AX365" s="54"/>
      <c r="AY365" s="54"/>
      <c r="AZ365" s="54"/>
      <c r="BA365" s="54"/>
      <c r="BB365" s="54"/>
      <c r="BC365" s="54"/>
      <c r="BD365" s="54"/>
      <c r="BE365" s="54"/>
      <c r="BG365" s="54"/>
      <c r="BH365" s="54"/>
      <c r="BI365" s="54"/>
      <c r="BL365" s="54"/>
      <c r="BM365" s="54"/>
      <c r="BN365" s="54"/>
    </row>
    <row r="366" spans="1:66" x14ac:dyDescent="0.35">
      <c r="A366" s="54"/>
      <c r="B366" s="54"/>
      <c r="C366" s="54"/>
      <c r="D366" s="54"/>
      <c r="E366" s="54"/>
      <c r="F366" s="54"/>
      <c r="G366" s="54"/>
      <c r="H366" s="59"/>
      <c r="I366" s="59"/>
      <c r="J366" s="54"/>
      <c r="K366" s="54"/>
      <c r="L366" s="54"/>
      <c r="M366" s="54"/>
      <c r="N366" s="58"/>
      <c r="O366" s="54"/>
      <c r="P366" s="58"/>
      <c r="Q366" s="54"/>
      <c r="R366" s="58"/>
      <c r="S366" s="54"/>
      <c r="T366" s="54"/>
      <c r="U366" s="54"/>
      <c r="V366" s="54"/>
      <c r="W366" s="54"/>
      <c r="X366" s="54"/>
      <c r="Y366" s="54"/>
      <c r="Z366" s="54"/>
      <c r="AA366" s="54"/>
      <c r="AB366" s="54"/>
      <c r="AC366" s="54"/>
      <c r="AD366" s="54"/>
      <c r="AE366" s="54"/>
      <c r="AF366" s="54"/>
      <c r="AG366" s="54"/>
      <c r="AH366" s="54"/>
      <c r="AI366" s="54"/>
      <c r="AJ366" s="54"/>
      <c r="AK366" s="54"/>
      <c r="AL366" s="54"/>
      <c r="AM366" s="54"/>
      <c r="AN366" s="54"/>
      <c r="AO366" s="54"/>
      <c r="AP366" s="54"/>
      <c r="AQ366" s="54"/>
      <c r="AR366" s="54"/>
      <c r="AS366" s="54"/>
      <c r="AT366" s="54"/>
      <c r="AU366" s="54"/>
      <c r="AV366" s="54"/>
      <c r="AW366" s="54"/>
      <c r="AX366" s="54"/>
      <c r="AY366" s="54"/>
      <c r="AZ366" s="54"/>
      <c r="BA366" s="54"/>
      <c r="BB366" s="54"/>
      <c r="BC366" s="54"/>
      <c r="BD366" s="54"/>
      <c r="BE366" s="54"/>
      <c r="BG366" s="54"/>
      <c r="BH366" s="54"/>
      <c r="BI366" s="54"/>
      <c r="BL366" s="54"/>
      <c r="BM366" s="54"/>
      <c r="BN366" s="54"/>
    </row>
    <row r="367" spans="1:66" x14ac:dyDescent="0.35">
      <c r="A367" s="54"/>
      <c r="B367" s="54"/>
      <c r="C367" s="54"/>
      <c r="D367" s="54"/>
      <c r="E367" s="54"/>
      <c r="F367" s="54"/>
      <c r="G367" s="54"/>
      <c r="H367" s="59"/>
      <c r="I367" s="59"/>
      <c r="J367" s="54"/>
      <c r="K367" s="54"/>
      <c r="L367" s="54"/>
      <c r="M367" s="54"/>
      <c r="N367" s="58"/>
      <c r="O367" s="54"/>
      <c r="P367" s="58"/>
      <c r="Q367" s="54"/>
      <c r="R367" s="58"/>
      <c r="S367" s="54"/>
      <c r="T367" s="54"/>
      <c r="U367" s="54"/>
      <c r="V367" s="54"/>
      <c r="W367" s="54"/>
      <c r="X367" s="54"/>
      <c r="Y367" s="54"/>
      <c r="Z367" s="54"/>
      <c r="AA367" s="54"/>
      <c r="AB367" s="54"/>
      <c r="AC367" s="54"/>
      <c r="AD367" s="54"/>
      <c r="AE367" s="54"/>
      <c r="AF367" s="54"/>
      <c r="AG367" s="54"/>
      <c r="AH367" s="54"/>
      <c r="AI367" s="54"/>
      <c r="AJ367" s="54"/>
      <c r="AK367" s="54"/>
      <c r="AL367" s="54"/>
      <c r="AM367" s="54"/>
      <c r="AN367" s="54"/>
      <c r="AO367" s="54"/>
      <c r="AP367" s="54"/>
      <c r="AQ367" s="54"/>
      <c r="AR367" s="54"/>
      <c r="AS367" s="54"/>
      <c r="AT367" s="54"/>
      <c r="AU367" s="54"/>
      <c r="AV367" s="54"/>
      <c r="AW367" s="54"/>
      <c r="AX367" s="54"/>
      <c r="AY367" s="54"/>
      <c r="AZ367" s="54"/>
      <c r="BA367" s="54"/>
      <c r="BB367" s="54"/>
      <c r="BC367" s="54"/>
      <c r="BD367" s="54"/>
      <c r="BE367" s="54"/>
      <c r="BG367" s="54"/>
      <c r="BH367" s="54"/>
      <c r="BI367" s="54"/>
      <c r="BL367" s="54"/>
      <c r="BM367" s="54"/>
      <c r="BN367" s="54"/>
    </row>
    <row r="368" spans="1:66" x14ac:dyDescent="0.35">
      <c r="A368" s="54"/>
      <c r="B368" s="54"/>
      <c r="C368" s="54"/>
      <c r="D368" s="54"/>
      <c r="E368" s="54"/>
      <c r="F368" s="54"/>
      <c r="G368" s="54"/>
      <c r="H368" s="59"/>
      <c r="I368" s="59"/>
      <c r="J368" s="54"/>
      <c r="K368" s="54"/>
      <c r="L368" s="54"/>
      <c r="M368" s="54"/>
      <c r="N368" s="58"/>
      <c r="O368" s="54"/>
      <c r="P368" s="58"/>
      <c r="Q368" s="54"/>
      <c r="R368" s="58"/>
      <c r="S368" s="54"/>
      <c r="T368" s="54"/>
      <c r="U368" s="54"/>
      <c r="V368" s="54"/>
      <c r="W368" s="54"/>
      <c r="X368" s="54"/>
      <c r="Y368" s="54"/>
      <c r="Z368" s="54"/>
      <c r="AA368" s="54"/>
      <c r="AB368" s="54"/>
      <c r="AC368" s="54"/>
      <c r="AD368" s="54"/>
      <c r="AE368" s="54"/>
      <c r="AF368" s="54"/>
      <c r="AG368" s="54"/>
      <c r="AH368" s="54"/>
      <c r="AI368" s="54"/>
      <c r="AJ368" s="54"/>
      <c r="AK368" s="54"/>
      <c r="AL368" s="54"/>
      <c r="AM368" s="54"/>
      <c r="AN368" s="54"/>
      <c r="AO368" s="54"/>
      <c r="AP368" s="54"/>
      <c r="AQ368" s="54"/>
      <c r="AR368" s="54"/>
      <c r="AS368" s="54"/>
      <c r="AT368" s="54"/>
      <c r="AU368" s="54"/>
      <c r="AV368" s="54"/>
      <c r="AW368" s="54"/>
      <c r="AX368" s="54"/>
      <c r="AY368" s="54"/>
      <c r="AZ368" s="54"/>
      <c r="BA368" s="54"/>
      <c r="BB368" s="54"/>
      <c r="BC368" s="54"/>
      <c r="BD368" s="54"/>
      <c r="BE368" s="54"/>
      <c r="BG368" s="54"/>
      <c r="BH368" s="54"/>
      <c r="BI368" s="54"/>
      <c r="BL368" s="54"/>
      <c r="BM368" s="54"/>
      <c r="BN368" s="54"/>
    </row>
    <row r="369" spans="1:66" x14ac:dyDescent="0.35">
      <c r="A369" s="54"/>
      <c r="B369" s="54"/>
      <c r="C369" s="54"/>
      <c r="D369" s="54"/>
      <c r="E369" s="54"/>
      <c r="F369" s="54"/>
      <c r="G369" s="54"/>
      <c r="H369" s="59"/>
      <c r="I369" s="59"/>
      <c r="J369" s="54"/>
      <c r="K369" s="54"/>
      <c r="L369" s="54"/>
      <c r="M369" s="54"/>
      <c r="N369" s="58"/>
      <c r="O369" s="54"/>
      <c r="P369" s="58"/>
      <c r="Q369" s="54"/>
      <c r="R369" s="58"/>
      <c r="S369" s="54"/>
      <c r="T369" s="54"/>
      <c r="U369" s="54"/>
      <c r="V369" s="54"/>
      <c r="W369" s="54"/>
      <c r="X369" s="54"/>
      <c r="Y369" s="54"/>
      <c r="Z369" s="54"/>
      <c r="AA369" s="54"/>
      <c r="AB369" s="54"/>
      <c r="AC369" s="54"/>
      <c r="AD369" s="54"/>
      <c r="AE369" s="54"/>
      <c r="AF369" s="54"/>
      <c r="AG369" s="54"/>
      <c r="AH369" s="54"/>
      <c r="AI369" s="54"/>
      <c r="AJ369" s="54"/>
      <c r="AK369" s="54"/>
      <c r="AL369" s="54"/>
      <c r="AM369" s="54"/>
      <c r="AN369" s="54"/>
      <c r="AO369" s="54"/>
      <c r="AP369" s="54"/>
      <c r="AQ369" s="54"/>
      <c r="AR369" s="54"/>
      <c r="AS369" s="54"/>
      <c r="AT369" s="54"/>
      <c r="AU369" s="54"/>
      <c r="AV369" s="54"/>
      <c r="AW369" s="54"/>
      <c r="AX369" s="54"/>
      <c r="AY369" s="54"/>
      <c r="AZ369" s="54"/>
      <c r="BA369" s="54"/>
      <c r="BB369" s="54"/>
      <c r="BC369" s="54"/>
      <c r="BD369" s="54"/>
      <c r="BE369" s="54"/>
      <c r="BG369" s="54"/>
      <c r="BH369" s="54"/>
      <c r="BI369" s="54"/>
      <c r="BL369" s="54"/>
      <c r="BM369" s="54"/>
      <c r="BN369" s="54"/>
    </row>
    <row r="370" spans="1:66" x14ac:dyDescent="0.35">
      <c r="A370" s="54"/>
      <c r="B370" s="54"/>
      <c r="C370" s="54"/>
      <c r="D370" s="54"/>
      <c r="E370" s="54"/>
      <c r="F370" s="54"/>
      <c r="G370" s="54"/>
      <c r="H370" s="59"/>
      <c r="I370" s="59"/>
      <c r="J370" s="54"/>
      <c r="K370" s="54"/>
      <c r="L370" s="54"/>
      <c r="M370" s="54"/>
      <c r="N370" s="58"/>
      <c r="O370" s="54"/>
      <c r="P370" s="58"/>
      <c r="Q370" s="54"/>
      <c r="R370" s="58"/>
      <c r="S370" s="54"/>
      <c r="T370" s="54"/>
      <c r="U370" s="54"/>
      <c r="V370" s="54"/>
      <c r="W370" s="54"/>
      <c r="X370" s="54"/>
      <c r="Y370" s="54"/>
      <c r="Z370" s="54"/>
      <c r="AA370" s="54"/>
      <c r="AB370" s="54"/>
      <c r="AC370" s="54"/>
      <c r="AD370" s="54"/>
      <c r="AE370" s="54"/>
      <c r="AF370" s="54"/>
      <c r="AG370" s="54"/>
      <c r="AH370" s="54"/>
      <c r="AI370" s="54"/>
      <c r="AJ370" s="54"/>
      <c r="AK370" s="54"/>
      <c r="AL370" s="54"/>
      <c r="AM370" s="54"/>
      <c r="AN370" s="54"/>
      <c r="AO370" s="54"/>
      <c r="AP370" s="54"/>
      <c r="AQ370" s="54"/>
      <c r="AR370" s="54"/>
      <c r="AS370" s="54"/>
      <c r="AT370" s="54"/>
      <c r="AU370" s="54"/>
      <c r="AV370" s="54"/>
      <c r="AW370" s="54"/>
      <c r="AX370" s="54"/>
      <c r="AY370" s="54"/>
      <c r="AZ370" s="54"/>
      <c r="BA370" s="54"/>
      <c r="BB370" s="54"/>
      <c r="BC370" s="54"/>
      <c r="BD370" s="54"/>
      <c r="BE370" s="54"/>
      <c r="BG370" s="54"/>
      <c r="BH370" s="54"/>
      <c r="BI370" s="54"/>
      <c r="BL370" s="54"/>
      <c r="BM370" s="54"/>
      <c r="BN370" s="54"/>
    </row>
    <row r="371" spans="1:66" x14ac:dyDescent="0.35">
      <c r="A371" s="54"/>
      <c r="B371" s="54"/>
      <c r="C371" s="54"/>
      <c r="D371" s="54"/>
      <c r="E371" s="54"/>
      <c r="F371" s="54"/>
      <c r="G371" s="54"/>
      <c r="H371" s="59"/>
      <c r="I371" s="59"/>
      <c r="J371" s="54"/>
      <c r="K371" s="54"/>
      <c r="L371" s="54"/>
      <c r="M371" s="54"/>
      <c r="N371" s="58"/>
      <c r="O371" s="54"/>
      <c r="P371" s="58"/>
      <c r="Q371" s="54"/>
      <c r="R371" s="58"/>
      <c r="S371" s="54"/>
      <c r="T371" s="54"/>
      <c r="U371" s="54"/>
      <c r="V371" s="54"/>
      <c r="W371" s="54"/>
      <c r="X371" s="54"/>
      <c r="Y371" s="54"/>
      <c r="Z371" s="54"/>
      <c r="AA371" s="54"/>
      <c r="AB371" s="54"/>
      <c r="AC371" s="54"/>
      <c r="AD371" s="54"/>
      <c r="AE371" s="54"/>
      <c r="AF371" s="54"/>
      <c r="AG371" s="54"/>
      <c r="AH371" s="54"/>
      <c r="AI371" s="54"/>
      <c r="AJ371" s="54"/>
      <c r="AK371" s="54"/>
      <c r="AL371" s="54"/>
      <c r="AM371" s="54"/>
      <c r="AN371" s="54"/>
      <c r="AO371" s="54"/>
      <c r="AP371" s="54"/>
      <c r="AQ371" s="54"/>
      <c r="AR371" s="54"/>
      <c r="AS371" s="54"/>
      <c r="AT371" s="54"/>
      <c r="AU371" s="54"/>
      <c r="AV371" s="54"/>
      <c r="AW371" s="54"/>
      <c r="AX371" s="54"/>
      <c r="AY371" s="54"/>
      <c r="AZ371" s="54"/>
      <c r="BA371" s="54"/>
      <c r="BB371" s="54"/>
      <c r="BC371" s="54"/>
      <c r="BD371" s="54"/>
      <c r="BE371" s="54"/>
      <c r="BG371" s="54"/>
      <c r="BH371" s="54"/>
      <c r="BI371" s="54"/>
      <c r="BL371" s="54"/>
      <c r="BM371" s="54"/>
      <c r="BN371" s="54"/>
    </row>
    <row r="372" spans="1:66" x14ac:dyDescent="0.35">
      <c r="A372" s="54"/>
      <c r="B372" s="54"/>
      <c r="C372" s="54"/>
      <c r="D372" s="54"/>
      <c r="E372" s="54"/>
      <c r="F372" s="54"/>
      <c r="G372" s="54"/>
      <c r="H372" s="59"/>
      <c r="I372" s="59"/>
      <c r="J372" s="54"/>
      <c r="K372" s="54"/>
      <c r="L372" s="54"/>
      <c r="M372" s="54"/>
      <c r="N372" s="58"/>
      <c r="O372" s="54"/>
      <c r="P372" s="58"/>
      <c r="Q372" s="54"/>
      <c r="R372" s="58"/>
      <c r="S372" s="54"/>
      <c r="T372" s="54"/>
      <c r="U372" s="54"/>
      <c r="V372" s="54"/>
      <c r="W372" s="54"/>
      <c r="X372" s="54"/>
      <c r="Y372" s="54"/>
      <c r="Z372" s="54"/>
      <c r="AA372" s="54"/>
      <c r="AB372" s="54"/>
      <c r="AC372" s="54"/>
      <c r="AD372" s="54"/>
      <c r="AE372" s="54"/>
      <c r="AF372" s="54"/>
      <c r="AG372" s="54"/>
      <c r="AH372" s="54"/>
      <c r="AI372" s="54"/>
      <c r="AJ372" s="54"/>
      <c r="AK372" s="54"/>
      <c r="AL372" s="54"/>
      <c r="AM372" s="54"/>
      <c r="AN372" s="54"/>
      <c r="AO372" s="54"/>
      <c r="AP372" s="54"/>
      <c r="AQ372" s="54"/>
      <c r="AR372" s="54"/>
      <c r="AS372" s="54"/>
      <c r="AT372" s="54"/>
      <c r="AU372" s="54"/>
      <c r="AV372" s="54"/>
      <c r="AW372" s="54"/>
      <c r="AX372" s="54"/>
      <c r="AY372" s="54"/>
      <c r="AZ372" s="54"/>
      <c r="BA372" s="54"/>
      <c r="BB372" s="54"/>
      <c r="BC372" s="54"/>
      <c r="BD372" s="54"/>
      <c r="BE372" s="54"/>
      <c r="BG372" s="54"/>
      <c r="BH372" s="54"/>
      <c r="BI372" s="54"/>
      <c r="BL372" s="54"/>
      <c r="BM372" s="54"/>
      <c r="BN372" s="54"/>
    </row>
    <row r="373" spans="1:66" x14ac:dyDescent="0.35">
      <c r="A373" s="54"/>
      <c r="B373" s="54"/>
      <c r="C373" s="54"/>
      <c r="D373" s="54"/>
      <c r="E373" s="54"/>
      <c r="F373" s="54"/>
      <c r="G373" s="54"/>
      <c r="H373" s="59"/>
      <c r="I373" s="59"/>
      <c r="J373" s="54"/>
      <c r="K373" s="54"/>
      <c r="L373" s="54"/>
      <c r="M373" s="54"/>
      <c r="N373" s="58"/>
      <c r="O373" s="54"/>
      <c r="P373" s="58"/>
      <c r="Q373" s="54"/>
      <c r="R373" s="58"/>
      <c r="S373" s="54"/>
      <c r="T373" s="54"/>
      <c r="U373" s="54"/>
      <c r="V373" s="54"/>
      <c r="W373" s="54"/>
      <c r="X373" s="54"/>
      <c r="Y373" s="54"/>
      <c r="Z373" s="54"/>
      <c r="AA373" s="54"/>
      <c r="AB373" s="54"/>
      <c r="AC373" s="54"/>
      <c r="AD373" s="54"/>
      <c r="AE373" s="54"/>
      <c r="AF373" s="54"/>
      <c r="AG373" s="54"/>
      <c r="AH373" s="54"/>
      <c r="AI373" s="54"/>
      <c r="AJ373" s="54"/>
      <c r="AK373" s="54"/>
      <c r="AL373" s="54"/>
      <c r="AM373" s="54"/>
      <c r="AN373" s="54"/>
      <c r="AO373" s="54"/>
      <c r="AP373" s="54"/>
      <c r="AQ373" s="54"/>
      <c r="AR373" s="54"/>
      <c r="AS373" s="54"/>
      <c r="AT373" s="54"/>
      <c r="AU373" s="54"/>
      <c r="AV373" s="54"/>
      <c r="AW373" s="54"/>
      <c r="AX373" s="54"/>
      <c r="AY373" s="54"/>
      <c r="AZ373" s="54"/>
      <c r="BA373" s="54"/>
      <c r="BB373" s="54"/>
      <c r="BC373" s="54"/>
      <c r="BD373" s="54"/>
      <c r="BE373" s="54"/>
      <c r="BG373" s="54"/>
      <c r="BH373" s="54"/>
      <c r="BI373" s="54"/>
      <c r="BL373" s="54"/>
      <c r="BM373" s="54"/>
      <c r="BN373" s="54"/>
    </row>
    <row r="374" spans="1:66" x14ac:dyDescent="0.35">
      <c r="A374" s="54"/>
      <c r="B374" s="54"/>
      <c r="C374" s="54"/>
      <c r="D374" s="54"/>
      <c r="E374" s="54"/>
      <c r="F374" s="54"/>
      <c r="G374" s="54"/>
      <c r="H374" s="59"/>
      <c r="I374" s="59"/>
      <c r="J374" s="54"/>
      <c r="K374" s="54"/>
      <c r="L374" s="54"/>
      <c r="M374" s="54"/>
      <c r="N374" s="58"/>
      <c r="O374" s="54"/>
      <c r="P374" s="58"/>
      <c r="Q374" s="54"/>
      <c r="R374" s="58"/>
      <c r="S374" s="54"/>
      <c r="T374" s="54"/>
      <c r="U374" s="54"/>
      <c r="V374" s="54"/>
      <c r="W374" s="54"/>
      <c r="X374" s="54"/>
      <c r="Y374" s="54"/>
      <c r="Z374" s="54"/>
      <c r="AA374" s="54"/>
      <c r="AB374" s="54"/>
      <c r="AC374" s="54"/>
      <c r="AD374" s="54"/>
      <c r="AE374" s="54"/>
      <c r="AF374" s="54"/>
      <c r="AG374" s="54"/>
      <c r="AH374" s="54"/>
      <c r="AI374" s="54"/>
      <c r="AJ374" s="54"/>
      <c r="AK374" s="54"/>
      <c r="AL374" s="54"/>
      <c r="AM374" s="54"/>
      <c r="AN374" s="54"/>
      <c r="AO374" s="54"/>
      <c r="AP374" s="54"/>
      <c r="AQ374" s="54"/>
      <c r="AR374" s="54"/>
      <c r="AS374" s="54"/>
      <c r="AT374" s="54"/>
      <c r="AU374" s="54"/>
      <c r="AV374" s="54"/>
      <c r="AW374" s="54"/>
      <c r="AX374" s="54"/>
      <c r="AY374" s="54"/>
      <c r="AZ374" s="54"/>
      <c r="BA374" s="54"/>
      <c r="BB374" s="54"/>
      <c r="BC374" s="54"/>
      <c r="BD374" s="54"/>
      <c r="BE374" s="54"/>
      <c r="BG374" s="54"/>
      <c r="BH374" s="54"/>
      <c r="BI374" s="54"/>
      <c r="BL374" s="54"/>
      <c r="BM374" s="54"/>
      <c r="BN374" s="54"/>
    </row>
    <row r="375" spans="1:66" x14ac:dyDescent="0.35">
      <c r="A375" s="54"/>
      <c r="B375" s="54"/>
      <c r="C375" s="54"/>
      <c r="D375" s="54"/>
      <c r="E375" s="54"/>
      <c r="F375" s="54"/>
      <c r="G375" s="54"/>
      <c r="H375" s="59"/>
      <c r="I375" s="59"/>
      <c r="J375" s="54"/>
      <c r="K375" s="54"/>
      <c r="L375" s="54"/>
      <c r="M375" s="54"/>
      <c r="N375" s="58"/>
      <c r="O375" s="54"/>
      <c r="P375" s="58"/>
      <c r="Q375" s="54"/>
      <c r="R375" s="58"/>
      <c r="S375" s="54"/>
      <c r="T375" s="54"/>
      <c r="U375" s="54"/>
      <c r="V375" s="54"/>
      <c r="W375" s="54"/>
      <c r="X375" s="54"/>
      <c r="Y375" s="54"/>
      <c r="Z375" s="54"/>
      <c r="AA375" s="54"/>
      <c r="AB375" s="54"/>
      <c r="AC375" s="54"/>
      <c r="AD375" s="54"/>
      <c r="AE375" s="54"/>
      <c r="AF375" s="54"/>
      <c r="AG375" s="54"/>
      <c r="AH375" s="54"/>
      <c r="AI375" s="54"/>
      <c r="AJ375" s="54"/>
      <c r="AK375" s="54"/>
      <c r="AL375" s="54"/>
      <c r="AM375" s="54"/>
      <c r="AN375" s="54"/>
      <c r="AO375" s="54"/>
      <c r="AP375" s="54"/>
      <c r="AQ375" s="54"/>
      <c r="AR375" s="54"/>
      <c r="AS375" s="54"/>
      <c r="AT375" s="54"/>
      <c r="AU375" s="54"/>
      <c r="AV375" s="54"/>
      <c r="AW375" s="54"/>
      <c r="AX375" s="54"/>
      <c r="AY375" s="54"/>
      <c r="AZ375" s="54"/>
      <c r="BA375" s="54"/>
      <c r="BB375" s="54"/>
      <c r="BC375" s="54"/>
      <c r="BD375" s="54"/>
      <c r="BE375" s="54"/>
      <c r="BG375" s="54"/>
      <c r="BH375" s="54"/>
      <c r="BI375" s="54"/>
      <c r="BL375" s="54"/>
      <c r="BM375" s="54"/>
      <c r="BN375" s="54"/>
    </row>
    <row r="376" spans="1:66" x14ac:dyDescent="0.35">
      <c r="A376" s="54"/>
      <c r="B376" s="54"/>
      <c r="C376" s="54"/>
      <c r="D376" s="54"/>
      <c r="E376" s="54"/>
      <c r="F376" s="54"/>
      <c r="G376" s="54"/>
      <c r="H376" s="59"/>
      <c r="I376" s="59"/>
      <c r="J376" s="54"/>
      <c r="K376" s="54"/>
      <c r="L376" s="54"/>
      <c r="M376" s="54"/>
      <c r="N376" s="58"/>
      <c r="O376" s="54"/>
      <c r="P376" s="58"/>
      <c r="Q376" s="54"/>
      <c r="R376" s="58"/>
      <c r="S376" s="54"/>
      <c r="T376" s="54"/>
      <c r="U376" s="54"/>
      <c r="V376" s="54"/>
      <c r="W376" s="54"/>
      <c r="X376" s="54"/>
      <c r="Y376" s="54"/>
      <c r="Z376" s="54"/>
      <c r="AA376" s="54"/>
      <c r="AB376" s="54"/>
      <c r="AC376" s="54"/>
      <c r="AD376" s="54"/>
      <c r="AE376" s="54"/>
      <c r="AF376" s="54"/>
      <c r="AG376" s="54"/>
      <c r="AH376" s="54"/>
      <c r="AI376" s="54"/>
      <c r="AJ376" s="54"/>
      <c r="AK376" s="54"/>
      <c r="AL376" s="54"/>
      <c r="AM376" s="54"/>
      <c r="AN376" s="54"/>
      <c r="AO376" s="54"/>
      <c r="AP376" s="54"/>
      <c r="AQ376" s="54"/>
      <c r="AR376" s="54"/>
      <c r="AS376" s="54"/>
      <c r="AT376" s="54"/>
      <c r="AU376" s="54"/>
      <c r="AV376" s="54"/>
      <c r="AW376" s="54"/>
      <c r="AX376" s="54"/>
      <c r="AY376" s="54"/>
      <c r="AZ376" s="54"/>
      <c r="BA376" s="54"/>
      <c r="BB376" s="54"/>
      <c r="BC376" s="54"/>
      <c r="BD376" s="54"/>
      <c r="BE376" s="54"/>
      <c r="BG376" s="54"/>
      <c r="BH376" s="54"/>
      <c r="BI376" s="54"/>
      <c r="BL376" s="54"/>
      <c r="BM376" s="54"/>
      <c r="BN376" s="54"/>
    </row>
    <row r="377" spans="1:66" x14ac:dyDescent="0.35">
      <c r="A377" s="54"/>
      <c r="B377" s="54"/>
      <c r="C377" s="54"/>
      <c r="D377" s="54"/>
      <c r="E377" s="54"/>
      <c r="F377" s="54"/>
      <c r="G377" s="54"/>
      <c r="H377" s="59"/>
      <c r="I377" s="59"/>
      <c r="J377" s="54"/>
      <c r="K377" s="54"/>
      <c r="L377" s="54"/>
      <c r="M377" s="54"/>
      <c r="N377" s="58"/>
      <c r="O377" s="54"/>
      <c r="P377" s="58"/>
      <c r="Q377" s="54"/>
      <c r="R377" s="58"/>
      <c r="S377" s="54"/>
      <c r="T377" s="54"/>
      <c r="U377" s="54"/>
      <c r="V377" s="54"/>
      <c r="W377" s="54"/>
      <c r="X377" s="54"/>
      <c r="Y377" s="54"/>
      <c r="Z377" s="54"/>
      <c r="AA377" s="54"/>
      <c r="AB377" s="54"/>
      <c r="AC377" s="54"/>
      <c r="AD377" s="54"/>
      <c r="AE377" s="54"/>
      <c r="AF377" s="54"/>
      <c r="AG377" s="54"/>
      <c r="AH377" s="54"/>
      <c r="AI377" s="54"/>
      <c r="AJ377" s="54"/>
      <c r="AK377" s="54"/>
      <c r="AL377" s="54"/>
      <c r="AM377" s="54"/>
      <c r="AN377" s="54"/>
      <c r="AO377" s="54"/>
      <c r="AP377" s="54"/>
      <c r="AQ377" s="54"/>
      <c r="AR377" s="54"/>
      <c r="AS377" s="54"/>
      <c r="AT377" s="54"/>
      <c r="AU377" s="54"/>
      <c r="AV377" s="54"/>
      <c r="AW377" s="54"/>
      <c r="AX377" s="54"/>
      <c r="AY377" s="54"/>
      <c r="AZ377" s="54"/>
      <c r="BA377" s="54"/>
      <c r="BB377" s="54"/>
      <c r="BC377" s="54"/>
      <c r="BD377" s="54"/>
      <c r="BE377" s="54"/>
      <c r="BG377" s="54"/>
      <c r="BH377" s="54"/>
      <c r="BI377" s="54"/>
      <c r="BL377" s="54"/>
      <c r="BM377" s="54"/>
      <c r="BN377" s="54"/>
    </row>
    <row r="378" spans="1:66" x14ac:dyDescent="0.35">
      <c r="A378" s="54"/>
      <c r="B378" s="54"/>
      <c r="C378" s="54"/>
      <c r="D378" s="54"/>
      <c r="E378" s="54"/>
      <c r="F378" s="54"/>
      <c r="G378" s="54"/>
      <c r="H378" s="59"/>
      <c r="I378" s="59"/>
      <c r="J378" s="54"/>
      <c r="K378" s="54"/>
      <c r="L378" s="54"/>
      <c r="M378" s="54"/>
      <c r="N378" s="58"/>
      <c r="O378" s="54"/>
      <c r="P378" s="58"/>
      <c r="Q378" s="54"/>
      <c r="R378" s="58"/>
      <c r="S378" s="54"/>
      <c r="T378" s="54"/>
      <c r="U378" s="54"/>
      <c r="V378" s="54"/>
      <c r="W378" s="54"/>
      <c r="X378" s="54"/>
      <c r="Y378" s="54"/>
      <c r="Z378" s="54"/>
      <c r="AA378" s="54"/>
      <c r="AB378" s="54"/>
      <c r="AC378" s="54"/>
      <c r="AD378" s="54"/>
      <c r="AE378" s="54"/>
      <c r="AF378" s="54"/>
      <c r="AG378" s="54"/>
      <c r="AH378" s="54"/>
      <c r="AI378" s="54"/>
      <c r="AJ378" s="54"/>
      <c r="AK378" s="54"/>
      <c r="AL378" s="54"/>
      <c r="AM378" s="54"/>
      <c r="AN378" s="54"/>
      <c r="AO378" s="54"/>
      <c r="AP378" s="54"/>
      <c r="AQ378" s="54"/>
      <c r="AR378" s="54"/>
      <c r="AS378" s="54"/>
      <c r="AT378" s="54"/>
      <c r="AU378" s="54"/>
      <c r="AV378" s="54"/>
      <c r="AW378" s="54"/>
      <c r="AX378" s="54"/>
      <c r="AY378" s="54"/>
      <c r="AZ378" s="54"/>
      <c r="BA378" s="54"/>
      <c r="BB378" s="54"/>
      <c r="BC378" s="54"/>
      <c r="BD378" s="54"/>
      <c r="BE378" s="54"/>
      <c r="BG378" s="54"/>
      <c r="BH378" s="54"/>
      <c r="BI378" s="54"/>
      <c r="BL378" s="54"/>
      <c r="BM378" s="54"/>
      <c r="BN378" s="54"/>
    </row>
    <row r="379" spans="1:66" x14ac:dyDescent="0.35">
      <c r="A379" s="54"/>
      <c r="B379" s="54"/>
      <c r="C379" s="54"/>
      <c r="D379" s="54"/>
      <c r="E379" s="54"/>
      <c r="F379" s="54"/>
      <c r="G379" s="54"/>
      <c r="H379" s="59"/>
      <c r="I379" s="59"/>
      <c r="J379" s="54"/>
      <c r="K379" s="54"/>
      <c r="L379" s="54"/>
      <c r="M379" s="54"/>
      <c r="N379" s="58"/>
      <c r="O379" s="54"/>
      <c r="P379" s="58"/>
      <c r="Q379" s="54"/>
      <c r="R379" s="58"/>
      <c r="S379" s="54"/>
      <c r="T379" s="54"/>
      <c r="U379" s="54"/>
      <c r="V379" s="54"/>
      <c r="W379" s="54"/>
      <c r="X379" s="54"/>
      <c r="Y379" s="54"/>
      <c r="Z379" s="54"/>
      <c r="AA379" s="54"/>
      <c r="AB379" s="54"/>
      <c r="AC379" s="54"/>
      <c r="AD379" s="54"/>
      <c r="AE379" s="54"/>
      <c r="AF379" s="54"/>
      <c r="AG379" s="54"/>
      <c r="AH379" s="54"/>
      <c r="AI379" s="54"/>
      <c r="AJ379" s="54"/>
      <c r="AK379" s="54"/>
      <c r="AL379" s="54"/>
      <c r="AM379" s="54"/>
      <c r="AN379" s="54"/>
      <c r="AO379" s="54"/>
      <c r="AP379" s="54"/>
      <c r="AQ379" s="54"/>
      <c r="AR379" s="54"/>
      <c r="AS379" s="54"/>
      <c r="AT379" s="54"/>
      <c r="AU379" s="54"/>
      <c r="AV379" s="54"/>
      <c r="AW379" s="54"/>
      <c r="AX379" s="54"/>
      <c r="AY379" s="54"/>
      <c r="AZ379" s="54"/>
      <c r="BA379" s="54"/>
      <c r="BB379" s="54"/>
      <c r="BC379" s="54"/>
      <c r="BD379" s="54"/>
      <c r="BE379" s="54"/>
      <c r="BG379" s="54"/>
      <c r="BH379" s="54"/>
      <c r="BI379" s="54"/>
      <c r="BL379" s="54"/>
      <c r="BM379" s="54"/>
      <c r="BN379" s="54"/>
    </row>
    <row r="380" spans="1:66" x14ac:dyDescent="0.35">
      <c r="A380" s="54"/>
      <c r="B380" s="54"/>
      <c r="C380" s="54"/>
      <c r="D380" s="54"/>
      <c r="E380" s="54"/>
      <c r="F380" s="54"/>
      <c r="G380" s="54"/>
      <c r="H380" s="59"/>
      <c r="I380" s="59"/>
      <c r="J380" s="54"/>
      <c r="K380" s="54"/>
      <c r="L380" s="54"/>
      <c r="M380" s="54"/>
      <c r="N380" s="58"/>
      <c r="O380" s="54"/>
      <c r="P380" s="58"/>
      <c r="Q380" s="54"/>
      <c r="R380" s="58"/>
      <c r="S380" s="54"/>
      <c r="T380" s="54"/>
      <c r="U380" s="54"/>
      <c r="V380" s="54"/>
      <c r="W380" s="54"/>
      <c r="X380" s="54"/>
      <c r="Y380" s="54"/>
      <c r="Z380" s="54"/>
      <c r="AA380" s="54"/>
      <c r="AB380" s="54"/>
      <c r="AC380" s="54"/>
      <c r="AD380" s="54"/>
      <c r="AE380" s="54"/>
      <c r="AF380" s="54"/>
      <c r="AG380" s="54"/>
      <c r="AH380" s="54"/>
      <c r="AI380" s="54"/>
      <c r="AJ380" s="54"/>
      <c r="AK380" s="54"/>
      <c r="AL380" s="54"/>
      <c r="AM380" s="54"/>
      <c r="AN380" s="54"/>
      <c r="AO380" s="54"/>
      <c r="AP380" s="54"/>
      <c r="AQ380" s="54"/>
      <c r="AR380" s="54"/>
      <c r="AS380" s="54"/>
      <c r="AT380" s="54"/>
      <c r="AU380" s="54"/>
      <c r="AV380" s="54"/>
      <c r="AW380" s="54"/>
      <c r="AX380" s="54"/>
      <c r="AY380" s="54"/>
      <c r="AZ380" s="54"/>
      <c r="BA380" s="54"/>
      <c r="BB380" s="54"/>
      <c r="BC380" s="54"/>
      <c r="BD380" s="54"/>
      <c r="BE380" s="54"/>
      <c r="BG380" s="54"/>
      <c r="BH380" s="54"/>
      <c r="BI380" s="54"/>
      <c r="BL380" s="54"/>
      <c r="BM380" s="54"/>
      <c r="BN380" s="54"/>
    </row>
    <row r="381" spans="1:66" x14ac:dyDescent="0.35">
      <c r="A381" s="54"/>
      <c r="B381" s="54"/>
      <c r="C381" s="54"/>
      <c r="D381" s="54"/>
      <c r="E381" s="54"/>
      <c r="F381" s="54"/>
      <c r="G381" s="54"/>
      <c r="H381" s="59"/>
      <c r="I381" s="59"/>
      <c r="J381" s="54"/>
      <c r="K381" s="54"/>
      <c r="L381" s="54"/>
      <c r="M381" s="54"/>
      <c r="N381" s="58"/>
      <c r="O381" s="54"/>
      <c r="P381" s="58"/>
      <c r="Q381" s="54"/>
      <c r="R381" s="58"/>
      <c r="S381" s="54"/>
      <c r="T381" s="54"/>
      <c r="U381" s="54"/>
      <c r="V381" s="54"/>
      <c r="W381" s="54"/>
      <c r="X381" s="54"/>
      <c r="Y381" s="54"/>
      <c r="Z381" s="54"/>
      <c r="AA381" s="54"/>
      <c r="AB381" s="54"/>
      <c r="AC381" s="54"/>
      <c r="AD381" s="54"/>
      <c r="AE381" s="54"/>
      <c r="AF381" s="54"/>
      <c r="AG381" s="54"/>
      <c r="AH381" s="54"/>
      <c r="AI381" s="54"/>
      <c r="AJ381" s="54"/>
      <c r="AK381" s="54"/>
      <c r="AL381" s="54"/>
      <c r="AM381" s="54"/>
      <c r="AN381" s="54"/>
      <c r="AO381" s="54"/>
      <c r="AP381" s="54"/>
      <c r="AQ381" s="54"/>
      <c r="AR381" s="54"/>
      <c r="AS381" s="54"/>
      <c r="AT381" s="54"/>
      <c r="AU381" s="54"/>
      <c r="AV381" s="54"/>
      <c r="AW381" s="54"/>
      <c r="AX381" s="54"/>
      <c r="AY381" s="54"/>
      <c r="AZ381" s="54"/>
      <c r="BA381" s="54"/>
      <c r="BB381" s="54"/>
      <c r="BC381" s="54"/>
      <c r="BD381" s="54"/>
      <c r="BE381" s="54"/>
      <c r="BG381" s="54"/>
      <c r="BH381" s="54"/>
      <c r="BI381" s="54"/>
      <c r="BL381" s="54"/>
      <c r="BM381" s="54"/>
      <c r="BN381" s="54"/>
    </row>
    <row r="382" spans="1:66" x14ac:dyDescent="0.35">
      <c r="A382" s="54"/>
      <c r="B382" s="54"/>
      <c r="C382" s="54"/>
      <c r="D382" s="54"/>
      <c r="E382" s="54"/>
      <c r="F382" s="54"/>
      <c r="G382" s="54"/>
      <c r="H382" s="59"/>
      <c r="I382" s="59"/>
      <c r="J382" s="54"/>
      <c r="K382" s="54"/>
      <c r="L382" s="54"/>
      <c r="M382" s="54"/>
      <c r="N382" s="58"/>
      <c r="O382" s="54"/>
      <c r="P382" s="58"/>
      <c r="Q382" s="54"/>
      <c r="R382" s="58"/>
      <c r="S382" s="54"/>
      <c r="T382" s="54"/>
      <c r="U382" s="54"/>
      <c r="V382" s="54"/>
      <c r="W382" s="54"/>
      <c r="X382" s="54"/>
      <c r="Y382" s="54"/>
      <c r="Z382" s="54"/>
      <c r="AA382" s="54"/>
      <c r="AB382" s="54"/>
      <c r="AC382" s="54"/>
      <c r="AD382" s="54"/>
      <c r="AE382" s="54"/>
      <c r="AF382" s="54"/>
      <c r="AG382" s="54"/>
      <c r="AH382" s="54"/>
      <c r="AI382" s="54"/>
      <c r="AJ382" s="54"/>
      <c r="AK382" s="54"/>
      <c r="AL382" s="54"/>
      <c r="AM382" s="54"/>
      <c r="AN382" s="54"/>
      <c r="AO382" s="54"/>
      <c r="AP382" s="54"/>
      <c r="AQ382" s="54"/>
      <c r="AR382" s="54"/>
      <c r="AS382" s="54"/>
      <c r="AT382" s="54"/>
      <c r="AU382" s="54"/>
      <c r="AV382" s="54"/>
      <c r="AW382" s="54"/>
      <c r="AX382" s="54"/>
      <c r="AY382" s="54"/>
      <c r="AZ382" s="54"/>
      <c r="BA382" s="54"/>
      <c r="BB382" s="54"/>
      <c r="BC382" s="54"/>
      <c r="BD382" s="54"/>
      <c r="BE382" s="54"/>
      <c r="BG382" s="54"/>
      <c r="BH382" s="54"/>
      <c r="BI382" s="54"/>
      <c r="BL382" s="54"/>
      <c r="BM382" s="54"/>
      <c r="BN382" s="54"/>
    </row>
    <row r="383" spans="1:66" x14ac:dyDescent="0.35">
      <c r="A383" s="54"/>
      <c r="B383" s="54"/>
      <c r="C383" s="54"/>
      <c r="D383" s="54"/>
      <c r="E383" s="54"/>
      <c r="F383" s="54"/>
      <c r="G383" s="54"/>
      <c r="H383" s="59"/>
      <c r="I383" s="59"/>
      <c r="J383" s="54"/>
      <c r="K383" s="54"/>
      <c r="L383" s="54"/>
      <c r="M383" s="54"/>
      <c r="N383" s="58"/>
      <c r="O383" s="54"/>
      <c r="P383" s="58"/>
      <c r="Q383" s="54"/>
      <c r="R383" s="58"/>
      <c r="S383" s="54"/>
      <c r="T383" s="54"/>
      <c r="U383" s="54"/>
      <c r="V383" s="54"/>
      <c r="W383" s="54"/>
      <c r="X383" s="54"/>
      <c r="Y383" s="54"/>
      <c r="Z383" s="54"/>
      <c r="AA383" s="54"/>
      <c r="AB383" s="54"/>
      <c r="AC383" s="54"/>
      <c r="AD383" s="54"/>
      <c r="AE383" s="54"/>
      <c r="AF383" s="54"/>
      <c r="AG383" s="54"/>
      <c r="AH383" s="54"/>
      <c r="AI383" s="54"/>
      <c r="AJ383" s="54"/>
      <c r="AK383" s="54"/>
      <c r="AL383" s="54"/>
      <c r="AM383" s="54"/>
      <c r="AN383" s="54"/>
      <c r="AO383" s="54"/>
      <c r="AP383" s="54"/>
      <c r="AQ383" s="54"/>
      <c r="AR383" s="54"/>
      <c r="AS383" s="54"/>
      <c r="AT383" s="54"/>
      <c r="AU383" s="54"/>
      <c r="AV383" s="54"/>
      <c r="AW383" s="54"/>
      <c r="AX383" s="54"/>
      <c r="AY383" s="54"/>
      <c r="AZ383" s="54"/>
      <c r="BA383" s="54"/>
      <c r="BB383" s="54"/>
      <c r="BC383" s="54"/>
      <c r="BD383" s="54"/>
      <c r="BE383" s="54"/>
      <c r="BG383" s="54"/>
      <c r="BH383" s="54"/>
      <c r="BI383" s="54"/>
      <c r="BL383" s="54"/>
      <c r="BM383" s="54"/>
      <c r="BN383" s="54"/>
    </row>
    <row r="384" spans="1:66" x14ac:dyDescent="0.35">
      <c r="A384" s="54"/>
      <c r="B384" s="54"/>
      <c r="C384" s="54"/>
      <c r="D384" s="54"/>
      <c r="E384" s="54"/>
      <c r="F384" s="54"/>
      <c r="G384" s="54"/>
      <c r="H384" s="59"/>
      <c r="I384" s="59"/>
      <c r="J384" s="54"/>
      <c r="K384" s="54"/>
      <c r="L384" s="54"/>
      <c r="M384" s="54"/>
      <c r="N384" s="58"/>
      <c r="O384" s="54"/>
      <c r="P384" s="58"/>
      <c r="Q384" s="54"/>
      <c r="R384" s="58"/>
      <c r="S384" s="54"/>
      <c r="T384" s="54"/>
      <c r="U384" s="54"/>
      <c r="V384" s="54"/>
      <c r="W384" s="54"/>
      <c r="X384" s="54"/>
      <c r="Y384" s="54"/>
      <c r="Z384" s="54"/>
      <c r="AA384" s="54"/>
      <c r="AB384" s="54"/>
      <c r="AC384" s="54"/>
      <c r="AD384" s="54"/>
      <c r="AE384" s="54"/>
      <c r="AF384" s="54"/>
      <c r="AG384" s="54"/>
      <c r="AH384" s="54"/>
      <c r="AI384" s="54"/>
      <c r="AJ384" s="54"/>
      <c r="AK384" s="54"/>
      <c r="AL384" s="54"/>
      <c r="AM384" s="54"/>
      <c r="AN384" s="54"/>
      <c r="AO384" s="54"/>
      <c r="AP384" s="54"/>
      <c r="AQ384" s="54"/>
      <c r="AR384" s="54"/>
      <c r="AS384" s="54"/>
      <c r="AT384" s="54"/>
      <c r="AU384" s="54"/>
      <c r="AV384" s="54"/>
      <c r="AW384" s="54"/>
      <c r="AX384" s="54"/>
      <c r="AY384" s="54"/>
      <c r="AZ384" s="54"/>
      <c r="BA384" s="54"/>
      <c r="BB384" s="54"/>
      <c r="BC384" s="54"/>
      <c r="BD384" s="54"/>
      <c r="BE384" s="54"/>
      <c r="BG384" s="54"/>
      <c r="BH384" s="54"/>
      <c r="BI384" s="54"/>
      <c r="BL384" s="54"/>
      <c r="BM384" s="54"/>
      <c r="BN384" s="54"/>
    </row>
    <row r="385" spans="1:66" x14ac:dyDescent="0.35">
      <c r="A385" s="54"/>
      <c r="B385" s="54"/>
      <c r="C385" s="54"/>
      <c r="D385" s="54"/>
      <c r="E385" s="54"/>
      <c r="F385" s="54"/>
      <c r="G385" s="54"/>
      <c r="H385" s="59"/>
      <c r="I385" s="59"/>
      <c r="J385" s="54"/>
      <c r="K385" s="54"/>
      <c r="L385" s="54"/>
      <c r="M385" s="54"/>
      <c r="N385" s="58"/>
      <c r="O385" s="54"/>
      <c r="P385" s="58"/>
      <c r="Q385" s="54"/>
      <c r="R385" s="58"/>
      <c r="S385" s="54"/>
      <c r="T385" s="54"/>
      <c r="U385" s="54"/>
      <c r="V385" s="54"/>
      <c r="W385" s="54"/>
      <c r="X385" s="54"/>
      <c r="Y385" s="54"/>
      <c r="Z385" s="54"/>
      <c r="AA385" s="54"/>
      <c r="AB385" s="54"/>
      <c r="AC385" s="54"/>
      <c r="AD385" s="54"/>
      <c r="AE385" s="54"/>
      <c r="AF385" s="54"/>
      <c r="AG385" s="54"/>
      <c r="AH385" s="54"/>
      <c r="AI385" s="54"/>
      <c r="AJ385" s="54"/>
      <c r="AK385" s="54"/>
      <c r="AL385" s="54"/>
      <c r="AM385" s="54"/>
      <c r="AN385" s="54"/>
      <c r="AO385" s="54"/>
      <c r="AP385" s="54"/>
      <c r="AQ385" s="54"/>
      <c r="AR385" s="54"/>
      <c r="AS385" s="54"/>
      <c r="AT385" s="54"/>
      <c r="AU385" s="54"/>
      <c r="AV385" s="54"/>
      <c r="AW385" s="54"/>
      <c r="AX385" s="54"/>
      <c r="AY385" s="54"/>
      <c r="AZ385" s="54"/>
      <c r="BA385" s="54"/>
      <c r="BB385" s="54"/>
      <c r="BC385" s="54"/>
      <c r="BD385" s="54"/>
      <c r="BE385" s="54"/>
      <c r="BG385" s="54"/>
      <c r="BH385" s="54"/>
      <c r="BI385" s="54"/>
      <c r="BL385" s="54"/>
      <c r="BM385" s="54"/>
      <c r="BN385" s="54"/>
    </row>
    <row r="386" spans="1:66" x14ac:dyDescent="0.35">
      <c r="A386" s="54"/>
      <c r="B386" s="54"/>
      <c r="C386" s="54"/>
      <c r="D386" s="54"/>
      <c r="E386" s="54"/>
      <c r="F386" s="54"/>
      <c r="G386" s="54"/>
      <c r="H386" s="59"/>
      <c r="I386" s="59"/>
      <c r="J386" s="54"/>
      <c r="K386" s="54"/>
      <c r="L386" s="54"/>
      <c r="M386" s="54"/>
      <c r="N386" s="58"/>
      <c r="O386" s="54"/>
      <c r="P386" s="58"/>
      <c r="Q386" s="54"/>
      <c r="R386" s="58"/>
      <c r="S386" s="54"/>
      <c r="T386" s="54"/>
      <c r="U386" s="54"/>
      <c r="V386" s="54"/>
      <c r="W386" s="54"/>
      <c r="X386" s="54"/>
      <c r="Y386" s="54"/>
      <c r="Z386" s="54"/>
      <c r="AA386" s="54"/>
      <c r="AB386" s="54"/>
      <c r="AC386" s="54"/>
      <c r="AD386" s="54"/>
      <c r="AE386" s="54"/>
      <c r="AF386" s="54"/>
      <c r="AG386" s="54"/>
      <c r="AH386" s="54"/>
      <c r="AI386" s="54"/>
      <c r="AJ386" s="54"/>
      <c r="AK386" s="54"/>
      <c r="AL386" s="54"/>
      <c r="AM386" s="54"/>
      <c r="AN386" s="54"/>
      <c r="AO386" s="54"/>
      <c r="AP386" s="54"/>
      <c r="AQ386" s="54"/>
      <c r="AR386" s="54"/>
      <c r="AS386" s="54"/>
      <c r="AT386" s="54"/>
      <c r="AU386" s="54"/>
      <c r="AV386" s="54"/>
      <c r="AW386" s="54"/>
      <c r="AX386" s="54"/>
      <c r="AY386" s="54"/>
      <c r="AZ386" s="54"/>
      <c r="BA386" s="54"/>
      <c r="BB386" s="54"/>
      <c r="BC386" s="54"/>
      <c r="BD386" s="54"/>
      <c r="BE386" s="54"/>
      <c r="BG386" s="54"/>
      <c r="BH386" s="54"/>
      <c r="BI386" s="54"/>
      <c r="BL386" s="54"/>
      <c r="BM386" s="54"/>
      <c r="BN386" s="54"/>
    </row>
    <row r="387" spans="1:66" x14ac:dyDescent="0.35">
      <c r="A387" s="54"/>
      <c r="B387" s="54"/>
      <c r="C387" s="54"/>
      <c r="D387" s="54"/>
      <c r="E387" s="54"/>
      <c r="F387" s="54"/>
      <c r="G387" s="54"/>
      <c r="H387" s="59"/>
      <c r="I387" s="59"/>
      <c r="J387" s="54"/>
      <c r="K387" s="54"/>
      <c r="L387" s="54"/>
      <c r="M387" s="54"/>
      <c r="N387" s="58"/>
      <c r="O387" s="54"/>
      <c r="P387" s="58"/>
      <c r="Q387" s="54"/>
      <c r="R387" s="58"/>
      <c r="S387" s="54"/>
      <c r="T387" s="54"/>
      <c r="U387" s="54"/>
      <c r="V387" s="54"/>
      <c r="W387" s="54"/>
      <c r="X387" s="54"/>
      <c r="Y387" s="54"/>
      <c r="Z387" s="54"/>
      <c r="AA387" s="54"/>
      <c r="AB387" s="54"/>
      <c r="AC387" s="54"/>
      <c r="AD387" s="54"/>
      <c r="AE387" s="54"/>
      <c r="AF387" s="54"/>
      <c r="AG387" s="54"/>
      <c r="AH387" s="54"/>
      <c r="AI387" s="54"/>
      <c r="AJ387" s="54"/>
      <c r="AK387" s="54"/>
      <c r="AL387" s="54"/>
      <c r="AM387" s="54"/>
      <c r="AN387" s="54"/>
      <c r="AO387" s="54"/>
      <c r="AP387" s="54"/>
      <c r="AQ387" s="54"/>
      <c r="AR387" s="54"/>
      <c r="AS387" s="54"/>
      <c r="AT387" s="54"/>
      <c r="AU387" s="54"/>
      <c r="AV387" s="54"/>
      <c r="AW387" s="54"/>
      <c r="AX387" s="54"/>
      <c r="AY387" s="54"/>
      <c r="AZ387" s="54"/>
      <c r="BA387" s="54"/>
      <c r="BB387" s="54"/>
      <c r="BC387" s="54"/>
      <c r="BD387" s="54"/>
      <c r="BE387" s="54"/>
      <c r="BG387" s="54"/>
      <c r="BH387" s="54"/>
      <c r="BI387" s="54"/>
      <c r="BL387" s="54"/>
      <c r="BM387" s="54"/>
      <c r="BN387" s="54"/>
    </row>
    <row r="388" spans="1:66" x14ac:dyDescent="0.35">
      <c r="A388" s="54"/>
      <c r="B388" s="54"/>
      <c r="C388" s="54"/>
      <c r="D388" s="54"/>
      <c r="E388" s="54"/>
      <c r="F388" s="54"/>
      <c r="G388" s="54"/>
      <c r="H388" s="59"/>
      <c r="I388" s="59"/>
      <c r="J388" s="54"/>
      <c r="K388" s="54"/>
      <c r="L388" s="54"/>
      <c r="M388" s="54"/>
      <c r="N388" s="58"/>
      <c r="O388" s="54"/>
      <c r="P388" s="58"/>
      <c r="Q388" s="54"/>
      <c r="R388" s="58"/>
      <c r="S388" s="54"/>
      <c r="T388" s="54"/>
      <c r="U388" s="54"/>
      <c r="V388" s="54"/>
      <c r="W388" s="54"/>
      <c r="X388" s="54"/>
      <c r="Y388" s="54"/>
      <c r="Z388" s="54"/>
      <c r="AA388" s="54"/>
      <c r="AB388" s="54"/>
      <c r="AC388" s="54"/>
      <c r="AD388" s="54"/>
      <c r="AE388" s="54"/>
      <c r="AF388" s="54"/>
      <c r="AG388" s="54"/>
      <c r="AH388" s="54"/>
      <c r="AI388" s="54"/>
      <c r="AJ388" s="54"/>
      <c r="AK388" s="54"/>
      <c r="AL388" s="54"/>
      <c r="AM388" s="54"/>
      <c r="AN388" s="54"/>
      <c r="AO388" s="54"/>
      <c r="AP388" s="54"/>
      <c r="AQ388" s="54"/>
      <c r="AR388" s="54"/>
      <c r="AS388" s="54"/>
      <c r="AT388" s="54"/>
      <c r="AU388" s="54"/>
      <c r="AV388" s="54"/>
      <c r="AW388" s="54"/>
      <c r="AX388" s="54"/>
      <c r="AY388" s="54"/>
      <c r="AZ388" s="54"/>
      <c r="BA388" s="54"/>
      <c r="BB388" s="54"/>
      <c r="BC388" s="54"/>
      <c r="BD388" s="54"/>
      <c r="BE388" s="54"/>
      <c r="BG388" s="54"/>
      <c r="BH388" s="54"/>
      <c r="BI388" s="54"/>
      <c r="BL388" s="54"/>
      <c r="BM388" s="54"/>
      <c r="BN388" s="54"/>
    </row>
    <row r="389" spans="1:66" x14ac:dyDescent="0.35">
      <c r="A389" s="54"/>
      <c r="B389" s="54"/>
      <c r="C389" s="54"/>
      <c r="D389" s="54"/>
      <c r="E389" s="54"/>
      <c r="F389" s="54"/>
      <c r="G389" s="54"/>
      <c r="H389" s="59"/>
      <c r="I389" s="59"/>
      <c r="J389" s="54"/>
      <c r="K389" s="54"/>
      <c r="L389" s="54"/>
      <c r="M389" s="54"/>
      <c r="N389" s="58"/>
      <c r="O389" s="54"/>
      <c r="P389" s="58"/>
      <c r="Q389" s="54"/>
      <c r="R389" s="58"/>
      <c r="S389" s="54"/>
      <c r="T389" s="54"/>
      <c r="U389" s="54"/>
      <c r="V389" s="54"/>
      <c r="W389" s="54"/>
      <c r="X389" s="54"/>
      <c r="Y389" s="54"/>
      <c r="Z389" s="54"/>
      <c r="AA389" s="54"/>
      <c r="AB389" s="54"/>
      <c r="AC389" s="54"/>
      <c r="AD389" s="54"/>
      <c r="AE389" s="54"/>
      <c r="AF389" s="54"/>
      <c r="AG389" s="54"/>
      <c r="AH389" s="54"/>
      <c r="AI389" s="54"/>
      <c r="AJ389" s="54"/>
      <c r="AK389" s="54"/>
      <c r="AL389" s="54"/>
      <c r="AM389" s="54"/>
      <c r="AN389" s="54"/>
      <c r="AO389" s="54"/>
      <c r="AP389" s="54"/>
      <c r="AQ389" s="54"/>
      <c r="AR389" s="54"/>
      <c r="AS389" s="54"/>
      <c r="AT389" s="54"/>
      <c r="AU389" s="54"/>
      <c r="AV389" s="54"/>
      <c r="AW389" s="54"/>
      <c r="AX389" s="54"/>
      <c r="AY389" s="54"/>
      <c r="AZ389" s="54"/>
      <c r="BA389" s="54"/>
      <c r="BB389" s="54"/>
      <c r="BC389" s="54"/>
      <c r="BD389" s="54"/>
      <c r="BE389" s="54"/>
      <c r="BG389" s="54"/>
      <c r="BH389" s="54"/>
      <c r="BI389" s="54"/>
      <c r="BL389" s="54"/>
      <c r="BM389" s="54"/>
      <c r="BN389" s="54"/>
    </row>
    <row r="390" spans="1:66" x14ac:dyDescent="0.35">
      <c r="A390" s="54"/>
      <c r="B390" s="54"/>
      <c r="C390" s="54"/>
      <c r="D390" s="54"/>
      <c r="E390" s="54"/>
      <c r="F390" s="54"/>
      <c r="G390" s="54"/>
      <c r="H390" s="59"/>
      <c r="I390" s="59"/>
      <c r="J390" s="54"/>
      <c r="K390" s="54"/>
      <c r="L390" s="54"/>
      <c r="M390" s="54"/>
      <c r="N390" s="58"/>
      <c r="O390" s="54"/>
      <c r="P390" s="58"/>
      <c r="Q390" s="54"/>
      <c r="R390" s="58"/>
      <c r="S390" s="54"/>
      <c r="T390" s="54"/>
      <c r="U390" s="54"/>
      <c r="V390" s="54"/>
      <c r="W390" s="54"/>
      <c r="X390" s="54"/>
      <c r="Y390" s="54"/>
      <c r="Z390" s="54"/>
      <c r="AA390" s="54"/>
      <c r="AB390" s="54"/>
      <c r="AC390" s="54"/>
      <c r="AD390" s="54"/>
      <c r="AE390" s="54"/>
      <c r="AF390" s="54"/>
      <c r="AG390" s="54"/>
      <c r="AH390" s="54"/>
      <c r="AI390" s="54"/>
      <c r="AJ390" s="54"/>
      <c r="AK390" s="54"/>
      <c r="AL390" s="54"/>
      <c r="AM390" s="54"/>
      <c r="AN390" s="54"/>
      <c r="AO390" s="54"/>
      <c r="AP390" s="54"/>
      <c r="AQ390" s="54"/>
      <c r="AR390" s="54"/>
      <c r="AS390" s="54"/>
      <c r="AT390" s="54"/>
      <c r="AU390" s="54"/>
      <c r="AV390" s="54"/>
      <c r="AW390" s="54"/>
      <c r="AX390" s="54"/>
      <c r="AY390" s="54"/>
      <c r="AZ390" s="54"/>
      <c r="BA390" s="54"/>
      <c r="BB390" s="54"/>
      <c r="BC390" s="54"/>
      <c r="BD390" s="54"/>
      <c r="BE390" s="54"/>
      <c r="BG390" s="54"/>
      <c r="BH390" s="54"/>
      <c r="BI390" s="54"/>
      <c r="BL390" s="54"/>
      <c r="BM390" s="54"/>
      <c r="BN390" s="54"/>
    </row>
    <row r="391" spans="1:66" x14ac:dyDescent="0.35">
      <c r="A391" s="54"/>
      <c r="B391" s="54"/>
      <c r="C391" s="54"/>
      <c r="D391" s="54"/>
      <c r="E391" s="54"/>
      <c r="F391" s="54"/>
      <c r="G391" s="54"/>
      <c r="H391" s="59"/>
      <c r="I391" s="59"/>
      <c r="J391" s="54"/>
      <c r="K391" s="54"/>
      <c r="L391" s="54"/>
      <c r="M391" s="54"/>
      <c r="N391" s="58"/>
      <c r="O391" s="54"/>
      <c r="P391" s="58"/>
      <c r="Q391" s="54"/>
      <c r="R391" s="58"/>
      <c r="S391" s="54"/>
      <c r="T391" s="54"/>
      <c r="U391" s="54"/>
      <c r="V391" s="54"/>
      <c r="W391" s="54"/>
      <c r="X391" s="54"/>
      <c r="Y391" s="54"/>
      <c r="Z391" s="54"/>
      <c r="AA391" s="54"/>
      <c r="AB391" s="54"/>
      <c r="AC391" s="54"/>
      <c r="AD391" s="54"/>
      <c r="AE391" s="54"/>
      <c r="AF391" s="54"/>
      <c r="AG391" s="54"/>
      <c r="AH391" s="54"/>
      <c r="AI391" s="54"/>
      <c r="AJ391" s="54"/>
      <c r="AK391" s="54"/>
      <c r="AL391" s="54"/>
      <c r="AM391" s="54"/>
      <c r="AN391" s="54"/>
      <c r="AO391" s="54"/>
      <c r="AP391" s="54"/>
      <c r="AQ391" s="54"/>
      <c r="AR391" s="54"/>
      <c r="AS391" s="54"/>
      <c r="AT391" s="54"/>
      <c r="AU391" s="54"/>
      <c r="AV391" s="54"/>
      <c r="AW391" s="54"/>
      <c r="AX391" s="54"/>
      <c r="AY391" s="54"/>
      <c r="AZ391" s="54"/>
      <c r="BA391" s="54"/>
      <c r="BB391" s="54"/>
      <c r="BC391" s="54"/>
      <c r="BD391" s="54"/>
      <c r="BE391" s="54"/>
      <c r="BG391" s="54"/>
      <c r="BH391" s="54"/>
      <c r="BI391" s="54"/>
      <c r="BL391" s="54"/>
      <c r="BM391" s="54"/>
      <c r="BN391" s="54"/>
    </row>
    <row r="392" spans="1:66" x14ac:dyDescent="0.35">
      <c r="A392" s="54"/>
      <c r="B392" s="54"/>
      <c r="C392" s="54"/>
      <c r="D392" s="54"/>
      <c r="E392" s="54"/>
      <c r="F392" s="54"/>
      <c r="G392" s="54"/>
      <c r="H392" s="59"/>
      <c r="I392" s="59"/>
      <c r="J392" s="54"/>
      <c r="K392" s="54"/>
      <c r="L392" s="54"/>
      <c r="M392" s="54"/>
      <c r="N392" s="58"/>
      <c r="O392" s="54"/>
      <c r="P392" s="58"/>
      <c r="Q392" s="54"/>
      <c r="R392" s="58"/>
      <c r="S392" s="54"/>
      <c r="T392" s="54"/>
      <c r="U392" s="54"/>
      <c r="V392" s="54"/>
      <c r="W392" s="54"/>
      <c r="X392" s="54"/>
      <c r="Y392" s="54"/>
      <c r="Z392" s="54"/>
      <c r="AA392" s="54"/>
      <c r="AB392" s="54"/>
      <c r="AC392" s="54"/>
      <c r="AD392" s="54"/>
      <c r="AE392" s="54"/>
      <c r="AF392" s="54"/>
      <c r="AG392" s="54"/>
      <c r="AH392" s="54"/>
      <c r="AI392" s="54"/>
      <c r="AJ392" s="54"/>
      <c r="AK392" s="54"/>
      <c r="AL392" s="54"/>
      <c r="AM392" s="54"/>
      <c r="AN392" s="54"/>
      <c r="AO392" s="54"/>
      <c r="AP392" s="54"/>
      <c r="AQ392" s="54"/>
      <c r="AR392" s="54"/>
      <c r="AS392" s="54"/>
      <c r="AT392" s="54"/>
      <c r="AU392" s="54"/>
      <c r="AV392" s="54"/>
      <c r="AW392" s="54"/>
      <c r="AX392" s="54"/>
      <c r="AY392" s="54"/>
      <c r="AZ392" s="54"/>
      <c r="BA392" s="54"/>
      <c r="BB392" s="54"/>
      <c r="BC392" s="54"/>
      <c r="BD392" s="54"/>
      <c r="BE392" s="54"/>
      <c r="BG392" s="54"/>
      <c r="BH392" s="54"/>
      <c r="BI392" s="54"/>
      <c r="BL392" s="54"/>
      <c r="BM392" s="54"/>
      <c r="BN392" s="54"/>
    </row>
    <row r="393" spans="1:66" x14ac:dyDescent="0.35">
      <c r="A393" s="54"/>
      <c r="B393" s="54"/>
      <c r="C393" s="54"/>
      <c r="D393" s="54"/>
      <c r="E393" s="54"/>
      <c r="F393" s="54"/>
      <c r="G393" s="54"/>
      <c r="H393" s="59"/>
      <c r="I393" s="59"/>
      <c r="J393" s="54"/>
      <c r="K393" s="54"/>
      <c r="L393" s="54"/>
      <c r="M393" s="54"/>
      <c r="N393" s="58"/>
      <c r="O393" s="54"/>
      <c r="P393" s="58"/>
      <c r="Q393" s="54"/>
      <c r="R393" s="58"/>
      <c r="S393" s="54"/>
      <c r="T393" s="54"/>
      <c r="U393" s="54"/>
      <c r="V393" s="54"/>
      <c r="W393" s="54"/>
      <c r="X393" s="54"/>
      <c r="Y393" s="54"/>
      <c r="Z393" s="54"/>
      <c r="AA393" s="54"/>
      <c r="AB393" s="54"/>
      <c r="AC393" s="54"/>
      <c r="AD393" s="54"/>
      <c r="AE393" s="54"/>
      <c r="AF393" s="54"/>
      <c r="AG393" s="54"/>
      <c r="AH393" s="54"/>
      <c r="AI393" s="54"/>
      <c r="AJ393" s="54"/>
      <c r="AK393" s="54"/>
      <c r="AL393" s="54"/>
      <c r="AM393" s="54"/>
      <c r="AN393" s="54"/>
      <c r="AO393" s="54"/>
      <c r="AP393" s="54"/>
      <c r="AQ393" s="54"/>
      <c r="AR393" s="54"/>
      <c r="AS393" s="54"/>
      <c r="AT393" s="54"/>
      <c r="AU393" s="54"/>
      <c r="AV393" s="54"/>
      <c r="AW393" s="54"/>
      <c r="AX393" s="54"/>
      <c r="AY393" s="54"/>
      <c r="AZ393" s="54"/>
      <c r="BA393" s="54"/>
      <c r="BB393" s="54"/>
      <c r="BC393" s="54"/>
      <c r="BD393" s="54"/>
      <c r="BE393" s="54"/>
      <c r="BG393" s="54"/>
      <c r="BH393" s="54"/>
      <c r="BI393" s="54"/>
      <c r="BL393" s="54"/>
      <c r="BM393" s="54"/>
      <c r="BN393" s="54"/>
    </row>
    <row r="394" spans="1:66" x14ac:dyDescent="0.35">
      <c r="A394" s="54"/>
      <c r="B394" s="54"/>
      <c r="C394" s="54"/>
      <c r="D394" s="54"/>
      <c r="E394" s="54"/>
      <c r="F394" s="54"/>
      <c r="G394" s="54"/>
      <c r="H394" s="59"/>
      <c r="I394" s="59"/>
      <c r="J394" s="54"/>
      <c r="K394" s="54"/>
      <c r="L394" s="54"/>
      <c r="M394" s="54"/>
      <c r="N394" s="58"/>
      <c r="O394" s="54"/>
      <c r="P394" s="58"/>
      <c r="Q394" s="54"/>
      <c r="R394" s="58"/>
      <c r="S394" s="54"/>
      <c r="T394" s="54"/>
      <c r="U394" s="54"/>
      <c r="V394" s="54"/>
      <c r="W394" s="54"/>
      <c r="X394" s="54"/>
      <c r="Y394" s="54"/>
      <c r="Z394" s="54"/>
      <c r="AA394" s="54"/>
      <c r="AB394" s="54"/>
      <c r="AC394" s="54"/>
      <c r="AD394" s="54"/>
      <c r="AE394" s="54"/>
      <c r="AF394" s="54"/>
      <c r="AG394" s="54"/>
      <c r="AH394" s="54"/>
      <c r="AI394" s="54"/>
      <c r="AJ394" s="54"/>
      <c r="AK394" s="54"/>
      <c r="AL394" s="54"/>
      <c r="AM394" s="54"/>
      <c r="AN394" s="54"/>
      <c r="AO394" s="54"/>
      <c r="AP394" s="54"/>
      <c r="AQ394" s="54"/>
      <c r="AR394" s="54"/>
      <c r="AS394" s="54"/>
      <c r="AT394" s="54"/>
      <c r="AU394" s="54"/>
      <c r="AV394" s="54"/>
      <c r="AW394" s="54"/>
      <c r="AX394" s="54"/>
      <c r="AY394" s="54"/>
      <c r="AZ394" s="54"/>
      <c r="BA394" s="54"/>
      <c r="BB394" s="54"/>
      <c r="BC394" s="54"/>
      <c r="BD394" s="54"/>
      <c r="BE394" s="54"/>
      <c r="BG394" s="54"/>
      <c r="BH394" s="54"/>
      <c r="BI394" s="54"/>
      <c r="BL394" s="54"/>
      <c r="BM394" s="54"/>
      <c r="BN394" s="54"/>
    </row>
    <row r="395" spans="1:66" x14ac:dyDescent="0.35">
      <c r="A395" s="54"/>
      <c r="B395" s="54"/>
      <c r="C395" s="54"/>
      <c r="D395" s="54"/>
      <c r="E395" s="54"/>
      <c r="F395" s="54"/>
      <c r="G395" s="54"/>
      <c r="H395" s="59"/>
      <c r="I395" s="59"/>
      <c r="J395" s="54"/>
      <c r="K395" s="54"/>
      <c r="L395" s="54"/>
      <c r="M395" s="54"/>
      <c r="N395" s="58"/>
      <c r="O395" s="54"/>
      <c r="P395" s="58"/>
      <c r="Q395" s="54"/>
      <c r="R395" s="58"/>
      <c r="S395" s="54"/>
      <c r="T395" s="54"/>
      <c r="U395" s="54"/>
      <c r="V395" s="54"/>
      <c r="W395" s="54"/>
      <c r="X395" s="54"/>
      <c r="Y395" s="54"/>
      <c r="Z395" s="54"/>
      <c r="AA395" s="54"/>
      <c r="AB395" s="54"/>
      <c r="AC395" s="54"/>
      <c r="AD395" s="54"/>
      <c r="AE395" s="54"/>
      <c r="AF395" s="54"/>
      <c r="AG395" s="54"/>
      <c r="AH395" s="54"/>
      <c r="AI395" s="54"/>
      <c r="AJ395" s="54"/>
      <c r="AK395" s="54"/>
      <c r="AL395" s="54"/>
      <c r="AM395" s="54"/>
      <c r="AN395" s="54"/>
      <c r="AO395" s="54"/>
      <c r="AP395" s="54"/>
      <c r="AQ395" s="54"/>
      <c r="AR395" s="54"/>
      <c r="AS395" s="54"/>
      <c r="AT395" s="54"/>
      <c r="AU395" s="54"/>
      <c r="AV395" s="54"/>
      <c r="AW395" s="54"/>
      <c r="AX395" s="54"/>
      <c r="AY395" s="54"/>
      <c r="AZ395" s="54"/>
      <c r="BA395" s="54"/>
      <c r="BB395" s="54"/>
      <c r="BC395" s="54"/>
      <c r="BD395" s="54"/>
      <c r="BE395" s="54"/>
      <c r="BG395" s="54"/>
      <c r="BH395" s="54"/>
      <c r="BI395" s="54"/>
      <c r="BL395" s="54"/>
      <c r="BM395" s="54"/>
      <c r="BN395" s="54"/>
    </row>
    <row r="396" spans="1:66" x14ac:dyDescent="0.35">
      <c r="A396" s="54"/>
      <c r="B396" s="54"/>
      <c r="C396" s="54"/>
      <c r="D396" s="54"/>
      <c r="E396" s="54"/>
      <c r="F396" s="54"/>
      <c r="G396" s="54"/>
      <c r="H396" s="59"/>
      <c r="I396" s="59"/>
      <c r="J396" s="54"/>
      <c r="K396" s="54"/>
      <c r="L396" s="54"/>
      <c r="M396" s="54"/>
      <c r="N396" s="58"/>
      <c r="O396" s="54"/>
      <c r="P396" s="58"/>
      <c r="Q396" s="54"/>
      <c r="R396" s="58"/>
      <c r="S396" s="54"/>
      <c r="T396" s="54"/>
      <c r="U396" s="54"/>
      <c r="V396" s="54"/>
      <c r="W396" s="54"/>
      <c r="X396" s="54"/>
      <c r="Y396" s="54"/>
      <c r="Z396" s="54"/>
      <c r="AA396" s="54"/>
      <c r="AB396" s="54"/>
      <c r="AC396" s="54"/>
      <c r="AD396" s="54"/>
      <c r="AE396" s="54"/>
      <c r="AF396" s="54"/>
      <c r="AG396" s="54"/>
      <c r="AH396" s="54"/>
      <c r="AI396" s="54"/>
      <c r="AJ396" s="54"/>
      <c r="AK396" s="54"/>
      <c r="AL396" s="54"/>
      <c r="AM396" s="54"/>
      <c r="AN396" s="54"/>
      <c r="AO396" s="54"/>
      <c r="AP396" s="54"/>
      <c r="AQ396" s="54"/>
      <c r="AR396" s="54"/>
      <c r="AS396" s="54"/>
      <c r="AT396" s="54"/>
      <c r="AU396" s="54"/>
      <c r="AV396" s="54"/>
      <c r="AW396" s="54"/>
      <c r="AX396" s="54"/>
      <c r="AY396" s="54"/>
      <c r="AZ396" s="54"/>
      <c r="BA396" s="54"/>
      <c r="BB396" s="54"/>
      <c r="BC396" s="54"/>
      <c r="BD396" s="54"/>
      <c r="BE396" s="54"/>
      <c r="BG396" s="54"/>
      <c r="BH396" s="54"/>
      <c r="BI396" s="54"/>
      <c r="BL396" s="54"/>
      <c r="BM396" s="54"/>
      <c r="BN396" s="54"/>
    </row>
    <row r="397" spans="1:66" x14ac:dyDescent="0.35">
      <c r="A397" s="54"/>
      <c r="B397" s="54"/>
      <c r="C397" s="54"/>
      <c r="D397" s="54"/>
      <c r="E397" s="54"/>
      <c r="F397" s="54"/>
      <c r="G397" s="54"/>
      <c r="H397" s="59"/>
      <c r="I397" s="59"/>
      <c r="J397" s="54"/>
      <c r="K397" s="54"/>
      <c r="L397" s="54"/>
      <c r="M397" s="54"/>
      <c r="N397" s="58"/>
      <c r="O397" s="54"/>
      <c r="P397" s="58"/>
      <c r="Q397" s="54"/>
      <c r="R397" s="58"/>
      <c r="S397" s="54"/>
      <c r="T397" s="54"/>
      <c r="U397" s="54"/>
      <c r="V397" s="54"/>
      <c r="W397" s="54"/>
      <c r="X397" s="54"/>
      <c r="Y397" s="54"/>
      <c r="Z397" s="54"/>
      <c r="AA397" s="54"/>
      <c r="AB397" s="54"/>
      <c r="AC397" s="54"/>
      <c r="AD397" s="54"/>
      <c r="AE397" s="54"/>
      <c r="AF397" s="54"/>
      <c r="AG397" s="54"/>
      <c r="AH397" s="54"/>
      <c r="AI397" s="54"/>
      <c r="AJ397" s="54"/>
      <c r="AK397" s="54"/>
      <c r="AL397" s="54"/>
      <c r="AM397" s="54"/>
      <c r="AN397" s="54"/>
      <c r="AO397" s="54"/>
      <c r="AP397" s="54"/>
      <c r="AQ397" s="54"/>
      <c r="AR397" s="54"/>
      <c r="AS397" s="54"/>
      <c r="AT397" s="54"/>
      <c r="AU397" s="54"/>
      <c r="AV397" s="54"/>
      <c r="AW397" s="54"/>
      <c r="AX397" s="54"/>
      <c r="AY397" s="54"/>
      <c r="AZ397" s="54"/>
      <c r="BA397" s="54"/>
      <c r="BB397" s="54"/>
      <c r="BC397" s="54"/>
      <c r="BD397" s="54"/>
      <c r="BE397" s="54"/>
      <c r="BG397" s="54"/>
      <c r="BH397" s="54"/>
      <c r="BI397" s="54"/>
      <c r="BL397" s="54"/>
      <c r="BM397" s="54"/>
      <c r="BN397" s="54"/>
    </row>
    <row r="398" spans="1:66" x14ac:dyDescent="0.35">
      <c r="A398" s="54"/>
      <c r="B398" s="54"/>
      <c r="C398" s="54"/>
      <c r="D398" s="54"/>
      <c r="E398" s="54"/>
      <c r="F398" s="54"/>
      <c r="G398" s="54"/>
      <c r="H398" s="59"/>
      <c r="I398" s="59"/>
      <c r="J398" s="54"/>
      <c r="K398" s="54"/>
      <c r="L398" s="54"/>
      <c r="M398" s="54"/>
      <c r="N398" s="58"/>
      <c r="O398" s="54"/>
      <c r="P398" s="58"/>
      <c r="Q398" s="54"/>
      <c r="R398" s="58"/>
      <c r="S398" s="54"/>
      <c r="T398" s="54"/>
      <c r="U398" s="54"/>
      <c r="V398" s="54"/>
      <c r="W398" s="54"/>
      <c r="X398" s="54"/>
      <c r="Y398" s="54"/>
      <c r="Z398" s="54"/>
      <c r="AA398" s="54"/>
      <c r="AB398" s="54"/>
      <c r="AC398" s="54"/>
      <c r="AD398" s="54"/>
      <c r="AE398" s="54"/>
      <c r="AF398" s="54"/>
      <c r="AG398" s="54"/>
      <c r="AH398" s="54"/>
      <c r="AI398" s="54"/>
      <c r="AJ398" s="54"/>
      <c r="AK398" s="54"/>
      <c r="AL398" s="54"/>
      <c r="AM398" s="54"/>
      <c r="AN398" s="54"/>
      <c r="AO398" s="54"/>
      <c r="AP398" s="54"/>
      <c r="AQ398" s="54"/>
      <c r="AR398" s="54"/>
      <c r="AS398" s="54"/>
      <c r="AT398" s="54"/>
      <c r="AU398" s="54"/>
      <c r="AV398" s="54"/>
      <c r="AW398" s="54"/>
      <c r="AX398" s="54"/>
      <c r="AY398" s="54"/>
      <c r="AZ398" s="54"/>
      <c r="BA398" s="54"/>
      <c r="BB398" s="54"/>
      <c r="BC398" s="54"/>
      <c r="BD398" s="54"/>
      <c r="BE398" s="54"/>
      <c r="BG398" s="54"/>
      <c r="BH398" s="54"/>
      <c r="BI398" s="54"/>
      <c r="BL398" s="54"/>
      <c r="BM398" s="54"/>
      <c r="BN398" s="54"/>
    </row>
    <row r="399" spans="1:66" x14ac:dyDescent="0.35">
      <c r="A399" s="54"/>
      <c r="B399" s="54"/>
      <c r="C399" s="54"/>
      <c r="D399" s="54"/>
      <c r="E399" s="54"/>
      <c r="F399" s="54"/>
      <c r="G399" s="54"/>
      <c r="H399" s="59"/>
      <c r="I399" s="59"/>
      <c r="J399" s="54"/>
      <c r="K399" s="54"/>
      <c r="L399" s="54"/>
      <c r="M399" s="54"/>
      <c r="N399" s="58"/>
      <c r="O399" s="54"/>
      <c r="P399" s="58"/>
      <c r="Q399" s="54"/>
      <c r="R399" s="58"/>
      <c r="S399" s="54"/>
      <c r="T399" s="54"/>
      <c r="U399" s="54"/>
      <c r="V399" s="54"/>
      <c r="W399" s="54"/>
      <c r="X399" s="54"/>
      <c r="Y399" s="54"/>
      <c r="Z399" s="54"/>
      <c r="AA399" s="54"/>
      <c r="AB399" s="54"/>
      <c r="AC399" s="54"/>
      <c r="AD399" s="54"/>
      <c r="AE399" s="54"/>
      <c r="AF399" s="54"/>
      <c r="AG399" s="54"/>
      <c r="AH399" s="54"/>
      <c r="AI399" s="54"/>
      <c r="AJ399" s="54"/>
      <c r="AK399" s="54"/>
      <c r="AL399" s="54"/>
      <c r="AM399" s="54"/>
      <c r="AN399" s="54"/>
      <c r="AO399" s="54"/>
      <c r="AP399" s="54"/>
      <c r="AQ399" s="54"/>
      <c r="AR399" s="54"/>
      <c r="AS399" s="54"/>
      <c r="AT399" s="54"/>
      <c r="AU399" s="54"/>
      <c r="AV399" s="54"/>
      <c r="AW399" s="54"/>
      <c r="AX399" s="54"/>
      <c r="AY399" s="54"/>
      <c r="AZ399" s="54"/>
      <c r="BA399" s="54"/>
      <c r="BB399" s="54"/>
      <c r="BC399" s="54"/>
      <c r="BD399" s="54"/>
      <c r="BE399" s="54"/>
      <c r="BG399" s="54"/>
      <c r="BH399" s="54"/>
      <c r="BI399" s="54"/>
      <c r="BL399" s="54"/>
      <c r="BM399" s="54"/>
      <c r="BN399" s="54"/>
    </row>
    <row r="400" spans="1:66" x14ac:dyDescent="0.35">
      <c r="A400" s="54"/>
      <c r="B400" s="54"/>
      <c r="C400" s="54"/>
      <c r="D400" s="54"/>
      <c r="E400" s="54"/>
      <c r="F400" s="54"/>
      <c r="G400" s="54"/>
      <c r="H400" s="59"/>
      <c r="I400" s="59"/>
      <c r="J400" s="54"/>
      <c r="K400" s="54"/>
      <c r="L400" s="54"/>
      <c r="M400" s="54"/>
      <c r="N400" s="58"/>
      <c r="O400" s="54"/>
      <c r="P400" s="58"/>
      <c r="Q400" s="54"/>
      <c r="R400" s="58"/>
      <c r="S400" s="54"/>
      <c r="T400" s="54"/>
      <c r="U400" s="54"/>
      <c r="V400" s="54"/>
      <c r="W400" s="54"/>
      <c r="X400" s="54"/>
      <c r="Y400" s="54"/>
      <c r="Z400" s="54"/>
      <c r="AA400" s="54"/>
      <c r="AB400" s="54"/>
      <c r="AC400" s="54"/>
      <c r="AD400" s="54"/>
      <c r="AE400" s="54"/>
      <c r="AF400" s="54"/>
      <c r="AG400" s="54"/>
      <c r="AH400" s="54"/>
      <c r="AI400" s="54"/>
      <c r="AJ400" s="54"/>
      <c r="AK400" s="54"/>
      <c r="AL400" s="54"/>
      <c r="AM400" s="54"/>
      <c r="AN400" s="54"/>
      <c r="AO400" s="54"/>
      <c r="AP400" s="54"/>
      <c r="AQ400" s="54"/>
      <c r="AR400" s="54"/>
      <c r="AS400" s="54"/>
      <c r="AT400" s="54"/>
      <c r="AU400" s="54"/>
      <c r="AV400" s="54"/>
      <c r="AW400" s="54"/>
      <c r="AX400" s="54"/>
      <c r="AY400" s="54"/>
      <c r="AZ400" s="54"/>
      <c r="BA400" s="54"/>
      <c r="BB400" s="54"/>
      <c r="BC400" s="54"/>
      <c r="BD400" s="54"/>
      <c r="BE400" s="54"/>
      <c r="BG400" s="54"/>
      <c r="BH400" s="54"/>
      <c r="BI400" s="54"/>
      <c r="BL400" s="54"/>
      <c r="BM400" s="54"/>
      <c r="BN400" s="54"/>
    </row>
    <row r="401" spans="1:66" x14ac:dyDescent="0.35">
      <c r="A401" s="54"/>
      <c r="B401" s="54"/>
      <c r="C401" s="54"/>
      <c r="D401" s="54"/>
      <c r="E401" s="54"/>
      <c r="F401" s="54"/>
      <c r="G401" s="54"/>
      <c r="H401" s="59"/>
      <c r="I401" s="59"/>
      <c r="J401" s="54"/>
      <c r="K401" s="54"/>
      <c r="L401" s="54"/>
      <c r="M401" s="54"/>
      <c r="N401" s="58"/>
      <c r="O401" s="54"/>
      <c r="P401" s="58"/>
      <c r="Q401" s="54"/>
      <c r="R401" s="58"/>
      <c r="S401" s="54"/>
      <c r="T401" s="54"/>
      <c r="U401" s="54"/>
      <c r="V401" s="54"/>
      <c r="W401" s="54"/>
      <c r="X401" s="54"/>
      <c r="Y401" s="54"/>
      <c r="Z401" s="54"/>
      <c r="AA401" s="54"/>
      <c r="AB401" s="54"/>
      <c r="AC401" s="54"/>
      <c r="AD401" s="54"/>
      <c r="AE401" s="54"/>
      <c r="AF401" s="54"/>
      <c r="AG401" s="54"/>
      <c r="AH401" s="54"/>
      <c r="AI401" s="54"/>
      <c r="AJ401" s="54"/>
      <c r="AK401" s="54"/>
      <c r="AL401" s="54"/>
      <c r="AM401" s="54"/>
      <c r="AN401" s="54"/>
      <c r="AO401" s="54"/>
      <c r="AP401" s="54"/>
      <c r="AQ401" s="54"/>
      <c r="AR401" s="54"/>
      <c r="AS401" s="54"/>
      <c r="AT401" s="54"/>
      <c r="AU401" s="54"/>
      <c r="AV401" s="54"/>
      <c r="AW401" s="54"/>
      <c r="AX401" s="54"/>
      <c r="AY401" s="54"/>
      <c r="AZ401" s="54"/>
      <c r="BA401" s="54"/>
      <c r="BB401" s="54"/>
      <c r="BC401" s="54"/>
      <c r="BD401" s="54"/>
      <c r="BE401" s="54"/>
      <c r="BG401" s="54"/>
      <c r="BH401" s="54"/>
      <c r="BI401" s="54"/>
      <c r="BL401" s="54"/>
      <c r="BM401" s="54"/>
      <c r="BN401" s="54"/>
    </row>
    <row r="402" spans="1:66" x14ac:dyDescent="0.35">
      <c r="A402" s="54"/>
      <c r="B402" s="54"/>
      <c r="C402" s="54"/>
      <c r="D402" s="54"/>
      <c r="E402" s="54"/>
      <c r="F402" s="54"/>
      <c r="G402" s="54"/>
      <c r="H402" s="58"/>
      <c r="I402" s="59"/>
      <c r="J402" s="54"/>
      <c r="K402" s="54"/>
      <c r="L402" s="54"/>
      <c r="M402" s="54"/>
      <c r="N402" s="58"/>
      <c r="O402" s="54"/>
      <c r="P402" s="58"/>
      <c r="Q402" s="54"/>
      <c r="R402" s="58"/>
      <c r="S402" s="54"/>
      <c r="T402" s="54"/>
      <c r="U402" s="54"/>
      <c r="V402" s="54"/>
      <c r="W402" s="54"/>
      <c r="X402" s="54"/>
      <c r="Y402" s="54"/>
      <c r="Z402" s="54"/>
      <c r="AA402" s="54"/>
      <c r="AB402" s="54"/>
      <c r="AC402" s="54"/>
      <c r="AD402" s="54"/>
      <c r="AE402" s="54"/>
      <c r="AF402" s="54"/>
      <c r="AG402" s="54"/>
      <c r="AH402" s="54"/>
      <c r="AI402" s="54"/>
      <c r="AJ402" s="54"/>
      <c r="AK402" s="54"/>
      <c r="AL402" s="54"/>
      <c r="AM402" s="54"/>
      <c r="AN402" s="54"/>
      <c r="AO402" s="54"/>
      <c r="AP402" s="54"/>
      <c r="AQ402" s="54"/>
      <c r="AR402" s="54"/>
      <c r="AS402" s="54"/>
      <c r="AT402" s="54"/>
      <c r="AU402" s="54"/>
      <c r="AV402" s="54"/>
      <c r="AW402" s="54"/>
      <c r="AX402" s="54"/>
      <c r="AY402" s="54"/>
      <c r="AZ402" s="54"/>
      <c r="BA402" s="54"/>
      <c r="BB402" s="54"/>
      <c r="BC402" s="54"/>
      <c r="BD402" s="54"/>
      <c r="BE402" s="54"/>
      <c r="BG402" s="54"/>
      <c r="BH402" s="54"/>
      <c r="BI402" s="54"/>
      <c r="BL402" s="54"/>
      <c r="BM402" s="54"/>
      <c r="BN402" s="54"/>
    </row>
    <row r="403" spans="1:66" x14ac:dyDescent="0.35">
      <c r="A403" s="54"/>
      <c r="B403" s="54"/>
      <c r="C403" s="54"/>
      <c r="D403" s="54"/>
      <c r="E403" s="54"/>
      <c r="F403" s="54"/>
      <c r="G403" s="54"/>
      <c r="H403" s="59"/>
      <c r="I403" s="59"/>
      <c r="J403" s="54"/>
      <c r="K403" s="54"/>
      <c r="L403" s="54"/>
      <c r="M403" s="54"/>
      <c r="N403" s="58"/>
      <c r="O403" s="54"/>
      <c r="P403" s="58"/>
      <c r="Q403" s="54"/>
      <c r="R403" s="58"/>
      <c r="S403" s="54"/>
      <c r="T403" s="54"/>
      <c r="U403" s="54"/>
      <c r="V403" s="54"/>
      <c r="W403" s="54"/>
      <c r="X403" s="54"/>
      <c r="Y403" s="54"/>
      <c r="Z403" s="54"/>
      <c r="AA403" s="54"/>
      <c r="AB403" s="54"/>
      <c r="AC403" s="54"/>
      <c r="AD403" s="54"/>
      <c r="AE403" s="54"/>
      <c r="AF403" s="54"/>
      <c r="AG403" s="54"/>
      <c r="AH403" s="54"/>
      <c r="AI403" s="54"/>
      <c r="AJ403" s="54"/>
      <c r="AK403" s="54"/>
      <c r="AL403" s="54"/>
      <c r="AM403" s="54"/>
      <c r="AN403" s="54"/>
      <c r="AO403" s="54"/>
      <c r="AP403" s="54"/>
      <c r="AQ403" s="54"/>
      <c r="AR403" s="54"/>
      <c r="AS403" s="54"/>
      <c r="AT403" s="54"/>
      <c r="AU403" s="54"/>
      <c r="AV403" s="54"/>
      <c r="AW403" s="54"/>
      <c r="AX403" s="54"/>
      <c r="AY403" s="54"/>
      <c r="AZ403" s="54"/>
      <c r="BA403" s="54"/>
      <c r="BB403" s="54"/>
      <c r="BC403" s="54"/>
      <c r="BD403" s="54"/>
      <c r="BE403" s="54"/>
      <c r="BG403" s="54"/>
      <c r="BH403" s="54"/>
      <c r="BI403" s="54"/>
      <c r="BL403" s="54"/>
      <c r="BM403" s="54"/>
      <c r="BN403" s="54"/>
    </row>
    <row r="404" spans="1:66" x14ac:dyDescent="0.35">
      <c r="A404" s="54"/>
      <c r="B404" s="54"/>
      <c r="C404" s="54"/>
      <c r="D404" s="54"/>
      <c r="E404" s="54"/>
      <c r="F404" s="54"/>
      <c r="G404" s="54"/>
      <c r="H404" s="59"/>
      <c r="I404" s="59"/>
      <c r="J404" s="54"/>
      <c r="K404" s="54"/>
      <c r="L404" s="54"/>
      <c r="M404" s="54"/>
      <c r="N404" s="58"/>
      <c r="O404" s="54"/>
      <c r="P404" s="58"/>
      <c r="Q404" s="54"/>
      <c r="R404" s="58"/>
      <c r="S404" s="54"/>
      <c r="T404" s="54"/>
      <c r="U404" s="54"/>
      <c r="V404" s="54"/>
      <c r="W404" s="54"/>
      <c r="X404" s="54"/>
      <c r="Y404" s="54"/>
      <c r="Z404" s="54"/>
      <c r="AA404" s="54"/>
      <c r="AB404" s="54"/>
      <c r="AC404" s="54"/>
      <c r="AD404" s="54"/>
      <c r="AE404" s="54"/>
      <c r="AF404" s="54"/>
      <c r="AG404" s="54"/>
      <c r="AH404" s="54"/>
      <c r="AI404" s="54"/>
      <c r="AJ404" s="54"/>
      <c r="AK404" s="54"/>
      <c r="AL404" s="54"/>
      <c r="AM404" s="54"/>
      <c r="AN404" s="54"/>
      <c r="AO404" s="54"/>
      <c r="AP404" s="54"/>
      <c r="AQ404" s="54"/>
      <c r="AR404" s="54"/>
      <c r="AS404" s="54"/>
      <c r="AT404" s="54"/>
      <c r="AU404" s="54"/>
      <c r="AV404" s="54"/>
      <c r="AW404" s="54"/>
      <c r="AX404" s="54"/>
      <c r="AY404" s="54"/>
      <c r="AZ404" s="54"/>
      <c r="BA404" s="54"/>
      <c r="BB404" s="54"/>
      <c r="BC404" s="54"/>
      <c r="BD404" s="54"/>
      <c r="BE404" s="54"/>
      <c r="BG404" s="54"/>
      <c r="BH404" s="54"/>
      <c r="BI404" s="54"/>
      <c r="BL404" s="54"/>
      <c r="BM404" s="54"/>
      <c r="BN404" s="54"/>
    </row>
    <row r="405" spans="1:66" x14ac:dyDescent="0.35">
      <c r="A405" s="54"/>
      <c r="B405" s="54"/>
      <c r="C405" s="54"/>
      <c r="D405" s="54"/>
      <c r="E405" s="54"/>
      <c r="F405" s="54"/>
      <c r="G405" s="54"/>
      <c r="H405" s="59"/>
      <c r="I405" s="59"/>
      <c r="J405" s="54"/>
      <c r="K405" s="54"/>
      <c r="L405" s="54"/>
      <c r="M405" s="54"/>
      <c r="N405" s="58"/>
      <c r="O405" s="54"/>
      <c r="P405" s="58"/>
      <c r="Q405" s="54"/>
      <c r="R405" s="58"/>
      <c r="S405" s="54"/>
      <c r="T405" s="54"/>
      <c r="U405" s="54"/>
      <c r="V405" s="54"/>
      <c r="W405" s="54"/>
      <c r="X405" s="54"/>
      <c r="Y405" s="54"/>
      <c r="Z405" s="54"/>
      <c r="AA405" s="54"/>
      <c r="AB405" s="54"/>
      <c r="AC405" s="54"/>
      <c r="AD405" s="54"/>
      <c r="AE405" s="54"/>
      <c r="AF405" s="54"/>
      <c r="AG405" s="54"/>
      <c r="AH405" s="54"/>
      <c r="AI405" s="54"/>
      <c r="AJ405" s="54"/>
      <c r="AK405" s="54"/>
      <c r="AL405" s="54"/>
      <c r="AM405" s="54"/>
      <c r="AN405" s="54"/>
      <c r="AO405" s="54"/>
      <c r="AP405" s="54"/>
      <c r="AQ405" s="54"/>
      <c r="AR405" s="54"/>
      <c r="AS405" s="54"/>
      <c r="AT405" s="54"/>
      <c r="AU405" s="54"/>
      <c r="AV405" s="54"/>
      <c r="AW405" s="54"/>
      <c r="AX405" s="54"/>
      <c r="AY405" s="54"/>
      <c r="AZ405" s="54"/>
      <c r="BA405" s="54"/>
      <c r="BB405" s="54"/>
      <c r="BC405" s="54"/>
      <c r="BD405" s="54"/>
      <c r="BE405" s="54"/>
      <c r="BG405" s="54"/>
      <c r="BH405" s="54"/>
      <c r="BI405" s="54"/>
      <c r="BL405" s="54"/>
      <c r="BM405" s="54"/>
      <c r="BN405" s="54"/>
    </row>
    <row r="406" spans="1:66" x14ac:dyDescent="0.35">
      <c r="A406" s="54"/>
      <c r="B406" s="54"/>
      <c r="C406" s="54"/>
      <c r="D406" s="54"/>
      <c r="E406" s="54"/>
      <c r="F406" s="54"/>
      <c r="G406" s="54"/>
      <c r="H406" s="59"/>
      <c r="I406" s="59"/>
      <c r="J406" s="54"/>
      <c r="K406" s="54"/>
      <c r="L406" s="54"/>
      <c r="M406" s="54"/>
      <c r="N406" s="58"/>
      <c r="O406" s="54"/>
      <c r="P406" s="58"/>
      <c r="Q406" s="54"/>
      <c r="R406" s="58"/>
      <c r="S406" s="54"/>
      <c r="T406" s="54"/>
      <c r="U406" s="54"/>
      <c r="V406" s="54"/>
      <c r="W406" s="54"/>
      <c r="X406" s="54"/>
      <c r="Y406" s="54"/>
      <c r="Z406" s="54"/>
      <c r="AA406" s="54"/>
      <c r="AB406" s="54"/>
      <c r="AC406" s="54"/>
      <c r="AD406" s="54"/>
      <c r="AE406" s="54"/>
      <c r="AF406" s="54"/>
      <c r="AG406" s="54"/>
      <c r="AH406" s="54"/>
      <c r="AI406" s="54"/>
      <c r="AJ406" s="54"/>
      <c r="AK406" s="54"/>
      <c r="AL406" s="54"/>
      <c r="AM406" s="54"/>
      <c r="AN406" s="54"/>
      <c r="AO406" s="54"/>
      <c r="AP406" s="54"/>
      <c r="AQ406" s="54"/>
      <c r="AR406" s="54"/>
      <c r="AS406" s="54"/>
      <c r="AT406" s="54"/>
      <c r="AU406" s="54"/>
      <c r="AV406" s="54"/>
      <c r="AW406" s="54"/>
      <c r="AX406" s="54"/>
      <c r="AY406" s="54"/>
      <c r="AZ406" s="54"/>
      <c r="BA406" s="54"/>
      <c r="BB406" s="54"/>
      <c r="BC406" s="54"/>
      <c r="BD406" s="54"/>
      <c r="BE406" s="54"/>
      <c r="BG406" s="54"/>
      <c r="BH406" s="54"/>
      <c r="BI406" s="54"/>
      <c r="BL406" s="54"/>
      <c r="BM406" s="54"/>
      <c r="BN406" s="54"/>
    </row>
    <row r="407" spans="1:66" x14ac:dyDescent="0.35">
      <c r="A407" s="54"/>
      <c r="B407" s="54"/>
      <c r="C407" s="54"/>
      <c r="D407" s="54"/>
      <c r="E407" s="54"/>
      <c r="F407" s="54"/>
      <c r="G407" s="54"/>
      <c r="H407" s="59"/>
      <c r="I407" s="59"/>
      <c r="J407" s="54"/>
      <c r="K407" s="54"/>
      <c r="L407" s="54"/>
      <c r="M407" s="54"/>
      <c r="N407" s="58"/>
      <c r="O407" s="54"/>
      <c r="P407" s="58"/>
      <c r="Q407" s="54"/>
      <c r="R407" s="58"/>
      <c r="S407" s="54"/>
      <c r="T407" s="54"/>
      <c r="U407" s="54"/>
      <c r="V407" s="54"/>
      <c r="W407" s="54"/>
      <c r="X407" s="54"/>
      <c r="Y407" s="54"/>
      <c r="Z407" s="54"/>
      <c r="AA407" s="54"/>
      <c r="AB407" s="54"/>
      <c r="AC407" s="54"/>
      <c r="AD407" s="54"/>
      <c r="AE407" s="54"/>
      <c r="AF407" s="54"/>
      <c r="AG407" s="54"/>
      <c r="AH407" s="54"/>
      <c r="AI407" s="54"/>
      <c r="AJ407" s="54"/>
      <c r="AK407" s="54"/>
      <c r="AL407" s="54"/>
      <c r="AM407" s="54"/>
      <c r="AN407" s="54"/>
      <c r="AO407" s="54"/>
      <c r="AP407" s="54"/>
      <c r="AQ407" s="54"/>
      <c r="AR407" s="54"/>
      <c r="AS407" s="54"/>
      <c r="AT407" s="54"/>
      <c r="AU407" s="54"/>
      <c r="AV407" s="54"/>
      <c r="AW407" s="54"/>
      <c r="AX407" s="54"/>
      <c r="AY407" s="54"/>
      <c r="AZ407" s="54"/>
      <c r="BA407" s="54"/>
      <c r="BB407" s="54"/>
      <c r="BC407" s="54"/>
      <c r="BD407" s="54"/>
      <c r="BE407" s="54"/>
      <c r="BG407" s="54"/>
      <c r="BH407" s="54"/>
      <c r="BI407" s="54"/>
      <c r="BL407" s="54"/>
      <c r="BM407" s="54"/>
      <c r="BN407" s="54"/>
    </row>
    <row r="408" spans="1:66" x14ac:dyDescent="0.35">
      <c r="A408" s="54"/>
      <c r="B408" s="54"/>
      <c r="C408" s="54"/>
      <c r="D408" s="54"/>
      <c r="E408" s="54"/>
      <c r="F408" s="54"/>
      <c r="G408" s="54"/>
      <c r="H408" s="59"/>
      <c r="I408" s="59"/>
      <c r="J408" s="54"/>
      <c r="K408" s="54"/>
      <c r="L408" s="54"/>
      <c r="M408" s="54"/>
      <c r="N408" s="58"/>
      <c r="O408" s="54"/>
      <c r="P408" s="58"/>
      <c r="Q408" s="54"/>
      <c r="R408" s="58"/>
      <c r="S408" s="54"/>
      <c r="T408" s="54"/>
      <c r="U408" s="54"/>
      <c r="V408" s="54"/>
      <c r="W408" s="54"/>
      <c r="X408" s="54"/>
      <c r="Y408" s="54"/>
      <c r="Z408" s="54"/>
      <c r="AA408" s="54"/>
      <c r="AB408" s="54"/>
      <c r="AC408" s="54"/>
      <c r="AD408" s="54"/>
      <c r="AE408" s="54"/>
      <c r="AF408" s="54"/>
      <c r="AG408" s="54"/>
      <c r="AH408" s="54"/>
      <c r="AI408" s="54"/>
      <c r="AJ408" s="54"/>
      <c r="AK408" s="54"/>
      <c r="AL408" s="54"/>
      <c r="AM408" s="54"/>
      <c r="AN408" s="54"/>
      <c r="AO408" s="54"/>
      <c r="AP408" s="54"/>
      <c r="AQ408" s="54"/>
      <c r="AR408" s="54"/>
      <c r="AS408" s="54"/>
      <c r="AT408" s="54"/>
      <c r="AU408" s="54"/>
      <c r="AV408" s="54"/>
      <c r="AW408" s="54"/>
      <c r="AX408" s="54"/>
      <c r="AY408" s="54"/>
      <c r="AZ408" s="54"/>
      <c r="BA408" s="54"/>
      <c r="BB408" s="54"/>
      <c r="BC408" s="54"/>
      <c r="BD408" s="54"/>
      <c r="BE408" s="54"/>
      <c r="BG408" s="54"/>
      <c r="BH408" s="54"/>
      <c r="BI408" s="54"/>
      <c r="BL408" s="54"/>
      <c r="BM408" s="54"/>
      <c r="BN408" s="54"/>
    </row>
    <row r="409" spans="1:66" x14ac:dyDescent="0.35">
      <c r="A409" s="54"/>
      <c r="B409" s="54"/>
      <c r="C409" s="54"/>
      <c r="D409" s="54"/>
      <c r="E409" s="54"/>
      <c r="F409" s="54"/>
      <c r="G409" s="54"/>
      <c r="H409" s="59"/>
      <c r="I409" s="59"/>
      <c r="J409" s="54"/>
      <c r="K409" s="54"/>
      <c r="L409" s="54"/>
      <c r="M409" s="54"/>
      <c r="N409" s="58"/>
      <c r="O409" s="54"/>
      <c r="P409" s="58"/>
      <c r="Q409" s="54"/>
      <c r="R409" s="58"/>
      <c r="S409" s="54"/>
      <c r="T409" s="54"/>
      <c r="U409" s="54"/>
      <c r="V409" s="54"/>
      <c r="W409" s="54"/>
      <c r="X409" s="54"/>
      <c r="Y409" s="54"/>
      <c r="Z409" s="54"/>
      <c r="AA409" s="54"/>
      <c r="AB409" s="54"/>
      <c r="AC409" s="54"/>
      <c r="AD409" s="54"/>
      <c r="AE409" s="54"/>
      <c r="AF409" s="54"/>
      <c r="AG409" s="54"/>
      <c r="AH409" s="54"/>
      <c r="AI409" s="54"/>
      <c r="AJ409" s="54"/>
      <c r="AK409" s="54"/>
      <c r="AL409" s="54"/>
      <c r="AM409" s="54"/>
      <c r="AN409" s="54"/>
      <c r="AO409" s="54"/>
      <c r="AP409" s="54"/>
      <c r="AQ409" s="54"/>
      <c r="AR409" s="54"/>
      <c r="AS409" s="54"/>
      <c r="AT409" s="54"/>
      <c r="AU409" s="54"/>
      <c r="AV409" s="54"/>
      <c r="AW409" s="54"/>
      <c r="AX409" s="54"/>
      <c r="AY409" s="54"/>
      <c r="AZ409" s="54"/>
      <c r="BA409" s="54"/>
      <c r="BB409" s="54"/>
      <c r="BC409" s="54"/>
      <c r="BD409" s="54"/>
      <c r="BE409" s="54"/>
      <c r="BG409" s="54"/>
      <c r="BH409" s="54"/>
      <c r="BI409" s="54"/>
      <c r="BL409" s="54"/>
      <c r="BM409" s="54"/>
      <c r="BN409" s="54"/>
    </row>
    <row r="410" spans="1:66" x14ac:dyDescent="0.35">
      <c r="A410" s="54"/>
      <c r="B410" s="54"/>
      <c r="C410" s="54"/>
      <c r="D410" s="54"/>
      <c r="E410" s="54"/>
      <c r="F410" s="54"/>
      <c r="G410" s="54"/>
      <c r="H410" s="59"/>
      <c r="I410" s="59"/>
      <c r="J410" s="54"/>
      <c r="K410" s="54"/>
      <c r="L410" s="54"/>
      <c r="M410" s="54"/>
      <c r="N410" s="58"/>
      <c r="O410" s="54"/>
      <c r="P410" s="58"/>
      <c r="Q410" s="54"/>
      <c r="R410" s="58"/>
      <c r="S410" s="54"/>
      <c r="T410" s="54"/>
      <c r="U410" s="54"/>
      <c r="V410" s="54"/>
      <c r="W410" s="54"/>
      <c r="X410" s="54"/>
      <c r="Y410" s="54"/>
      <c r="Z410" s="54"/>
      <c r="AA410" s="54"/>
      <c r="AB410" s="54"/>
      <c r="AC410" s="54"/>
      <c r="AD410" s="54"/>
      <c r="AE410" s="54"/>
      <c r="AF410" s="54"/>
      <c r="AG410" s="54"/>
      <c r="AH410" s="54"/>
      <c r="AI410" s="54"/>
      <c r="AJ410" s="54"/>
      <c r="AK410" s="54"/>
      <c r="AL410" s="54"/>
      <c r="AM410" s="54"/>
      <c r="AN410" s="54"/>
      <c r="AO410" s="54"/>
      <c r="AP410" s="54"/>
      <c r="AQ410" s="54"/>
      <c r="AR410" s="54"/>
      <c r="AS410" s="54"/>
      <c r="AT410" s="54"/>
      <c r="AU410" s="54"/>
      <c r="AV410" s="54"/>
      <c r="AW410" s="54"/>
      <c r="AX410" s="54"/>
      <c r="AY410" s="54"/>
      <c r="AZ410" s="54"/>
      <c r="BA410" s="54"/>
      <c r="BB410" s="54"/>
      <c r="BC410" s="54"/>
      <c r="BD410" s="54"/>
      <c r="BE410" s="54"/>
      <c r="BG410" s="54"/>
      <c r="BH410" s="54"/>
      <c r="BI410" s="54"/>
      <c r="BL410" s="54"/>
      <c r="BM410" s="54"/>
      <c r="BN410" s="54"/>
    </row>
    <row r="411" spans="1:66" x14ac:dyDescent="0.35">
      <c r="A411" s="54"/>
      <c r="B411" s="54"/>
      <c r="C411" s="54"/>
      <c r="D411" s="54"/>
      <c r="E411" s="54"/>
      <c r="F411" s="54"/>
      <c r="G411" s="54"/>
      <c r="H411" s="59"/>
      <c r="I411" s="59"/>
      <c r="J411" s="54"/>
      <c r="K411" s="54"/>
      <c r="L411" s="54"/>
      <c r="M411" s="54"/>
      <c r="N411" s="58"/>
      <c r="O411" s="54"/>
      <c r="P411" s="58"/>
      <c r="Q411" s="54"/>
      <c r="R411" s="58"/>
      <c r="S411" s="54"/>
      <c r="T411" s="54"/>
      <c r="U411" s="54"/>
      <c r="V411" s="54"/>
      <c r="W411" s="54"/>
      <c r="X411" s="54"/>
      <c r="Y411" s="54"/>
      <c r="Z411" s="54"/>
      <c r="AA411" s="54"/>
      <c r="AB411" s="54"/>
      <c r="AC411" s="54"/>
      <c r="AD411" s="54"/>
      <c r="AE411" s="54"/>
      <c r="AF411" s="54"/>
      <c r="AG411" s="54"/>
      <c r="AH411" s="54"/>
      <c r="AI411" s="54"/>
      <c r="AJ411" s="54"/>
      <c r="AK411" s="54"/>
      <c r="AL411" s="54"/>
      <c r="AM411" s="54"/>
      <c r="AN411" s="54"/>
      <c r="AO411" s="54"/>
      <c r="AP411" s="54"/>
      <c r="AQ411" s="54"/>
      <c r="AR411" s="54"/>
      <c r="AS411" s="54"/>
      <c r="AT411" s="54"/>
      <c r="AU411" s="54"/>
      <c r="AV411" s="54"/>
      <c r="AW411" s="54"/>
      <c r="AX411" s="54"/>
      <c r="AY411" s="54"/>
      <c r="AZ411" s="54"/>
      <c r="BA411" s="54"/>
      <c r="BB411" s="54"/>
      <c r="BC411" s="54"/>
      <c r="BD411" s="54"/>
      <c r="BE411" s="54"/>
      <c r="BG411" s="54"/>
      <c r="BH411" s="54"/>
      <c r="BI411" s="54"/>
      <c r="BL411" s="54"/>
      <c r="BM411" s="54"/>
      <c r="BN411" s="54"/>
    </row>
    <row r="412" spans="1:66" x14ac:dyDescent="0.35">
      <c r="A412" s="54"/>
      <c r="B412" s="54"/>
      <c r="C412" s="54"/>
      <c r="D412" s="54"/>
      <c r="E412" s="54"/>
      <c r="F412" s="54"/>
      <c r="G412" s="54"/>
      <c r="H412" s="59"/>
      <c r="I412" s="59"/>
      <c r="J412" s="54"/>
      <c r="K412" s="54"/>
      <c r="L412" s="54"/>
      <c r="M412" s="54"/>
      <c r="N412" s="58"/>
      <c r="O412" s="54"/>
      <c r="P412" s="58"/>
      <c r="Q412" s="54"/>
      <c r="R412" s="58"/>
      <c r="S412" s="54"/>
      <c r="T412" s="54"/>
      <c r="U412" s="54"/>
      <c r="V412" s="54"/>
      <c r="W412" s="54"/>
      <c r="X412" s="54"/>
      <c r="Y412" s="54"/>
      <c r="Z412" s="54"/>
      <c r="AA412" s="54"/>
      <c r="AB412" s="54"/>
      <c r="AC412" s="54"/>
      <c r="AD412" s="54"/>
      <c r="AE412" s="54"/>
      <c r="AF412" s="54"/>
      <c r="AG412" s="54"/>
      <c r="AH412" s="54"/>
      <c r="AI412" s="54"/>
      <c r="AJ412" s="54"/>
      <c r="AK412" s="54"/>
      <c r="AL412" s="54"/>
      <c r="AM412" s="54"/>
      <c r="AN412" s="54"/>
      <c r="AO412" s="54"/>
      <c r="AP412" s="54"/>
      <c r="AQ412" s="54"/>
      <c r="AR412" s="54"/>
      <c r="AS412" s="54"/>
      <c r="AT412" s="54"/>
      <c r="AU412" s="54"/>
      <c r="AV412" s="54"/>
      <c r="AW412" s="54"/>
      <c r="AX412" s="54"/>
      <c r="AY412" s="54"/>
      <c r="AZ412" s="54"/>
      <c r="BA412" s="54"/>
      <c r="BB412" s="54"/>
      <c r="BC412" s="54"/>
      <c r="BD412" s="54"/>
      <c r="BE412" s="54"/>
      <c r="BG412" s="54"/>
      <c r="BH412" s="54"/>
      <c r="BI412" s="54"/>
      <c r="BL412" s="54"/>
      <c r="BM412" s="54"/>
      <c r="BN412" s="54"/>
    </row>
    <row r="413" spans="1:66" x14ac:dyDescent="0.35">
      <c r="A413" s="54"/>
      <c r="B413" s="54"/>
      <c r="C413" s="54"/>
      <c r="D413" s="54"/>
      <c r="E413" s="54"/>
      <c r="F413" s="54"/>
      <c r="G413" s="54"/>
      <c r="H413" s="59"/>
      <c r="I413" s="59"/>
      <c r="J413" s="54"/>
      <c r="K413" s="54"/>
      <c r="L413" s="54"/>
      <c r="M413" s="54"/>
      <c r="N413" s="58"/>
      <c r="O413" s="54"/>
      <c r="P413" s="58"/>
      <c r="Q413" s="54"/>
      <c r="R413" s="58"/>
      <c r="S413" s="54"/>
      <c r="T413" s="54"/>
      <c r="U413" s="54"/>
      <c r="V413" s="54"/>
      <c r="W413" s="54"/>
      <c r="X413" s="54"/>
      <c r="Y413" s="54"/>
      <c r="Z413" s="54"/>
      <c r="AA413" s="54"/>
      <c r="AB413" s="54"/>
      <c r="AC413" s="54"/>
      <c r="AD413" s="54"/>
      <c r="AE413" s="54"/>
      <c r="AF413" s="54"/>
      <c r="AG413" s="54"/>
      <c r="AH413" s="54"/>
      <c r="AI413" s="54"/>
      <c r="AJ413" s="54"/>
      <c r="AK413" s="54"/>
      <c r="AL413" s="54"/>
      <c r="AM413" s="54"/>
      <c r="AN413" s="54"/>
      <c r="AO413" s="54"/>
      <c r="AP413" s="54"/>
      <c r="AQ413" s="54"/>
      <c r="AR413" s="54"/>
      <c r="AS413" s="54"/>
      <c r="AT413" s="54"/>
      <c r="AU413" s="54"/>
      <c r="AV413" s="54"/>
      <c r="AW413" s="54"/>
      <c r="AX413" s="54"/>
      <c r="AY413" s="54"/>
      <c r="AZ413" s="54"/>
      <c r="BA413" s="54"/>
      <c r="BB413" s="54"/>
      <c r="BC413" s="54"/>
      <c r="BD413" s="54"/>
      <c r="BE413" s="54"/>
      <c r="BG413" s="54"/>
      <c r="BH413" s="54"/>
      <c r="BI413" s="54"/>
      <c r="BL413" s="54"/>
      <c r="BM413" s="54"/>
      <c r="BN413" s="54"/>
    </row>
    <row r="414" spans="1:66" x14ac:dyDescent="0.35">
      <c r="A414" s="54"/>
      <c r="B414" s="54"/>
      <c r="C414" s="54"/>
      <c r="D414" s="54"/>
      <c r="E414" s="54"/>
      <c r="F414" s="54"/>
      <c r="G414" s="54"/>
      <c r="H414" s="59"/>
      <c r="I414" s="59"/>
      <c r="J414" s="54"/>
      <c r="K414" s="54"/>
      <c r="L414" s="54"/>
      <c r="M414" s="54"/>
      <c r="N414" s="58"/>
      <c r="O414" s="54"/>
      <c r="P414" s="58"/>
      <c r="Q414" s="54"/>
      <c r="R414" s="58"/>
      <c r="S414" s="54"/>
      <c r="T414" s="54"/>
      <c r="U414" s="54"/>
      <c r="V414" s="54"/>
      <c r="W414" s="54"/>
      <c r="X414" s="54"/>
      <c r="Y414" s="54"/>
      <c r="Z414" s="54"/>
      <c r="AA414" s="54"/>
      <c r="AB414" s="54"/>
      <c r="AC414" s="54"/>
      <c r="AD414" s="54"/>
      <c r="AE414" s="54"/>
      <c r="AF414" s="54"/>
      <c r="AG414" s="54"/>
      <c r="AH414" s="54"/>
      <c r="AI414" s="54"/>
      <c r="AJ414" s="54"/>
      <c r="AK414" s="54"/>
      <c r="AL414" s="54"/>
      <c r="AM414" s="54"/>
      <c r="AN414" s="54"/>
      <c r="AO414" s="54"/>
      <c r="AP414" s="54"/>
      <c r="AQ414" s="54"/>
      <c r="AR414" s="54"/>
      <c r="AS414" s="54"/>
      <c r="AT414" s="54"/>
      <c r="AU414" s="54"/>
      <c r="AV414" s="54"/>
      <c r="AW414" s="54"/>
      <c r="AX414" s="54"/>
      <c r="AY414" s="54"/>
      <c r="AZ414" s="54"/>
      <c r="BA414" s="54"/>
      <c r="BB414" s="54"/>
      <c r="BC414" s="54"/>
      <c r="BD414" s="54"/>
      <c r="BE414" s="54"/>
      <c r="BG414" s="54"/>
      <c r="BH414" s="54"/>
      <c r="BI414" s="54"/>
      <c r="BL414" s="54"/>
      <c r="BM414" s="54"/>
      <c r="BN414" s="54"/>
    </row>
    <row r="415" spans="1:66" x14ac:dyDescent="0.35">
      <c r="A415" s="54"/>
      <c r="B415" s="54"/>
      <c r="C415" s="54"/>
      <c r="D415" s="54"/>
      <c r="E415" s="54"/>
      <c r="F415" s="54"/>
      <c r="G415" s="54"/>
      <c r="H415" s="59"/>
      <c r="I415" s="59"/>
      <c r="J415" s="54"/>
      <c r="K415" s="54"/>
      <c r="L415" s="54"/>
      <c r="M415" s="54"/>
      <c r="N415" s="58"/>
      <c r="O415" s="54"/>
      <c r="P415" s="58"/>
      <c r="Q415" s="54"/>
      <c r="R415" s="58"/>
      <c r="S415" s="54"/>
      <c r="T415" s="54"/>
      <c r="U415" s="54"/>
      <c r="V415" s="54"/>
      <c r="W415" s="54"/>
      <c r="X415" s="54"/>
      <c r="Y415" s="54"/>
      <c r="Z415" s="54"/>
      <c r="AA415" s="54"/>
      <c r="AB415" s="54"/>
      <c r="AC415" s="54"/>
      <c r="AD415" s="54"/>
      <c r="AE415" s="54"/>
      <c r="AF415" s="54"/>
      <c r="AG415" s="54"/>
      <c r="AH415" s="54"/>
      <c r="AI415" s="54"/>
      <c r="AJ415" s="54"/>
      <c r="AK415" s="54"/>
      <c r="AL415" s="54"/>
      <c r="AM415" s="54"/>
      <c r="AN415" s="54"/>
      <c r="AO415" s="54"/>
      <c r="AP415" s="54"/>
      <c r="AQ415" s="54"/>
      <c r="AR415" s="54"/>
      <c r="AS415" s="54"/>
      <c r="AT415" s="54"/>
      <c r="AU415" s="54"/>
      <c r="AV415" s="54"/>
      <c r="AW415" s="54"/>
      <c r="AX415" s="54"/>
      <c r="AY415" s="54"/>
      <c r="AZ415" s="54"/>
      <c r="BA415" s="54"/>
      <c r="BB415" s="54"/>
      <c r="BC415" s="54"/>
      <c r="BD415" s="54"/>
      <c r="BE415" s="54"/>
      <c r="BG415" s="54"/>
      <c r="BH415" s="54"/>
      <c r="BI415" s="54"/>
      <c r="BL415" s="54"/>
      <c r="BM415" s="54"/>
      <c r="BN415" s="54"/>
    </row>
    <row r="416" spans="1:66" x14ac:dyDescent="0.35">
      <c r="A416" s="54"/>
      <c r="B416" s="54"/>
      <c r="C416" s="54"/>
      <c r="D416" s="54"/>
      <c r="E416" s="54"/>
      <c r="F416" s="54"/>
      <c r="G416" s="54"/>
      <c r="H416" s="59"/>
      <c r="I416" s="59"/>
      <c r="J416" s="54"/>
      <c r="K416" s="54"/>
      <c r="L416" s="54"/>
      <c r="M416" s="54"/>
      <c r="N416" s="58"/>
      <c r="O416" s="54"/>
      <c r="P416" s="58"/>
      <c r="Q416" s="54"/>
      <c r="R416" s="58"/>
      <c r="S416" s="54"/>
      <c r="T416" s="54"/>
      <c r="U416" s="54"/>
      <c r="V416" s="54"/>
      <c r="W416" s="54"/>
      <c r="X416" s="54"/>
      <c r="Y416" s="54"/>
      <c r="Z416" s="54"/>
      <c r="AA416" s="54"/>
      <c r="AB416" s="54"/>
      <c r="AC416" s="54"/>
      <c r="AD416" s="54"/>
      <c r="AE416" s="54"/>
      <c r="AF416" s="54"/>
      <c r="AG416" s="54"/>
      <c r="AH416" s="54"/>
      <c r="AI416" s="54"/>
      <c r="AJ416" s="54"/>
      <c r="AK416" s="54"/>
      <c r="AL416" s="54"/>
      <c r="AM416" s="54"/>
      <c r="AN416" s="54"/>
      <c r="AO416" s="54"/>
      <c r="AP416" s="54"/>
      <c r="AQ416" s="54"/>
      <c r="AR416" s="54"/>
      <c r="AS416" s="54"/>
      <c r="AT416" s="54"/>
      <c r="AU416" s="54"/>
      <c r="AV416" s="54"/>
      <c r="AW416" s="54"/>
      <c r="AX416" s="54"/>
      <c r="AY416" s="54"/>
      <c r="AZ416" s="54"/>
      <c r="BA416" s="54"/>
      <c r="BB416" s="54"/>
      <c r="BC416" s="54"/>
      <c r="BD416" s="54"/>
      <c r="BE416" s="54"/>
      <c r="BG416" s="54"/>
      <c r="BH416" s="54"/>
      <c r="BI416" s="54"/>
      <c r="BL416" s="54"/>
      <c r="BM416" s="54"/>
      <c r="BN416" s="54"/>
    </row>
    <row r="417" spans="1:66" x14ac:dyDescent="0.35">
      <c r="A417" s="54"/>
      <c r="B417" s="54"/>
      <c r="C417" s="54"/>
      <c r="D417" s="54"/>
      <c r="E417" s="54"/>
      <c r="F417" s="54"/>
      <c r="G417" s="54"/>
      <c r="H417" s="59"/>
      <c r="I417" s="59"/>
      <c r="J417" s="54"/>
      <c r="K417" s="54"/>
      <c r="L417" s="54"/>
      <c r="M417" s="54"/>
      <c r="N417" s="58"/>
      <c r="O417" s="54"/>
      <c r="P417" s="58"/>
      <c r="Q417" s="54"/>
      <c r="R417" s="58"/>
      <c r="S417" s="54"/>
      <c r="T417" s="54"/>
      <c r="U417" s="54"/>
      <c r="V417" s="54"/>
      <c r="W417" s="54"/>
      <c r="X417" s="54"/>
      <c r="Y417" s="54"/>
      <c r="Z417" s="54"/>
      <c r="AA417" s="54"/>
      <c r="AB417" s="54"/>
      <c r="AC417" s="54"/>
      <c r="AD417" s="54"/>
      <c r="AE417" s="54"/>
      <c r="AF417" s="54"/>
      <c r="AG417" s="54"/>
      <c r="AH417" s="54"/>
      <c r="AI417" s="54"/>
      <c r="AJ417" s="54"/>
      <c r="AK417" s="54"/>
      <c r="AL417" s="54"/>
      <c r="AM417" s="54"/>
      <c r="AN417" s="54"/>
      <c r="AO417" s="54"/>
      <c r="AP417" s="54"/>
      <c r="AQ417" s="54"/>
      <c r="AR417" s="54"/>
      <c r="AS417" s="54"/>
      <c r="AT417" s="54"/>
      <c r="AU417" s="54"/>
      <c r="AV417" s="54"/>
      <c r="AW417" s="54"/>
      <c r="AX417" s="54"/>
      <c r="AY417" s="54"/>
      <c r="AZ417" s="54"/>
      <c r="BA417" s="54"/>
      <c r="BB417" s="54"/>
      <c r="BC417" s="54"/>
      <c r="BD417" s="54"/>
      <c r="BE417" s="54"/>
      <c r="BG417" s="54"/>
      <c r="BH417" s="54"/>
      <c r="BI417" s="54"/>
      <c r="BL417" s="54"/>
      <c r="BM417" s="54"/>
      <c r="BN417" s="54"/>
    </row>
    <row r="418" spans="1:66" x14ac:dyDescent="0.35">
      <c r="A418" s="54"/>
      <c r="B418" s="54"/>
      <c r="C418" s="54"/>
      <c r="D418" s="54"/>
      <c r="E418" s="54"/>
      <c r="F418" s="54"/>
      <c r="G418" s="54"/>
      <c r="H418" s="59"/>
      <c r="I418" s="59"/>
      <c r="J418" s="54"/>
      <c r="K418" s="54"/>
      <c r="L418" s="54"/>
      <c r="M418" s="54"/>
      <c r="N418" s="58"/>
      <c r="O418" s="54"/>
      <c r="P418" s="58"/>
      <c r="Q418" s="54"/>
      <c r="R418" s="58"/>
      <c r="S418" s="54"/>
      <c r="T418" s="54"/>
      <c r="U418" s="54"/>
      <c r="V418" s="54"/>
      <c r="W418" s="54"/>
      <c r="X418" s="54"/>
      <c r="Y418" s="54"/>
      <c r="Z418" s="54"/>
      <c r="AA418" s="54"/>
      <c r="AB418" s="54"/>
      <c r="AC418" s="54"/>
      <c r="AD418" s="54"/>
      <c r="AE418" s="54"/>
      <c r="AF418" s="54"/>
      <c r="AG418" s="54"/>
      <c r="AH418" s="54"/>
      <c r="AI418" s="54"/>
      <c r="AJ418" s="54"/>
      <c r="AK418" s="54"/>
      <c r="AL418" s="54"/>
      <c r="AM418" s="54"/>
      <c r="AN418" s="54"/>
      <c r="AO418" s="54"/>
      <c r="AP418" s="54"/>
      <c r="AQ418" s="54"/>
      <c r="AR418" s="54"/>
      <c r="AS418" s="54"/>
      <c r="AT418" s="54"/>
      <c r="AU418" s="54"/>
      <c r="AV418" s="54"/>
      <c r="AW418" s="54"/>
      <c r="AX418" s="54"/>
      <c r="AY418" s="54"/>
      <c r="AZ418" s="54"/>
      <c r="BA418" s="54"/>
      <c r="BB418" s="54"/>
      <c r="BC418" s="54"/>
      <c r="BD418" s="54"/>
      <c r="BE418" s="54"/>
      <c r="BG418" s="54"/>
      <c r="BH418" s="54"/>
      <c r="BI418" s="54"/>
      <c r="BL418" s="54"/>
      <c r="BM418" s="54"/>
      <c r="BN418" s="54"/>
    </row>
    <row r="419" spans="1:66" x14ac:dyDescent="0.35">
      <c r="A419" s="54"/>
      <c r="B419" s="54"/>
      <c r="C419" s="54"/>
      <c r="D419" s="54"/>
      <c r="E419" s="54"/>
      <c r="F419" s="54"/>
      <c r="G419" s="54"/>
      <c r="H419" s="59"/>
      <c r="I419" s="59"/>
      <c r="J419" s="54"/>
      <c r="K419" s="54"/>
      <c r="L419" s="54"/>
      <c r="M419" s="54"/>
      <c r="N419" s="58"/>
      <c r="O419" s="54"/>
      <c r="P419" s="58"/>
      <c r="Q419" s="54"/>
      <c r="R419" s="58"/>
      <c r="S419" s="54"/>
      <c r="T419" s="54"/>
      <c r="U419" s="54"/>
      <c r="V419" s="54"/>
      <c r="W419" s="54"/>
      <c r="X419" s="54"/>
      <c r="Y419" s="54"/>
      <c r="Z419" s="54"/>
      <c r="AA419" s="54"/>
      <c r="AB419" s="54"/>
      <c r="AC419" s="54"/>
      <c r="AD419" s="54"/>
      <c r="AE419" s="54"/>
      <c r="AF419" s="54"/>
      <c r="AG419" s="54"/>
      <c r="AH419" s="54"/>
      <c r="AI419" s="54"/>
      <c r="AJ419" s="54"/>
      <c r="AK419" s="54"/>
      <c r="AL419" s="54"/>
      <c r="AM419" s="54"/>
      <c r="AN419" s="54"/>
      <c r="AO419" s="54"/>
      <c r="AP419" s="54"/>
      <c r="AQ419" s="54"/>
      <c r="AR419" s="54"/>
      <c r="AS419" s="54"/>
      <c r="AT419" s="54"/>
      <c r="AU419" s="54"/>
      <c r="AV419" s="54"/>
      <c r="AW419" s="54"/>
      <c r="AX419" s="54"/>
      <c r="AY419" s="54"/>
      <c r="AZ419" s="54"/>
      <c r="BA419" s="54"/>
      <c r="BB419" s="54"/>
      <c r="BC419" s="54"/>
      <c r="BD419" s="54"/>
      <c r="BE419" s="54"/>
      <c r="BG419" s="54"/>
      <c r="BH419" s="54"/>
      <c r="BI419" s="54"/>
      <c r="BL419" s="54"/>
      <c r="BM419" s="54"/>
      <c r="BN419" s="54"/>
    </row>
    <row r="420" spans="1:66" x14ac:dyDescent="0.35">
      <c r="A420" s="54"/>
      <c r="B420" s="54"/>
      <c r="C420" s="54"/>
      <c r="D420" s="54"/>
      <c r="E420" s="54"/>
      <c r="F420" s="54"/>
      <c r="G420" s="54"/>
      <c r="H420" s="59"/>
      <c r="I420" s="59"/>
      <c r="J420" s="54"/>
      <c r="K420" s="54"/>
      <c r="L420" s="54"/>
      <c r="M420" s="54"/>
      <c r="N420" s="58"/>
      <c r="O420" s="54"/>
      <c r="P420" s="58"/>
      <c r="Q420" s="54"/>
      <c r="R420" s="58"/>
      <c r="S420" s="54"/>
      <c r="T420" s="54"/>
      <c r="U420" s="54"/>
      <c r="V420" s="54"/>
      <c r="W420" s="54"/>
      <c r="X420" s="54"/>
      <c r="Y420" s="54"/>
      <c r="Z420" s="54"/>
      <c r="AA420" s="54"/>
      <c r="AB420" s="54"/>
      <c r="AC420" s="54"/>
      <c r="AD420" s="54"/>
      <c r="AE420" s="54"/>
      <c r="AF420" s="54"/>
      <c r="AG420" s="54"/>
      <c r="AH420" s="54"/>
      <c r="AI420" s="54"/>
      <c r="AJ420" s="54"/>
      <c r="AK420" s="54"/>
      <c r="AL420" s="54"/>
      <c r="AM420" s="54"/>
      <c r="AN420" s="54"/>
      <c r="AO420" s="54"/>
      <c r="AP420" s="54"/>
      <c r="AQ420" s="54"/>
      <c r="AR420" s="54"/>
      <c r="AS420" s="54"/>
      <c r="AT420" s="54"/>
      <c r="AU420" s="54"/>
      <c r="AV420" s="54"/>
      <c r="AW420" s="54"/>
      <c r="AX420" s="54"/>
      <c r="AY420" s="54"/>
      <c r="AZ420" s="54"/>
      <c r="BA420" s="54"/>
      <c r="BB420" s="54"/>
      <c r="BC420" s="54"/>
      <c r="BD420" s="54"/>
      <c r="BE420" s="54"/>
      <c r="BG420" s="54"/>
      <c r="BH420" s="54"/>
      <c r="BI420" s="54"/>
      <c r="BL420" s="54"/>
      <c r="BM420" s="54"/>
      <c r="BN420" s="54"/>
    </row>
    <row r="421" spans="1:66" x14ac:dyDescent="0.35">
      <c r="A421" s="54"/>
      <c r="B421" s="54"/>
      <c r="C421" s="54"/>
      <c r="D421" s="54"/>
      <c r="E421" s="54"/>
      <c r="F421" s="54"/>
      <c r="G421" s="54"/>
      <c r="H421" s="59"/>
      <c r="I421" s="59"/>
      <c r="J421" s="54"/>
      <c r="K421" s="54"/>
      <c r="L421" s="54"/>
      <c r="M421" s="54"/>
      <c r="N421" s="58"/>
      <c r="O421" s="54"/>
      <c r="P421" s="58"/>
      <c r="Q421" s="54"/>
      <c r="R421" s="58"/>
      <c r="S421" s="54"/>
      <c r="T421" s="54"/>
      <c r="U421" s="54"/>
      <c r="V421" s="54"/>
      <c r="W421" s="54"/>
      <c r="X421" s="54"/>
      <c r="Y421" s="54"/>
      <c r="Z421" s="54"/>
      <c r="AA421" s="54"/>
      <c r="AB421" s="54"/>
      <c r="AC421" s="54"/>
      <c r="AD421" s="54"/>
      <c r="AE421" s="54"/>
      <c r="AF421" s="54"/>
      <c r="AG421" s="54"/>
      <c r="AH421" s="54"/>
      <c r="AI421" s="54"/>
      <c r="AJ421" s="54"/>
      <c r="AK421" s="54"/>
      <c r="AL421" s="54"/>
      <c r="AM421" s="54"/>
      <c r="AN421" s="54"/>
      <c r="AO421" s="54"/>
      <c r="AP421" s="54"/>
      <c r="AQ421" s="54"/>
      <c r="AR421" s="54"/>
      <c r="AS421" s="54"/>
      <c r="AT421" s="54"/>
      <c r="AU421" s="54"/>
      <c r="AV421" s="54"/>
      <c r="AW421" s="54"/>
      <c r="AX421" s="54"/>
      <c r="AY421" s="54"/>
      <c r="AZ421" s="54"/>
      <c r="BA421" s="54"/>
      <c r="BB421" s="54"/>
      <c r="BC421" s="54"/>
      <c r="BD421" s="54"/>
      <c r="BE421" s="54"/>
      <c r="BG421" s="54"/>
      <c r="BH421" s="54"/>
      <c r="BI421" s="54"/>
      <c r="BL421" s="54"/>
      <c r="BM421" s="54"/>
      <c r="BN421" s="54"/>
    </row>
    <row r="422" spans="1:66" x14ac:dyDescent="0.35">
      <c r="A422" s="54"/>
      <c r="B422" s="54"/>
      <c r="C422" s="54"/>
      <c r="D422" s="54"/>
      <c r="E422" s="54"/>
      <c r="F422" s="54"/>
      <c r="G422" s="54"/>
      <c r="H422" s="59"/>
      <c r="I422" s="59"/>
      <c r="J422" s="54"/>
      <c r="K422" s="54"/>
      <c r="L422" s="54"/>
      <c r="M422" s="54"/>
      <c r="N422" s="58"/>
      <c r="O422" s="54"/>
      <c r="P422" s="58"/>
      <c r="Q422" s="54"/>
      <c r="R422" s="58"/>
      <c r="S422" s="54"/>
      <c r="T422" s="54"/>
      <c r="U422" s="54"/>
      <c r="V422" s="54"/>
      <c r="W422" s="54"/>
      <c r="X422" s="54"/>
      <c r="Y422" s="54"/>
      <c r="Z422" s="54"/>
      <c r="AA422" s="54"/>
      <c r="AB422" s="54"/>
      <c r="AC422" s="54"/>
      <c r="AD422" s="54"/>
      <c r="AE422" s="54"/>
      <c r="AF422" s="54"/>
      <c r="AG422" s="54"/>
      <c r="AH422" s="54"/>
      <c r="AI422" s="54"/>
      <c r="AJ422" s="54"/>
      <c r="AK422" s="54"/>
      <c r="AL422" s="54"/>
      <c r="AM422" s="54"/>
      <c r="AN422" s="54"/>
      <c r="AO422" s="54"/>
      <c r="AP422" s="54"/>
      <c r="AQ422" s="54"/>
      <c r="AR422" s="54"/>
      <c r="AS422" s="54"/>
      <c r="AT422" s="54"/>
      <c r="AU422" s="54"/>
      <c r="AV422" s="54"/>
      <c r="AW422" s="54"/>
      <c r="AX422" s="54"/>
      <c r="AY422" s="54"/>
      <c r="AZ422" s="54"/>
      <c r="BA422" s="54"/>
      <c r="BB422" s="54"/>
      <c r="BC422" s="54"/>
      <c r="BD422" s="54"/>
      <c r="BE422" s="54"/>
      <c r="BG422" s="54"/>
      <c r="BH422" s="54"/>
      <c r="BI422" s="54"/>
      <c r="BL422" s="54"/>
      <c r="BM422" s="54"/>
      <c r="BN422" s="54"/>
    </row>
    <row r="423" spans="1:66" x14ac:dyDescent="0.35">
      <c r="A423" s="54"/>
      <c r="B423" s="54"/>
      <c r="C423" s="54"/>
      <c r="D423" s="54"/>
      <c r="E423" s="54"/>
      <c r="F423" s="54"/>
      <c r="G423" s="54"/>
      <c r="H423" s="59"/>
      <c r="I423" s="59"/>
      <c r="J423" s="54"/>
      <c r="K423" s="54"/>
      <c r="L423" s="54"/>
      <c r="M423" s="54"/>
      <c r="N423" s="58"/>
      <c r="O423" s="54"/>
      <c r="P423" s="58"/>
      <c r="Q423" s="54"/>
      <c r="R423" s="58"/>
      <c r="S423" s="54"/>
      <c r="T423" s="54"/>
      <c r="U423" s="54"/>
      <c r="V423" s="54"/>
      <c r="W423" s="54"/>
      <c r="X423" s="54"/>
      <c r="Y423" s="54"/>
      <c r="Z423" s="54"/>
      <c r="AA423" s="54"/>
      <c r="AB423" s="54"/>
      <c r="AC423" s="54"/>
      <c r="AD423" s="54"/>
      <c r="AE423" s="54"/>
      <c r="AF423" s="54"/>
      <c r="AG423" s="54"/>
      <c r="AH423" s="54"/>
      <c r="AI423" s="54"/>
      <c r="AJ423" s="54"/>
      <c r="AK423" s="54"/>
      <c r="AL423" s="54"/>
      <c r="AM423" s="54"/>
      <c r="AN423" s="54"/>
      <c r="AO423" s="54"/>
      <c r="AP423" s="54"/>
      <c r="AQ423" s="54"/>
      <c r="AR423" s="54"/>
      <c r="AS423" s="54"/>
      <c r="AT423" s="54"/>
      <c r="AU423" s="54"/>
      <c r="AV423" s="54"/>
      <c r="AW423" s="54"/>
      <c r="AX423" s="54"/>
      <c r="AY423" s="54"/>
      <c r="AZ423" s="54"/>
      <c r="BA423" s="54"/>
      <c r="BB423" s="54"/>
      <c r="BC423" s="54"/>
      <c r="BD423" s="54"/>
      <c r="BE423" s="54"/>
      <c r="BG423" s="54"/>
      <c r="BH423" s="54"/>
      <c r="BI423" s="54"/>
      <c r="BL423" s="54"/>
      <c r="BM423" s="54"/>
      <c r="BN423" s="54"/>
    </row>
    <row r="424" spans="1:66" x14ac:dyDescent="0.35">
      <c r="A424" s="54"/>
      <c r="B424" s="54"/>
      <c r="C424" s="54"/>
      <c r="D424" s="54"/>
      <c r="E424" s="54"/>
      <c r="F424" s="54"/>
      <c r="G424" s="54"/>
      <c r="H424" s="59"/>
      <c r="I424" s="59"/>
      <c r="J424" s="54"/>
      <c r="K424" s="54"/>
      <c r="L424" s="54"/>
      <c r="M424" s="54"/>
      <c r="N424" s="58"/>
      <c r="O424" s="54"/>
      <c r="P424" s="58"/>
      <c r="Q424" s="54"/>
      <c r="R424" s="58"/>
      <c r="S424" s="54"/>
      <c r="T424" s="54"/>
      <c r="U424" s="54"/>
      <c r="V424" s="54"/>
      <c r="W424" s="54"/>
      <c r="X424" s="54"/>
      <c r="Y424" s="54"/>
      <c r="Z424" s="54"/>
      <c r="AA424" s="54"/>
      <c r="AB424" s="54"/>
      <c r="AC424" s="54"/>
      <c r="AD424" s="54"/>
      <c r="AE424" s="54"/>
      <c r="AF424" s="54"/>
      <c r="AG424" s="54"/>
      <c r="AH424" s="54"/>
      <c r="AI424" s="54"/>
      <c r="AJ424" s="54"/>
      <c r="AK424" s="54"/>
      <c r="AL424" s="54"/>
      <c r="AM424" s="54"/>
      <c r="AN424" s="54"/>
      <c r="AO424" s="54"/>
      <c r="AP424" s="54"/>
      <c r="AQ424" s="54"/>
      <c r="AR424" s="54"/>
      <c r="AS424" s="54"/>
      <c r="AT424" s="54"/>
      <c r="AU424" s="54"/>
      <c r="AV424" s="54"/>
      <c r="AW424" s="54"/>
      <c r="AX424" s="54"/>
      <c r="AY424" s="54"/>
      <c r="AZ424" s="54"/>
      <c r="BA424" s="54"/>
      <c r="BB424" s="54"/>
      <c r="BC424" s="54"/>
      <c r="BD424" s="54"/>
      <c r="BE424" s="54"/>
      <c r="BG424" s="54"/>
      <c r="BH424" s="54"/>
      <c r="BI424" s="54"/>
      <c r="BL424" s="54"/>
      <c r="BM424" s="54"/>
      <c r="BN424" s="54"/>
    </row>
    <row r="425" spans="1:66" x14ac:dyDescent="0.35">
      <c r="A425" s="54"/>
      <c r="B425" s="54"/>
      <c r="C425" s="54"/>
      <c r="D425" s="54"/>
      <c r="E425" s="54"/>
      <c r="F425" s="54"/>
      <c r="G425" s="54"/>
      <c r="H425" s="59"/>
      <c r="I425" s="59"/>
      <c r="J425" s="54"/>
      <c r="K425" s="54"/>
      <c r="L425" s="54"/>
      <c r="M425" s="54"/>
      <c r="N425" s="58"/>
      <c r="O425" s="54"/>
      <c r="P425" s="58"/>
      <c r="Q425" s="54"/>
      <c r="R425" s="58"/>
      <c r="S425" s="54"/>
      <c r="T425" s="54"/>
      <c r="U425" s="54"/>
      <c r="V425" s="54"/>
      <c r="W425" s="54"/>
      <c r="X425" s="54"/>
      <c r="Y425" s="54"/>
      <c r="Z425" s="54"/>
      <c r="AA425" s="54"/>
      <c r="AB425" s="54"/>
      <c r="AC425" s="54"/>
      <c r="AD425" s="54"/>
      <c r="AE425" s="54"/>
      <c r="AF425" s="54"/>
      <c r="AG425" s="54"/>
      <c r="AH425" s="54"/>
      <c r="AI425" s="54"/>
      <c r="AJ425" s="54"/>
      <c r="AK425" s="54"/>
      <c r="AL425" s="54"/>
      <c r="AM425" s="54"/>
      <c r="AN425" s="54"/>
      <c r="AO425" s="54"/>
      <c r="AP425" s="54"/>
      <c r="AQ425" s="54"/>
      <c r="AR425" s="54"/>
      <c r="AS425" s="54"/>
      <c r="AT425" s="54"/>
      <c r="AU425" s="54"/>
      <c r="AV425" s="54"/>
      <c r="AW425" s="54"/>
      <c r="AX425" s="54"/>
      <c r="AY425" s="54"/>
      <c r="AZ425" s="54"/>
      <c r="BA425" s="54"/>
      <c r="BB425" s="54"/>
      <c r="BC425" s="54"/>
      <c r="BD425" s="54"/>
      <c r="BE425" s="54"/>
      <c r="BG425" s="54"/>
      <c r="BH425" s="54"/>
      <c r="BI425" s="54"/>
      <c r="BL425" s="54"/>
      <c r="BM425" s="54"/>
      <c r="BN425" s="54"/>
    </row>
    <row r="426" spans="1:66" x14ac:dyDescent="0.35">
      <c r="A426" s="54"/>
      <c r="B426" s="54"/>
      <c r="C426" s="54"/>
      <c r="D426" s="54"/>
      <c r="E426" s="54"/>
      <c r="F426" s="54"/>
      <c r="G426" s="54"/>
      <c r="H426" s="59"/>
      <c r="I426" s="59"/>
      <c r="J426" s="54"/>
      <c r="K426" s="54"/>
      <c r="L426" s="54"/>
      <c r="M426" s="54"/>
      <c r="N426" s="58"/>
      <c r="O426" s="54"/>
      <c r="P426" s="58"/>
      <c r="Q426" s="54"/>
      <c r="R426" s="58"/>
      <c r="S426" s="54"/>
      <c r="T426" s="54"/>
      <c r="U426" s="54"/>
      <c r="V426" s="54"/>
      <c r="W426" s="54"/>
      <c r="X426" s="54"/>
      <c r="Y426" s="54"/>
      <c r="Z426" s="54"/>
      <c r="AA426" s="54"/>
      <c r="AB426" s="54"/>
      <c r="AC426" s="54"/>
      <c r="AD426" s="54"/>
      <c r="AE426" s="54"/>
      <c r="AF426" s="54"/>
      <c r="AG426" s="54"/>
      <c r="AH426" s="54"/>
      <c r="AI426" s="54"/>
      <c r="AJ426" s="54"/>
      <c r="AK426" s="54"/>
      <c r="AL426" s="54"/>
      <c r="AM426" s="54"/>
      <c r="AN426" s="54"/>
      <c r="AO426" s="54"/>
      <c r="AP426" s="54"/>
      <c r="AQ426" s="54"/>
      <c r="AR426" s="54"/>
      <c r="AS426" s="54"/>
      <c r="AT426" s="54"/>
      <c r="AU426" s="54"/>
      <c r="AV426" s="54"/>
      <c r="AW426" s="54"/>
      <c r="AX426" s="54"/>
      <c r="AY426" s="54"/>
      <c r="AZ426" s="54"/>
      <c r="BA426" s="54"/>
      <c r="BB426" s="54"/>
      <c r="BC426" s="54"/>
      <c r="BD426" s="54"/>
      <c r="BE426" s="54"/>
      <c r="BG426" s="54"/>
      <c r="BH426" s="54"/>
      <c r="BI426" s="54"/>
      <c r="BL426" s="54"/>
      <c r="BM426" s="54"/>
      <c r="BN426" s="54"/>
    </row>
    <row r="427" spans="1:66" x14ac:dyDescent="0.35">
      <c r="A427" s="54"/>
      <c r="B427" s="54"/>
      <c r="C427" s="54"/>
      <c r="D427" s="54"/>
      <c r="E427" s="54"/>
      <c r="F427" s="54"/>
      <c r="G427" s="54"/>
      <c r="H427" s="59"/>
      <c r="I427" s="59"/>
      <c r="J427" s="54"/>
      <c r="K427" s="54"/>
      <c r="L427" s="54"/>
      <c r="M427" s="54"/>
      <c r="N427" s="58"/>
      <c r="O427" s="54"/>
      <c r="P427" s="58"/>
      <c r="Q427" s="54"/>
      <c r="R427" s="58"/>
      <c r="S427" s="54"/>
      <c r="T427" s="54"/>
      <c r="U427" s="54"/>
      <c r="V427" s="54"/>
      <c r="W427" s="54"/>
      <c r="X427" s="54"/>
      <c r="Y427" s="54"/>
      <c r="Z427" s="54"/>
      <c r="AA427" s="54"/>
      <c r="AB427" s="54"/>
      <c r="AC427" s="54"/>
      <c r="AD427" s="54"/>
      <c r="AE427" s="54"/>
      <c r="AF427" s="54"/>
      <c r="AG427" s="54"/>
      <c r="AH427" s="54"/>
      <c r="AI427" s="54"/>
      <c r="AJ427" s="54"/>
      <c r="AK427" s="54"/>
      <c r="AL427" s="54"/>
      <c r="AM427" s="54"/>
      <c r="AN427" s="54"/>
      <c r="AO427" s="54"/>
      <c r="AP427" s="54"/>
      <c r="AQ427" s="54"/>
      <c r="AR427" s="54"/>
      <c r="AS427" s="54"/>
      <c r="AT427" s="54"/>
      <c r="AU427" s="54"/>
      <c r="AV427" s="54"/>
      <c r="AW427" s="54"/>
      <c r="AX427" s="54"/>
      <c r="AY427" s="54"/>
      <c r="AZ427" s="54"/>
      <c r="BA427" s="54"/>
      <c r="BB427" s="54"/>
      <c r="BC427" s="54"/>
      <c r="BD427" s="54"/>
      <c r="BE427" s="54"/>
      <c r="BG427" s="54"/>
      <c r="BH427" s="54"/>
      <c r="BI427" s="54"/>
      <c r="BL427" s="54"/>
      <c r="BM427" s="54"/>
      <c r="BN427" s="54"/>
    </row>
    <row r="428" spans="1:66" x14ac:dyDescent="0.35">
      <c r="A428" s="54"/>
      <c r="B428" s="54"/>
      <c r="C428" s="54"/>
      <c r="D428" s="54"/>
      <c r="E428" s="54"/>
      <c r="F428" s="54"/>
      <c r="G428" s="54"/>
      <c r="H428" s="59"/>
      <c r="I428" s="59"/>
      <c r="J428" s="54"/>
      <c r="K428" s="54"/>
      <c r="L428" s="54"/>
      <c r="M428" s="54"/>
      <c r="N428" s="58"/>
      <c r="O428" s="54"/>
      <c r="P428" s="58"/>
      <c r="Q428" s="54"/>
      <c r="R428" s="58"/>
      <c r="S428" s="54"/>
      <c r="T428" s="54"/>
      <c r="U428" s="54"/>
      <c r="V428" s="54"/>
      <c r="W428" s="54"/>
      <c r="X428" s="54"/>
      <c r="Y428" s="54"/>
      <c r="Z428" s="54"/>
      <c r="AA428" s="54"/>
      <c r="AB428" s="54"/>
      <c r="AC428" s="54"/>
      <c r="AD428" s="54"/>
      <c r="AE428" s="54"/>
      <c r="AF428" s="54"/>
      <c r="AG428" s="54"/>
      <c r="AH428" s="54"/>
      <c r="AI428" s="54"/>
      <c r="AJ428" s="54"/>
      <c r="AK428" s="54"/>
      <c r="AL428" s="54"/>
      <c r="AM428" s="54"/>
      <c r="AN428" s="54"/>
      <c r="AO428" s="54"/>
      <c r="AP428" s="54"/>
      <c r="AQ428" s="54"/>
      <c r="AR428" s="54"/>
      <c r="AS428" s="54"/>
      <c r="AT428" s="54"/>
      <c r="AU428" s="54"/>
      <c r="AV428" s="54"/>
      <c r="AW428" s="54"/>
      <c r="AX428" s="54"/>
      <c r="AY428" s="54"/>
      <c r="AZ428" s="54"/>
      <c r="BA428" s="54"/>
      <c r="BB428" s="54"/>
      <c r="BC428" s="54"/>
      <c r="BD428" s="54"/>
      <c r="BE428" s="54"/>
      <c r="BG428" s="54"/>
      <c r="BH428" s="54"/>
      <c r="BI428" s="54"/>
      <c r="BL428" s="54"/>
      <c r="BM428" s="54"/>
      <c r="BN428" s="54"/>
    </row>
    <row r="429" spans="1:66" x14ac:dyDescent="0.35">
      <c r="A429" s="54"/>
      <c r="B429" s="54"/>
      <c r="C429" s="54"/>
      <c r="D429" s="54"/>
      <c r="E429" s="54"/>
      <c r="F429" s="54"/>
      <c r="G429" s="54"/>
      <c r="H429" s="59"/>
      <c r="I429" s="59"/>
      <c r="J429" s="54"/>
      <c r="K429" s="54"/>
      <c r="L429" s="54"/>
      <c r="M429" s="54"/>
      <c r="N429" s="58"/>
      <c r="O429" s="54"/>
      <c r="P429" s="58"/>
      <c r="Q429" s="54"/>
      <c r="R429" s="58"/>
      <c r="S429" s="54"/>
      <c r="T429" s="54"/>
      <c r="U429" s="54"/>
      <c r="V429" s="54"/>
      <c r="W429" s="54"/>
      <c r="X429" s="54"/>
      <c r="Y429" s="54"/>
      <c r="Z429" s="54"/>
      <c r="AA429" s="54"/>
      <c r="AB429" s="54"/>
      <c r="AC429" s="54"/>
      <c r="AD429" s="54"/>
      <c r="AE429" s="54"/>
      <c r="AF429" s="54"/>
      <c r="AG429" s="54"/>
      <c r="AH429" s="54"/>
      <c r="AI429" s="54"/>
      <c r="AJ429" s="54"/>
      <c r="AK429" s="54"/>
      <c r="AL429" s="54"/>
      <c r="AM429" s="54"/>
      <c r="AN429" s="54"/>
      <c r="AO429" s="54"/>
      <c r="AP429" s="54"/>
      <c r="AQ429" s="54"/>
      <c r="AR429" s="54"/>
      <c r="AS429" s="54"/>
      <c r="AT429" s="54"/>
      <c r="AU429" s="54"/>
      <c r="AV429" s="54"/>
      <c r="AW429" s="54"/>
      <c r="AX429" s="54"/>
      <c r="AY429" s="54"/>
      <c r="AZ429" s="54"/>
      <c r="BA429" s="54"/>
      <c r="BB429" s="54"/>
      <c r="BC429" s="54"/>
      <c r="BD429" s="54"/>
      <c r="BE429" s="54"/>
      <c r="BG429" s="54"/>
      <c r="BH429" s="54"/>
      <c r="BI429" s="54"/>
      <c r="BL429" s="54"/>
      <c r="BM429" s="54"/>
      <c r="BN429" s="54"/>
    </row>
    <row r="430" spans="1:66" x14ac:dyDescent="0.35">
      <c r="A430" s="54"/>
      <c r="B430" s="54"/>
      <c r="C430" s="54"/>
      <c r="D430" s="54"/>
      <c r="E430" s="54"/>
      <c r="F430" s="54"/>
      <c r="G430" s="54"/>
      <c r="H430" s="59"/>
      <c r="I430" s="59"/>
      <c r="J430" s="54"/>
      <c r="K430" s="54"/>
      <c r="L430" s="54"/>
      <c r="M430" s="54"/>
      <c r="N430" s="58"/>
      <c r="O430" s="54"/>
      <c r="P430" s="58"/>
      <c r="Q430" s="54"/>
      <c r="R430" s="58"/>
      <c r="S430" s="54"/>
      <c r="T430" s="54"/>
      <c r="U430" s="54"/>
      <c r="V430" s="54"/>
      <c r="W430" s="54"/>
      <c r="X430" s="54"/>
      <c r="Y430" s="54"/>
      <c r="Z430" s="54"/>
      <c r="AA430" s="54"/>
      <c r="AB430" s="54"/>
      <c r="AC430" s="54"/>
      <c r="AD430" s="54"/>
      <c r="AE430" s="54"/>
      <c r="AF430" s="54"/>
      <c r="AG430" s="54"/>
      <c r="AH430" s="54"/>
      <c r="AI430" s="54"/>
      <c r="AJ430" s="54"/>
      <c r="AK430" s="54"/>
      <c r="AL430" s="54"/>
      <c r="AM430" s="54"/>
      <c r="AN430" s="54"/>
      <c r="AO430" s="54"/>
      <c r="AP430" s="54"/>
      <c r="AQ430" s="54"/>
      <c r="AR430" s="54"/>
      <c r="AS430" s="54"/>
      <c r="AT430" s="54"/>
      <c r="AU430" s="54"/>
      <c r="AV430" s="54"/>
      <c r="AW430" s="54"/>
      <c r="AX430" s="54"/>
      <c r="AY430" s="54"/>
      <c r="AZ430" s="54"/>
      <c r="BA430" s="54"/>
      <c r="BB430" s="54"/>
      <c r="BC430" s="54"/>
      <c r="BD430" s="54"/>
      <c r="BE430" s="54"/>
      <c r="BG430" s="54"/>
      <c r="BH430" s="54"/>
      <c r="BI430" s="54"/>
      <c r="BL430" s="54"/>
      <c r="BM430" s="54"/>
      <c r="BN430" s="54"/>
    </row>
    <row r="431" spans="1:66" x14ac:dyDescent="0.35">
      <c r="A431" s="54"/>
      <c r="B431" s="54"/>
      <c r="C431" s="54"/>
      <c r="D431" s="54"/>
      <c r="E431" s="54"/>
      <c r="F431" s="54"/>
      <c r="G431" s="54"/>
      <c r="H431" s="59"/>
      <c r="I431" s="59"/>
      <c r="J431" s="54"/>
      <c r="K431" s="54"/>
      <c r="L431" s="54"/>
      <c r="M431" s="54"/>
      <c r="N431" s="58"/>
      <c r="O431" s="54"/>
      <c r="P431" s="58"/>
      <c r="Q431" s="54"/>
      <c r="R431" s="58"/>
      <c r="S431" s="54"/>
      <c r="T431" s="54"/>
      <c r="U431" s="54"/>
      <c r="V431" s="54"/>
      <c r="W431" s="54"/>
      <c r="X431" s="54"/>
      <c r="Y431" s="54"/>
      <c r="Z431" s="54"/>
      <c r="AA431" s="54"/>
      <c r="AB431" s="54"/>
      <c r="AC431" s="54"/>
      <c r="AD431" s="54"/>
      <c r="AE431" s="54"/>
      <c r="AF431" s="54"/>
      <c r="AG431" s="54"/>
      <c r="AH431" s="54"/>
      <c r="AI431" s="54"/>
      <c r="AJ431" s="54"/>
      <c r="AK431" s="54"/>
      <c r="AL431" s="54"/>
      <c r="AM431" s="54"/>
      <c r="AN431" s="54"/>
      <c r="AO431" s="54"/>
      <c r="AP431" s="54"/>
      <c r="AQ431" s="54"/>
      <c r="AR431" s="54"/>
      <c r="AS431" s="54"/>
      <c r="AT431" s="54"/>
      <c r="AU431" s="54"/>
      <c r="AV431" s="54"/>
      <c r="AW431" s="54"/>
      <c r="AX431" s="54"/>
      <c r="AY431" s="54"/>
      <c r="AZ431" s="54"/>
      <c r="BA431" s="54"/>
      <c r="BB431" s="54"/>
      <c r="BC431" s="54"/>
      <c r="BD431" s="54"/>
      <c r="BE431" s="54"/>
      <c r="BG431" s="54"/>
      <c r="BH431" s="54"/>
      <c r="BI431" s="54"/>
      <c r="BL431" s="54"/>
      <c r="BM431" s="54"/>
      <c r="BN431" s="54"/>
    </row>
    <row r="432" spans="1:66" x14ac:dyDescent="0.35">
      <c r="A432" s="54"/>
      <c r="B432" s="54"/>
      <c r="C432" s="54"/>
      <c r="D432" s="54"/>
      <c r="E432" s="54"/>
      <c r="F432" s="54"/>
      <c r="G432" s="54"/>
      <c r="H432" s="59"/>
      <c r="I432" s="59"/>
      <c r="J432" s="54"/>
      <c r="K432" s="54"/>
      <c r="L432" s="54"/>
      <c r="M432" s="54"/>
      <c r="N432" s="58"/>
      <c r="O432" s="54"/>
      <c r="P432" s="58"/>
      <c r="Q432" s="54"/>
      <c r="R432" s="58"/>
      <c r="S432" s="54"/>
      <c r="T432" s="54"/>
      <c r="U432" s="54"/>
      <c r="V432" s="54"/>
      <c r="W432" s="54"/>
      <c r="X432" s="54"/>
      <c r="Y432" s="54"/>
      <c r="Z432" s="54"/>
      <c r="AA432" s="54"/>
      <c r="AB432" s="54"/>
      <c r="AC432" s="54"/>
      <c r="AD432" s="54"/>
      <c r="AE432" s="54"/>
      <c r="AF432" s="54"/>
      <c r="AG432" s="54"/>
      <c r="AH432" s="54"/>
      <c r="AI432" s="54"/>
      <c r="AJ432" s="54"/>
      <c r="AK432" s="54"/>
      <c r="AL432" s="54"/>
      <c r="AM432" s="54"/>
      <c r="AN432" s="54"/>
      <c r="AO432" s="54"/>
      <c r="AP432" s="54"/>
      <c r="AQ432" s="54"/>
      <c r="AR432" s="54"/>
      <c r="AS432" s="54"/>
      <c r="AT432" s="54"/>
      <c r="AU432" s="54"/>
      <c r="AV432" s="54"/>
      <c r="AW432" s="54"/>
      <c r="AX432" s="54"/>
      <c r="AY432" s="54"/>
      <c r="AZ432" s="54"/>
      <c r="BA432" s="54"/>
      <c r="BB432" s="54"/>
      <c r="BC432" s="54"/>
      <c r="BD432" s="54"/>
      <c r="BE432" s="54"/>
      <c r="BG432" s="54"/>
      <c r="BH432" s="54"/>
      <c r="BI432" s="54"/>
      <c r="BL432" s="54"/>
      <c r="BM432" s="54"/>
      <c r="BN432" s="54"/>
    </row>
    <row r="433" spans="1:66" x14ac:dyDescent="0.35">
      <c r="A433" s="54"/>
      <c r="B433" s="54"/>
      <c r="C433" s="54"/>
      <c r="D433" s="54"/>
      <c r="E433" s="54"/>
      <c r="F433" s="54"/>
      <c r="G433" s="54"/>
      <c r="H433" s="59"/>
      <c r="I433" s="59"/>
      <c r="J433" s="54"/>
      <c r="K433" s="54"/>
      <c r="L433" s="54"/>
      <c r="M433" s="54"/>
      <c r="N433" s="58"/>
      <c r="O433" s="54"/>
      <c r="P433" s="58"/>
      <c r="Q433" s="54"/>
      <c r="R433" s="58"/>
      <c r="S433" s="54"/>
      <c r="T433" s="54"/>
      <c r="U433" s="54"/>
      <c r="V433" s="54"/>
      <c r="W433" s="54"/>
      <c r="X433" s="54"/>
      <c r="Y433" s="54"/>
      <c r="Z433" s="54"/>
      <c r="AA433" s="54"/>
      <c r="AB433" s="54"/>
      <c r="AC433" s="54"/>
      <c r="AD433" s="54"/>
      <c r="AE433" s="54"/>
      <c r="AF433" s="54"/>
      <c r="AG433" s="54"/>
      <c r="AH433" s="54"/>
      <c r="AI433" s="54"/>
      <c r="AJ433" s="54"/>
      <c r="AK433" s="54"/>
      <c r="AL433" s="54"/>
      <c r="AM433" s="54"/>
      <c r="AN433" s="54"/>
      <c r="AO433" s="54"/>
      <c r="AP433" s="54"/>
      <c r="AQ433" s="54"/>
      <c r="AR433" s="54"/>
      <c r="AS433" s="54"/>
      <c r="AT433" s="54"/>
      <c r="AU433" s="54"/>
      <c r="AV433" s="54"/>
      <c r="AW433" s="54"/>
      <c r="AX433" s="54"/>
      <c r="AY433" s="54"/>
      <c r="AZ433" s="54"/>
      <c r="BA433" s="54"/>
      <c r="BB433" s="54"/>
      <c r="BC433" s="54"/>
      <c r="BD433" s="54"/>
      <c r="BE433" s="54"/>
      <c r="BG433" s="54"/>
      <c r="BH433" s="54"/>
      <c r="BI433" s="54"/>
      <c r="BL433" s="54"/>
      <c r="BM433" s="54"/>
      <c r="BN433" s="54"/>
    </row>
    <row r="434" spans="1:66" x14ac:dyDescent="0.35">
      <c r="A434" s="54"/>
      <c r="B434" s="54"/>
      <c r="C434" s="54"/>
      <c r="D434" s="54"/>
      <c r="E434" s="54"/>
      <c r="F434" s="54"/>
      <c r="G434" s="54"/>
      <c r="H434" s="59"/>
      <c r="I434" s="59"/>
      <c r="J434" s="54"/>
      <c r="K434" s="54"/>
      <c r="L434" s="54"/>
      <c r="M434" s="54"/>
      <c r="N434" s="58"/>
      <c r="O434" s="54"/>
      <c r="P434" s="58"/>
      <c r="Q434" s="54"/>
      <c r="R434" s="58"/>
      <c r="S434" s="54"/>
      <c r="T434" s="54"/>
      <c r="U434" s="54"/>
      <c r="V434" s="54"/>
      <c r="W434" s="54"/>
      <c r="X434" s="54"/>
      <c r="Y434" s="54"/>
      <c r="Z434" s="54"/>
      <c r="AA434" s="54"/>
      <c r="AB434" s="54"/>
      <c r="AC434" s="54"/>
      <c r="AD434" s="54"/>
      <c r="AE434" s="54"/>
      <c r="AF434" s="54"/>
      <c r="AG434" s="54"/>
      <c r="AH434" s="54"/>
      <c r="AI434" s="54"/>
      <c r="AJ434" s="54"/>
      <c r="AK434" s="54"/>
      <c r="AL434" s="54"/>
      <c r="AM434" s="54"/>
      <c r="AN434" s="54"/>
      <c r="AO434" s="54"/>
      <c r="AP434" s="54"/>
      <c r="AQ434" s="54"/>
      <c r="AR434" s="54"/>
      <c r="AS434" s="54"/>
      <c r="AT434" s="54"/>
      <c r="AU434" s="54"/>
      <c r="AV434" s="54"/>
      <c r="AW434" s="54"/>
      <c r="AX434" s="54"/>
      <c r="AY434" s="54"/>
      <c r="AZ434" s="54"/>
      <c r="BA434" s="54"/>
      <c r="BB434" s="54"/>
      <c r="BC434" s="54"/>
      <c r="BD434" s="54"/>
      <c r="BE434" s="54"/>
      <c r="BG434" s="54"/>
      <c r="BH434" s="54"/>
      <c r="BI434" s="54"/>
      <c r="BL434" s="54"/>
      <c r="BM434" s="54"/>
      <c r="BN434" s="54"/>
    </row>
    <row r="435" spans="1:66" x14ac:dyDescent="0.35">
      <c r="A435" s="54"/>
      <c r="B435" s="54"/>
      <c r="C435" s="54"/>
      <c r="D435" s="54"/>
      <c r="E435" s="54"/>
      <c r="F435" s="54"/>
      <c r="G435" s="54"/>
      <c r="H435" s="59"/>
      <c r="I435" s="59"/>
      <c r="J435" s="54"/>
      <c r="K435" s="54"/>
      <c r="L435" s="54"/>
      <c r="M435" s="54"/>
      <c r="N435" s="58"/>
      <c r="O435" s="54"/>
      <c r="P435" s="58"/>
      <c r="Q435" s="54"/>
      <c r="R435" s="58"/>
      <c r="S435" s="54"/>
      <c r="T435" s="54"/>
      <c r="U435" s="54"/>
      <c r="V435" s="54"/>
      <c r="W435" s="54"/>
      <c r="X435" s="54"/>
      <c r="Y435" s="54"/>
      <c r="Z435" s="54"/>
      <c r="AA435" s="54"/>
      <c r="AB435" s="54"/>
      <c r="AC435" s="54"/>
      <c r="AD435" s="54"/>
      <c r="AE435" s="54"/>
      <c r="AF435" s="54"/>
      <c r="AG435" s="54"/>
      <c r="AH435" s="54"/>
      <c r="AI435" s="54"/>
      <c r="AJ435" s="54"/>
      <c r="AK435" s="54"/>
      <c r="AL435" s="54"/>
      <c r="AM435" s="54"/>
      <c r="AN435" s="54"/>
      <c r="AO435" s="54"/>
      <c r="AP435" s="54"/>
      <c r="AQ435" s="54"/>
      <c r="AR435" s="54"/>
      <c r="AS435" s="54"/>
      <c r="AT435" s="54"/>
      <c r="AU435" s="54"/>
      <c r="AV435" s="54"/>
      <c r="AW435" s="54"/>
      <c r="AX435" s="54"/>
      <c r="AY435" s="54"/>
      <c r="AZ435" s="54"/>
      <c r="BA435" s="54"/>
      <c r="BB435" s="54"/>
      <c r="BC435" s="54"/>
      <c r="BD435" s="54"/>
      <c r="BE435" s="54"/>
      <c r="BG435" s="54"/>
      <c r="BH435" s="54"/>
      <c r="BI435" s="54"/>
      <c r="BL435" s="54"/>
      <c r="BM435" s="54"/>
      <c r="BN435" s="54"/>
    </row>
    <row r="436" spans="1:66" x14ac:dyDescent="0.35">
      <c r="A436" s="54"/>
      <c r="B436" s="54"/>
      <c r="C436" s="54"/>
      <c r="D436" s="54"/>
      <c r="E436" s="54"/>
      <c r="F436" s="54"/>
      <c r="G436" s="54"/>
      <c r="H436" s="59"/>
      <c r="I436" s="59"/>
      <c r="J436" s="54"/>
      <c r="K436" s="54"/>
      <c r="L436" s="54"/>
      <c r="M436" s="54"/>
      <c r="N436" s="58"/>
      <c r="O436" s="54"/>
      <c r="P436" s="58"/>
      <c r="Q436" s="54"/>
      <c r="R436" s="58"/>
      <c r="S436" s="54"/>
      <c r="T436" s="54"/>
      <c r="U436" s="54"/>
      <c r="V436" s="54"/>
      <c r="W436" s="54"/>
      <c r="X436" s="54"/>
      <c r="Y436" s="54"/>
      <c r="Z436" s="54"/>
      <c r="AA436" s="54"/>
      <c r="AB436" s="54"/>
      <c r="AC436" s="54"/>
      <c r="AD436" s="54"/>
      <c r="AE436" s="54"/>
      <c r="AF436" s="54"/>
      <c r="AG436" s="54"/>
      <c r="AH436" s="54"/>
      <c r="AI436" s="54"/>
      <c r="AJ436" s="54"/>
      <c r="AK436" s="54"/>
      <c r="AL436" s="54"/>
      <c r="AM436" s="54"/>
      <c r="AN436" s="54"/>
      <c r="AO436" s="54"/>
      <c r="AP436" s="54"/>
      <c r="AQ436" s="54"/>
      <c r="AR436" s="54"/>
      <c r="AS436" s="54"/>
      <c r="AT436" s="54"/>
      <c r="AU436" s="54"/>
      <c r="AV436" s="54"/>
      <c r="AW436" s="54"/>
      <c r="AX436" s="54"/>
      <c r="AY436" s="54"/>
      <c r="AZ436" s="54"/>
      <c r="BA436" s="54"/>
      <c r="BB436" s="54"/>
      <c r="BC436" s="54"/>
      <c r="BD436" s="54"/>
      <c r="BE436" s="54"/>
      <c r="BG436" s="54"/>
      <c r="BH436" s="54"/>
      <c r="BI436" s="54"/>
      <c r="BL436" s="54"/>
      <c r="BM436" s="54"/>
      <c r="BN436" s="54"/>
    </row>
    <row r="437" spans="1:66" x14ac:dyDescent="0.35">
      <c r="A437" s="54"/>
      <c r="B437" s="54"/>
      <c r="C437" s="54"/>
      <c r="D437" s="54"/>
      <c r="E437" s="54"/>
      <c r="F437" s="54"/>
      <c r="G437" s="54"/>
      <c r="H437" s="59"/>
      <c r="I437" s="59"/>
      <c r="J437" s="54"/>
      <c r="K437" s="54"/>
      <c r="L437" s="54"/>
      <c r="M437" s="54"/>
      <c r="N437" s="58"/>
      <c r="O437" s="54"/>
      <c r="P437" s="58"/>
      <c r="Q437" s="54"/>
      <c r="R437" s="58"/>
      <c r="S437" s="54"/>
      <c r="T437" s="54"/>
      <c r="U437" s="54"/>
      <c r="V437" s="54"/>
      <c r="W437" s="54"/>
      <c r="X437" s="54"/>
      <c r="Y437" s="54"/>
      <c r="Z437" s="54"/>
      <c r="AA437" s="54"/>
      <c r="AB437" s="54"/>
      <c r="AC437" s="54"/>
      <c r="AD437" s="54"/>
      <c r="AE437" s="54"/>
      <c r="AF437" s="54"/>
      <c r="AG437" s="54"/>
      <c r="AH437" s="54"/>
      <c r="AI437" s="54"/>
      <c r="AJ437" s="54"/>
      <c r="AK437" s="54"/>
      <c r="AL437" s="54"/>
      <c r="AM437" s="54"/>
      <c r="AN437" s="54"/>
      <c r="AO437" s="54"/>
      <c r="AP437" s="54"/>
      <c r="AQ437" s="54"/>
      <c r="AR437" s="54"/>
      <c r="AS437" s="54"/>
      <c r="AT437" s="54"/>
      <c r="AU437" s="54"/>
      <c r="AV437" s="54"/>
      <c r="AW437" s="54"/>
      <c r="AX437" s="54"/>
      <c r="AY437" s="54"/>
      <c r="AZ437" s="54"/>
      <c r="BA437" s="54"/>
      <c r="BB437" s="54"/>
      <c r="BC437" s="54"/>
      <c r="BD437" s="54"/>
      <c r="BE437" s="54"/>
      <c r="BG437" s="54"/>
      <c r="BH437" s="54"/>
      <c r="BI437" s="54"/>
      <c r="BL437" s="54"/>
      <c r="BM437" s="54"/>
      <c r="BN437" s="54"/>
    </row>
    <row r="438" spans="1:66" x14ac:dyDescent="0.35">
      <c r="A438" s="54"/>
      <c r="B438" s="54"/>
      <c r="C438" s="54"/>
      <c r="D438" s="54"/>
      <c r="E438" s="54"/>
      <c r="F438" s="54"/>
      <c r="G438" s="54"/>
      <c r="H438" s="59"/>
      <c r="I438" s="59"/>
      <c r="J438" s="54"/>
      <c r="K438" s="54"/>
      <c r="L438" s="54"/>
      <c r="M438" s="54"/>
      <c r="N438" s="58"/>
      <c r="O438" s="54"/>
      <c r="P438" s="58"/>
      <c r="Q438" s="54"/>
      <c r="R438" s="58"/>
      <c r="S438" s="54"/>
      <c r="T438" s="54"/>
      <c r="U438" s="54"/>
      <c r="V438" s="54"/>
      <c r="W438" s="54"/>
      <c r="X438" s="54"/>
      <c r="Y438" s="54"/>
      <c r="Z438" s="54"/>
      <c r="AA438" s="54"/>
      <c r="AB438" s="54"/>
      <c r="AC438" s="54"/>
      <c r="AD438" s="54"/>
      <c r="AE438" s="54"/>
      <c r="AF438" s="54"/>
      <c r="AG438" s="54"/>
      <c r="AH438" s="54"/>
      <c r="AI438" s="54"/>
      <c r="AJ438" s="54"/>
      <c r="AK438" s="54"/>
      <c r="AL438" s="54"/>
      <c r="AM438" s="54"/>
      <c r="AN438" s="54"/>
      <c r="AO438" s="54"/>
      <c r="AP438" s="54"/>
      <c r="AQ438" s="54"/>
      <c r="AR438" s="54"/>
      <c r="AS438" s="54"/>
      <c r="AT438" s="54"/>
      <c r="AU438" s="54"/>
      <c r="AV438" s="54"/>
      <c r="AW438" s="54"/>
      <c r="AX438" s="54"/>
      <c r="AY438" s="54"/>
      <c r="AZ438" s="54"/>
      <c r="BA438" s="54"/>
      <c r="BB438" s="54"/>
      <c r="BC438" s="54"/>
      <c r="BD438" s="54"/>
      <c r="BE438" s="54"/>
      <c r="BG438" s="54"/>
      <c r="BH438" s="54"/>
      <c r="BI438" s="54"/>
      <c r="BL438" s="54"/>
      <c r="BM438" s="54"/>
      <c r="BN438" s="54"/>
    </row>
    <row r="439" spans="1:66" x14ac:dyDescent="0.35">
      <c r="A439" s="54"/>
      <c r="B439" s="54"/>
      <c r="C439" s="54"/>
      <c r="D439" s="54"/>
      <c r="E439" s="54"/>
      <c r="F439" s="54"/>
      <c r="G439" s="54"/>
      <c r="H439" s="59"/>
      <c r="I439" s="59"/>
      <c r="J439" s="54"/>
      <c r="K439" s="54"/>
      <c r="L439" s="54"/>
      <c r="M439" s="54"/>
      <c r="N439" s="58"/>
      <c r="O439" s="54"/>
      <c r="P439" s="58"/>
      <c r="Q439" s="54"/>
      <c r="R439" s="58"/>
      <c r="S439" s="54"/>
      <c r="T439" s="54"/>
      <c r="U439" s="54"/>
      <c r="V439" s="54"/>
      <c r="W439" s="54"/>
      <c r="X439" s="54"/>
      <c r="Y439" s="54"/>
      <c r="Z439" s="54"/>
      <c r="AA439" s="54"/>
      <c r="AB439" s="54"/>
      <c r="AC439" s="54"/>
      <c r="AD439" s="54"/>
      <c r="AE439" s="54"/>
      <c r="AF439" s="54"/>
      <c r="AG439" s="54"/>
      <c r="AH439" s="54"/>
      <c r="AI439" s="54"/>
      <c r="AJ439" s="54"/>
      <c r="AK439" s="54"/>
      <c r="AL439" s="54"/>
      <c r="AM439" s="54"/>
      <c r="AN439" s="54"/>
      <c r="AO439" s="54"/>
      <c r="AP439" s="54"/>
      <c r="AQ439" s="54"/>
      <c r="AR439" s="54"/>
      <c r="AS439" s="54"/>
      <c r="AT439" s="54"/>
      <c r="AU439" s="54"/>
      <c r="AV439" s="54"/>
      <c r="AW439" s="54"/>
      <c r="AX439" s="54"/>
      <c r="AY439" s="54"/>
      <c r="AZ439" s="54"/>
      <c r="BA439" s="54"/>
      <c r="BB439" s="54"/>
      <c r="BC439" s="54"/>
      <c r="BD439" s="54"/>
      <c r="BE439" s="54"/>
      <c r="BG439" s="54"/>
      <c r="BH439" s="54"/>
      <c r="BI439" s="54"/>
      <c r="BL439" s="54"/>
      <c r="BM439" s="54"/>
      <c r="BN439" s="54"/>
    </row>
    <row r="440" spans="1:66" x14ac:dyDescent="0.35">
      <c r="A440" s="54"/>
      <c r="B440" s="54"/>
      <c r="C440" s="54"/>
      <c r="D440" s="54"/>
      <c r="E440" s="54"/>
      <c r="F440" s="54"/>
      <c r="G440" s="54"/>
      <c r="H440" s="59"/>
      <c r="I440" s="59"/>
      <c r="J440" s="54"/>
      <c r="K440" s="54"/>
      <c r="L440" s="54"/>
      <c r="M440" s="54"/>
      <c r="N440" s="58"/>
      <c r="O440" s="54"/>
      <c r="P440" s="58"/>
      <c r="Q440" s="54"/>
      <c r="R440" s="58"/>
      <c r="S440" s="54"/>
      <c r="T440" s="54"/>
      <c r="U440" s="54"/>
      <c r="V440" s="54"/>
      <c r="W440" s="54"/>
      <c r="X440" s="54"/>
      <c r="Y440" s="54"/>
      <c r="Z440" s="54"/>
      <c r="AA440" s="54"/>
      <c r="AB440" s="54"/>
      <c r="AC440" s="54"/>
      <c r="AD440" s="54"/>
      <c r="AE440" s="54"/>
      <c r="AF440" s="54"/>
      <c r="AG440" s="54"/>
      <c r="AH440" s="54"/>
      <c r="AI440" s="54"/>
      <c r="AJ440" s="54"/>
      <c r="AK440" s="54"/>
      <c r="AL440" s="54"/>
      <c r="AM440" s="54"/>
      <c r="AN440" s="54"/>
      <c r="AO440" s="54"/>
      <c r="AP440" s="54"/>
      <c r="AQ440" s="54"/>
      <c r="AR440" s="54"/>
      <c r="AS440" s="54"/>
      <c r="AT440" s="54"/>
      <c r="AU440" s="54"/>
      <c r="AV440" s="54"/>
      <c r="AW440" s="54"/>
      <c r="AX440" s="54"/>
      <c r="AY440" s="54"/>
      <c r="AZ440" s="54"/>
      <c r="BA440" s="54"/>
      <c r="BB440" s="54"/>
      <c r="BC440" s="54"/>
      <c r="BD440" s="54"/>
      <c r="BE440" s="54"/>
      <c r="BG440" s="54"/>
      <c r="BH440" s="54"/>
      <c r="BI440" s="54"/>
      <c r="BL440" s="54"/>
      <c r="BM440" s="54"/>
      <c r="BN440" s="54"/>
    </row>
    <row r="441" spans="1:66" x14ac:dyDescent="0.35">
      <c r="A441" s="54"/>
      <c r="B441" s="54"/>
      <c r="C441" s="54"/>
      <c r="D441" s="54"/>
      <c r="E441" s="54"/>
      <c r="F441" s="54"/>
      <c r="G441" s="54"/>
      <c r="H441" s="59"/>
      <c r="I441" s="59"/>
      <c r="J441" s="54"/>
      <c r="K441" s="54"/>
      <c r="L441" s="54"/>
      <c r="M441" s="54"/>
      <c r="N441" s="58"/>
      <c r="O441" s="54"/>
      <c r="P441" s="58"/>
      <c r="Q441" s="54"/>
      <c r="R441" s="58"/>
      <c r="S441" s="54"/>
      <c r="T441" s="54"/>
      <c r="U441" s="54"/>
      <c r="V441" s="54"/>
      <c r="W441" s="54"/>
      <c r="X441" s="54"/>
      <c r="Y441" s="54"/>
      <c r="Z441" s="54"/>
      <c r="AA441" s="54"/>
      <c r="AB441" s="54"/>
      <c r="AC441" s="54"/>
      <c r="AD441" s="54"/>
      <c r="AE441" s="54"/>
      <c r="AF441" s="54"/>
      <c r="AG441" s="54"/>
      <c r="AH441" s="54"/>
      <c r="AI441" s="54"/>
      <c r="AJ441" s="54"/>
      <c r="AK441" s="54"/>
      <c r="AL441" s="54"/>
      <c r="AM441" s="54"/>
      <c r="AN441" s="54"/>
      <c r="AO441" s="54"/>
      <c r="AP441" s="54"/>
      <c r="AQ441" s="54"/>
      <c r="AR441" s="54"/>
      <c r="AS441" s="54"/>
      <c r="AT441" s="54"/>
      <c r="AU441" s="54"/>
      <c r="AV441" s="54"/>
      <c r="AW441" s="54"/>
      <c r="AX441" s="54"/>
      <c r="AY441" s="54"/>
      <c r="AZ441" s="54"/>
      <c r="BA441" s="54"/>
      <c r="BB441" s="54"/>
      <c r="BC441" s="54"/>
      <c r="BD441" s="54"/>
      <c r="BE441" s="54"/>
      <c r="BG441" s="54"/>
      <c r="BH441" s="54"/>
      <c r="BI441" s="54"/>
      <c r="BL441" s="54"/>
      <c r="BM441" s="54"/>
      <c r="BN441" s="54"/>
    </row>
    <row r="442" spans="1:66" x14ac:dyDescent="0.35">
      <c r="A442" s="54"/>
      <c r="B442" s="54"/>
      <c r="C442" s="54"/>
      <c r="D442" s="54"/>
      <c r="E442" s="54"/>
      <c r="F442" s="54"/>
      <c r="G442" s="54"/>
      <c r="H442" s="59"/>
      <c r="I442" s="59"/>
      <c r="J442" s="54"/>
      <c r="K442" s="54"/>
      <c r="L442" s="54"/>
      <c r="M442" s="54"/>
      <c r="N442" s="58"/>
      <c r="O442" s="54"/>
      <c r="P442" s="58"/>
      <c r="Q442" s="54"/>
      <c r="R442" s="58"/>
      <c r="S442" s="54"/>
      <c r="T442" s="54"/>
      <c r="U442" s="54"/>
      <c r="V442" s="54"/>
      <c r="W442" s="54"/>
      <c r="X442" s="54"/>
      <c r="Y442" s="54"/>
      <c r="Z442" s="54"/>
      <c r="AA442" s="54"/>
      <c r="AB442" s="54"/>
      <c r="AC442" s="54"/>
      <c r="AD442" s="54"/>
      <c r="AE442" s="54"/>
      <c r="AF442" s="54"/>
      <c r="AG442" s="54"/>
      <c r="AH442" s="54"/>
      <c r="AI442" s="54"/>
      <c r="AJ442" s="54"/>
      <c r="AK442" s="54"/>
      <c r="AL442" s="54"/>
      <c r="AM442" s="54"/>
      <c r="AN442" s="54"/>
      <c r="AO442" s="54"/>
      <c r="AP442" s="54"/>
      <c r="AQ442" s="54"/>
      <c r="AR442" s="54"/>
      <c r="AS442" s="54"/>
      <c r="AT442" s="54"/>
      <c r="AU442" s="54"/>
      <c r="AV442" s="54"/>
      <c r="AW442" s="54"/>
      <c r="AX442" s="54"/>
      <c r="AY442" s="54"/>
      <c r="AZ442" s="54"/>
      <c r="BA442" s="54"/>
      <c r="BB442" s="54"/>
      <c r="BC442" s="54"/>
      <c r="BD442" s="54"/>
      <c r="BE442" s="54"/>
      <c r="BG442" s="54"/>
      <c r="BH442" s="54"/>
      <c r="BI442" s="54"/>
      <c r="BL442" s="54"/>
      <c r="BM442" s="54"/>
      <c r="BN442" s="54"/>
    </row>
    <row r="443" spans="1:66" x14ac:dyDescent="0.35">
      <c r="A443" s="54"/>
      <c r="B443" s="54"/>
      <c r="C443" s="54"/>
      <c r="D443" s="54"/>
      <c r="E443" s="54"/>
      <c r="F443" s="54"/>
      <c r="G443" s="54"/>
      <c r="H443" s="59"/>
      <c r="I443" s="59"/>
      <c r="J443" s="54"/>
      <c r="K443" s="54"/>
      <c r="L443" s="54"/>
      <c r="M443" s="54"/>
      <c r="N443" s="58"/>
      <c r="O443" s="54"/>
      <c r="P443" s="58"/>
      <c r="Q443" s="54"/>
      <c r="R443" s="58"/>
      <c r="S443" s="54"/>
      <c r="T443" s="54"/>
      <c r="U443" s="54"/>
      <c r="V443" s="54"/>
      <c r="W443" s="54"/>
      <c r="X443" s="54"/>
      <c r="Y443" s="54"/>
      <c r="Z443" s="54"/>
      <c r="AA443" s="54"/>
      <c r="AB443" s="54"/>
      <c r="AC443" s="54"/>
      <c r="AD443" s="54"/>
      <c r="AE443" s="54"/>
      <c r="AF443" s="54"/>
      <c r="AG443" s="54"/>
      <c r="AH443" s="54"/>
      <c r="AI443" s="54"/>
      <c r="AJ443" s="54"/>
      <c r="AK443" s="54"/>
      <c r="AL443" s="54"/>
      <c r="AM443" s="54"/>
      <c r="AN443" s="54"/>
      <c r="AO443" s="54"/>
      <c r="AP443" s="54"/>
      <c r="AQ443" s="54"/>
      <c r="AR443" s="54"/>
      <c r="AS443" s="54"/>
      <c r="AT443" s="54"/>
      <c r="AU443" s="54"/>
      <c r="AV443" s="54"/>
      <c r="AW443" s="54"/>
      <c r="AX443" s="54"/>
      <c r="AY443" s="54"/>
      <c r="AZ443" s="54"/>
      <c r="BA443" s="54"/>
      <c r="BB443" s="54"/>
      <c r="BC443" s="54"/>
      <c r="BD443" s="54"/>
      <c r="BE443" s="54"/>
      <c r="BG443" s="54"/>
      <c r="BH443" s="54"/>
      <c r="BI443" s="54"/>
      <c r="BL443" s="54"/>
      <c r="BM443" s="54"/>
      <c r="BN443" s="54"/>
    </row>
    <row r="444" spans="1:66" x14ac:dyDescent="0.35">
      <c r="A444" s="54"/>
      <c r="B444" s="54"/>
      <c r="C444" s="54"/>
      <c r="D444" s="54"/>
      <c r="E444" s="54"/>
      <c r="F444" s="54"/>
      <c r="G444" s="54"/>
      <c r="H444" s="59"/>
      <c r="I444" s="59"/>
      <c r="J444" s="54"/>
      <c r="K444" s="54"/>
      <c r="L444" s="54"/>
      <c r="M444" s="54"/>
      <c r="N444" s="58"/>
      <c r="O444" s="54"/>
      <c r="P444" s="58"/>
      <c r="Q444" s="54"/>
      <c r="R444" s="58"/>
      <c r="S444" s="54"/>
      <c r="T444" s="54"/>
      <c r="U444" s="54"/>
      <c r="V444" s="54"/>
      <c r="W444" s="54"/>
      <c r="X444" s="54"/>
      <c r="Y444" s="54"/>
      <c r="Z444" s="54"/>
      <c r="AA444" s="54"/>
      <c r="AB444" s="54"/>
      <c r="AC444" s="54"/>
      <c r="AD444" s="54"/>
      <c r="AE444" s="54"/>
      <c r="AF444" s="54"/>
      <c r="AG444" s="54"/>
      <c r="AH444" s="54"/>
      <c r="AI444" s="54"/>
      <c r="AJ444" s="54"/>
      <c r="AK444" s="54"/>
      <c r="AL444" s="54"/>
      <c r="AM444" s="54"/>
      <c r="AN444" s="54"/>
      <c r="AO444" s="54"/>
      <c r="AP444" s="54"/>
      <c r="AQ444" s="54"/>
      <c r="AR444" s="54"/>
      <c r="AS444" s="54"/>
      <c r="AT444" s="54"/>
      <c r="AU444" s="54"/>
      <c r="AV444" s="54"/>
      <c r="AW444" s="54"/>
      <c r="AX444" s="54"/>
      <c r="AY444" s="54"/>
      <c r="AZ444" s="54"/>
      <c r="BA444" s="54"/>
      <c r="BB444" s="54"/>
      <c r="BC444" s="54"/>
      <c r="BD444" s="54"/>
      <c r="BE444" s="54"/>
      <c r="BG444" s="54"/>
      <c r="BH444" s="54"/>
      <c r="BI444" s="54"/>
      <c r="BL444" s="54"/>
      <c r="BM444" s="54"/>
      <c r="BN444" s="54"/>
    </row>
    <row r="445" spans="1:66" x14ac:dyDescent="0.35">
      <c r="A445" s="54"/>
      <c r="B445" s="54"/>
      <c r="C445" s="54"/>
      <c r="D445" s="54"/>
      <c r="E445" s="54"/>
      <c r="F445" s="54"/>
      <c r="G445" s="54"/>
      <c r="H445" s="59"/>
      <c r="I445" s="59"/>
      <c r="J445" s="54"/>
      <c r="K445" s="54"/>
      <c r="L445" s="54"/>
      <c r="M445" s="54"/>
      <c r="N445" s="58"/>
      <c r="O445" s="54"/>
      <c r="P445" s="58"/>
      <c r="Q445" s="54"/>
      <c r="R445" s="58"/>
      <c r="S445" s="54"/>
      <c r="T445" s="54"/>
      <c r="U445" s="54"/>
      <c r="V445" s="54"/>
      <c r="W445" s="54"/>
      <c r="X445" s="54"/>
      <c r="Y445" s="54"/>
      <c r="Z445" s="54"/>
      <c r="AA445" s="54"/>
      <c r="AB445" s="54"/>
      <c r="AC445" s="54"/>
      <c r="AD445" s="54"/>
      <c r="AE445" s="54"/>
      <c r="AF445" s="54"/>
      <c r="AG445" s="54"/>
      <c r="AH445" s="54"/>
      <c r="AI445" s="54"/>
      <c r="AJ445" s="54"/>
      <c r="AK445" s="54"/>
      <c r="AL445" s="54"/>
      <c r="AM445" s="54"/>
      <c r="AN445" s="54"/>
      <c r="AO445" s="54"/>
      <c r="AP445" s="54"/>
      <c r="AQ445" s="54"/>
      <c r="AR445" s="54"/>
      <c r="AS445" s="54"/>
      <c r="AT445" s="54"/>
      <c r="AU445" s="54"/>
      <c r="AV445" s="54"/>
      <c r="AW445" s="54"/>
      <c r="AX445" s="54"/>
      <c r="AY445" s="54"/>
      <c r="AZ445" s="54"/>
      <c r="BA445" s="54"/>
      <c r="BB445" s="54"/>
      <c r="BC445" s="54"/>
      <c r="BD445" s="54"/>
      <c r="BE445" s="54"/>
      <c r="BG445" s="54"/>
      <c r="BH445" s="54"/>
      <c r="BI445" s="54"/>
      <c r="BL445" s="54"/>
      <c r="BM445" s="54"/>
      <c r="BN445" s="54"/>
    </row>
    <row r="446" spans="1:66" x14ac:dyDescent="0.35">
      <c r="A446" s="54"/>
      <c r="B446" s="54"/>
      <c r="C446" s="54"/>
      <c r="D446" s="54"/>
      <c r="E446" s="54"/>
      <c r="F446" s="54"/>
      <c r="G446" s="54"/>
      <c r="H446" s="59"/>
      <c r="I446" s="59"/>
      <c r="J446" s="54"/>
      <c r="K446" s="54"/>
      <c r="L446" s="54"/>
      <c r="M446" s="54"/>
      <c r="N446" s="58"/>
      <c r="O446" s="54"/>
      <c r="P446" s="58"/>
      <c r="Q446" s="54"/>
      <c r="R446" s="58"/>
      <c r="S446" s="54"/>
      <c r="T446" s="54"/>
      <c r="U446" s="54"/>
      <c r="V446" s="54"/>
      <c r="W446" s="54"/>
      <c r="X446" s="54"/>
      <c r="Y446" s="54"/>
      <c r="Z446" s="54"/>
      <c r="AA446" s="54"/>
      <c r="AB446" s="54"/>
      <c r="AC446" s="54"/>
      <c r="AD446" s="54"/>
      <c r="AE446" s="54"/>
      <c r="AF446" s="54"/>
      <c r="AG446" s="54"/>
      <c r="AH446" s="54"/>
      <c r="AI446" s="54"/>
      <c r="AJ446" s="54"/>
      <c r="AK446" s="54"/>
      <c r="AL446" s="54"/>
      <c r="AM446" s="54"/>
      <c r="AN446" s="54"/>
      <c r="AO446" s="54"/>
      <c r="AP446" s="54"/>
      <c r="AQ446" s="54"/>
      <c r="AR446" s="54"/>
      <c r="AS446" s="54"/>
      <c r="AT446" s="54"/>
      <c r="AU446" s="54"/>
      <c r="AV446" s="54"/>
      <c r="AW446" s="54"/>
      <c r="AX446" s="54"/>
      <c r="AY446" s="54"/>
      <c r="AZ446" s="54"/>
      <c r="BA446" s="54"/>
      <c r="BB446" s="54"/>
      <c r="BC446" s="54"/>
      <c r="BD446" s="54"/>
      <c r="BE446" s="54"/>
      <c r="BG446" s="54"/>
      <c r="BH446" s="54"/>
      <c r="BI446" s="54"/>
      <c r="BL446" s="54"/>
      <c r="BM446" s="54"/>
      <c r="BN446" s="54"/>
    </row>
    <row r="447" spans="1:66" x14ac:dyDescent="0.35">
      <c r="A447" s="54"/>
      <c r="B447" s="54"/>
      <c r="C447" s="54"/>
      <c r="D447" s="54"/>
      <c r="E447" s="54"/>
      <c r="F447" s="54"/>
      <c r="G447" s="54"/>
      <c r="H447" s="59"/>
      <c r="I447" s="59"/>
      <c r="J447" s="54"/>
      <c r="K447" s="54"/>
      <c r="L447" s="54"/>
      <c r="M447" s="54"/>
      <c r="N447" s="58"/>
      <c r="O447" s="54"/>
      <c r="P447" s="58"/>
      <c r="Q447" s="54"/>
      <c r="R447" s="58"/>
      <c r="S447" s="54"/>
      <c r="T447" s="54"/>
      <c r="U447" s="54"/>
      <c r="V447" s="54"/>
      <c r="W447" s="54"/>
      <c r="X447" s="54"/>
      <c r="Y447" s="54"/>
      <c r="Z447" s="54"/>
      <c r="AA447" s="54"/>
      <c r="AB447" s="54"/>
      <c r="AC447" s="54"/>
      <c r="AD447" s="54"/>
      <c r="AE447" s="54"/>
      <c r="AF447" s="54"/>
      <c r="AG447" s="54"/>
      <c r="AH447" s="54"/>
      <c r="AI447" s="54"/>
      <c r="AJ447" s="54"/>
      <c r="AK447" s="54"/>
      <c r="AL447" s="54"/>
      <c r="AM447" s="54"/>
      <c r="AN447" s="54"/>
      <c r="AO447" s="54"/>
      <c r="AP447" s="54"/>
      <c r="AQ447" s="54"/>
      <c r="AR447" s="54"/>
      <c r="AS447" s="54"/>
      <c r="AT447" s="54"/>
      <c r="AU447" s="54"/>
      <c r="AV447" s="54"/>
      <c r="AW447" s="54"/>
      <c r="AX447" s="54"/>
      <c r="AY447" s="54"/>
      <c r="AZ447" s="54"/>
      <c r="BA447" s="54"/>
      <c r="BB447" s="54"/>
      <c r="BC447" s="54"/>
      <c r="BD447" s="54"/>
      <c r="BE447" s="54"/>
      <c r="BG447" s="54"/>
      <c r="BH447" s="54"/>
      <c r="BI447" s="54"/>
      <c r="BL447" s="54"/>
      <c r="BM447" s="54"/>
      <c r="BN447" s="54"/>
    </row>
    <row r="448" spans="1:66" x14ac:dyDescent="0.35">
      <c r="A448" s="54"/>
      <c r="B448" s="54"/>
      <c r="C448" s="54"/>
      <c r="D448" s="54"/>
      <c r="E448" s="54"/>
      <c r="F448" s="54"/>
      <c r="G448" s="54"/>
      <c r="H448" s="59"/>
      <c r="I448" s="59"/>
      <c r="J448" s="54"/>
      <c r="K448" s="54"/>
      <c r="L448" s="54"/>
      <c r="M448" s="54"/>
      <c r="N448" s="58"/>
      <c r="O448" s="54"/>
      <c r="P448" s="58"/>
      <c r="Q448" s="54"/>
      <c r="R448" s="58"/>
      <c r="S448" s="54"/>
      <c r="T448" s="54"/>
      <c r="U448" s="54"/>
      <c r="V448" s="54"/>
      <c r="W448" s="54"/>
      <c r="X448" s="54"/>
      <c r="Y448" s="54"/>
      <c r="Z448" s="54"/>
      <c r="AA448" s="54"/>
      <c r="AB448" s="54"/>
      <c r="AC448" s="54"/>
      <c r="AD448" s="54"/>
      <c r="AE448" s="54"/>
      <c r="AF448" s="54"/>
      <c r="AG448" s="54"/>
      <c r="AH448" s="54"/>
      <c r="AI448" s="54"/>
      <c r="AJ448" s="54"/>
      <c r="AK448" s="54"/>
      <c r="AL448" s="54"/>
      <c r="AM448" s="54"/>
      <c r="AN448" s="54"/>
      <c r="AO448" s="54"/>
      <c r="AP448" s="54"/>
      <c r="AQ448" s="54"/>
      <c r="AR448" s="54"/>
      <c r="AS448" s="54"/>
      <c r="AT448" s="54"/>
      <c r="AU448" s="54"/>
      <c r="AV448" s="54"/>
      <c r="AW448" s="54"/>
      <c r="AX448" s="54"/>
      <c r="AY448" s="54"/>
      <c r="AZ448" s="54"/>
      <c r="BA448" s="54"/>
      <c r="BB448" s="54"/>
      <c r="BC448" s="54"/>
      <c r="BD448" s="54"/>
      <c r="BE448" s="54"/>
      <c r="BG448" s="54"/>
      <c r="BH448" s="54"/>
      <c r="BI448" s="54"/>
      <c r="BL448" s="54"/>
      <c r="BM448" s="54"/>
      <c r="BN448" s="54"/>
    </row>
    <row r="449" spans="1:66" x14ac:dyDescent="0.35">
      <c r="A449" s="54"/>
      <c r="B449" s="54"/>
      <c r="C449" s="54"/>
      <c r="D449" s="54"/>
      <c r="E449" s="54"/>
      <c r="F449" s="54"/>
      <c r="G449" s="54"/>
      <c r="H449" s="59"/>
      <c r="I449" s="59"/>
      <c r="J449" s="54"/>
      <c r="K449" s="54"/>
      <c r="L449" s="54"/>
      <c r="M449" s="54"/>
      <c r="N449" s="58"/>
      <c r="O449" s="54"/>
      <c r="P449" s="58"/>
      <c r="Q449" s="54"/>
      <c r="R449" s="58"/>
      <c r="S449" s="54"/>
      <c r="T449" s="54"/>
      <c r="U449" s="54"/>
      <c r="V449" s="54"/>
      <c r="W449" s="54"/>
      <c r="X449" s="54"/>
      <c r="Y449" s="54"/>
      <c r="Z449" s="54"/>
      <c r="AA449" s="54"/>
      <c r="AB449" s="54"/>
      <c r="AC449" s="54"/>
      <c r="AD449" s="54"/>
      <c r="AE449" s="54"/>
      <c r="AF449" s="54"/>
      <c r="AG449" s="54"/>
      <c r="AH449" s="54"/>
      <c r="AI449" s="54"/>
      <c r="AJ449" s="54"/>
      <c r="AK449" s="54"/>
      <c r="AL449" s="54"/>
      <c r="AM449" s="54"/>
      <c r="AN449" s="54"/>
      <c r="AO449" s="54"/>
      <c r="AP449" s="54"/>
      <c r="AQ449" s="54"/>
      <c r="AR449" s="54"/>
      <c r="AS449" s="54"/>
      <c r="AT449" s="54"/>
      <c r="AU449" s="54"/>
      <c r="AV449" s="54"/>
      <c r="AW449" s="54"/>
      <c r="AX449" s="54"/>
      <c r="AY449" s="54"/>
      <c r="AZ449" s="54"/>
      <c r="BA449" s="54"/>
      <c r="BB449" s="54"/>
      <c r="BC449" s="54"/>
      <c r="BD449" s="54"/>
      <c r="BE449" s="54"/>
      <c r="BG449" s="54"/>
      <c r="BH449" s="54"/>
      <c r="BI449" s="54"/>
      <c r="BL449" s="54"/>
      <c r="BM449" s="54"/>
      <c r="BN449" s="54"/>
    </row>
    <row r="450" spans="1:66" x14ac:dyDescent="0.35">
      <c r="A450" s="54"/>
      <c r="B450" s="54"/>
      <c r="C450" s="54"/>
      <c r="D450" s="54"/>
      <c r="E450" s="54"/>
      <c r="F450" s="54"/>
      <c r="G450" s="54"/>
      <c r="H450" s="59"/>
      <c r="I450" s="59"/>
      <c r="J450" s="54"/>
      <c r="K450" s="54"/>
      <c r="L450" s="54"/>
      <c r="M450" s="54"/>
      <c r="N450" s="58"/>
      <c r="O450" s="54"/>
      <c r="P450" s="58"/>
      <c r="Q450" s="54"/>
      <c r="R450" s="58"/>
      <c r="S450" s="54"/>
      <c r="T450" s="54"/>
      <c r="U450" s="54"/>
      <c r="V450" s="54"/>
      <c r="W450" s="54"/>
      <c r="X450" s="54"/>
      <c r="Y450" s="54"/>
      <c r="Z450" s="54"/>
      <c r="AA450" s="54"/>
      <c r="AB450" s="54"/>
      <c r="AC450" s="54"/>
      <c r="AD450" s="54"/>
      <c r="AE450" s="54"/>
      <c r="AF450" s="54"/>
      <c r="AG450" s="54"/>
      <c r="AH450" s="54"/>
      <c r="AI450" s="54"/>
      <c r="AJ450" s="54"/>
      <c r="AK450" s="54"/>
      <c r="AL450" s="54"/>
      <c r="AM450" s="54"/>
      <c r="AN450" s="54"/>
      <c r="AO450" s="54"/>
      <c r="AP450" s="54"/>
      <c r="AQ450" s="54"/>
      <c r="AR450" s="54"/>
      <c r="AS450" s="54"/>
      <c r="AT450" s="54"/>
      <c r="AU450" s="54"/>
      <c r="AV450" s="54"/>
      <c r="AW450" s="54"/>
      <c r="AX450" s="54"/>
      <c r="AY450" s="54"/>
      <c r="AZ450" s="54"/>
      <c r="BA450" s="54"/>
      <c r="BB450" s="54"/>
      <c r="BC450" s="54"/>
      <c r="BD450" s="54"/>
      <c r="BE450" s="54"/>
      <c r="BG450" s="54"/>
      <c r="BH450" s="54"/>
      <c r="BI450" s="54"/>
      <c r="BL450" s="54"/>
      <c r="BM450" s="54"/>
      <c r="BN450" s="54"/>
    </row>
    <row r="451" spans="1:66" x14ac:dyDescent="0.35">
      <c r="A451" s="54"/>
      <c r="B451" s="54"/>
      <c r="C451" s="54"/>
      <c r="D451" s="54"/>
      <c r="E451" s="54"/>
      <c r="F451" s="54"/>
      <c r="G451" s="54"/>
      <c r="H451" s="59"/>
      <c r="I451" s="59"/>
      <c r="J451" s="54"/>
      <c r="K451" s="54"/>
      <c r="L451" s="54"/>
      <c r="M451" s="54"/>
      <c r="N451" s="58"/>
      <c r="O451" s="54"/>
      <c r="P451" s="58"/>
      <c r="Q451" s="54"/>
      <c r="R451" s="58"/>
      <c r="S451" s="54"/>
      <c r="T451" s="54"/>
      <c r="U451" s="54"/>
      <c r="V451" s="54"/>
      <c r="W451" s="54"/>
      <c r="X451" s="54"/>
      <c r="Y451" s="54"/>
      <c r="Z451" s="54"/>
      <c r="AA451" s="54"/>
      <c r="AB451" s="54"/>
      <c r="AC451" s="54"/>
      <c r="AD451" s="54"/>
      <c r="AE451" s="54"/>
      <c r="AF451" s="54"/>
      <c r="AG451" s="54"/>
      <c r="AH451" s="54"/>
      <c r="AI451" s="54"/>
      <c r="AJ451" s="54"/>
      <c r="AK451" s="54"/>
      <c r="AL451" s="54"/>
      <c r="AM451" s="54"/>
      <c r="AN451" s="54"/>
      <c r="AO451" s="54"/>
      <c r="AP451" s="54"/>
      <c r="AQ451" s="54"/>
      <c r="AR451" s="54"/>
      <c r="AS451" s="54"/>
      <c r="AT451" s="54"/>
      <c r="AU451" s="54"/>
      <c r="AV451" s="54"/>
      <c r="AW451" s="54"/>
      <c r="AX451" s="54"/>
      <c r="AY451" s="54"/>
      <c r="AZ451" s="54"/>
      <c r="BA451" s="54"/>
      <c r="BB451" s="54"/>
      <c r="BC451" s="54"/>
      <c r="BD451" s="54"/>
      <c r="BE451" s="54"/>
      <c r="BG451" s="54"/>
      <c r="BH451" s="54"/>
      <c r="BI451" s="54"/>
      <c r="BL451" s="54"/>
      <c r="BM451" s="54"/>
      <c r="BN451" s="54"/>
    </row>
    <row r="452" spans="1:66" x14ac:dyDescent="0.35">
      <c r="A452" s="54"/>
      <c r="B452" s="54"/>
      <c r="C452" s="54"/>
      <c r="D452" s="54"/>
      <c r="E452" s="54"/>
      <c r="F452" s="54"/>
      <c r="G452" s="54"/>
      <c r="H452" s="59"/>
      <c r="I452" s="59"/>
      <c r="J452" s="54"/>
      <c r="K452" s="54"/>
      <c r="L452" s="54"/>
      <c r="M452" s="54"/>
      <c r="N452" s="58"/>
      <c r="O452" s="54"/>
      <c r="P452" s="58"/>
      <c r="Q452" s="54"/>
      <c r="R452" s="58"/>
      <c r="S452" s="54"/>
      <c r="T452" s="54"/>
      <c r="U452" s="54"/>
      <c r="V452" s="54"/>
      <c r="W452" s="54"/>
      <c r="X452" s="54"/>
      <c r="Y452" s="54"/>
      <c r="Z452" s="54"/>
      <c r="AA452" s="54"/>
      <c r="AB452" s="54"/>
      <c r="AC452" s="54"/>
      <c r="AD452" s="54"/>
      <c r="AE452" s="54"/>
      <c r="AF452" s="54"/>
      <c r="AG452" s="54"/>
      <c r="AH452" s="54"/>
      <c r="AI452" s="54"/>
      <c r="AJ452" s="54"/>
      <c r="AK452" s="54"/>
      <c r="AL452" s="54"/>
      <c r="AM452" s="54"/>
      <c r="AN452" s="54"/>
      <c r="AO452" s="54"/>
      <c r="AP452" s="54"/>
      <c r="AQ452" s="54"/>
      <c r="AR452" s="54"/>
      <c r="AS452" s="54"/>
      <c r="AT452" s="54"/>
      <c r="AU452" s="54"/>
      <c r="AV452" s="54"/>
      <c r="AW452" s="54"/>
      <c r="AX452" s="54"/>
      <c r="AY452" s="54"/>
      <c r="AZ452" s="54"/>
      <c r="BA452" s="54"/>
      <c r="BB452" s="54"/>
      <c r="BC452" s="54"/>
      <c r="BD452" s="54"/>
      <c r="BE452" s="54"/>
      <c r="BG452" s="54"/>
      <c r="BH452" s="54"/>
      <c r="BI452" s="54"/>
      <c r="BL452" s="54"/>
      <c r="BM452" s="54"/>
      <c r="BN452" s="54"/>
    </row>
    <row r="453" spans="1:66" x14ac:dyDescent="0.35">
      <c r="A453" s="54"/>
      <c r="B453" s="54"/>
      <c r="C453" s="54"/>
      <c r="D453" s="54"/>
      <c r="E453" s="54"/>
      <c r="F453" s="54"/>
      <c r="G453" s="54"/>
      <c r="H453" s="59"/>
      <c r="I453" s="59"/>
      <c r="J453" s="54"/>
      <c r="K453" s="54"/>
      <c r="L453" s="54"/>
      <c r="M453" s="54"/>
      <c r="N453" s="58"/>
      <c r="O453" s="54"/>
      <c r="P453" s="58"/>
      <c r="Q453" s="54"/>
      <c r="R453" s="58"/>
      <c r="S453" s="54"/>
      <c r="T453" s="54"/>
      <c r="U453" s="54"/>
      <c r="V453" s="54"/>
      <c r="W453" s="54"/>
      <c r="X453" s="54"/>
      <c r="Y453" s="54"/>
      <c r="Z453" s="54"/>
      <c r="AA453" s="54"/>
      <c r="AB453" s="54"/>
      <c r="AC453" s="54"/>
      <c r="AD453" s="54"/>
      <c r="AE453" s="54"/>
      <c r="AF453" s="54"/>
      <c r="AG453" s="54"/>
      <c r="AH453" s="54"/>
      <c r="AI453" s="54"/>
      <c r="AJ453" s="54"/>
      <c r="AK453" s="54"/>
      <c r="AL453" s="54"/>
      <c r="AM453" s="54"/>
      <c r="AN453" s="54"/>
      <c r="AO453" s="54"/>
      <c r="AP453" s="54"/>
      <c r="AQ453" s="54"/>
      <c r="AR453" s="54"/>
      <c r="AS453" s="54"/>
      <c r="AT453" s="54"/>
      <c r="AU453" s="54"/>
      <c r="AV453" s="54"/>
      <c r="AW453" s="54"/>
      <c r="AX453" s="54"/>
      <c r="AY453" s="54"/>
      <c r="AZ453" s="54"/>
      <c r="BA453" s="54"/>
      <c r="BB453" s="54"/>
      <c r="BC453" s="54"/>
      <c r="BD453" s="54"/>
      <c r="BE453" s="54"/>
      <c r="BG453" s="54"/>
      <c r="BH453" s="54"/>
      <c r="BI453" s="54"/>
      <c r="BL453" s="54"/>
      <c r="BM453" s="54"/>
      <c r="BN453" s="54"/>
    </row>
    <row r="454" spans="1:66" x14ac:dyDescent="0.35">
      <c r="A454" s="54"/>
      <c r="B454" s="54"/>
      <c r="C454" s="54"/>
      <c r="D454" s="54"/>
      <c r="E454" s="54"/>
      <c r="F454" s="54"/>
      <c r="G454" s="54"/>
      <c r="H454" s="59"/>
      <c r="I454" s="59"/>
      <c r="J454" s="54"/>
      <c r="K454" s="54"/>
      <c r="L454" s="54"/>
      <c r="M454" s="54"/>
      <c r="N454" s="58"/>
      <c r="O454" s="54"/>
      <c r="P454" s="58"/>
      <c r="Q454" s="54"/>
      <c r="R454" s="58"/>
      <c r="S454" s="54"/>
      <c r="T454" s="54"/>
      <c r="U454" s="54"/>
      <c r="V454" s="54"/>
      <c r="W454" s="54"/>
      <c r="X454" s="54"/>
      <c r="Y454" s="54"/>
      <c r="Z454" s="54"/>
      <c r="AA454" s="54"/>
      <c r="AB454" s="54"/>
      <c r="AC454" s="54"/>
      <c r="AD454" s="54"/>
      <c r="AE454" s="54"/>
      <c r="AF454" s="54"/>
      <c r="AG454" s="54"/>
      <c r="AH454" s="54"/>
      <c r="AI454" s="54"/>
      <c r="AJ454" s="54"/>
      <c r="AK454" s="54"/>
      <c r="AL454" s="54"/>
      <c r="AM454" s="54"/>
      <c r="AN454" s="54"/>
      <c r="AO454" s="54"/>
      <c r="AP454" s="54"/>
      <c r="AQ454" s="54"/>
      <c r="AR454" s="54"/>
      <c r="AS454" s="54"/>
      <c r="AT454" s="54"/>
      <c r="AU454" s="54"/>
      <c r="AV454" s="54"/>
      <c r="AW454" s="54"/>
      <c r="AX454" s="54"/>
      <c r="AY454" s="54"/>
      <c r="AZ454" s="54"/>
      <c r="BA454" s="54"/>
      <c r="BB454" s="54"/>
      <c r="BC454" s="54"/>
      <c r="BD454" s="54"/>
      <c r="BE454" s="54"/>
      <c r="BG454" s="54"/>
      <c r="BH454" s="54"/>
      <c r="BI454" s="54"/>
      <c r="BL454" s="54"/>
      <c r="BM454" s="54"/>
      <c r="BN454" s="54"/>
    </row>
    <row r="455" spans="1:66" x14ac:dyDescent="0.35">
      <c r="A455" s="54"/>
      <c r="B455" s="54"/>
      <c r="C455" s="54"/>
      <c r="D455" s="54"/>
      <c r="E455" s="54"/>
      <c r="F455" s="54"/>
      <c r="G455" s="54"/>
      <c r="H455" s="59"/>
      <c r="I455" s="59"/>
      <c r="J455" s="54"/>
      <c r="K455" s="54"/>
      <c r="L455" s="54"/>
      <c r="M455" s="54"/>
      <c r="N455" s="58"/>
      <c r="O455" s="54"/>
      <c r="P455" s="58"/>
      <c r="Q455" s="54"/>
      <c r="R455" s="58"/>
      <c r="S455" s="54"/>
      <c r="T455" s="54"/>
      <c r="U455" s="54"/>
      <c r="V455" s="54"/>
      <c r="W455" s="54"/>
      <c r="X455" s="54"/>
      <c r="Y455" s="54"/>
      <c r="Z455" s="54"/>
      <c r="AA455" s="54"/>
      <c r="AB455" s="54"/>
      <c r="AC455" s="54"/>
      <c r="AD455" s="54"/>
      <c r="AE455" s="54"/>
      <c r="AF455" s="54"/>
      <c r="AG455" s="54"/>
      <c r="AH455" s="54"/>
      <c r="AI455" s="54"/>
      <c r="AJ455" s="54"/>
      <c r="AK455" s="54"/>
      <c r="AL455" s="54"/>
      <c r="AM455" s="54"/>
      <c r="AN455" s="54"/>
      <c r="AO455" s="54"/>
      <c r="AP455" s="54"/>
      <c r="AQ455" s="54"/>
      <c r="AR455" s="54"/>
      <c r="AS455" s="54"/>
      <c r="AT455" s="54"/>
      <c r="AU455" s="54"/>
      <c r="AV455" s="54"/>
      <c r="AW455" s="54"/>
      <c r="AX455" s="54"/>
      <c r="AY455" s="54"/>
      <c r="AZ455" s="54"/>
      <c r="BA455" s="54"/>
      <c r="BB455" s="54"/>
      <c r="BC455" s="54"/>
      <c r="BD455" s="54"/>
      <c r="BE455" s="54"/>
      <c r="BG455" s="54"/>
      <c r="BH455" s="54"/>
      <c r="BI455" s="54"/>
      <c r="BL455" s="54"/>
      <c r="BM455" s="54"/>
      <c r="BN455" s="54"/>
    </row>
    <row r="456" spans="1:66" x14ac:dyDescent="0.35">
      <c r="A456" s="54"/>
      <c r="B456" s="54"/>
      <c r="C456" s="54"/>
      <c r="D456" s="54"/>
      <c r="E456" s="54"/>
      <c r="F456" s="54"/>
      <c r="G456" s="54"/>
      <c r="H456" s="59"/>
      <c r="I456" s="59"/>
      <c r="J456" s="54"/>
      <c r="K456" s="54"/>
      <c r="L456" s="54"/>
      <c r="M456" s="54"/>
      <c r="N456" s="58"/>
      <c r="O456" s="54"/>
      <c r="P456" s="58"/>
      <c r="Q456" s="54"/>
      <c r="R456" s="58"/>
      <c r="S456" s="54"/>
      <c r="T456" s="54"/>
      <c r="U456" s="54"/>
      <c r="V456" s="54"/>
      <c r="W456" s="54"/>
      <c r="X456" s="54"/>
      <c r="Y456" s="54"/>
      <c r="Z456" s="54"/>
      <c r="AA456" s="54"/>
      <c r="AB456" s="54"/>
      <c r="AC456" s="54"/>
      <c r="AD456" s="54"/>
      <c r="AE456" s="54"/>
      <c r="AF456" s="54"/>
      <c r="AG456" s="54"/>
      <c r="AH456" s="54"/>
      <c r="AI456" s="54"/>
      <c r="AJ456" s="54"/>
      <c r="AK456" s="54"/>
      <c r="AL456" s="54"/>
      <c r="AM456" s="54"/>
      <c r="AN456" s="54"/>
      <c r="AO456" s="54"/>
      <c r="AP456" s="54"/>
      <c r="AQ456" s="54"/>
      <c r="AR456" s="54"/>
      <c r="AS456" s="54"/>
      <c r="AT456" s="54"/>
      <c r="AU456" s="54"/>
      <c r="AV456" s="54"/>
      <c r="AW456" s="54"/>
      <c r="AX456" s="54"/>
      <c r="AY456" s="54"/>
      <c r="AZ456" s="54"/>
      <c r="BA456" s="54"/>
      <c r="BB456" s="54"/>
      <c r="BC456" s="54"/>
      <c r="BD456" s="54"/>
      <c r="BE456" s="54"/>
      <c r="BG456" s="54"/>
      <c r="BH456" s="54"/>
      <c r="BI456" s="54"/>
      <c r="BL456" s="54"/>
      <c r="BM456" s="54"/>
      <c r="BN456" s="54"/>
    </row>
    <row r="457" spans="1:66" x14ac:dyDescent="0.35">
      <c r="A457" s="54"/>
      <c r="B457" s="54"/>
      <c r="C457" s="54"/>
      <c r="D457" s="54"/>
      <c r="E457" s="54"/>
      <c r="F457" s="54"/>
      <c r="G457" s="54"/>
      <c r="H457" s="59"/>
      <c r="I457" s="59"/>
      <c r="J457" s="54"/>
      <c r="K457" s="54"/>
      <c r="L457" s="54"/>
      <c r="M457" s="54"/>
      <c r="N457" s="58"/>
      <c r="O457" s="54"/>
      <c r="P457" s="58"/>
      <c r="Q457" s="54"/>
      <c r="R457" s="58"/>
      <c r="S457" s="54"/>
      <c r="T457" s="54"/>
      <c r="U457" s="54"/>
      <c r="V457" s="54"/>
      <c r="W457" s="54"/>
      <c r="X457" s="54"/>
      <c r="Y457" s="54"/>
      <c r="Z457" s="54"/>
      <c r="AA457" s="54"/>
      <c r="AB457" s="54"/>
      <c r="AC457" s="54"/>
      <c r="AD457" s="54"/>
      <c r="AE457" s="54"/>
      <c r="AF457" s="54"/>
      <c r="AG457" s="54"/>
      <c r="AH457" s="54"/>
      <c r="AI457" s="54"/>
      <c r="AJ457" s="54"/>
      <c r="AK457" s="54"/>
      <c r="AL457" s="54"/>
      <c r="AM457" s="54"/>
      <c r="AN457" s="54"/>
      <c r="AO457" s="54"/>
      <c r="AP457" s="54"/>
      <c r="AQ457" s="54"/>
      <c r="AR457" s="54"/>
      <c r="AS457" s="54"/>
      <c r="AT457" s="54"/>
      <c r="AU457" s="54"/>
      <c r="AV457" s="54"/>
      <c r="AW457" s="54"/>
      <c r="AX457" s="54"/>
      <c r="AY457" s="54"/>
      <c r="AZ457" s="54"/>
      <c r="BA457" s="54"/>
      <c r="BB457" s="54"/>
      <c r="BC457" s="54"/>
      <c r="BD457" s="54"/>
      <c r="BE457" s="54"/>
      <c r="BG457" s="54"/>
      <c r="BH457" s="54"/>
      <c r="BI457" s="54"/>
      <c r="BL457" s="54"/>
      <c r="BM457" s="54"/>
      <c r="BN457" s="54"/>
    </row>
    <row r="458" spans="1:66" x14ac:dyDescent="0.35">
      <c r="A458" s="54"/>
      <c r="B458" s="54"/>
      <c r="C458" s="54"/>
      <c r="D458" s="54"/>
      <c r="E458" s="54"/>
      <c r="F458" s="54"/>
      <c r="G458" s="54"/>
      <c r="H458" s="59"/>
      <c r="I458" s="59"/>
      <c r="J458" s="54"/>
      <c r="K458" s="54"/>
      <c r="L458" s="54"/>
      <c r="M458" s="54"/>
      <c r="N458" s="58"/>
      <c r="O458" s="54"/>
      <c r="P458" s="58"/>
      <c r="Q458" s="54"/>
      <c r="R458" s="58"/>
      <c r="S458" s="54"/>
      <c r="T458" s="54"/>
      <c r="U458" s="54"/>
      <c r="V458" s="54"/>
      <c r="W458" s="54"/>
      <c r="X458" s="54"/>
      <c r="Y458" s="54"/>
      <c r="Z458" s="54"/>
      <c r="AA458" s="54"/>
      <c r="AB458" s="54"/>
      <c r="AC458" s="54"/>
      <c r="AD458" s="54"/>
      <c r="AE458" s="54"/>
      <c r="AF458" s="54"/>
      <c r="AG458" s="54"/>
      <c r="AH458" s="54"/>
      <c r="AI458" s="54"/>
      <c r="AJ458" s="54"/>
      <c r="AK458" s="54"/>
      <c r="AL458" s="54"/>
      <c r="AM458" s="54"/>
      <c r="AN458" s="54"/>
      <c r="AO458" s="54"/>
      <c r="AP458" s="54"/>
      <c r="AQ458" s="54"/>
      <c r="AR458" s="54"/>
      <c r="AS458" s="54"/>
      <c r="AT458" s="54"/>
      <c r="AU458" s="54"/>
      <c r="AV458" s="54"/>
      <c r="AW458" s="54"/>
      <c r="AX458" s="54"/>
      <c r="AY458" s="54"/>
      <c r="AZ458" s="54"/>
      <c r="BA458" s="54"/>
      <c r="BB458" s="54"/>
      <c r="BC458" s="54"/>
      <c r="BD458" s="54"/>
      <c r="BE458" s="54"/>
      <c r="BG458" s="54"/>
      <c r="BH458" s="54"/>
      <c r="BI458" s="54"/>
      <c r="BL458" s="54"/>
      <c r="BM458" s="54"/>
      <c r="BN458" s="54"/>
    </row>
    <row r="459" spans="1:66" x14ac:dyDescent="0.35">
      <c r="A459" s="54"/>
      <c r="B459" s="54"/>
      <c r="C459" s="54"/>
      <c r="D459" s="54"/>
      <c r="E459" s="54"/>
      <c r="F459" s="54"/>
      <c r="G459" s="54"/>
      <c r="H459" s="59"/>
      <c r="I459" s="59"/>
      <c r="J459" s="54"/>
      <c r="K459" s="54"/>
      <c r="L459" s="54"/>
      <c r="M459" s="54"/>
      <c r="N459" s="58"/>
      <c r="O459" s="54"/>
      <c r="P459" s="58"/>
      <c r="Q459" s="54"/>
      <c r="R459" s="58"/>
      <c r="S459" s="54"/>
      <c r="T459" s="54"/>
      <c r="U459" s="54"/>
      <c r="V459" s="54"/>
      <c r="W459" s="54"/>
      <c r="X459" s="54"/>
      <c r="Y459" s="54"/>
      <c r="Z459" s="54"/>
      <c r="AA459" s="54"/>
      <c r="AB459" s="54"/>
      <c r="AC459" s="54"/>
      <c r="AD459" s="54"/>
      <c r="AE459" s="54"/>
      <c r="AF459" s="54"/>
      <c r="AG459" s="54"/>
      <c r="AH459" s="54"/>
      <c r="AI459" s="54"/>
      <c r="AJ459" s="54"/>
      <c r="AK459" s="54"/>
      <c r="AL459" s="54"/>
      <c r="AM459" s="54"/>
      <c r="AN459" s="54"/>
      <c r="AO459" s="54"/>
      <c r="AP459" s="54"/>
      <c r="AQ459" s="54"/>
      <c r="AR459" s="54"/>
      <c r="AS459" s="54"/>
      <c r="AT459" s="54"/>
      <c r="AU459" s="54"/>
      <c r="AV459" s="54"/>
      <c r="AW459" s="54"/>
      <c r="AX459" s="54"/>
      <c r="AY459" s="54"/>
      <c r="AZ459" s="54"/>
      <c r="BA459" s="54"/>
      <c r="BB459" s="54"/>
      <c r="BC459" s="54"/>
      <c r="BD459" s="54"/>
      <c r="BE459" s="54"/>
      <c r="BG459" s="54"/>
      <c r="BH459" s="54"/>
      <c r="BI459" s="54"/>
      <c r="BL459" s="54"/>
      <c r="BM459" s="54"/>
      <c r="BN459" s="54"/>
    </row>
    <row r="460" spans="1:66" x14ac:dyDescent="0.35">
      <c r="A460" s="54"/>
      <c r="B460" s="54"/>
      <c r="C460" s="54"/>
      <c r="D460" s="54"/>
      <c r="E460" s="54"/>
      <c r="F460" s="54"/>
      <c r="G460" s="54"/>
      <c r="H460" s="59"/>
      <c r="I460" s="59"/>
      <c r="J460" s="54"/>
      <c r="K460" s="54"/>
      <c r="L460" s="54"/>
      <c r="M460" s="54"/>
      <c r="N460" s="58"/>
      <c r="O460" s="54"/>
      <c r="P460" s="58"/>
      <c r="Q460" s="54"/>
      <c r="R460" s="58"/>
      <c r="S460" s="54"/>
      <c r="T460" s="54"/>
      <c r="U460" s="54"/>
      <c r="V460" s="54"/>
      <c r="W460" s="54"/>
      <c r="X460" s="54"/>
      <c r="Y460" s="54"/>
      <c r="Z460" s="54"/>
      <c r="AA460" s="54"/>
      <c r="AB460" s="54"/>
      <c r="AC460" s="54"/>
      <c r="AD460" s="54"/>
      <c r="AE460" s="54"/>
      <c r="AF460" s="54"/>
      <c r="AG460" s="54"/>
      <c r="AH460" s="54"/>
      <c r="AI460" s="54"/>
      <c r="AJ460" s="54"/>
      <c r="AK460" s="54"/>
      <c r="AL460" s="54"/>
      <c r="AM460" s="54"/>
      <c r="AN460" s="54"/>
      <c r="AO460" s="54"/>
      <c r="AP460" s="54"/>
      <c r="AQ460" s="54"/>
      <c r="AR460" s="54"/>
      <c r="AS460" s="54"/>
      <c r="AT460" s="54"/>
      <c r="AU460" s="54"/>
      <c r="AV460" s="54"/>
      <c r="AW460" s="54"/>
      <c r="AX460" s="54"/>
      <c r="AY460" s="54"/>
      <c r="AZ460" s="54"/>
      <c r="BA460" s="54"/>
      <c r="BB460" s="54"/>
      <c r="BC460" s="54"/>
      <c r="BD460" s="54"/>
      <c r="BE460" s="54"/>
      <c r="BG460" s="54"/>
      <c r="BH460" s="54"/>
      <c r="BI460" s="54"/>
      <c r="BL460" s="54"/>
      <c r="BM460" s="54"/>
      <c r="BN460" s="54"/>
    </row>
    <row r="461" spans="1:66" x14ac:dyDescent="0.35">
      <c r="A461" s="54"/>
      <c r="B461" s="54"/>
      <c r="C461" s="54"/>
      <c r="D461" s="54"/>
      <c r="E461" s="54"/>
      <c r="F461" s="54"/>
      <c r="G461" s="54"/>
      <c r="H461" s="59"/>
      <c r="I461" s="59"/>
      <c r="J461" s="54"/>
      <c r="K461" s="54"/>
      <c r="L461" s="54"/>
      <c r="M461" s="54"/>
      <c r="N461" s="58"/>
      <c r="O461" s="54"/>
      <c r="P461" s="58"/>
      <c r="Q461" s="54"/>
      <c r="R461" s="58"/>
      <c r="S461" s="54"/>
      <c r="T461" s="54"/>
      <c r="U461" s="54"/>
      <c r="V461" s="54"/>
      <c r="W461" s="54"/>
      <c r="X461" s="54"/>
      <c r="Y461" s="54"/>
      <c r="Z461" s="54"/>
      <c r="AA461" s="54"/>
      <c r="AB461" s="54"/>
      <c r="AC461" s="54"/>
      <c r="AD461" s="54"/>
      <c r="AE461" s="54"/>
      <c r="AF461" s="54"/>
      <c r="AG461" s="54"/>
      <c r="AH461" s="54"/>
      <c r="AI461" s="54"/>
      <c r="AJ461" s="54"/>
      <c r="AK461" s="54"/>
      <c r="AL461" s="54"/>
      <c r="AM461" s="54"/>
      <c r="AN461" s="54"/>
      <c r="AO461" s="54"/>
      <c r="AP461" s="54"/>
      <c r="AQ461" s="54"/>
      <c r="AR461" s="54"/>
      <c r="AS461" s="54"/>
      <c r="AT461" s="54"/>
      <c r="AU461" s="54"/>
      <c r="AV461" s="54"/>
      <c r="AW461" s="54"/>
      <c r="AX461" s="54"/>
      <c r="AY461" s="54"/>
      <c r="AZ461" s="54"/>
      <c r="BA461" s="54"/>
      <c r="BB461" s="54"/>
      <c r="BC461" s="54"/>
      <c r="BD461" s="54"/>
      <c r="BE461" s="54"/>
      <c r="BG461" s="54"/>
      <c r="BH461" s="54"/>
      <c r="BI461" s="54"/>
      <c r="BL461" s="54"/>
      <c r="BM461" s="54"/>
      <c r="BN461" s="54"/>
    </row>
    <row r="462" spans="1:66" x14ac:dyDescent="0.35">
      <c r="A462" s="54"/>
      <c r="B462" s="54"/>
      <c r="C462" s="54"/>
      <c r="D462" s="54"/>
      <c r="E462" s="54"/>
      <c r="F462" s="54"/>
      <c r="G462" s="54"/>
      <c r="H462" s="59"/>
      <c r="I462" s="59"/>
      <c r="J462" s="54"/>
      <c r="K462" s="54"/>
      <c r="L462" s="54"/>
      <c r="M462" s="54"/>
      <c r="N462" s="58"/>
      <c r="O462" s="54"/>
      <c r="P462" s="58"/>
      <c r="Q462" s="54"/>
      <c r="R462" s="58"/>
      <c r="S462" s="54"/>
      <c r="T462" s="54"/>
      <c r="U462" s="54"/>
      <c r="V462" s="54"/>
      <c r="W462" s="54"/>
      <c r="X462" s="54"/>
      <c r="Y462" s="54"/>
      <c r="Z462" s="54"/>
      <c r="AA462" s="54"/>
      <c r="AB462" s="54"/>
      <c r="AC462" s="54"/>
      <c r="AD462" s="54"/>
      <c r="AE462" s="54"/>
      <c r="AF462" s="54"/>
      <c r="AG462" s="54"/>
      <c r="AH462" s="54"/>
      <c r="AI462" s="54"/>
      <c r="AJ462" s="54"/>
      <c r="AK462" s="54"/>
      <c r="AL462" s="54"/>
      <c r="AM462" s="54"/>
      <c r="AN462" s="54"/>
      <c r="AO462" s="54"/>
      <c r="AP462" s="54"/>
      <c r="AQ462" s="54"/>
      <c r="AR462" s="54"/>
      <c r="AS462" s="54"/>
      <c r="AT462" s="54"/>
      <c r="AU462" s="54"/>
      <c r="AV462" s="54"/>
      <c r="AW462" s="54"/>
      <c r="AX462" s="54"/>
      <c r="AY462" s="54"/>
      <c r="AZ462" s="54"/>
      <c r="BA462" s="54"/>
      <c r="BB462" s="54"/>
      <c r="BC462" s="54"/>
      <c r="BD462" s="54"/>
      <c r="BE462" s="54"/>
      <c r="BG462" s="54"/>
      <c r="BH462" s="54"/>
      <c r="BI462" s="54"/>
      <c r="BL462" s="54"/>
      <c r="BM462" s="54"/>
      <c r="BN462" s="54"/>
    </row>
    <row r="463" spans="1:66" x14ac:dyDescent="0.35">
      <c r="A463" s="54"/>
      <c r="B463" s="54"/>
      <c r="C463" s="54"/>
      <c r="D463" s="54"/>
      <c r="E463" s="54"/>
      <c r="F463" s="54"/>
      <c r="G463" s="54"/>
      <c r="H463" s="59"/>
      <c r="I463" s="59"/>
      <c r="J463" s="54"/>
      <c r="K463" s="54"/>
      <c r="L463" s="54"/>
      <c r="M463" s="54"/>
      <c r="N463" s="58"/>
      <c r="O463" s="54"/>
      <c r="P463" s="58"/>
      <c r="Q463" s="54"/>
      <c r="R463" s="58"/>
      <c r="S463" s="54"/>
      <c r="T463" s="54"/>
      <c r="U463" s="54"/>
      <c r="V463" s="54"/>
      <c r="W463" s="54"/>
      <c r="X463" s="54"/>
      <c r="Y463" s="54"/>
      <c r="Z463" s="54"/>
      <c r="AA463" s="54"/>
      <c r="AB463" s="54"/>
      <c r="AC463" s="54"/>
      <c r="AD463" s="54"/>
      <c r="AE463" s="54"/>
      <c r="AF463" s="54"/>
      <c r="AG463" s="54"/>
      <c r="AH463" s="54"/>
      <c r="AI463" s="54"/>
      <c r="AJ463" s="54"/>
      <c r="AK463" s="54"/>
      <c r="AL463" s="54"/>
      <c r="AM463" s="54"/>
      <c r="AN463" s="54"/>
      <c r="AO463" s="54"/>
      <c r="AP463" s="54"/>
      <c r="AQ463" s="54"/>
      <c r="AR463" s="54"/>
      <c r="AS463" s="54"/>
      <c r="AT463" s="54"/>
      <c r="AU463" s="54"/>
      <c r="AV463" s="54"/>
      <c r="AW463" s="54"/>
      <c r="AX463" s="54"/>
      <c r="AY463" s="54"/>
      <c r="AZ463" s="54"/>
      <c r="BA463" s="54"/>
      <c r="BB463" s="54"/>
      <c r="BC463" s="54"/>
      <c r="BD463" s="54"/>
      <c r="BE463" s="54"/>
      <c r="BG463" s="54"/>
      <c r="BH463" s="54"/>
      <c r="BI463" s="54"/>
      <c r="BL463" s="54"/>
      <c r="BM463" s="54"/>
      <c r="BN463" s="54"/>
    </row>
    <row r="464" spans="1:66" x14ac:dyDescent="0.35">
      <c r="A464" s="54"/>
      <c r="B464" s="54"/>
      <c r="C464" s="54"/>
      <c r="D464" s="54"/>
      <c r="E464" s="54"/>
      <c r="F464" s="54"/>
      <c r="G464" s="54"/>
      <c r="H464" s="59"/>
      <c r="I464" s="59"/>
      <c r="J464" s="54"/>
      <c r="K464" s="54"/>
      <c r="L464" s="54"/>
      <c r="M464" s="54"/>
      <c r="N464" s="58"/>
      <c r="O464" s="54"/>
      <c r="P464" s="58"/>
      <c r="Q464" s="54"/>
      <c r="R464" s="58"/>
      <c r="S464" s="54"/>
      <c r="T464" s="54"/>
      <c r="U464" s="54"/>
      <c r="V464" s="54"/>
      <c r="W464" s="54"/>
      <c r="X464" s="54"/>
      <c r="Y464" s="54"/>
      <c r="Z464" s="54"/>
      <c r="AA464" s="54"/>
      <c r="AB464" s="54"/>
      <c r="AC464" s="54"/>
      <c r="AD464" s="54"/>
      <c r="AE464" s="54"/>
      <c r="AF464" s="54"/>
      <c r="AG464" s="54"/>
      <c r="AH464" s="54"/>
      <c r="AI464" s="54"/>
      <c r="AJ464" s="54"/>
      <c r="AK464" s="54"/>
      <c r="AL464" s="54"/>
      <c r="AM464" s="54"/>
      <c r="AN464" s="54"/>
      <c r="AO464" s="54"/>
      <c r="AP464" s="54"/>
      <c r="AQ464" s="54"/>
      <c r="AR464" s="54"/>
      <c r="AS464" s="54"/>
      <c r="AT464" s="54"/>
      <c r="AU464" s="54"/>
      <c r="AV464" s="54"/>
      <c r="AW464" s="54"/>
      <c r="AX464" s="54"/>
      <c r="AY464" s="54"/>
      <c r="AZ464" s="54"/>
      <c r="BA464" s="54"/>
      <c r="BB464" s="54"/>
      <c r="BC464" s="54"/>
      <c r="BD464" s="54"/>
      <c r="BE464" s="54"/>
      <c r="BG464" s="54"/>
      <c r="BH464" s="54"/>
      <c r="BI464" s="54"/>
      <c r="BL464" s="54"/>
      <c r="BM464" s="54"/>
      <c r="BN464" s="54"/>
    </row>
    <row r="465" spans="1:66" x14ac:dyDescent="0.35">
      <c r="A465" s="54"/>
      <c r="B465" s="54"/>
      <c r="C465" s="54"/>
      <c r="D465" s="54"/>
      <c r="E465" s="54"/>
      <c r="F465" s="54"/>
      <c r="G465" s="54"/>
      <c r="H465" s="59"/>
      <c r="I465" s="59"/>
      <c r="J465" s="54"/>
      <c r="K465" s="54"/>
      <c r="L465" s="54"/>
      <c r="M465" s="54"/>
      <c r="N465" s="58"/>
      <c r="O465" s="54"/>
      <c r="P465" s="58"/>
      <c r="Q465" s="54"/>
      <c r="R465" s="58"/>
      <c r="S465" s="54"/>
      <c r="T465" s="54"/>
      <c r="U465" s="54"/>
      <c r="V465" s="54"/>
      <c r="W465" s="54"/>
      <c r="X465" s="54"/>
      <c r="Y465" s="54"/>
      <c r="Z465" s="54"/>
      <c r="AA465" s="54"/>
      <c r="AB465" s="54"/>
      <c r="AC465" s="54"/>
      <c r="AD465" s="54"/>
      <c r="AE465" s="54"/>
      <c r="AF465" s="54"/>
      <c r="AG465" s="54"/>
      <c r="AH465" s="54"/>
      <c r="AI465" s="54"/>
      <c r="AJ465" s="54"/>
      <c r="AK465" s="54"/>
      <c r="AL465" s="54"/>
      <c r="AM465" s="54"/>
      <c r="AN465" s="54"/>
      <c r="AO465" s="54"/>
      <c r="AP465" s="54"/>
      <c r="AQ465" s="54"/>
      <c r="AR465" s="54"/>
      <c r="AS465" s="54"/>
      <c r="AT465" s="54"/>
      <c r="AU465" s="54"/>
      <c r="AV465" s="54"/>
      <c r="AW465" s="54"/>
      <c r="AX465" s="54"/>
      <c r="AY465" s="54"/>
      <c r="AZ465" s="54"/>
      <c r="BA465" s="54"/>
      <c r="BB465" s="54"/>
      <c r="BC465" s="54"/>
      <c r="BD465" s="54"/>
      <c r="BE465" s="54"/>
      <c r="BG465" s="54"/>
      <c r="BH465" s="54"/>
      <c r="BI465" s="54"/>
      <c r="BL465" s="54"/>
      <c r="BM465" s="54"/>
      <c r="BN465" s="54"/>
    </row>
    <row r="466" spans="1:66" x14ac:dyDescent="0.35">
      <c r="A466" s="54"/>
      <c r="B466" s="54"/>
      <c r="C466" s="54"/>
      <c r="D466" s="54"/>
      <c r="E466" s="54"/>
      <c r="F466" s="54"/>
      <c r="G466" s="54"/>
      <c r="H466" s="59"/>
      <c r="I466" s="59"/>
      <c r="J466" s="54"/>
      <c r="K466" s="54"/>
      <c r="L466" s="54"/>
      <c r="M466" s="54"/>
      <c r="N466" s="58"/>
      <c r="O466" s="54"/>
      <c r="P466" s="58"/>
      <c r="Q466" s="54"/>
      <c r="R466" s="58"/>
      <c r="S466" s="54"/>
      <c r="T466" s="54"/>
      <c r="U466" s="54"/>
      <c r="V466" s="54"/>
      <c r="W466" s="54"/>
      <c r="X466" s="54"/>
      <c r="Y466" s="54"/>
      <c r="Z466" s="54"/>
      <c r="AA466" s="54"/>
      <c r="AB466" s="54"/>
      <c r="AC466" s="54"/>
      <c r="AD466" s="54"/>
      <c r="AE466" s="54"/>
      <c r="AF466" s="54"/>
      <c r="AG466" s="54"/>
      <c r="AH466" s="54"/>
      <c r="AI466" s="54"/>
      <c r="AJ466" s="54"/>
      <c r="AK466" s="54"/>
      <c r="AL466" s="54"/>
      <c r="AM466" s="54"/>
      <c r="AN466" s="54"/>
      <c r="AO466" s="54"/>
      <c r="AP466" s="54"/>
      <c r="AQ466" s="54"/>
      <c r="AR466" s="54"/>
      <c r="AS466" s="54"/>
      <c r="AT466" s="54"/>
      <c r="AU466" s="54"/>
      <c r="AV466" s="54"/>
      <c r="AW466" s="54"/>
      <c r="AX466" s="54"/>
      <c r="AY466" s="54"/>
      <c r="AZ466" s="54"/>
      <c r="BA466" s="54"/>
      <c r="BB466" s="54"/>
      <c r="BC466" s="54"/>
      <c r="BD466" s="54"/>
      <c r="BE466" s="54"/>
      <c r="BG466" s="54"/>
      <c r="BH466" s="54"/>
      <c r="BI466" s="54"/>
      <c r="BL466" s="54"/>
      <c r="BM466" s="54"/>
      <c r="BN466" s="54"/>
    </row>
    <row r="467" spans="1:66" x14ac:dyDescent="0.35">
      <c r="A467" s="54"/>
      <c r="B467" s="54"/>
      <c r="C467" s="54"/>
      <c r="D467" s="54"/>
      <c r="E467" s="54"/>
      <c r="F467" s="54"/>
      <c r="G467" s="54"/>
      <c r="H467" s="59"/>
      <c r="I467" s="59"/>
      <c r="J467" s="54"/>
      <c r="K467" s="54"/>
      <c r="L467" s="54"/>
      <c r="M467" s="54"/>
      <c r="N467" s="58"/>
      <c r="O467" s="54"/>
      <c r="P467" s="58"/>
      <c r="Q467" s="54"/>
      <c r="R467" s="58"/>
      <c r="S467" s="54"/>
      <c r="T467" s="54"/>
      <c r="U467" s="54"/>
      <c r="V467" s="54"/>
      <c r="W467" s="54"/>
      <c r="X467" s="54"/>
      <c r="Y467" s="54"/>
      <c r="Z467" s="54"/>
      <c r="AA467" s="54"/>
      <c r="AB467" s="54"/>
      <c r="AC467" s="54"/>
      <c r="AD467" s="54"/>
      <c r="AE467" s="54"/>
      <c r="AF467" s="54"/>
      <c r="AG467" s="54"/>
      <c r="AH467" s="54"/>
      <c r="AI467" s="54"/>
      <c r="AJ467" s="54"/>
      <c r="AK467" s="54"/>
      <c r="AL467" s="54"/>
      <c r="AM467" s="54"/>
      <c r="AN467" s="54"/>
      <c r="AO467" s="54"/>
      <c r="AP467" s="54"/>
      <c r="AQ467" s="54"/>
      <c r="AR467" s="54"/>
      <c r="AS467" s="54"/>
      <c r="AT467" s="54"/>
      <c r="AU467" s="54"/>
      <c r="AV467" s="54"/>
      <c r="AW467" s="54"/>
      <c r="AX467" s="54"/>
      <c r="AY467" s="54"/>
      <c r="AZ467" s="54"/>
      <c r="BA467" s="54"/>
      <c r="BB467" s="54"/>
      <c r="BC467" s="54"/>
      <c r="BD467" s="54"/>
      <c r="BE467" s="54"/>
      <c r="BG467" s="54"/>
      <c r="BH467" s="54"/>
      <c r="BI467" s="54"/>
      <c r="BL467" s="54"/>
      <c r="BM467" s="54"/>
      <c r="BN467" s="54"/>
    </row>
    <row r="468" spans="1:66" x14ac:dyDescent="0.35">
      <c r="A468" s="54"/>
      <c r="B468" s="54"/>
      <c r="C468" s="54"/>
      <c r="D468" s="54"/>
      <c r="E468" s="54"/>
      <c r="F468" s="54"/>
      <c r="G468" s="54"/>
      <c r="H468" s="59"/>
      <c r="I468" s="59"/>
      <c r="J468" s="54"/>
      <c r="K468" s="54"/>
      <c r="L468" s="54"/>
      <c r="M468" s="54"/>
      <c r="N468" s="58"/>
      <c r="O468" s="54"/>
      <c r="P468" s="58"/>
      <c r="Q468" s="54"/>
      <c r="R468" s="58"/>
      <c r="S468" s="54"/>
      <c r="T468" s="54"/>
      <c r="U468" s="54"/>
      <c r="V468" s="54"/>
      <c r="W468" s="54"/>
      <c r="X468" s="54"/>
      <c r="Y468" s="54"/>
      <c r="Z468" s="54"/>
      <c r="AA468" s="54"/>
      <c r="AB468" s="54"/>
      <c r="AC468" s="54"/>
      <c r="AD468" s="54"/>
      <c r="AE468" s="54"/>
      <c r="AF468" s="54"/>
      <c r="AG468" s="54"/>
      <c r="AH468" s="54"/>
      <c r="AI468" s="54"/>
      <c r="AJ468" s="54"/>
      <c r="AK468" s="54"/>
      <c r="AL468" s="54"/>
      <c r="AM468" s="54"/>
      <c r="AN468" s="54"/>
      <c r="AO468" s="54"/>
      <c r="AP468" s="54"/>
      <c r="AQ468" s="54"/>
      <c r="AR468" s="54"/>
      <c r="AS468" s="54"/>
      <c r="AT468" s="54"/>
      <c r="AU468" s="54"/>
      <c r="AV468" s="54"/>
      <c r="AW468" s="54"/>
      <c r="AX468" s="54"/>
      <c r="AY468" s="54"/>
      <c r="AZ468" s="54"/>
      <c r="BA468" s="54"/>
      <c r="BB468" s="54"/>
      <c r="BC468" s="54"/>
      <c r="BD468" s="54"/>
      <c r="BE468" s="54"/>
      <c r="BG468" s="54"/>
      <c r="BH468" s="54"/>
      <c r="BI468" s="54"/>
      <c r="BL468" s="54"/>
      <c r="BM468" s="54"/>
      <c r="BN468" s="54"/>
    </row>
    <row r="469" spans="1:66" x14ac:dyDescent="0.35">
      <c r="A469" s="54"/>
      <c r="B469" s="54"/>
      <c r="C469" s="54"/>
      <c r="D469" s="54"/>
      <c r="E469" s="54"/>
      <c r="F469" s="54"/>
      <c r="G469" s="54"/>
      <c r="H469" s="59"/>
      <c r="I469" s="59"/>
      <c r="J469" s="54"/>
      <c r="K469" s="54"/>
      <c r="L469" s="54"/>
      <c r="M469" s="54"/>
      <c r="N469" s="58"/>
      <c r="O469" s="54"/>
      <c r="P469" s="58"/>
      <c r="Q469" s="54"/>
      <c r="R469" s="58"/>
      <c r="S469" s="54"/>
      <c r="T469" s="54"/>
      <c r="U469" s="54"/>
      <c r="V469" s="54"/>
      <c r="W469" s="54"/>
      <c r="X469" s="54"/>
      <c r="Y469" s="54"/>
      <c r="Z469" s="54"/>
      <c r="AA469" s="54"/>
      <c r="AB469" s="54"/>
      <c r="AC469" s="54"/>
      <c r="AD469" s="54"/>
      <c r="AE469" s="54"/>
      <c r="AF469" s="54"/>
      <c r="AG469" s="54"/>
      <c r="AH469" s="54"/>
      <c r="AI469" s="54"/>
      <c r="AJ469" s="54"/>
      <c r="AK469" s="54"/>
      <c r="AL469" s="54"/>
      <c r="AM469" s="54"/>
      <c r="AN469" s="54"/>
      <c r="AO469" s="54"/>
      <c r="AP469" s="54"/>
      <c r="AQ469" s="54"/>
      <c r="AR469" s="54"/>
      <c r="AS469" s="54"/>
      <c r="AT469" s="54"/>
      <c r="AU469" s="54"/>
      <c r="AV469" s="54"/>
      <c r="AW469" s="54"/>
      <c r="AX469" s="54"/>
      <c r="AY469" s="54"/>
      <c r="AZ469" s="54"/>
      <c r="BA469" s="54"/>
      <c r="BB469" s="54"/>
      <c r="BC469" s="54"/>
      <c r="BD469" s="54"/>
      <c r="BE469" s="54"/>
      <c r="BG469" s="54"/>
      <c r="BH469" s="54"/>
      <c r="BI469" s="54"/>
      <c r="BL469" s="54"/>
      <c r="BM469" s="54"/>
      <c r="BN469" s="54"/>
    </row>
    <row r="470" spans="1:66" x14ac:dyDescent="0.35">
      <c r="A470" s="54"/>
      <c r="B470" s="54"/>
      <c r="C470" s="54"/>
      <c r="D470" s="54"/>
      <c r="E470" s="54"/>
      <c r="F470" s="54"/>
      <c r="G470" s="54"/>
      <c r="H470" s="59"/>
      <c r="I470" s="59"/>
      <c r="J470" s="54"/>
      <c r="K470" s="54"/>
      <c r="L470" s="54"/>
      <c r="M470" s="54"/>
      <c r="N470" s="58"/>
      <c r="O470" s="54"/>
      <c r="P470" s="58"/>
      <c r="Q470" s="54"/>
      <c r="R470" s="58"/>
      <c r="S470" s="54"/>
      <c r="T470" s="54"/>
      <c r="U470" s="54"/>
      <c r="V470" s="54"/>
      <c r="W470" s="54"/>
      <c r="X470" s="54"/>
      <c r="Y470" s="54"/>
      <c r="Z470" s="54"/>
      <c r="AA470" s="54"/>
      <c r="AB470" s="54"/>
      <c r="AC470" s="54"/>
      <c r="AD470" s="54"/>
      <c r="AE470" s="54"/>
      <c r="AF470" s="54"/>
      <c r="AG470" s="54"/>
      <c r="AH470" s="54"/>
      <c r="AI470" s="54"/>
      <c r="AJ470" s="54"/>
      <c r="AK470" s="54"/>
      <c r="AL470" s="54"/>
      <c r="AM470" s="54"/>
      <c r="AN470" s="54"/>
      <c r="AO470" s="54"/>
      <c r="AP470" s="54"/>
      <c r="AQ470" s="54"/>
      <c r="AR470" s="54"/>
      <c r="AS470" s="54"/>
      <c r="AT470" s="54"/>
      <c r="AU470" s="54"/>
      <c r="AV470" s="54"/>
      <c r="AW470" s="54"/>
      <c r="AX470" s="54"/>
      <c r="AY470" s="54"/>
      <c r="AZ470" s="54"/>
      <c r="BA470" s="54"/>
      <c r="BB470" s="54"/>
      <c r="BC470" s="54"/>
      <c r="BD470" s="54"/>
      <c r="BE470" s="54"/>
      <c r="BG470" s="54"/>
      <c r="BH470" s="54"/>
      <c r="BI470" s="54"/>
      <c r="BL470" s="54"/>
      <c r="BM470" s="54"/>
      <c r="BN470" s="54"/>
    </row>
    <row r="471" spans="1:66" x14ac:dyDescent="0.35">
      <c r="A471" s="54"/>
      <c r="B471" s="54"/>
      <c r="C471" s="54"/>
      <c r="D471" s="54"/>
      <c r="E471" s="54"/>
      <c r="F471" s="54"/>
      <c r="G471" s="54"/>
      <c r="H471" s="59"/>
      <c r="I471" s="59"/>
      <c r="J471" s="54"/>
      <c r="K471" s="54"/>
      <c r="L471" s="54"/>
      <c r="M471" s="54"/>
      <c r="N471" s="58"/>
      <c r="O471" s="54"/>
      <c r="P471" s="58"/>
      <c r="Q471" s="54"/>
      <c r="R471" s="58"/>
      <c r="S471" s="54"/>
      <c r="T471" s="54"/>
      <c r="U471" s="54"/>
      <c r="V471" s="54"/>
      <c r="W471" s="54"/>
      <c r="X471" s="54"/>
      <c r="Y471" s="54"/>
      <c r="Z471" s="54"/>
      <c r="AA471" s="54"/>
      <c r="AB471" s="54"/>
      <c r="AC471" s="54"/>
      <c r="AD471" s="54"/>
      <c r="AE471" s="54"/>
      <c r="AF471" s="54"/>
      <c r="AG471" s="54"/>
      <c r="AH471" s="54"/>
      <c r="AI471" s="54"/>
      <c r="AJ471" s="54"/>
      <c r="AK471" s="54"/>
      <c r="AL471" s="54"/>
      <c r="AM471" s="54"/>
      <c r="AN471" s="54"/>
      <c r="AO471" s="54"/>
      <c r="AP471" s="54"/>
      <c r="AQ471" s="54"/>
      <c r="AR471" s="54"/>
      <c r="AS471" s="54"/>
      <c r="AT471" s="54"/>
      <c r="AU471" s="54"/>
      <c r="AV471" s="54"/>
      <c r="AW471" s="54"/>
      <c r="AX471" s="54"/>
      <c r="AY471" s="54"/>
      <c r="AZ471" s="54"/>
      <c r="BA471" s="54"/>
      <c r="BB471" s="54"/>
      <c r="BC471" s="54"/>
      <c r="BD471" s="54"/>
      <c r="BE471" s="54"/>
      <c r="BG471" s="54"/>
      <c r="BH471" s="54"/>
      <c r="BI471" s="54"/>
      <c r="BL471" s="54"/>
      <c r="BM471" s="54"/>
      <c r="BN471" s="54"/>
    </row>
    <row r="472" spans="1:66" x14ac:dyDescent="0.35">
      <c r="A472" s="54"/>
      <c r="B472" s="54"/>
      <c r="C472" s="54"/>
      <c r="D472" s="54"/>
      <c r="E472" s="54"/>
      <c r="F472" s="54"/>
      <c r="G472" s="54"/>
      <c r="H472" s="59"/>
      <c r="I472" s="59"/>
      <c r="J472" s="54"/>
      <c r="K472" s="54"/>
      <c r="L472" s="54"/>
      <c r="M472" s="54"/>
      <c r="N472" s="58"/>
      <c r="O472" s="54"/>
      <c r="P472" s="58"/>
      <c r="Q472" s="54"/>
      <c r="R472" s="58"/>
      <c r="S472" s="54"/>
      <c r="T472" s="54"/>
      <c r="U472" s="54"/>
      <c r="V472" s="54"/>
      <c r="W472" s="54"/>
      <c r="X472" s="54"/>
      <c r="Y472" s="54"/>
      <c r="Z472" s="54"/>
      <c r="AA472" s="54"/>
      <c r="AB472" s="54"/>
      <c r="AC472" s="54"/>
      <c r="AD472" s="54"/>
      <c r="AE472" s="54"/>
      <c r="AF472" s="54"/>
      <c r="AG472" s="54"/>
      <c r="AH472" s="54"/>
      <c r="AI472" s="54"/>
      <c r="AJ472" s="54"/>
      <c r="AK472" s="54"/>
      <c r="AL472" s="54"/>
      <c r="AM472" s="54"/>
      <c r="AN472" s="54"/>
      <c r="AO472" s="54"/>
      <c r="AP472" s="54"/>
      <c r="AQ472" s="54"/>
      <c r="AR472" s="54"/>
      <c r="AS472" s="54"/>
      <c r="AT472" s="54"/>
      <c r="AU472" s="54"/>
      <c r="AV472" s="54"/>
      <c r="AW472" s="54"/>
      <c r="AX472" s="54"/>
      <c r="AY472" s="54"/>
      <c r="AZ472" s="54"/>
      <c r="BA472" s="54"/>
      <c r="BB472" s="54"/>
      <c r="BC472" s="54"/>
      <c r="BD472" s="54"/>
      <c r="BE472" s="54"/>
      <c r="BG472" s="54"/>
      <c r="BH472" s="54"/>
      <c r="BI472" s="54"/>
      <c r="BL472" s="54"/>
      <c r="BM472" s="54"/>
      <c r="BN472" s="54"/>
    </row>
    <row r="473" spans="1:66" x14ac:dyDescent="0.35">
      <c r="A473" s="54"/>
      <c r="B473" s="54"/>
      <c r="C473" s="54"/>
      <c r="D473" s="54"/>
      <c r="E473" s="54"/>
      <c r="F473" s="54"/>
      <c r="G473" s="54"/>
      <c r="H473" s="59"/>
      <c r="I473" s="59"/>
      <c r="J473" s="54"/>
      <c r="K473" s="54"/>
      <c r="L473" s="54"/>
      <c r="M473" s="54"/>
      <c r="N473" s="58"/>
      <c r="O473" s="54"/>
      <c r="P473" s="58"/>
      <c r="Q473" s="54"/>
      <c r="R473" s="58"/>
      <c r="S473" s="54"/>
      <c r="T473" s="54"/>
      <c r="U473" s="54"/>
      <c r="V473" s="54"/>
      <c r="W473" s="54"/>
      <c r="X473" s="54"/>
      <c r="Y473" s="54"/>
      <c r="Z473" s="54"/>
      <c r="AA473" s="54"/>
      <c r="AB473" s="54"/>
      <c r="AC473" s="54"/>
      <c r="AD473" s="54"/>
      <c r="AE473" s="54"/>
      <c r="AF473" s="54"/>
      <c r="AG473" s="54"/>
      <c r="AH473" s="54"/>
      <c r="AI473" s="54"/>
      <c r="AJ473" s="54"/>
      <c r="AK473" s="54"/>
      <c r="AL473" s="54"/>
      <c r="AM473" s="54"/>
      <c r="AN473" s="54"/>
      <c r="AO473" s="54"/>
      <c r="AP473" s="54"/>
      <c r="AQ473" s="54"/>
      <c r="AR473" s="54"/>
      <c r="AS473" s="54"/>
      <c r="AT473" s="54"/>
      <c r="AU473" s="54"/>
      <c r="AV473" s="54"/>
      <c r="AW473" s="54"/>
      <c r="AX473" s="54"/>
      <c r="AY473" s="54"/>
      <c r="AZ473" s="54"/>
      <c r="BA473" s="54"/>
      <c r="BB473" s="54"/>
      <c r="BC473" s="54"/>
      <c r="BD473" s="54"/>
      <c r="BE473" s="54"/>
      <c r="BG473" s="54"/>
      <c r="BH473" s="54"/>
      <c r="BI473" s="54"/>
      <c r="BL473" s="54"/>
      <c r="BM473" s="54"/>
      <c r="BN473" s="54"/>
    </row>
    <row r="474" spans="1:66" x14ac:dyDescent="0.35">
      <c r="A474" s="54"/>
      <c r="B474" s="54"/>
      <c r="C474" s="54"/>
      <c r="D474" s="54"/>
      <c r="E474" s="54"/>
      <c r="F474" s="54"/>
      <c r="G474" s="54"/>
      <c r="H474" s="59"/>
      <c r="I474" s="59"/>
      <c r="J474" s="54"/>
      <c r="K474" s="54"/>
      <c r="L474" s="54"/>
      <c r="M474" s="54"/>
      <c r="N474" s="58"/>
      <c r="O474" s="54"/>
      <c r="P474" s="58"/>
      <c r="Q474" s="54"/>
      <c r="R474" s="58"/>
      <c r="S474" s="54"/>
      <c r="T474" s="54"/>
      <c r="U474" s="54"/>
      <c r="V474" s="54"/>
      <c r="W474" s="54"/>
      <c r="X474" s="54"/>
      <c r="Y474" s="54"/>
      <c r="Z474" s="54"/>
      <c r="AA474" s="54"/>
      <c r="AB474" s="54"/>
      <c r="AC474" s="54"/>
      <c r="AD474" s="54"/>
      <c r="AE474" s="54"/>
      <c r="AF474" s="54"/>
      <c r="AG474" s="54"/>
      <c r="AH474" s="54"/>
      <c r="AI474" s="54"/>
      <c r="AJ474" s="54"/>
      <c r="AK474" s="54"/>
      <c r="AL474" s="54"/>
      <c r="AM474" s="54"/>
      <c r="AN474" s="54"/>
      <c r="AO474" s="54"/>
      <c r="AP474" s="54"/>
      <c r="AQ474" s="54"/>
      <c r="AR474" s="54"/>
      <c r="AS474" s="54"/>
      <c r="AT474" s="54"/>
      <c r="AU474" s="54"/>
      <c r="AV474" s="54"/>
      <c r="AW474" s="54"/>
      <c r="AX474" s="54"/>
      <c r="AY474" s="54"/>
      <c r="AZ474" s="54"/>
      <c r="BA474" s="54"/>
      <c r="BB474" s="54"/>
      <c r="BC474" s="54"/>
      <c r="BD474" s="54"/>
      <c r="BE474" s="54"/>
      <c r="BG474" s="54"/>
      <c r="BH474" s="54"/>
      <c r="BI474" s="54"/>
      <c r="BL474" s="54"/>
      <c r="BM474" s="54"/>
      <c r="BN474" s="54"/>
    </row>
    <row r="475" spans="1:66" x14ac:dyDescent="0.35">
      <c r="A475" s="54"/>
      <c r="B475" s="54"/>
      <c r="C475" s="54"/>
      <c r="D475" s="54"/>
      <c r="E475" s="54"/>
      <c r="F475" s="54"/>
      <c r="G475" s="54"/>
      <c r="H475" s="59"/>
      <c r="I475" s="59"/>
      <c r="J475" s="54"/>
      <c r="K475" s="54"/>
      <c r="L475" s="54"/>
      <c r="M475" s="54"/>
      <c r="N475" s="58"/>
      <c r="O475" s="54"/>
      <c r="P475" s="58"/>
      <c r="Q475" s="54"/>
      <c r="R475" s="58"/>
      <c r="S475" s="54"/>
      <c r="T475" s="54"/>
      <c r="U475" s="54"/>
      <c r="V475" s="54"/>
      <c r="W475" s="54"/>
      <c r="X475" s="54"/>
      <c r="Y475" s="54"/>
      <c r="Z475" s="54"/>
      <c r="AA475" s="54"/>
      <c r="AB475" s="54"/>
      <c r="AC475" s="54"/>
      <c r="AD475" s="54"/>
      <c r="AE475" s="54"/>
      <c r="AF475" s="54"/>
      <c r="AG475" s="54"/>
      <c r="AH475" s="54"/>
      <c r="AI475" s="54"/>
      <c r="AJ475" s="54"/>
      <c r="AK475" s="54"/>
      <c r="AL475" s="54"/>
      <c r="AM475" s="54"/>
      <c r="AN475" s="54"/>
      <c r="AO475" s="54"/>
      <c r="AP475" s="54"/>
      <c r="AQ475" s="54"/>
      <c r="AR475" s="54"/>
      <c r="AS475" s="54"/>
      <c r="AT475" s="54"/>
      <c r="AU475" s="54"/>
      <c r="AV475" s="54"/>
      <c r="AW475" s="54"/>
      <c r="AX475" s="54"/>
      <c r="AY475" s="54"/>
      <c r="AZ475" s="54"/>
      <c r="BA475" s="54"/>
      <c r="BB475" s="54"/>
      <c r="BC475" s="54"/>
      <c r="BD475" s="54"/>
      <c r="BE475" s="54"/>
      <c r="BG475" s="54"/>
      <c r="BH475" s="54"/>
      <c r="BI475" s="54"/>
      <c r="BL475" s="54"/>
      <c r="BM475" s="54"/>
      <c r="BN475" s="54"/>
    </row>
    <row r="476" spans="1:66" x14ac:dyDescent="0.35">
      <c r="A476" s="54"/>
      <c r="B476" s="54"/>
      <c r="C476" s="54"/>
      <c r="D476" s="54"/>
      <c r="E476" s="54"/>
      <c r="F476" s="54"/>
      <c r="G476" s="54"/>
      <c r="H476" s="59"/>
      <c r="I476" s="59"/>
      <c r="J476" s="54"/>
      <c r="K476" s="54"/>
      <c r="L476" s="54"/>
      <c r="M476" s="54"/>
      <c r="N476" s="58"/>
      <c r="O476" s="54"/>
      <c r="P476" s="58"/>
      <c r="Q476" s="54"/>
      <c r="R476" s="58"/>
      <c r="S476" s="54"/>
      <c r="T476" s="54"/>
      <c r="U476" s="54"/>
      <c r="V476" s="54"/>
      <c r="W476" s="54"/>
      <c r="X476" s="54"/>
      <c r="Y476" s="54"/>
      <c r="Z476" s="54"/>
      <c r="AA476" s="54"/>
      <c r="AB476" s="54"/>
      <c r="AC476" s="54"/>
      <c r="AD476" s="54"/>
      <c r="AE476" s="54"/>
      <c r="AF476" s="54"/>
      <c r="AG476" s="54"/>
      <c r="AH476" s="54"/>
      <c r="AI476" s="54"/>
      <c r="AJ476" s="54"/>
      <c r="AK476" s="54"/>
      <c r="AL476" s="54"/>
      <c r="AM476" s="54"/>
      <c r="AN476" s="54"/>
      <c r="AO476" s="54"/>
      <c r="AP476" s="54"/>
      <c r="AQ476" s="54"/>
      <c r="AR476" s="54"/>
      <c r="AS476" s="54"/>
      <c r="AT476" s="54"/>
      <c r="AU476" s="54"/>
      <c r="AV476" s="54"/>
      <c r="AW476" s="54"/>
      <c r="AX476" s="54"/>
      <c r="AY476" s="54"/>
      <c r="AZ476" s="54"/>
      <c r="BA476" s="54"/>
      <c r="BB476" s="54"/>
      <c r="BC476" s="54"/>
      <c r="BD476" s="54"/>
      <c r="BE476" s="54"/>
      <c r="BG476" s="54"/>
      <c r="BH476" s="54"/>
      <c r="BI476" s="54"/>
      <c r="BL476" s="54"/>
      <c r="BM476" s="54"/>
      <c r="BN476" s="54"/>
    </row>
    <row r="477" spans="1:66" x14ac:dyDescent="0.35">
      <c r="A477" s="54"/>
      <c r="B477" s="54"/>
      <c r="C477" s="54"/>
      <c r="D477" s="54"/>
      <c r="E477" s="54"/>
      <c r="F477" s="54"/>
      <c r="G477" s="54"/>
      <c r="H477" s="59"/>
      <c r="I477" s="59"/>
      <c r="J477" s="54"/>
      <c r="K477" s="54"/>
      <c r="L477" s="54"/>
      <c r="M477" s="54"/>
      <c r="N477" s="58"/>
      <c r="O477" s="54"/>
      <c r="P477" s="58"/>
      <c r="Q477" s="54"/>
      <c r="R477" s="58"/>
      <c r="S477" s="54"/>
      <c r="T477" s="54"/>
      <c r="U477" s="54"/>
      <c r="V477" s="54"/>
      <c r="W477" s="54"/>
      <c r="X477" s="54"/>
      <c r="Y477" s="54"/>
      <c r="Z477" s="54"/>
      <c r="AA477" s="54"/>
      <c r="AB477" s="54"/>
      <c r="AC477" s="54"/>
      <c r="AD477" s="54"/>
      <c r="AE477" s="54"/>
      <c r="AF477" s="54"/>
      <c r="AG477" s="54"/>
      <c r="AH477" s="54"/>
      <c r="AI477" s="54"/>
      <c r="AJ477" s="54"/>
      <c r="AK477" s="54"/>
      <c r="AL477" s="54"/>
      <c r="AM477" s="54"/>
      <c r="AN477" s="54"/>
      <c r="AO477" s="54"/>
      <c r="AP477" s="54"/>
      <c r="AQ477" s="54"/>
      <c r="AR477" s="54"/>
      <c r="AS477" s="54"/>
      <c r="AT477" s="54"/>
      <c r="AU477" s="54"/>
      <c r="AV477" s="54"/>
      <c r="AW477" s="54"/>
      <c r="AX477" s="54"/>
      <c r="AY477" s="54"/>
      <c r="AZ477" s="54"/>
      <c r="BA477" s="54"/>
      <c r="BB477" s="54"/>
      <c r="BC477" s="54"/>
      <c r="BD477" s="54"/>
      <c r="BE477" s="54"/>
      <c r="BG477" s="54"/>
      <c r="BH477" s="54"/>
      <c r="BI477" s="54"/>
      <c r="BL477" s="54"/>
      <c r="BM477" s="54"/>
      <c r="BN477" s="54"/>
    </row>
    <row r="478" spans="1:66" x14ac:dyDescent="0.35">
      <c r="A478" s="54"/>
      <c r="B478" s="54"/>
      <c r="C478" s="54"/>
      <c r="D478" s="54"/>
      <c r="E478" s="54"/>
      <c r="F478" s="54"/>
      <c r="G478" s="54"/>
      <c r="H478" s="59"/>
      <c r="I478" s="59"/>
      <c r="J478" s="54"/>
      <c r="K478" s="54"/>
      <c r="L478" s="54"/>
      <c r="M478" s="54"/>
      <c r="N478" s="58"/>
      <c r="O478" s="54"/>
      <c r="P478" s="58"/>
      <c r="Q478" s="54"/>
      <c r="R478" s="58"/>
      <c r="S478" s="54"/>
      <c r="T478" s="54"/>
      <c r="U478" s="54"/>
      <c r="V478" s="54"/>
      <c r="W478" s="54"/>
      <c r="X478" s="54"/>
      <c r="Y478" s="54"/>
      <c r="Z478" s="54"/>
      <c r="AA478" s="54"/>
      <c r="AB478" s="54"/>
      <c r="AC478" s="54"/>
      <c r="AD478" s="54"/>
      <c r="AE478" s="54"/>
      <c r="AF478" s="54"/>
      <c r="AG478" s="54"/>
      <c r="AH478" s="54"/>
      <c r="AI478" s="54"/>
      <c r="AJ478" s="54"/>
      <c r="AK478" s="54"/>
      <c r="AL478" s="54"/>
      <c r="AM478" s="54"/>
      <c r="AN478" s="54"/>
      <c r="AO478" s="54"/>
      <c r="AP478" s="54"/>
      <c r="AQ478" s="54"/>
      <c r="AR478" s="54"/>
      <c r="AS478" s="54"/>
      <c r="AT478" s="54"/>
      <c r="AU478" s="54"/>
      <c r="AV478" s="54"/>
      <c r="AW478" s="54"/>
      <c r="AX478" s="54"/>
      <c r="AY478" s="54"/>
      <c r="AZ478" s="54"/>
      <c r="BA478" s="54"/>
      <c r="BB478" s="54"/>
      <c r="BC478" s="54"/>
      <c r="BD478" s="54"/>
      <c r="BE478" s="54"/>
      <c r="BG478" s="54"/>
      <c r="BH478" s="54"/>
      <c r="BI478" s="54"/>
      <c r="BL478" s="54"/>
      <c r="BM478" s="54"/>
      <c r="BN478" s="54"/>
    </row>
    <row r="479" spans="1:66" x14ac:dyDescent="0.35">
      <c r="A479" s="54"/>
      <c r="B479" s="54"/>
      <c r="C479" s="54"/>
      <c r="D479" s="54"/>
      <c r="E479" s="54"/>
      <c r="F479" s="54"/>
      <c r="G479" s="54"/>
      <c r="H479" s="59"/>
      <c r="I479" s="59"/>
      <c r="J479" s="54"/>
      <c r="K479" s="54"/>
      <c r="L479" s="54"/>
      <c r="M479" s="54"/>
      <c r="N479" s="58"/>
      <c r="O479" s="54"/>
      <c r="P479" s="58"/>
      <c r="Q479" s="54"/>
      <c r="R479" s="58"/>
      <c r="S479" s="54"/>
      <c r="T479" s="54"/>
      <c r="U479" s="54"/>
      <c r="V479" s="54"/>
      <c r="W479" s="54"/>
      <c r="X479" s="54"/>
      <c r="Y479" s="54"/>
      <c r="Z479" s="54"/>
      <c r="AA479" s="54"/>
      <c r="AB479" s="54"/>
      <c r="AC479" s="54"/>
      <c r="AD479" s="54"/>
      <c r="AE479" s="54"/>
      <c r="AF479" s="54"/>
      <c r="AG479" s="54"/>
      <c r="AH479" s="54"/>
      <c r="AI479" s="54"/>
      <c r="AJ479" s="54"/>
      <c r="AK479" s="54"/>
      <c r="AL479" s="54"/>
      <c r="AM479" s="54"/>
      <c r="AN479" s="54"/>
      <c r="AO479" s="54"/>
      <c r="AP479" s="54"/>
      <c r="AQ479" s="54"/>
      <c r="AR479" s="54"/>
      <c r="AS479" s="54"/>
      <c r="AT479" s="54"/>
      <c r="AU479" s="54"/>
      <c r="AV479" s="54"/>
      <c r="AW479" s="54"/>
      <c r="AX479" s="54"/>
      <c r="AY479" s="54"/>
      <c r="AZ479" s="54"/>
      <c r="BA479" s="54"/>
      <c r="BB479" s="54"/>
      <c r="BC479" s="54"/>
      <c r="BD479" s="54"/>
      <c r="BE479" s="54"/>
      <c r="BG479" s="54"/>
      <c r="BH479" s="54"/>
      <c r="BI479" s="54"/>
      <c r="BL479" s="54"/>
      <c r="BM479" s="54"/>
      <c r="BN479" s="54"/>
    </row>
    <row r="480" spans="1:66" x14ac:dyDescent="0.35">
      <c r="A480" s="54"/>
      <c r="B480" s="54"/>
      <c r="C480" s="54"/>
      <c r="D480" s="54"/>
      <c r="E480" s="54"/>
      <c r="F480" s="54"/>
      <c r="G480" s="54"/>
      <c r="H480" s="59"/>
      <c r="I480" s="59"/>
      <c r="J480" s="54"/>
      <c r="K480" s="54"/>
      <c r="L480" s="54"/>
      <c r="M480" s="54"/>
      <c r="N480" s="58"/>
      <c r="O480" s="54"/>
      <c r="P480" s="58"/>
      <c r="Q480" s="54"/>
      <c r="R480" s="58"/>
      <c r="S480" s="54"/>
      <c r="T480" s="54"/>
      <c r="U480" s="54"/>
      <c r="V480" s="54"/>
      <c r="W480" s="54"/>
      <c r="X480" s="54"/>
      <c r="Y480" s="54"/>
      <c r="Z480" s="54"/>
      <c r="AA480" s="54"/>
      <c r="AB480" s="54"/>
      <c r="AC480" s="54"/>
      <c r="AD480" s="54"/>
      <c r="AE480" s="54"/>
      <c r="AF480" s="54"/>
      <c r="AG480" s="54"/>
      <c r="AH480" s="54"/>
      <c r="AI480" s="54"/>
      <c r="AJ480" s="54"/>
      <c r="AK480" s="54"/>
      <c r="AL480" s="54"/>
      <c r="AM480" s="54"/>
      <c r="AN480" s="54"/>
      <c r="AO480" s="54"/>
      <c r="AP480" s="54"/>
      <c r="AQ480" s="54"/>
      <c r="AR480" s="54"/>
      <c r="AS480" s="54"/>
      <c r="AT480" s="54"/>
      <c r="AU480" s="54"/>
      <c r="AV480" s="54"/>
      <c r="AW480" s="54"/>
      <c r="AX480" s="54"/>
      <c r="AY480" s="54"/>
      <c r="AZ480" s="54"/>
      <c r="BA480" s="54"/>
      <c r="BB480" s="54"/>
      <c r="BC480" s="54"/>
      <c r="BD480" s="54"/>
      <c r="BE480" s="54"/>
      <c r="BG480" s="54"/>
      <c r="BH480" s="54"/>
      <c r="BI480" s="54"/>
      <c r="BL480" s="54"/>
      <c r="BM480" s="54"/>
      <c r="BN480" s="54"/>
    </row>
    <row r="481" spans="1:66" x14ac:dyDescent="0.35">
      <c r="A481" s="54"/>
      <c r="B481" s="54"/>
      <c r="C481" s="54"/>
      <c r="D481" s="54"/>
      <c r="E481" s="54"/>
      <c r="F481" s="54"/>
      <c r="G481" s="54"/>
      <c r="H481" s="59"/>
      <c r="I481" s="59"/>
      <c r="J481" s="54"/>
      <c r="K481" s="54"/>
      <c r="L481" s="54"/>
      <c r="M481" s="54"/>
      <c r="N481" s="58"/>
      <c r="O481" s="54"/>
      <c r="P481" s="58"/>
      <c r="Q481" s="54"/>
      <c r="R481" s="58"/>
      <c r="S481" s="54"/>
      <c r="T481" s="54"/>
      <c r="U481" s="54"/>
      <c r="V481" s="54"/>
      <c r="W481" s="54"/>
      <c r="X481" s="54"/>
      <c r="Y481" s="54"/>
      <c r="Z481" s="54"/>
      <c r="AA481" s="54"/>
      <c r="AB481" s="54"/>
      <c r="AC481" s="54"/>
      <c r="AD481" s="54"/>
      <c r="AE481" s="54"/>
      <c r="AF481" s="54"/>
      <c r="AG481" s="54"/>
      <c r="AH481" s="54"/>
      <c r="AI481" s="54"/>
      <c r="AJ481" s="54"/>
      <c r="AK481" s="54"/>
      <c r="AL481" s="54"/>
      <c r="AM481" s="54"/>
      <c r="AN481" s="54"/>
      <c r="AO481" s="54"/>
      <c r="AP481" s="54"/>
      <c r="AQ481" s="54"/>
      <c r="AR481" s="54"/>
      <c r="AS481" s="54"/>
      <c r="AT481" s="54"/>
      <c r="AU481" s="54"/>
      <c r="AV481" s="54"/>
      <c r="AW481" s="54"/>
      <c r="AX481" s="54"/>
      <c r="AY481" s="54"/>
      <c r="AZ481" s="54"/>
      <c r="BA481" s="54"/>
      <c r="BB481" s="54"/>
      <c r="BC481" s="54"/>
      <c r="BD481" s="54"/>
      <c r="BE481" s="54"/>
      <c r="BG481" s="54"/>
      <c r="BH481" s="54"/>
      <c r="BI481" s="54"/>
      <c r="BL481" s="54"/>
      <c r="BM481" s="54"/>
      <c r="BN481" s="54"/>
    </row>
    <row r="482" spans="1:66" x14ac:dyDescent="0.35">
      <c r="A482" s="54"/>
      <c r="B482" s="54"/>
      <c r="C482" s="54"/>
      <c r="D482" s="54"/>
      <c r="E482" s="54"/>
      <c r="F482" s="54"/>
      <c r="G482" s="54"/>
      <c r="H482" s="59"/>
      <c r="I482" s="59"/>
      <c r="J482" s="54"/>
      <c r="K482" s="54"/>
      <c r="L482" s="54"/>
      <c r="M482" s="54"/>
      <c r="N482" s="58"/>
      <c r="O482" s="54"/>
      <c r="P482" s="58"/>
      <c r="Q482" s="54"/>
      <c r="R482" s="58"/>
      <c r="S482" s="54"/>
      <c r="T482" s="54"/>
      <c r="U482" s="54"/>
      <c r="V482" s="54"/>
      <c r="W482" s="54"/>
      <c r="X482" s="54"/>
      <c r="Y482" s="54"/>
      <c r="Z482" s="54"/>
      <c r="AA482" s="54"/>
      <c r="AB482" s="54"/>
      <c r="AC482" s="54"/>
      <c r="AD482" s="54"/>
      <c r="AE482" s="54"/>
      <c r="AF482" s="54"/>
      <c r="AG482" s="54"/>
      <c r="AH482" s="54"/>
      <c r="AI482" s="54"/>
      <c r="AJ482" s="54"/>
      <c r="AK482" s="54"/>
      <c r="AL482" s="54"/>
      <c r="AM482" s="54"/>
      <c r="AN482" s="54"/>
      <c r="AO482" s="54"/>
      <c r="AP482" s="54"/>
      <c r="AQ482" s="54"/>
      <c r="AR482" s="54"/>
      <c r="AS482" s="54"/>
      <c r="AT482" s="54"/>
      <c r="AU482" s="54"/>
      <c r="AV482" s="54"/>
      <c r="AW482" s="54"/>
      <c r="AX482" s="54"/>
      <c r="AY482" s="54"/>
      <c r="AZ482" s="54"/>
      <c r="BA482" s="54"/>
      <c r="BB482" s="54"/>
      <c r="BC482" s="54"/>
      <c r="BD482" s="54"/>
      <c r="BE482" s="54"/>
      <c r="BG482" s="54"/>
      <c r="BH482" s="54"/>
      <c r="BI482" s="54"/>
      <c r="BL482" s="54"/>
      <c r="BM482" s="54"/>
      <c r="BN482" s="54"/>
    </row>
    <row r="483" spans="1:66" x14ac:dyDescent="0.35">
      <c r="A483" s="54"/>
      <c r="B483" s="54"/>
      <c r="C483" s="54"/>
      <c r="D483" s="54"/>
      <c r="E483" s="54"/>
      <c r="F483" s="54"/>
      <c r="G483" s="54"/>
      <c r="H483" s="59"/>
      <c r="I483" s="59"/>
      <c r="J483" s="54"/>
      <c r="K483" s="54"/>
      <c r="L483" s="54"/>
      <c r="M483" s="54"/>
      <c r="N483" s="58"/>
      <c r="O483" s="54"/>
      <c r="P483" s="58"/>
      <c r="Q483" s="54"/>
      <c r="R483" s="58"/>
      <c r="S483" s="54"/>
      <c r="T483" s="54"/>
      <c r="U483" s="54"/>
      <c r="V483" s="54"/>
      <c r="W483" s="54"/>
      <c r="X483" s="54"/>
      <c r="Y483" s="54"/>
      <c r="Z483" s="54"/>
      <c r="AA483" s="54"/>
      <c r="AB483" s="54"/>
      <c r="AC483" s="54"/>
      <c r="AD483" s="54"/>
      <c r="AE483" s="54"/>
      <c r="AF483" s="54"/>
      <c r="AG483" s="54"/>
      <c r="AH483" s="54"/>
      <c r="AI483" s="54"/>
      <c r="AJ483" s="54"/>
      <c r="AK483" s="54"/>
      <c r="AL483" s="54"/>
      <c r="AM483" s="54"/>
      <c r="AN483" s="54"/>
      <c r="AO483" s="54"/>
      <c r="AP483" s="54"/>
      <c r="AQ483" s="54"/>
      <c r="AR483" s="54"/>
      <c r="AS483" s="54"/>
      <c r="AT483" s="54"/>
      <c r="AU483" s="54"/>
      <c r="AV483" s="54"/>
      <c r="AW483" s="54"/>
      <c r="AX483" s="54"/>
      <c r="AY483" s="54"/>
      <c r="AZ483" s="54"/>
      <c r="BA483" s="54"/>
      <c r="BB483" s="54"/>
      <c r="BC483" s="54"/>
      <c r="BD483" s="54"/>
      <c r="BE483" s="54"/>
      <c r="BG483" s="54"/>
      <c r="BH483" s="54"/>
      <c r="BI483" s="54"/>
      <c r="BL483" s="54"/>
      <c r="BM483" s="54"/>
      <c r="BN483" s="54"/>
    </row>
    <row r="484" spans="1:66" x14ac:dyDescent="0.35">
      <c r="A484" s="54"/>
      <c r="B484" s="54"/>
      <c r="C484" s="54"/>
      <c r="D484" s="54"/>
      <c r="E484" s="54"/>
      <c r="F484" s="54"/>
      <c r="G484" s="54"/>
      <c r="H484" s="59"/>
      <c r="I484" s="59"/>
      <c r="J484" s="54"/>
      <c r="K484" s="54"/>
      <c r="L484" s="54"/>
      <c r="M484" s="54"/>
      <c r="N484" s="58"/>
      <c r="O484" s="54"/>
      <c r="P484" s="58"/>
      <c r="Q484" s="54"/>
      <c r="R484" s="58"/>
      <c r="S484" s="54"/>
      <c r="T484" s="54"/>
      <c r="U484" s="54"/>
      <c r="V484" s="54"/>
      <c r="W484" s="54"/>
      <c r="X484" s="54"/>
      <c r="Y484" s="54"/>
      <c r="Z484" s="54"/>
      <c r="AA484" s="54"/>
      <c r="AB484" s="54"/>
      <c r="AC484" s="54"/>
      <c r="AD484" s="54"/>
      <c r="AE484" s="54"/>
      <c r="AF484" s="54"/>
      <c r="AG484" s="54"/>
      <c r="AH484" s="54"/>
      <c r="AI484" s="54"/>
      <c r="AJ484" s="54"/>
      <c r="AK484" s="54"/>
      <c r="AL484" s="54"/>
      <c r="AM484" s="54"/>
      <c r="AN484" s="54"/>
      <c r="AO484" s="54"/>
      <c r="AP484" s="54"/>
      <c r="AQ484" s="54"/>
      <c r="AR484" s="54"/>
      <c r="AS484" s="54"/>
      <c r="AT484" s="54"/>
      <c r="AU484" s="54"/>
      <c r="AV484" s="54"/>
      <c r="AW484" s="54"/>
      <c r="AX484" s="54"/>
      <c r="AY484" s="54"/>
      <c r="AZ484" s="54"/>
      <c r="BA484" s="54"/>
      <c r="BB484" s="54"/>
      <c r="BC484" s="54"/>
      <c r="BD484" s="54"/>
      <c r="BE484" s="54"/>
      <c r="BG484" s="54"/>
      <c r="BH484" s="54"/>
      <c r="BI484" s="54"/>
      <c r="BL484" s="54"/>
      <c r="BM484" s="54"/>
      <c r="BN484" s="54"/>
    </row>
    <row r="485" spans="1:66" x14ac:dyDescent="0.35">
      <c r="A485" s="54"/>
      <c r="B485" s="54"/>
      <c r="C485" s="54"/>
      <c r="D485" s="54"/>
      <c r="E485" s="54"/>
      <c r="F485" s="54"/>
      <c r="G485" s="54"/>
      <c r="H485" s="59"/>
      <c r="I485" s="59"/>
      <c r="J485" s="54"/>
      <c r="K485" s="54"/>
      <c r="L485" s="54"/>
      <c r="M485" s="54"/>
      <c r="N485" s="58"/>
      <c r="O485" s="54"/>
      <c r="P485" s="58"/>
      <c r="Q485" s="54"/>
      <c r="R485" s="58"/>
      <c r="S485" s="54"/>
      <c r="T485" s="54"/>
      <c r="U485" s="54"/>
      <c r="V485" s="54"/>
      <c r="W485" s="54"/>
      <c r="X485" s="54"/>
      <c r="Y485" s="54"/>
      <c r="Z485" s="54"/>
      <c r="AA485" s="54"/>
      <c r="AB485" s="54"/>
      <c r="AC485" s="54"/>
      <c r="AD485" s="54"/>
      <c r="AE485" s="54"/>
      <c r="AF485" s="54"/>
      <c r="AG485" s="54"/>
      <c r="AH485" s="54"/>
      <c r="AI485" s="54"/>
      <c r="AJ485" s="54"/>
      <c r="AK485" s="54"/>
      <c r="AL485" s="54"/>
      <c r="AM485" s="54"/>
      <c r="AN485" s="54"/>
      <c r="AO485" s="54"/>
      <c r="AP485" s="54"/>
      <c r="AQ485" s="54"/>
      <c r="AR485" s="54"/>
      <c r="AS485" s="54"/>
      <c r="AT485" s="54"/>
      <c r="AU485" s="54"/>
      <c r="AV485" s="54"/>
      <c r="AW485" s="54"/>
      <c r="AX485" s="54"/>
      <c r="AY485" s="54"/>
      <c r="AZ485" s="54"/>
      <c r="BA485" s="54"/>
      <c r="BB485" s="54"/>
      <c r="BC485" s="54"/>
      <c r="BD485" s="54"/>
      <c r="BE485" s="54"/>
      <c r="BG485" s="54"/>
      <c r="BH485" s="54"/>
      <c r="BI485" s="54"/>
      <c r="BL485" s="54"/>
      <c r="BM485" s="54"/>
      <c r="BN485" s="54"/>
    </row>
    <row r="486" spans="1:66" x14ac:dyDescent="0.35">
      <c r="A486" s="54"/>
      <c r="B486" s="54"/>
      <c r="C486" s="54"/>
      <c r="D486" s="54"/>
      <c r="E486" s="54"/>
      <c r="F486" s="54"/>
      <c r="G486" s="54"/>
      <c r="H486" s="59"/>
      <c r="I486" s="59"/>
      <c r="J486" s="54"/>
      <c r="K486" s="54"/>
      <c r="L486" s="54"/>
      <c r="M486" s="54"/>
      <c r="N486" s="58"/>
      <c r="O486" s="54"/>
      <c r="P486" s="58"/>
      <c r="Q486" s="54"/>
      <c r="R486" s="58"/>
      <c r="S486" s="54"/>
      <c r="T486" s="54"/>
      <c r="U486" s="54"/>
      <c r="V486" s="54"/>
      <c r="W486" s="54"/>
      <c r="X486" s="54"/>
      <c r="Y486" s="54"/>
      <c r="Z486" s="54"/>
      <c r="AA486" s="54"/>
      <c r="AB486" s="54"/>
      <c r="AC486" s="54"/>
      <c r="AD486" s="54"/>
      <c r="AE486" s="54"/>
      <c r="AF486" s="54"/>
      <c r="AG486" s="54"/>
      <c r="AH486" s="54"/>
      <c r="AI486" s="54"/>
      <c r="AJ486" s="54"/>
      <c r="AK486" s="54"/>
      <c r="AL486" s="54"/>
      <c r="AM486" s="54"/>
      <c r="AN486" s="54"/>
      <c r="AO486" s="54"/>
      <c r="AP486" s="54"/>
      <c r="AQ486" s="54"/>
      <c r="AR486" s="54"/>
      <c r="AS486" s="54"/>
      <c r="AT486" s="54"/>
      <c r="AU486" s="54"/>
      <c r="AV486" s="54"/>
      <c r="AW486" s="54"/>
      <c r="AX486" s="54"/>
      <c r="AY486" s="54"/>
      <c r="AZ486" s="54"/>
      <c r="BA486" s="54"/>
      <c r="BB486" s="54"/>
      <c r="BC486" s="54"/>
      <c r="BD486" s="54"/>
      <c r="BE486" s="54"/>
      <c r="BG486" s="54"/>
      <c r="BH486" s="54"/>
      <c r="BI486" s="54"/>
      <c r="BL486" s="54"/>
      <c r="BM486" s="54"/>
      <c r="BN486" s="54"/>
    </row>
    <row r="487" spans="1:66" x14ac:dyDescent="0.35">
      <c r="A487" s="54"/>
      <c r="B487" s="54"/>
      <c r="C487" s="54"/>
      <c r="D487" s="54"/>
      <c r="E487" s="54"/>
      <c r="F487" s="54"/>
      <c r="G487" s="54"/>
      <c r="H487" s="59"/>
      <c r="I487" s="59"/>
      <c r="J487" s="54"/>
      <c r="K487" s="54"/>
      <c r="L487" s="54"/>
      <c r="M487" s="54"/>
      <c r="N487" s="58"/>
      <c r="O487" s="54"/>
      <c r="P487" s="58"/>
      <c r="Q487" s="54"/>
      <c r="R487" s="58"/>
      <c r="S487" s="54"/>
      <c r="T487" s="54"/>
      <c r="U487" s="54"/>
      <c r="V487" s="54"/>
      <c r="W487" s="54"/>
      <c r="X487" s="54"/>
      <c r="Y487" s="54"/>
      <c r="Z487" s="54"/>
      <c r="AA487" s="54"/>
      <c r="AB487" s="54"/>
      <c r="AC487" s="54"/>
      <c r="AD487" s="54"/>
      <c r="AE487" s="54"/>
      <c r="AF487" s="54"/>
      <c r="AG487" s="54"/>
      <c r="AH487" s="54"/>
      <c r="AI487" s="54"/>
      <c r="AJ487" s="54"/>
      <c r="AK487" s="54"/>
      <c r="AL487" s="54"/>
      <c r="AM487" s="54"/>
      <c r="AN487" s="54"/>
      <c r="AO487" s="54"/>
      <c r="AP487" s="54"/>
      <c r="AQ487" s="54"/>
      <c r="AR487" s="54"/>
      <c r="AS487" s="54"/>
      <c r="AT487" s="54"/>
      <c r="AU487" s="54"/>
      <c r="AV487" s="54"/>
      <c r="AW487" s="54"/>
      <c r="AX487" s="54"/>
      <c r="AY487" s="54"/>
      <c r="AZ487" s="54"/>
      <c r="BA487" s="54"/>
      <c r="BB487" s="54"/>
      <c r="BC487" s="54"/>
      <c r="BD487" s="54"/>
      <c r="BE487" s="54"/>
      <c r="BG487" s="54"/>
      <c r="BH487" s="54"/>
      <c r="BI487" s="54"/>
      <c r="BL487" s="54"/>
      <c r="BM487" s="54"/>
      <c r="BN487" s="54"/>
    </row>
    <row r="488" spans="1:66" x14ac:dyDescent="0.35">
      <c r="A488" s="54"/>
      <c r="B488" s="54"/>
      <c r="C488" s="54"/>
      <c r="D488" s="54"/>
      <c r="E488" s="54"/>
      <c r="F488" s="54"/>
      <c r="G488" s="54"/>
      <c r="H488" s="59"/>
      <c r="I488" s="59"/>
      <c r="J488" s="54"/>
      <c r="K488" s="54"/>
      <c r="L488" s="54"/>
      <c r="M488" s="54"/>
      <c r="N488" s="58"/>
      <c r="O488" s="54"/>
      <c r="P488" s="58"/>
      <c r="Q488" s="54"/>
      <c r="R488" s="58"/>
      <c r="S488" s="54"/>
      <c r="T488" s="54"/>
      <c r="U488" s="54"/>
      <c r="V488" s="54"/>
      <c r="W488" s="54"/>
      <c r="X488" s="54"/>
      <c r="Y488" s="54"/>
      <c r="Z488" s="54"/>
      <c r="AA488" s="54"/>
      <c r="AB488" s="54"/>
      <c r="AC488" s="54"/>
      <c r="AD488" s="54"/>
      <c r="AE488" s="54"/>
      <c r="AF488" s="54"/>
      <c r="AG488" s="54"/>
      <c r="AH488" s="54"/>
      <c r="AI488" s="54"/>
      <c r="AJ488" s="54"/>
      <c r="AK488" s="54"/>
      <c r="AL488" s="54"/>
      <c r="AM488" s="54"/>
      <c r="AN488" s="54"/>
      <c r="AO488" s="54"/>
      <c r="AP488" s="54"/>
      <c r="AQ488" s="54"/>
      <c r="AR488" s="54"/>
      <c r="AS488" s="54"/>
      <c r="AT488" s="54"/>
      <c r="AU488" s="54"/>
      <c r="AV488" s="54"/>
      <c r="AW488" s="54"/>
      <c r="AX488" s="54"/>
      <c r="AY488" s="54"/>
      <c r="AZ488" s="54"/>
      <c r="BA488" s="54"/>
      <c r="BB488" s="54"/>
      <c r="BC488" s="54"/>
      <c r="BD488" s="54"/>
      <c r="BE488" s="54"/>
      <c r="BG488" s="54"/>
      <c r="BH488" s="54"/>
      <c r="BI488" s="54"/>
      <c r="BL488" s="54"/>
      <c r="BM488" s="54"/>
      <c r="BN488" s="54"/>
    </row>
    <row r="489" spans="1:66" x14ac:dyDescent="0.35">
      <c r="A489" s="54"/>
      <c r="B489" s="54"/>
      <c r="C489" s="54"/>
      <c r="D489" s="54"/>
      <c r="E489" s="54"/>
      <c r="F489" s="54"/>
      <c r="G489" s="54"/>
      <c r="H489" s="59"/>
      <c r="I489" s="59"/>
      <c r="J489" s="54"/>
      <c r="K489" s="54"/>
      <c r="L489" s="54"/>
      <c r="M489" s="54"/>
      <c r="N489" s="58"/>
      <c r="O489" s="54"/>
      <c r="P489" s="58"/>
      <c r="Q489" s="54"/>
      <c r="R489" s="58"/>
      <c r="S489" s="54"/>
      <c r="T489" s="54"/>
      <c r="U489" s="54"/>
      <c r="V489" s="54"/>
      <c r="W489" s="54"/>
      <c r="X489" s="54"/>
      <c r="Y489" s="54"/>
      <c r="Z489" s="54"/>
      <c r="AA489" s="54"/>
      <c r="AB489" s="54"/>
      <c r="AC489" s="54"/>
      <c r="AD489" s="54"/>
      <c r="AE489" s="54"/>
      <c r="AF489" s="54"/>
      <c r="AG489" s="54"/>
      <c r="AH489" s="54"/>
      <c r="AI489" s="54"/>
      <c r="AJ489" s="54"/>
      <c r="AK489" s="54"/>
      <c r="AL489" s="54"/>
      <c r="AM489" s="54"/>
      <c r="AN489" s="54"/>
      <c r="AO489" s="54"/>
      <c r="AP489" s="54"/>
      <c r="AQ489" s="54"/>
      <c r="AR489" s="54"/>
      <c r="AS489" s="54"/>
      <c r="AT489" s="54"/>
      <c r="AU489" s="54"/>
      <c r="AV489" s="54"/>
      <c r="AW489" s="54"/>
      <c r="AX489" s="54"/>
      <c r="AY489" s="54"/>
      <c r="AZ489" s="54"/>
      <c r="BA489" s="54"/>
      <c r="BB489" s="54"/>
      <c r="BC489" s="54"/>
      <c r="BD489" s="54"/>
      <c r="BE489" s="54"/>
      <c r="BG489" s="54"/>
      <c r="BH489" s="54"/>
      <c r="BI489" s="54"/>
      <c r="BL489" s="54"/>
      <c r="BM489" s="54"/>
      <c r="BN489" s="54"/>
    </row>
    <row r="490" spans="1:66" x14ac:dyDescent="0.35">
      <c r="A490" s="54"/>
      <c r="B490" s="54"/>
      <c r="C490" s="54"/>
      <c r="D490" s="54"/>
      <c r="E490" s="54"/>
      <c r="F490" s="54"/>
      <c r="G490" s="54"/>
      <c r="H490" s="59"/>
      <c r="I490" s="59"/>
      <c r="J490" s="54"/>
      <c r="K490" s="54"/>
      <c r="L490" s="54"/>
      <c r="M490" s="54"/>
      <c r="N490" s="58"/>
      <c r="O490" s="54"/>
      <c r="P490" s="58"/>
      <c r="Q490" s="54"/>
      <c r="R490" s="58"/>
      <c r="S490" s="54"/>
      <c r="T490" s="54"/>
      <c r="U490" s="54"/>
      <c r="V490" s="54"/>
      <c r="W490" s="54"/>
      <c r="X490" s="54"/>
      <c r="Y490" s="54"/>
      <c r="Z490" s="54"/>
      <c r="AA490" s="54"/>
      <c r="AB490" s="54"/>
      <c r="AC490" s="54"/>
      <c r="AD490" s="54"/>
      <c r="AE490" s="54"/>
      <c r="AF490" s="54"/>
      <c r="AG490" s="54"/>
      <c r="AH490" s="54"/>
      <c r="AI490" s="54"/>
      <c r="AJ490" s="54"/>
      <c r="AK490" s="54"/>
      <c r="AL490" s="54"/>
      <c r="AM490" s="54"/>
      <c r="AN490" s="54"/>
      <c r="AO490" s="54"/>
      <c r="AP490" s="54"/>
      <c r="AQ490" s="54"/>
      <c r="AR490" s="54"/>
      <c r="AS490" s="54"/>
      <c r="AT490" s="54"/>
      <c r="AU490" s="54"/>
      <c r="AV490" s="54"/>
      <c r="AW490" s="54"/>
      <c r="AX490" s="54"/>
      <c r="AY490" s="54"/>
      <c r="AZ490" s="54"/>
      <c r="BA490" s="54"/>
      <c r="BB490" s="54"/>
      <c r="BC490" s="54"/>
      <c r="BD490" s="54"/>
      <c r="BE490" s="54"/>
      <c r="BG490" s="54"/>
      <c r="BH490" s="54"/>
      <c r="BI490" s="54"/>
      <c r="BL490" s="54"/>
      <c r="BM490" s="54"/>
      <c r="BN490" s="54"/>
    </row>
    <row r="491" spans="1:66" x14ac:dyDescent="0.35">
      <c r="A491" s="54"/>
      <c r="B491" s="54"/>
      <c r="C491" s="54"/>
      <c r="D491" s="54"/>
      <c r="E491" s="54"/>
      <c r="F491" s="54"/>
      <c r="G491" s="54"/>
      <c r="H491" s="59"/>
      <c r="I491" s="59"/>
      <c r="J491" s="54"/>
      <c r="K491" s="54"/>
      <c r="L491" s="54"/>
      <c r="M491" s="54"/>
      <c r="N491" s="58"/>
      <c r="O491" s="54"/>
      <c r="P491" s="58"/>
      <c r="Q491" s="54"/>
      <c r="R491" s="58"/>
      <c r="S491" s="54"/>
      <c r="T491" s="54"/>
      <c r="U491" s="54"/>
      <c r="V491" s="54"/>
      <c r="W491" s="54"/>
      <c r="X491" s="54"/>
      <c r="Y491" s="54"/>
      <c r="Z491" s="54"/>
      <c r="AA491" s="54"/>
      <c r="AB491" s="54"/>
      <c r="AC491" s="54"/>
      <c r="AD491" s="54"/>
      <c r="AE491" s="54"/>
      <c r="AF491" s="54"/>
      <c r="AG491" s="54"/>
      <c r="AH491" s="54"/>
      <c r="AI491" s="54"/>
      <c r="AJ491" s="54"/>
      <c r="AK491" s="54"/>
      <c r="AL491" s="54"/>
      <c r="AM491" s="54"/>
      <c r="AN491" s="54"/>
      <c r="AO491" s="54"/>
      <c r="AP491" s="54"/>
      <c r="AQ491" s="54"/>
      <c r="AR491" s="54"/>
      <c r="AS491" s="54"/>
      <c r="AT491" s="54"/>
      <c r="AU491" s="54"/>
      <c r="AV491" s="54"/>
      <c r="AW491" s="54"/>
      <c r="AX491" s="54"/>
      <c r="AY491" s="54"/>
      <c r="AZ491" s="54"/>
      <c r="BA491" s="54"/>
      <c r="BB491" s="54"/>
      <c r="BC491" s="54"/>
      <c r="BD491" s="54"/>
      <c r="BE491" s="54"/>
      <c r="BG491" s="54"/>
      <c r="BH491" s="54"/>
      <c r="BI491" s="54"/>
      <c r="BL491" s="54"/>
      <c r="BM491" s="54"/>
      <c r="BN491" s="54"/>
    </row>
    <row r="492" spans="1:66" x14ac:dyDescent="0.35">
      <c r="A492" s="54"/>
      <c r="B492" s="54"/>
      <c r="C492" s="54"/>
      <c r="D492" s="54"/>
      <c r="E492" s="54"/>
      <c r="F492" s="54"/>
      <c r="G492" s="54"/>
      <c r="H492" s="59"/>
      <c r="I492" s="59"/>
      <c r="J492" s="54"/>
      <c r="K492" s="54"/>
      <c r="L492" s="54"/>
      <c r="M492" s="54"/>
      <c r="N492" s="58"/>
      <c r="O492" s="54"/>
      <c r="P492" s="58"/>
      <c r="Q492" s="54"/>
      <c r="R492" s="58"/>
      <c r="S492" s="54"/>
      <c r="T492" s="54"/>
      <c r="U492" s="54"/>
      <c r="V492" s="54"/>
      <c r="W492" s="54"/>
      <c r="X492" s="54"/>
      <c r="Y492" s="54"/>
      <c r="Z492" s="54"/>
      <c r="AA492" s="54"/>
      <c r="AB492" s="54"/>
      <c r="AC492" s="54"/>
      <c r="AD492" s="54"/>
      <c r="AE492" s="54"/>
      <c r="AF492" s="54"/>
      <c r="AG492" s="54"/>
      <c r="AH492" s="54"/>
      <c r="AI492" s="54"/>
      <c r="AJ492" s="54"/>
      <c r="AK492" s="54"/>
      <c r="AL492" s="54"/>
      <c r="AM492" s="54"/>
      <c r="AN492" s="54"/>
      <c r="AO492" s="54"/>
      <c r="AP492" s="54"/>
      <c r="AQ492" s="54"/>
      <c r="AR492" s="54"/>
      <c r="AS492" s="54"/>
      <c r="AT492" s="54"/>
      <c r="AU492" s="54"/>
      <c r="AV492" s="54"/>
      <c r="AW492" s="54"/>
      <c r="AX492" s="54"/>
      <c r="AY492" s="54"/>
      <c r="AZ492" s="54"/>
      <c r="BA492" s="54"/>
      <c r="BB492" s="54"/>
      <c r="BC492" s="54"/>
      <c r="BD492" s="54"/>
      <c r="BE492" s="54"/>
      <c r="BG492" s="54"/>
      <c r="BH492" s="54"/>
      <c r="BI492" s="54"/>
      <c r="BL492" s="54"/>
      <c r="BM492" s="54"/>
      <c r="BN492" s="54"/>
    </row>
    <row r="493" spans="1:66" x14ac:dyDescent="0.35">
      <c r="A493" s="54"/>
      <c r="B493" s="54"/>
      <c r="C493" s="54"/>
      <c r="D493" s="54"/>
      <c r="E493" s="54"/>
      <c r="F493" s="54"/>
      <c r="G493" s="54"/>
      <c r="H493" s="59"/>
      <c r="I493" s="59"/>
      <c r="J493" s="54"/>
      <c r="K493" s="54"/>
      <c r="L493" s="54"/>
      <c r="M493" s="54"/>
      <c r="N493" s="58"/>
      <c r="O493" s="54"/>
      <c r="P493" s="58"/>
      <c r="Q493" s="54"/>
      <c r="R493" s="58"/>
      <c r="S493" s="54"/>
      <c r="T493" s="54"/>
      <c r="U493" s="54"/>
      <c r="V493" s="54"/>
      <c r="W493" s="54"/>
      <c r="X493" s="54"/>
      <c r="Y493" s="54"/>
      <c r="Z493" s="54"/>
      <c r="AA493" s="54"/>
      <c r="AB493" s="54"/>
      <c r="AC493" s="54"/>
      <c r="AD493" s="54"/>
      <c r="AE493" s="54"/>
      <c r="AF493" s="54"/>
      <c r="AG493" s="54"/>
      <c r="AH493" s="54"/>
      <c r="AI493" s="54"/>
      <c r="AJ493" s="54"/>
      <c r="AK493" s="54"/>
      <c r="AL493" s="54"/>
      <c r="AM493" s="54"/>
      <c r="AN493" s="54"/>
      <c r="AO493" s="54"/>
      <c r="AP493" s="54"/>
      <c r="AQ493" s="54"/>
      <c r="AR493" s="54"/>
      <c r="AS493" s="54"/>
      <c r="AT493" s="54"/>
      <c r="AU493" s="54"/>
      <c r="AV493" s="54"/>
      <c r="AW493" s="54"/>
      <c r="AX493" s="54"/>
      <c r="AY493" s="54"/>
      <c r="AZ493" s="54"/>
      <c r="BA493" s="54"/>
      <c r="BB493" s="54"/>
      <c r="BC493" s="54"/>
      <c r="BD493" s="54"/>
      <c r="BE493" s="54"/>
      <c r="BG493" s="54"/>
      <c r="BH493" s="54"/>
      <c r="BI493" s="54"/>
      <c r="BL493" s="54"/>
      <c r="BM493" s="54"/>
      <c r="BN493" s="54"/>
    </row>
    <row r="494" spans="1:66" x14ac:dyDescent="0.35">
      <c r="A494" s="54"/>
      <c r="B494" s="54"/>
      <c r="C494" s="54"/>
      <c r="D494" s="54"/>
      <c r="E494" s="54"/>
      <c r="F494" s="54"/>
      <c r="G494" s="54"/>
      <c r="H494" s="59"/>
      <c r="I494" s="59"/>
      <c r="J494" s="54"/>
      <c r="K494" s="54"/>
      <c r="L494" s="54"/>
      <c r="M494" s="54"/>
      <c r="N494" s="58"/>
      <c r="O494" s="54"/>
      <c r="P494" s="58"/>
      <c r="Q494" s="54"/>
      <c r="R494" s="58"/>
      <c r="S494" s="54"/>
      <c r="T494" s="54"/>
      <c r="U494" s="54"/>
      <c r="V494" s="54"/>
      <c r="W494" s="54"/>
      <c r="X494" s="54"/>
      <c r="Y494" s="54"/>
      <c r="Z494" s="54"/>
      <c r="AA494" s="54"/>
      <c r="AB494" s="54"/>
      <c r="AC494" s="54"/>
      <c r="AD494" s="54"/>
      <c r="AE494" s="54"/>
      <c r="AF494" s="54"/>
      <c r="AG494" s="54"/>
      <c r="AH494" s="54"/>
      <c r="AI494" s="54"/>
      <c r="AJ494" s="54"/>
      <c r="AK494" s="54"/>
      <c r="AL494" s="54"/>
      <c r="AM494" s="54"/>
      <c r="AN494" s="54"/>
      <c r="AO494" s="54"/>
      <c r="AP494" s="54"/>
      <c r="AQ494" s="54"/>
      <c r="AR494" s="54"/>
      <c r="AS494" s="54"/>
      <c r="AT494" s="54"/>
      <c r="AU494" s="54"/>
      <c r="AV494" s="54"/>
      <c r="AW494" s="54"/>
      <c r="AX494" s="54"/>
      <c r="AY494" s="54"/>
      <c r="AZ494" s="54"/>
      <c r="BA494" s="54"/>
      <c r="BB494" s="54"/>
      <c r="BC494" s="54"/>
      <c r="BD494" s="54"/>
      <c r="BE494" s="54"/>
      <c r="BG494" s="54"/>
      <c r="BH494" s="54"/>
      <c r="BI494" s="54"/>
      <c r="BL494" s="54"/>
      <c r="BM494" s="54"/>
      <c r="BN494" s="54"/>
    </row>
    <row r="495" spans="1:66" x14ac:dyDescent="0.35">
      <c r="A495" s="54"/>
      <c r="B495" s="54"/>
      <c r="C495" s="54"/>
      <c r="D495" s="54"/>
      <c r="E495" s="54"/>
      <c r="F495" s="54"/>
      <c r="G495" s="54"/>
      <c r="H495" s="59"/>
      <c r="I495" s="59"/>
      <c r="J495" s="54"/>
      <c r="K495" s="54"/>
      <c r="L495" s="54"/>
      <c r="M495" s="54"/>
      <c r="N495" s="58"/>
      <c r="O495" s="54"/>
      <c r="P495" s="58"/>
      <c r="Q495" s="54"/>
      <c r="R495" s="58"/>
      <c r="S495" s="54"/>
      <c r="T495" s="54"/>
      <c r="U495" s="54"/>
      <c r="V495" s="54"/>
      <c r="W495" s="54"/>
      <c r="X495" s="54"/>
      <c r="Y495" s="54"/>
      <c r="Z495" s="54"/>
      <c r="AA495" s="54"/>
      <c r="AB495" s="54"/>
      <c r="AC495" s="54"/>
      <c r="AD495" s="54"/>
      <c r="AE495" s="54"/>
      <c r="AF495" s="54"/>
      <c r="AG495" s="54"/>
      <c r="AH495" s="54"/>
      <c r="AI495" s="54"/>
      <c r="AJ495" s="54"/>
      <c r="AK495" s="54"/>
      <c r="AL495" s="54"/>
      <c r="AM495" s="54"/>
      <c r="AN495" s="54"/>
      <c r="AO495" s="54"/>
      <c r="AP495" s="54"/>
      <c r="AQ495" s="54"/>
      <c r="AR495" s="54"/>
      <c r="AS495" s="54"/>
      <c r="AT495" s="54"/>
      <c r="AU495" s="54"/>
      <c r="AV495" s="54"/>
      <c r="AW495" s="54"/>
      <c r="AX495" s="54"/>
      <c r="AY495" s="54"/>
      <c r="AZ495" s="54"/>
      <c r="BA495" s="54"/>
      <c r="BB495" s="54"/>
      <c r="BC495" s="54"/>
      <c r="BD495" s="54"/>
      <c r="BE495" s="54"/>
      <c r="BG495" s="54"/>
      <c r="BH495" s="54"/>
      <c r="BI495" s="54"/>
      <c r="BL495" s="54"/>
      <c r="BM495" s="54"/>
      <c r="BN495" s="54"/>
    </row>
    <row r="496" spans="1:66" x14ac:dyDescent="0.35">
      <c r="A496" s="54"/>
      <c r="B496" s="54"/>
      <c r="C496" s="54"/>
      <c r="D496" s="54"/>
      <c r="E496" s="54"/>
      <c r="F496" s="54"/>
      <c r="G496" s="54"/>
      <c r="H496" s="59"/>
      <c r="I496" s="59"/>
      <c r="J496" s="54"/>
      <c r="K496" s="54"/>
      <c r="L496" s="54"/>
      <c r="M496" s="54"/>
      <c r="N496" s="58"/>
      <c r="O496" s="54"/>
      <c r="P496" s="58"/>
      <c r="Q496" s="54"/>
      <c r="R496" s="58"/>
      <c r="S496" s="54"/>
      <c r="T496" s="54"/>
      <c r="U496" s="54"/>
      <c r="V496" s="54"/>
      <c r="W496" s="54"/>
      <c r="X496" s="54"/>
      <c r="Y496" s="54"/>
      <c r="Z496" s="54"/>
      <c r="AA496" s="54"/>
      <c r="AB496" s="54"/>
      <c r="AC496" s="54"/>
      <c r="AD496" s="54"/>
      <c r="AE496" s="54"/>
      <c r="AF496" s="54"/>
      <c r="AG496" s="54"/>
      <c r="AH496" s="54"/>
      <c r="AI496" s="54"/>
      <c r="AJ496" s="54"/>
      <c r="AK496" s="54"/>
      <c r="AL496" s="54"/>
      <c r="AM496" s="54"/>
      <c r="AN496" s="54"/>
      <c r="AO496" s="54"/>
      <c r="AP496" s="54"/>
      <c r="AQ496" s="54"/>
      <c r="AR496" s="54"/>
      <c r="AS496" s="54"/>
      <c r="AT496" s="54"/>
      <c r="AU496" s="54"/>
      <c r="AV496" s="54"/>
      <c r="AW496" s="54"/>
      <c r="AX496" s="54"/>
      <c r="AY496" s="54"/>
      <c r="AZ496" s="54"/>
      <c r="BA496" s="54"/>
      <c r="BB496" s="54"/>
      <c r="BC496" s="54"/>
      <c r="BD496" s="54"/>
      <c r="BE496" s="54"/>
      <c r="BG496" s="54"/>
      <c r="BH496" s="54"/>
      <c r="BI496" s="54"/>
      <c r="BL496" s="54"/>
      <c r="BM496" s="54"/>
      <c r="BN496" s="54"/>
    </row>
    <row r="497" spans="1:66" x14ac:dyDescent="0.35">
      <c r="A497" s="54"/>
      <c r="B497" s="54"/>
      <c r="C497" s="54"/>
      <c r="D497" s="54"/>
      <c r="E497" s="54"/>
      <c r="F497" s="54"/>
      <c r="G497" s="54"/>
      <c r="H497" s="59"/>
      <c r="I497" s="59"/>
      <c r="J497" s="54"/>
      <c r="K497" s="54"/>
      <c r="L497" s="54"/>
      <c r="M497" s="54"/>
      <c r="N497" s="58"/>
      <c r="O497" s="54"/>
      <c r="P497" s="58"/>
      <c r="Q497" s="54"/>
      <c r="R497" s="58"/>
      <c r="S497" s="54"/>
      <c r="T497" s="54"/>
      <c r="U497" s="54"/>
      <c r="V497" s="54"/>
      <c r="W497" s="54"/>
      <c r="X497" s="54"/>
      <c r="Y497" s="54"/>
      <c r="Z497" s="54"/>
      <c r="AA497" s="54"/>
      <c r="AB497" s="54"/>
      <c r="AC497" s="54"/>
      <c r="AD497" s="54"/>
      <c r="AE497" s="54"/>
      <c r="AF497" s="54"/>
      <c r="AG497" s="54"/>
      <c r="AH497" s="54"/>
      <c r="AI497" s="54"/>
      <c r="AJ497" s="54"/>
      <c r="AK497" s="54"/>
      <c r="AL497" s="54"/>
      <c r="AM497" s="54"/>
      <c r="AN497" s="54"/>
      <c r="AO497" s="54"/>
      <c r="AP497" s="54"/>
      <c r="AQ497" s="54"/>
      <c r="AR497" s="54"/>
      <c r="AS497" s="54"/>
      <c r="AT497" s="54"/>
      <c r="AU497" s="54"/>
      <c r="AV497" s="54"/>
      <c r="AW497" s="54"/>
      <c r="AX497" s="54"/>
      <c r="AY497" s="54"/>
      <c r="AZ497" s="54"/>
      <c r="BA497" s="54"/>
      <c r="BB497" s="54"/>
      <c r="BC497" s="54"/>
      <c r="BD497" s="54"/>
      <c r="BE497" s="54"/>
      <c r="BG497" s="54"/>
      <c r="BH497" s="54"/>
      <c r="BI497" s="54"/>
      <c r="BL497" s="54"/>
      <c r="BM497" s="54"/>
      <c r="BN497" s="54"/>
    </row>
    <row r="498" spans="1:66" x14ac:dyDescent="0.35">
      <c r="A498" s="54"/>
      <c r="B498" s="54"/>
      <c r="C498" s="54"/>
      <c r="D498" s="54"/>
      <c r="E498" s="54"/>
      <c r="F498" s="54"/>
      <c r="G498" s="54"/>
      <c r="H498" s="59"/>
      <c r="I498" s="59"/>
      <c r="J498" s="54"/>
      <c r="K498" s="54"/>
      <c r="L498" s="54"/>
      <c r="M498" s="54"/>
      <c r="N498" s="58"/>
      <c r="O498" s="54"/>
      <c r="P498" s="58"/>
      <c r="Q498" s="54"/>
      <c r="R498" s="58"/>
      <c r="S498" s="54"/>
      <c r="T498" s="54"/>
      <c r="U498" s="54"/>
      <c r="V498" s="54"/>
      <c r="W498" s="54"/>
      <c r="X498" s="54"/>
      <c r="Y498" s="54"/>
      <c r="Z498" s="54"/>
      <c r="AA498" s="54"/>
      <c r="AB498" s="54"/>
      <c r="AC498" s="54"/>
      <c r="AD498" s="54"/>
      <c r="AE498" s="54"/>
      <c r="AF498" s="54"/>
      <c r="AG498" s="54"/>
      <c r="AH498" s="54"/>
      <c r="AI498" s="54"/>
      <c r="AJ498" s="54"/>
      <c r="AK498" s="54"/>
      <c r="AL498" s="54"/>
      <c r="AM498" s="54"/>
      <c r="AN498" s="54"/>
      <c r="AO498" s="54"/>
      <c r="AP498" s="54"/>
      <c r="AQ498" s="54"/>
      <c r="AR498" s="54"/>
      <c r="AS498" s="54"/>
      <c r="AT498" s="54"/>
      <c r="AU498" s="54"/>
      <c r="AV498" s="54"/>
      <c r="AW498" s="54"/>
      <c r="AX498" s="54"/>
      <c r="AY498" s="54"/>
      <c r="AZ498" s="54"/>
      <c r="BA498" s="54"/>
      <c r="BB498" s="54"/>
      <c r="BC498" s="54"/>
      <c r="BD498" s="54"/>
      <c r="BE498" s="54"/>
      <c r="BG498" s="54"/>
      <c r="BH498" s="54"/>
      <c r="BI498" s="54"/>
      <c r="BL498" s="54"/>
      <c r="BM498" s="54"/>
      <c r="BN498" s="54"/>
    </row>
    <row r="499" spans="1:66" x14ac:dyDescent="0.35">
      <c r="A499" s="54"/>
      <c r="B499" s="54"/>
      <c r="C499" s="54"/>
      <c r="D499" s="54"/>
      <c r="E499" s="54"/>
      <c r="F499" s="54"/>
      <c r="G499" s="54"/>
      <c r="H499" s="59"/>
      <c r="I499" s="59"/>
      <c r="J499" s="54"/>
      <c r="K499" s="54"/>
      <c r="L499" s="54"/>
      <c r="M499" s="54"/>
      <c r="N499" s="58"/>
      <c r="O499" s="54"/>
      <c r="P499" s="58"/>
      <c r="Q499" s="54"/>
      <c r="R499" s="58"/>
      <c r="S499" s="54"/>
      <c r="T499" s="54"/>
      <c r="U499" s="54"/>
      <c r="V499" s="54"/>
      <c r="W499" s="54"/>
      <c r="X499" s="54"/>
      <c r="Y499" s="54"/>
      <c r="Z499" s="54"/>
      <c r="AA499" s="54"/>
      <c r="AB499" s="54"/>
      <c r="AC499" s="54"/>
      <c r="AD499" s="54"/>
      <c r="AE499" s="54"/>
      <c r="AF499" s="54"/>
      <c r="AG499" s="54"/>
      <c r="AH499" s="54"/>
      <c r="AI499" s="54"/>
      <c r="AJ499" s="54"/>
      <c r="AK499" s="54"/>
      <c r="AL499" s="54"/>
      <c r="AM499" s="54"/>
      <c r="AN499" s="54"/>
      <c r="AO499" s="54"/>
      <c r="AP499" s="54"/>
      <c r="AQ499" s="54"/>
      <c r="AR499" s="54"/>
      <c r="AS499" s="54"/>
      <c r="AT499" s="54"/>
      <c r="AU499" s="54"/>
      <c r="AV499" s="54"/>
      <c r="AW499" s="54"/>
      <c r="AX499" s="54"/>
      <c r="AY499" s="54"/>
      <c r="AZ499" s="54"/>
      <c r="BA499" s="54"/>
      <c r="BB499" s="54"/>
      <c r="BC499" s="54"/>
      <c r="BD499" s="54"/>
      <c r="BE499" s="54"/>
      <c r="BG499" s="54"/>
      <c r="BH499" s="54"/>
      <c r="BI499" s="54"/>
      <c r="BL499" s="54"/>
      <c r="BM499" s="54"/>
      <c r="BN499" s="54"/>
    </row>
    <row r="500" spans="1:66" x14ac:dyDescent="0.35">
      <c r="A500" s="54"/>
      <c r="B500" s="54"/>
      <c r="C500" s="54"/>
      <c r="D500" s="54"/>
      <c r="E500" s="54"/>
      <c r="F500" s="54"/>
      <c r="G500" s="54"/>
      <c r="H500" s="59"/>
      <c r="I500" s="59"/>
      <c r="J500" s="54"/>
      <c r="K500" s="54"/>
      <c r="L500" s="54"/>
      <c r="M500" s="54"/>
      <c r="N500" s="58"/>
      <c r="O500" s="54"/>
      <c r="P500" s="58"/>
      <c r="Q500" s="54"/>
      <c r="R500" s="58"/>
      <c r="S500" s="54"/>
      <c r="T500" s="54"/>
      <c r="U500" s="54"/>
      <c r="V500" s="54"/>
      <c r="W500" s="54"/>
      <c r="X500" s="54"/>
      <c r="Y500" s="54"/>
      <c r="Z500" s="54"/>
      <c r="AA500" s="54"/>
      <c r="AB500" s="54"/>
      <c r="AC500" s="54"/>
      <c r="AD500" s="54"/>
      <c r="AE500" s="54"/>
      <c r="AF500" s="54"/>
      <c r="AG500" s="54"/>
      <c r="AH500" s="54"/>
      <c r="AI500" s="54"/>
      <c r="AJ500" s="54"/>
      <c r="AK500" s="54"/>
      <c r="AL500" s="54"/>
      <c r="AM500" s="54"/>
      <c r="AN500" s="54"/>
      <c r="AO500" s="54"/>
      <c r="AP500" s="54"/>
      <c r="AQ500" s="54"/>
      <c r="AR500" s="54"/>
      <c r="AS500" s="54"/>
      <c r="AT500" s="54"/>
      <c r="AU500" s="54"/>
      <c r="AV500" s="54"/>
      <c r="AW500" s="54"/>
      <c r="AX500" s="54"/>
      <c r="AY500" s="54"/>
      <c r="AZ500" s="54"/>
      <c r="BA500" s="54"/>
      <c r="BB500" s="54"/>
      <c r="BC500" s="54"/>
      <c r="BD500" s="54"/>
      <c r="BE500" s="54"/>
      <c r="BG500" s="54"/>
      <c r="BH500" s="54"/>
      <c r="BI500" s="54"/>
      <c r="BL500" s="54"/>
      <c r="BM500" s="54"/>
      <c r="BN500" s="54"/>
    </row>
    <row r="501" spans="1:66" x14ac:dyDescent="0.35">
      <c r="A501" s="54"/>
      <c r="B501" s="54"/>
      <c r="C501" s="54"/>
      <c r="D501" s="54"/>
      <c r="E501" s="54"/>
      <c r="F501" s="54"/>
      <c r="G501" s="54"/>
      <c r="H501" s="59"/>
      <c r="I501" s="59"/>
      <c r="J501" s="54"/>
      <c r="K501" s="54"/>
      <c r="L501" s="54"/>
      <c r="M501" s="54"/>
      <c r="N501" s="58"/>
      <c r="O501" s="54"/>
      <c r="P501" s="58"/>
      <c r="Q501" s="54"/>
      <c r="R501" s="58"/>
      <c r="S501" s="54"/>
      <c r="T501" s="54"/>
      <c r="U501" s="54"/>
      <c r="V501" s="54"/>
      <c r="W501" s="54"/>
      <c r="X501" s="54"/>
      <c r="Y501" s="54"/>
      <c r="Z501" s="54"/>
      <c r="AA501" s="54"/>
      <c r="AB501" s="54"/>
      <c r="AC501" s="54"/>
      <c r="AD501" s="54"/>
      <c r="AE501" s="54"/>
      <c r="AF501" s="54"/>
      <c r="AG501" s="54"/>
      <c r="AH501" s="54"/>
      <c r="AI501" s="54"/>
      <c r="AJ501" s="54"/>
      <c r="AK501" s="54"/>
      <c r="AL501" s="54"/>
      <c r="AM501" s="54"/>
      <c r="AN501" s="54"/>
      <c r="AO501" s="54"/>
      <c r="AP501" s="54"/>
      <c r="AQ501" s="54"/>
      <c r="AR501" s="54"/>
      <c r="AS501" s="54"/>
      <c r="AT501" s="54"/>
      <c r="AU501" s="54"/>
      <c r="AV501" s="54"/>
      <c r="AW501" s="54"/>
      <c r="AX501" s="54"/>
      <c r="AY501" s="54"/>
      <c r="AZ501" s="54"/>
      <c r="BA501" s="54"/>
      <c r="BB501" s="54"/>
      <c r="BC501" s="54"/>
      <c r="BD501" s="54"/>
      <c r="BE501" s="54"/>
      <c r="BG501" s="54"/>
      <c r="BH501" s="54"/>
      <c r="BI501" s="54"/>
      <c r="BL501" s="54"/>
      <c r="BM501" s="54"/>
      <c r="BN501" s="54"/>
    </row>
    <row r="502" spans="1:66" x14ac:dyDescent="0.35">
      <c r="A502" s="54"/>
      <c r="B502" s="54"/>
      <c r="C502" s="54"/>
      <c r="D502" s="54"/>
      <c r="E502" s="54"/>
      <c r="F502" s="54"/>
      <c r="G502" s="54"/>
      <c r="H502" s="59"/>
      <c r="I502" s="59"/>
      <c r="J502" s="54"/>
      <c r="K502" s="54"/>
      <c r="L502" s="54"/>
      <c r="M502" s="54"/>
      <c r="N502" s="58"/>
      <c r="O502" s="54"/>
      <c r="P502" s="58"/>
      <c r="Q502" s="54"/>
      <c r="R502" s="58"/>
      <c r="S502" s="54"/>
      <c r="T502" s="54"/>
      <c r="U502" s="54"/>
      <c r="V502" s="54"/>
      <c r="W502" s="54"/>
      <c r="X502" s="54"/>
      <c r="Y502" s="54"/>
      <c r="Z502" s="54"/>
      <c r="AA502" s="54"/>
      <c r="AB502" s="54"/>
      <c r="AC502" s="54"/>
      <c r="AD502" s="54"/>
      <c r="AE502" s="54"/>
      <c r="AF502" s="54"/>
      <c r="AG502" s="54"/>
      <c r="AH502" s="54"/>
      <c r="AI502" s="54"/>
      <c r="AJ502" s="54"/>
      <c r="AK502" s="54"/>
      <c r="AL502" s="54"/>
      <c r="AM502" s="54"/>
      <c r="AN502" s="54"/>
      <c r="AO502" s="54"/>
      <c r="AP502" s="54"/>
      <c r="AQ502" s="54"/>
      <c r="AR502" s="54"/>
      <c r="AS502" s="54"/>
      <c r="AT502" s="54"/>
      <c r="AU502" s="54"/>
      <c r="AV502" s="54"/>
      <c r="AW502" s="54"/>
      <c r="AX502" s="54"/>
      <c r="AY502" s="54"/>
      <c r="AZ502" s="54"/>
      <c r="BA502" s="54"/>
      <c r="BB502" s="54"/>
      <c r="BC502" s="54"/>
      <c r="BD502" s="54"/>
      <c r="BE502" s="54"/>
      <c r="BG502" s="54"/>
      <c r="BH502" s="54"/>
      <c r="BI502" s="54"/>
      <c r="BL502" s="54"/>
      <c r="BM502" s="54"/>
      <c r="BN502" s="54"/>
    </row>
    <row r="503" spans="1:66" x14ac:dyDescent="0.35">
      <c r="A503" s="54"/>
      <c r="B503" s="54"/>
      <c r="C503" s="54"/>
      <c r="D503" s="54"/>
      <c r="E503" s="54"/>
      <c r="F503" s="54"/>
      <c r="G503" s="54"/>
      <c r="H503" s="59"/>
      <c r="I503" s="59"/>
      <c r="J503" s="54"/>
      <c r="K503" s="54"/>
      <c r="L503" s="54"/>
      <c r="M503" s="54"/>
      <c r="N503" s="58"/>
      <c r="O503" s="54"/>
      <c r="P503" s="58"/>
      <c r="Q503" s="54"/>
      <c r="R503" s="58"/>
      <c r="S503" s="54"/>
      <c r="T503" s="54"/>
      <c r="U503" s="54"/>
      <c r="V503" s="54"/>
      <c r="W503" s="54"/>
      <c r="X503" s="54"/>
      <c r="Y503" s="54"/>
      <c r="Z503" s="54"/>
      <c r="AA503" s="54"/>
      <c r="AB503" s="54"/>
      <c r="AC503" s="54"/>
      <c r="AD503" s="54"/>
      <c r="AE503" s="54"/>
      <c r="AF503" s="54"/>
      <c r="AG503" s="54"/>
      <c r="AH503" s="54"/>
      <c r="AI503" s="54"/>
      <c r="AJ503" s="54"/>
      <c r="AK503" s="54"/>
      <c r="AL503" s="54"/>
      <c r="AM503" s="54"/>
      <c r="AN503" s="54"/>
      <c r="AO503" s="54"/>
      <c r="AP503" s="54"/>
      <c r="AQ503" s="54"/>
      <c r="AR503" s="54"/>
      <c r="AS503" s="54"/>
      <c r="AT503" s="54"/>
      <c r="AU503" s="54"/>
      <c r="AV503" s="54"/>
      <c r="AW503" s="54"/>
      <c r="AX503" s="54"/>
      <c r="AY503" s="54"/>
      <c r="AZ503" s="54"/>
      <c r="BA503" s="54"/>
      <c r="BB503" s="54"/>
      <c r="BC503" s="54"/>
      <c r="BD503" s="54"/>
      <c r="BE503" s="54"/>
      <c r="BG503" s="54"/>
      <c r="BH503" s="54"/>
      <c r="BI503" s="54"/>
      <c r="BL503" s="54"/>
      <c r="BM503" s="54"/>
      <c r="BN503" s="54"/>
    </row>
    <row r="504" spans="1:66" x14ac:dyDescent="0.35">
      <c r="A504" s="54"/>
      <c r="B504" s="54"/>
      <c r="C504" s="54"/>
      <c r="D504" s="54"/>
      <c r="E504" s="54"/>
      <c r="F504" s="54"/>
      <c r="G504" s="54"/>
      <c r="H504" s="59"/>
      <c r="I504" s="59"/>
      <c r="J504" s="54"/>
      <c r="K504" s="54"/>
      <c r="L504" s="54"/>
      <c r="M504" s="54"/>
      <c r="N504" s="58"/>
      <c r="O504" s="54"/>
      <c r="P504" s="58"/>
      <c r="Q504" s="54"/>
      <c r="R504" s="58"/>
      <c r="S504" s="54"/>
      <c r="T504" s="54"/>
      <c r="U504" s="54"/>
      <c r="V504" s="54"/>
      <c r="W504" s="54"/>
      <c r="X504" s="54"/>
      <c r="Y504" s="54"/>
      <c r="Z504" s="54"/>
      <c r="AA504" s="54"/>
      <c r="AB504" s="54"/>
      <c r="AC504" s="54"/>
      <c r="AD504" s="54"/>
      <c r="AE504" s="54"/>
      <c r="AF504" s="54"/>
      <c r="AG504" s="54"/>
      <c r="AH504" s="54"/>
      <c r="AI504" s="54"/>
      <c r="AJ504" s="54"/>
      <c r="AK504" s="54"/>
      <c r="AL504" s="54"/>
      <c r="AM504" s="54"/>
      <c r="AN504" s="54"/>
      <c r="AO504" s="54"/>
      <c r="AP504" s="54"/>
      <c r="AQ504" s="54"/>
      <c r="AR504" s="54"/>
      <c r="AS504" s="54"/>
      <c r="AT504" s="54"/>
      <c r="AU504" s="54"/>
      <c r="AV504" s="54"/>
      <c r="AW504" s="54"/>
      <c r="AX504" s="54"/>
      <c r="AY504" s="54"/>
      <c r="AZ504" s="54"/>
      <c r="BA504" s="54"/>
      <c r="BB504" s="54"/>
      <c r="BC504" s="54"/>
      <c r="BD504" s="54"/>
      <c r="BE504" s="54"/>
      <c r="BG504" s="54"/>
      <c r="BH504" s="54"/>
      <c r="BI504" s="54"/>
      <c r="BL504" s="54"/>
      <c r="BM504" s="54"/>
      <c r="BN504" s="54"/>
    </row>
    <row r="505" spans="1:66" x14ac:dyDescent="0.35">
      <c r="A505" s="54"/>
      <c r="B505" s="54"/>
      <c r="C505" s="54"/>
      <c r="D505" s="54"/>
      <c r="E505" s="54"/>
      <c r="F505" s="54"/>
      <c r="G505" s="54"/>
      <c r="H505" s="59"/>
      <c r="I505" s="59"/>
      <c r="J505" s="54"/>
      <c r="K505" s="54"/>
      <c r="L505" s="54"/>
      <c r="M505" s="54"/>
      <c r="N505" s="58"/>
      <c r="O505" s="54"/>
      <c r="P505" s="58"/>
      <c r="Q505" s="54"/>
      <c r="R505" s="58"/>
      <c r="S505" s="54"/>
      <c r="T505" s="54"/>
      <c r="U505" s="54"/>
      <c r="V505" s="54"/>
      <c r="W505" s="54"/>
      <c r="X505" s="54"/>
      <c r="Y505" s="54"/>
      <c r="Z505" s="54"/>
      <c r="AA505" s="54"/>
      <c r="AB505" s="54"/>
      <c r="AC505" s="54"/>
      <c r="AD505" s="54"/>
      <c r="AE505" s="54"/>
      <c r="AF505" s="54"/>
      <c r="AG505" s="54"/>
      <c r="AH505" s="54"/>
      <c r="AI505" s="54"/>
      <c r="AJ505" s="54"/>
      <c r="AK505" s="54"/>
      <c r="AL505" s="54"/>
      <c r="AM505" s="54"/>
      <c r="AN505" s="54"/>
      <c r="AO505" s="54"/>
      <c r="AP505" s="54"/>
      <c r="AQ505" s="54"/>
      <c r="AR505" s="54"/>
      <c r="AS505" s="54"/>
      <c r="AT505" s="54"/>
      <c r="AU505" s="54"/>
      <c r="AV505" s="54"/>
      <c r="AW505" s="54"/>
      <c r="AX505" s="54"/>
      <c r="AY505" s="54"/>
      <c r="AZ505" s="54"/>
      <c r="BA505" s="54"/>
      <c r="BB505" s="54"/>
      <c r="BC505" s="54"/>
      <c r="BD505" s="54"/>
      <c r="BE505" s="54"/>
      <c r="BG505" s="54"/>
      <c r="BH505" s="54"/>
      <c r="BI505" s="54"/>
      <c r="BL505" s="54"/>
      <c r="BM505" s="54"/>
      <c r="BN505" s="54"/>
    </row>
    <row r="506" spans="1:66" x14ac:dyDescent="0.35">
      <c r="A506" s="54"/>
      <c r="B506" s="54"/>
      <c r="C506" s="54"/>
      <c r="D506" s="54"/>
      <c r="E506" s="54"/>
      <c r="F506" s="54"/>
      <c r="G506" s="54"/>
      <c r="H506" s="59"/>
      <c r="I506" s="59"/>
      <c r="J506" s="54"/>
      <c r="K506" s="54"/>
      <c r="L506" s="54"/>
      <c r="M506" s="54"/>
      <c r="N506" s="58"/>
      <c r="O506" s="54"/>
      <c r="P506" s="58"/>
      <c r="Q506" s="54"/>
      <c r="R506" s="58"/>
      <c r="S506" s="54"/>
      <c r="T506" s="54"/>
      <c r="U506" s="54"/>
      <c r="V506" s="54"/>
      <c r="W506" s="54"/>
      <c r="X506" s="54"/>
      <c r="Y506" s="54"/>
      <c r="Z506" s="54"/>
      <c r="AA506" s="54"/>
      <c r="AB506" s="54"/>
      <c r="AC506" s="54"/>
      <c r="AD506" s="54"/>
      <c r="AE506" s="54"/>
      <c r="AF506" s="54"/>
      <c r="AG506" s="54"/>
      <c r="AH506" s="54"/>
      <c r="AI506" s="54"/>
      <c r="AJ506" s="54"/>
      <c r="AK506" s="54"/>
      <c r="AL506" s="54"/>
      <c r="AM506" s="54"/>
      <c r="AN506" s="54"/>
      <c r="AO506" s="54"/>
      <c r="AP506" s="54"/>
      <c r="AQ506" s="54"/>
      <c r="AR506" s="54"/>
      <c r="AS506" s="54"/>
      <c r="AT506" s="54"/>
      <c r="AU506" s="54"/>
      <c r="AV506" s="54"/>
      <c r="AW506" s="54"/>
      <c r="AX506" s="54"/>
      <c r="AY506" s="54"/>
      <c r="AZ506" s="54"/>
      <c r="BA506" s="54"/>
      <c r="BB506" s="54"/>
      <c r="BC506" s="54"/>
      <c r="BD506" s="54"/>
      <c r="BE506" s="54"/>
      <c r="BG506" s="54"/>
      <c r="BH506" s="54"/>
      <c r="BI506" s="54"/>
      <c r="BL506" s="54"/>
      <c r="BM506" s="54"/>
      <c r="BN506" s="54"/>
    </row>
    <row r="507" spans="1:66" x14ac:dyDescent="0.35">
      <c r="A507" s="54"/>
      <c r="B507" s="54"/>
      <c r="C507" s="54"/>
      <c r="D507" s="54"/>
      <c r="E507" s="54"/>
      <c r="F507" s="54"/>
      <c r="G507" s="54"/>
      <c r="H507" s="59"/>
      <c r="I507" s="59"/>
      <c r="J507" s="54"/>
      <c r="K507" s="54"/>
      <c r="L507" s="54"/>
      <c r="M507" s="54"/>
      <c r="N507" s="58"/>
      <c r="O507" s="54"/>
      <c r="P507" s="58"/>
      <c r="Q507" s="54"/>
      <c r="R507" s="58"/>
      <c r="S507" s="54"/>
      <c r="T507" s="54"/>
      <c r="U507" s="54"/>
      <c r="V507" s="54"/>
      <c r="W507" s="54"/>
      <c r="X507" s="54"/>
      <c r="Y507" s="54"/>
      <c r="Z507" s="54"/>
      <c r="AA507" s="54"/>
      <c r="AB507" s="54"/>
      <c r="AC507" s="54"/>
      <c r="AD507" s="54"/>
      <c r="AE507" s="54"/>
      <c r="AF507" s="54"/>
      <c r="AG507" s="54"/>
      <c r="AH507" s="54"/>
      <c r="AI507" s="54"/>
      <c r="AJ507" s="54"/>
      <c r="AK507" s="54"/>
      <c r="AL507" s="54"/>
      <c r="AM507" s="54"/>
      <c r="AN507" s="54"/>
      <c r="AO507" s="54"/>
      <c r="AP507" s="54"/>
      <c r="AQ507" s="54"/>
      <c r="AR507" s="54"/>
      <c r="AS507" s="54"/>
      <c r="AT507" s="54"/>
      <c r="AU507" s="54"/>
      <c r="AV507" s="54"/>
      <c r="AW507" s="54"/>
      <c r="AX507" s="54"/>
      <c r="AY507" s="54"/>
      <c r="AZ507" s="54"/>
      <c r="BA507" s="54"/>
      <c r="BB507" s="54"/>
      <c r="BC507" s="54"/>
      <c r="BD507" s="54"/>
      <c r="BE507" s="54"/>
      <c r="BG507" s="54"/>
      <c r="BH507" s="54"/>
      <c r="BI507" s="54"/>
      <c r="BL507" s="54"/>
      <c r="BM507" s="54"/>
      <c r="BN507" s="54"/>
    </row>
  </sheetData>
  <sortState ref="A2:K507">
    <sortCondition ref="B2"/>
  </sortState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XEZ600"/>
  <sheetViews>
    <sheetView topLeftCell="L1" zoomScaleNormal="100" workbookViewId="0">
      <pane ySplit="1" topLeftCell="A2" activePane="bottomLeft" state="frozen"/>
      <selection pane="bottomLeft" activeCell="N5" sqref="N5"/>
    </sheetView>
  </sheetViews>
  <sheetFormatPr baseColWidth="10" defaultColWidth="11.54296875" defaultRowHeight="13.75" customHeight="1" x14ac:dyDescent="0.35"/>
  <cols>
    <col min="1" max="1" width="11.54296875" style="52"/>
    <col min="2" max="2" width="8.1796875" style="21" customWidth="1"/>
    <col min="3" max="3" width="26.08984375" style="53" bestFit="1" customWidth="1"/>
    <col min="4" max="4" width="4.54296875" style="22" bestFit="1" customWidth="1"/>
    <col min="5" max="5" width="11.54296875" style="23"/>
    <col min="6" max="6" width="11.54296875" style="24"/>
    <col min="7" max="7" width="10.453125" style="10" bestFit="1" customWidth="1"/>
    <col min="8" max="8" width="10.453125" style="7" bestFit="1" customWidth="1"/>
    <col min="9" max="9" width="11.54296875" style="10"/>
    <col min="10" max="10" width="11.54296875" style="22"/>
    <col min="11" max="11" width="11.6328125" style="22" bestFit="1" customWidth="1"/>
    <col min="12" max="12" width="35.54296875" style="22" bestFit="1" customWidth="1"/>
    <col min="13" max="13" width="14.81640625" style="25" bestFit="1" customWidth="1"/>
    <col min="14" max="14" width="11.54296875" style="25"/>
    <col min="15" max="15" width="11.54296875" style="26"/>
    <col min="16" max="16" width="11.54296875" style="7"/>
    <col min="17" max="16384" width="11.54296875" style="26"/>
  </cols>
  <sheetData>
    <row r="1" spans="1:1023 1025:2047 2049:3071 3073:4095 4097:5119 5121:6143 6145:7167 7169:8191 8193:9215 9217:10239 10241:11263 11265:12287 12289:13311 13313:14335 14337:15359 15361:16380" s="16" customFormat="1" ht="58.25" customHeight="1" x14ac:dyDescent="0.35">
      <c r="A1" s="14" t="s">
        <v>15</v>
      </c>
      <c r="B1" s="15" t="s">
        <v>16</v>
      </c>
      <c r="C1" s="14" t="s">
        <v>17</v>
      </c>
      <c r="D1" s="16" t="s">
        <v>18</v>
      </c>
      <c r="E1" s="17" t="s">
        <v>1</v>
      </c>
      <c r="F1" s="18" t="s">
        <v>19</v>
      </c>
      <c r="G1" s="9" t="s">
        <v>20</v>
      </c>
      <c r="H1" s="9" t="s">
        <v>3</v>
      </c>
      <c r="I1" s="19" t="s">
        <v>4</v>
      </c>
      <c r="J1" s="16" t="s">
        <v>5</v>
      </c>
      <c r="K1" s="16" t="s">
        <v>6</v>
      </c>
      <c r="L1" s="16" t="s">
        <v>7</v>
      </c>
      <c r="M1" s="20" t="s">
        <v>28</v>
      </c>
      <c r="N1" s="20" t="s">
        <v>814</v>
      </c>
      <c r="P1" s="20"/>
    </row>
    <row r="2" spans="1:1023 1025:2047 2049:3071 3073:4095 4097:5119 5121:6143 6145:7167 7169:8191 8193:9215 9217:10239 10241:11263 11265:12287 12289:13311 13313:14335 14337:15359 15361:16380" ht="13.75" customHeight="1" thickBot="1" x14ac:dyDescent="0.4">
      <c r="A2" s="21"/>
      <c r="C2" s="21"/>
      <c r="H2" s="10"/>
      <c r="I2" s="7"/>
      <c r="L2" s="7"/>
      <c r="O2" s="22"/>
      <c r="Q2" s="22"/>
      <c r="R2" s="22"/>
      <c r="S2" s="22"/>
      <c r="T2" s="22"/>
      <c r="U2" s="22"/>
      <c r="V2" s="22"/>
      <c r="W2" s="22"/>
      <c r="X2" s="22"/>
      <c r="Z2" s="22"/>
      <c r="AA2" s="22"/>
      <c r="AB2" s="27"/>
      <c r="AD2" s="22"/>
      <c r="AE2" s="22"/>
      <c r="AG2" s="22"/>
      <c r="AH2" s="22"/>
      <c r="AI2" s="22"/>
      <c r="AJ2" s="22"/>
      <c r="AK2" s="22"/>
      <c r="AL2" s="22"/>
      <c r="AM2" s="22"/>
      <c r="AN2" s="22"/>
      <c r="AP2" s="22"/>
      <c r="AQ2" s="22"/>
      <c r="AR2" s="27"/>
      <c r="AT2" s="22"/>
      <c r="AU2" s="22"/>
      <c r="AW2" s="22"/>
      <c r="AX2" s="22"/>
      <c r="AY2" s="22"/>
      <c r="AZ2" s="22"/>
      <c r="BA2" s="22"/>
      <c r="BB2" s="22"/>
      <c r="BC2" s="22"/>
      <c r="BD2" s="22"/>
      <c r="BF2" s="22"/>
      <c r="BG2" s="22"/>
      <c r="BH2" s="27"/>
      <c r="BJ2" s="22"/>
      <c r="BK2" s="22"/>
      <c r="BM2" s="22"/>
      <c r="BN2" s="22"/>
      <c r="BO2" s="22"/>
      <c r="BP2" s="22"/>
      <c r="BQ2" s="22"/>
      <c r="BR2" s="22"/>
      <c r="BS2" s="22"/>
      <c r="BT2" s="22"/>
      <c r="BV2" s="22"/>
      <c r="BW2" s="22"/>
      <c r="BX2" s="27"/>
      <c r="BZ2" s="22"/>
      <c r="CA2" s="22"/>
      <c r="CC2" s="22"/>
      <c r="CD2" s="22"/>
      <c r="CE2" s="22"/>
      <c r="CF2" s="22"/>
      <c r="CG2" s="22"/>
      <c r="CH2" s="22"/>
      <c r="CI2" s="22"/>
      <c r="CJ2" s="22"/>
      <c r="CL2" s="22"/>
      <c r="CM2" s="22"/>
      <c r="CN2" s="27"/>
      <c r="CP2" s="22"/>
      <c r="CQ2" s="22"/>
      <c r="CS2" s="22"/>
      <c r="CT2" s="22"/>
      <c r="CU2" s="22"/>
      <c r="CV2" s="22"/>
      <c r="CW2" s="22"/>
      <c r="CX2" s="22"/>
      <c r="CY2" s="22"/>
      <c r="CZ2" s="22"/>
      <c r="DB2" s="22"/>
      <c r="DC2" s="22"/>
      <c r="DD2" s="27"/>
      <c r="DF2" s="22"/>
      <c r="DG2" s="22"/>
      <c r="DI2" s="22"/>
      <c r="DJ2" s="22"/>
      <c r="DK2" s="22"/>
      <c r="DL2" s="22"/>
      <c r="DM2" s="22"/>
      <c r="DN2" s="22"/>
      <c r="DO2" s="22"/>
      <c r="DP2" s="22"/>
      <c r="DR2" s="22"/>
      <c r="DS2" s="22"/>
      <c r="DT2" s="27"/>
      <c r="DV2" s="22"/>
      <c r="DW2" s="22"/>
      <c r="DY2" s="22"/>
      <c r="DZ2" s="22"/>
      <c r="EA2" s="22"/>
      <c r="EB2" s="22"/>
      <c r="EC2" s="22"/>
      <c r="ED2" s="22"/>
      <c r="EE2" s="22"/>
      <c r="EF2" s="22"/>
      <c r="EH2" s="22"/>
      <c r="EI2" s="22"/>
      <c r="EJ2" s="27"/>
      <c r="EL2" s="22"/>
      <c r="EM2" s="22"/>
      <c r="EO2" s="22"/>
      <c r="EP2" s="22"/>
      <c r="EQ2" s="22"/>
      <c r="ER2" s="22"/>
      <c r="ES2" s="22"/>
      <c r="ET2" s="22"/>
      <c r="EU2" s="22"/>
      <c r="EV2" s="22"/>
      <c r="EX2" s="22"/>
      <c r="EY2" s="22"/>
      <c r="EZ2" s="27"/>
      <c r="FB2" s="22"/>
      <c r="FC2" s="22"/>
      <c r="FE2" s="22"/>
      <c r="FF2" s="22"/>
      <c r="FG2" s="22"/>
      <c r="FH2" s="22"/>
      <c r="FI2" s="22"/>
      <c r="FJ2" s="22"/>
      <c r="FK2" s="22"/>
      <c r="FL2" s="22"/>
      <c r="FN2" s="22"/>
      <c r="FO2" s="22"/>
      <c r="FP2" s="27"/>
      <c r="FR2" s="22"/>
      <c r="FS2" s="22"/>
      <c r="FU2" s="22"/>
      <c r="FV2" s="22"/>
      <c r="FW2" s="22"/>
      <c r="FX2" s="22"/>
      <c r="FY2" s="22"/>
      <c r="FZ2" s="22"/>
      <c r="GA2" s="22"/>
      <c r="GB2" s="22"/>
      <c r="GD2" s="22"/>
      <c r="GE2" s="22"/>
      <c r="GF2" s="27"/>
      <c r="GH2" s="22"/>
      <c r="GI2" s="22"/>
      <c r="GK2" s="22"/>
      <c r="GL2" s="22"/>
      <c r="GM2" s="22"/>
      <c r="GN2" s="22"/>
      <c r="GO2" s="22"/>
      <c r="GP2" s="22"/>
      <c r="GQ2" s="22"/>
      <c r="GR2" s="22"/>
      <c r="GT2" s="22"/>
      <c r="GU2" s="22"/>
      <c r="GV2" s="27"/>
      <c r="GX2" s="22"/>
      <c r="GY2" s="22"/>
      <c r="HA2" s="22"/>
      <c r="HB2" s="22"/>
      <c r="HC2" s="22"/>
      <c r="HD2" s="22"/>
      <c r="HE2" s="22"/>
      <c r="HF2" s="22"/>
      <c r="HG2" s="22"/>
      <c r="HH2" s="22"/>
      <c r="HJ2" s="22"/>
      <c r="HK2" s="22"/>
      <c r="HL2" s="27"/>
      <c r="HN2" s="22"/>
      <c r="HO2" s="22"/>
      <c r="HQ2" s="22"/>
      <c r="HR2" s="22"/>
      <c r="HS2" s="22"/>
      <c r="HT2" s="22"/>
      <c r="HU2" s="22"/>
      <c r="HV2" s="22"/>
      <c r="HW2" s="22"/>
      <c r="HX2" s="22"/>
      <c r="HZ2" s="22"/>
      <c r="IA2" s="22"/>
      <c r="IB2" s="27"/>
      <c r="ID2" s="22"/>
      <c r="IE2" s="22"/>
      <c r="IG2" s="22"/>
      <c r="IH2" s="22"/>
      <c r="II2" s="22"/>
      <c r="IJ2" s="22"/>
      <c r="IK2" s="22"/>
      <c r="IL2" s="22"/>
      <c r="IM2" s="22"/>
      <c r="IN2" s="22"/>
      <c r="IP2" s="22"/>
      <c r="IQ2" s="22"/>
      <c r="IR2" s="27"/>
      <c r="IT2" s="22"/>
      <c r="IU2" s="22"/>
      <c r="IW2" s="22"/>
      <c r="IX2" s="22"/>
      <c r="IY2" s="22"/>
      <c r="IZ2" s="22"/>
      <c r="JA2" s="22"/>
      <c r="JB2" s="22"/>
      <c r="JC2" s="22"/>
      <c r="JD2" s="22"/>
      <c r="JF2" s="22"/>
      <c r="JG2" s="22"/>
      <c r="JH2" s="27"/>
      <c r="JJ2" s="22"/>
      <c r="JK2" s="22"/>
      <c r="JM2" s="22"/>
      <c r="JN2" s="22"/>
      <c r="JO2" s="22"/>
      <c r="JP2" s="22"/>
      <c r="JQ2" s="22"/>
      <c r="JR2" s="22"/>
      <c r="JS2" s="22"/>
      <c r="JT2" s="22"/>
      <c r="JV2" s="22"/>
      <c r="JW2" s="22"/>
      <c r="JX2" s="27"/>
      <c r="JZ2" s="22"/>
      <c r="KA2" s="22"/>
      <c r="KC2" s="22"/>
      <c r="KD2" s="22"/>
      <c r="KE2" s="22"/>
      <c r="KF2" s="22"/>
      <c r="KG2" s="22"/>
      <c r="KH2" s="22"/>
      <c r="KI2" s="22"/>
      <c r="KJ2" s="22"/>
      <c r="KL2" s="22"/>
      <c r="KM2" s="22"/>
      <c r="KN2" s="27"/>
      <c r="KP2" s="22"/>
      <c r="KQ2" s="22"/>
      <c r="KS2" s="22"/>
      <c r="KT2" s="22"/>
      <c r="KU2" s="22"/>
      <c r="KV2" s="22"/>
      <c r="KW2" s="22"/>
      <c r="KX2" s="22"/>
      <c r="KY2" s="22"/>
      <c r="KZ2" s="22"/>
      <c r="LB2" s="22"/>
      <c r="LC2" s="22"/>
      <c r="LD2" s="27"/>
      <c r="LF2" s="22"/>
      <c r="LG2" s="22"/>
      <c r="LI2" s="22"/>
      <c r="LJ2" s="22"/>
      <c r="LK2" s="22"/>
      <c r="LL2" s="22"/>
      <c r="LM2" s="22"/>
      <c r="LN2" s="22"/>
      <c r="LO2" s="22"/>
      <c r="LP2" s="22"/>
      <c r="LR2" s="22"/>
      <c r="LS2" s="22"/>
      <c r="LT2" s="27"/>
      <c r="LV2" s="22"/>
      <c r="LW2" s="22"/>
      <c r="LY2" s="22"/>
      <c r="LZ2" s="22"/>
      <c r="MA2" s="22"/>
      <c r="MB2" s="22"/>
      <c r="MC2" s="22"/>
      <c r="MD2" s="22"/>
      <c r="ME2" s="22"/>
      <c r="MF2" s="22"/>
      <c r="MH2" s="22"/>
      <c r="MI2" s="22"/>
      <c r="MJ2" s="27"/>
      <c r="ML2" s="22"/>
      <c r="MM2" s="22"/>
      <c r="MO2" s="22"/>
      <c r="MP2" s="22"/>
      <c r="MQ2" s="22"/>
      <c r="MR2" s="22"/>
      <c r="MS2" s="22"/>
      <c r="MT2" s="22"/>
      <c r="MU2" s="22"/>
      <c r="MV2" s="22"/>
      <c r="MX2" s="22"/>
      <c r="MY2" s="22"/>
      <c r="MZ2" s="27"/>
      <c r="NB2" s="22"/>
      <c r="NC2" s="22"/>
      <c r="NE2" s="22"/>
      <c r="NF2" s="22"/>
      <c r="NG2" s="22"/>
      <c r="NH2" s="22"/>
      <c r="NI2" s="22"/>
      <c r="NJ2" s="22"/>
      <c r="NK2" s="22"/>
      <c r="NL2" s="22"/>
      <c r="NN2" s="22"/>
      <c r="NO2" s="22"/>
      <c r="NP2" s="27"/>
      <c r="NR2" s="22"/>
      <c r="NS2" s="22"/>
      <c r="NU2" s="22"/>
      <c r="NV2" s="22"/>
      <c r="NW2" s="22"/>
      <c r="NX2" s="22"/>
      <c r="NY2" s="22"/>
      <c r="NZ2" s="22"/>
      <c r="OA2" s="22"/>
      <c r="OB2" s="22"/>
      <c r="OD2" s="22"/>
      <c r="OE2" s="22"/>
      <c r="OF2" s="27"/>
      <c r="OH2" s="22"/>
      <c r="OI2" s="22"/>
      <c r="OK2" s="22"/>
      <c r="OL2" s="22"/>
      <c r="OM2" s="22"/>
      <c r="ON2" s="22"/>
      <c r="OO2" s="22"/>
      <c r="OP2" s="22"/>
      <c r="OQ2" s="22"/>
      <c r="OR2" s="22"/>
      <c r="OT2" s="22"/>
      <c r="OU2" s="22"/>
      <c r="OV2" s="27"/>
      <c r="OX2" s="22"/>
      <c r="OY2" s="22"/>
      <c r="PA2" s="22"/>
      <c r="PB2" s="22"/>
      <c r="PC2" s="22"/>
      <c r="PD2" s="22"/>
      <c r="PE2" s="22"/>
      <c r="PF2" s="22"/>
      <c r="PG2" s="22"/>
      <c r="PH2" s="22"/>
      <c r="PJ2" s="22"/>
      <c r="PK2" s="22"/>
      <c r="PL2" s="27"/>
      <c r="PN2" s="22"/>
      <c r="PO2" s="22"/>
      <c r="PQ2" s="22"/>
      <c r="PR2" s="22"/>
      <c r="PS2" s="22"/>
      <c r="PT2" s="22"/>
      <c r="PU2" s="22"/>
      <c r="PV2" s="22"/>
      <c r="PW2" s="22"/>
      <c r="PX2" s="22"/>
      <c r="PZ2" s="22"/>
      <c r="QA2" s="22"/>
      <c r="QB2" s="27"/>
      <c r="QD2" s="22"/>
      <c r="QE2" s="22"/>
      <c r="QG2" s="22"/>
      <c r="QH2" s="22"/>
      <c r="QI2" s="22"/>
      <c r="QJ2" s="22"/>
      <c r="QK2" s="22"/>
      <c r="QL2" s="22"/>
      <c r="QM2" s="22"/>
      <c r="QN2" s="22"/>
      <c r="QP2" s="22"/>
      <c r="QQ2" s="22"/>
      <c r="QR2" s="27"/>
      <c r="QT2" s="22"/>
      <c r="QU2" s="22"/>
      <c r="QW2" s="22"/>
      <c r="QX2" s="22"/>
      <c r="QY2" s="22"/>
      <c r="QZ2" s="22"/>
      <c r="RA2" s="22"/>
      <c r="RB2" s="22"/>
      <c r="RC2" s="22"/>
      <c r="RD2" s="22"/>
      <c r="RF2" s="22"/>
      <c r="RG2" s="22"/>
      <c r="RH2" s="27"/>
      <c r="RJ2" s="22"/>
      <c r="RK2" s="22"/>
      <c r="RM2" s="22"/>
      <c r="RN2" s="22"/>
      <c r="RO2" s="22"/>
      <c r="RP2" s="22"/>
      <c r="RQ2" s="22"/>
      <c r="RR2" s="22"/>
      <c r="RS2" s="22"/>
      <c r="RT2" s="22"/>
      <c r="RV2" s="22"/>
      <c r="RW2" s="22"/>
      <c r="RX2" s="27"/>
      <c r="RZ2" s="22"/>
      <c r="SA2" s="22"/>
      <c r="SC2" s="22"/>
      <c r="SD2" s="22"/>
      <c r="SE2" s="22"/>
      <c r="SF2" s="22"/>
      <c r="SG2" s="22"/>
      <c r="SH2" s="22"/>
      <c r="SI2" s="22"/>
      <c r="SJ2" s="22"/>
      <c r="SL2" s="22"/>
      <c r="SM2" s="22"/>
      <c r="SN2" s="27"/>
      <c r="SP2" s="22"/>
      <c r="SQ2" s="22"/>
      <c r="SS2" s="22"/>
      <c r="ST2" s="22"/>
      <c r="SU2" s="22"/>
      <c r="SV2" s="22"/>
      <c r="SW2" s="22"/>
      <c r="SX2" s="22"/>
      <c r="SY2" s="22"/>
      <c r="SZ2" s="22"/>
      <c r="TB2" s="22"/>
      <c r="TC2" s="22"/>
      <c r="TD2" s="27"/>
      <c r="TF2" s="22"/>
      <c r="TG2" s="22"/>
      <c r="TI2" s="22"/>
      <c r="TJ2" s="22"/>
      <c r="TK2" s="22"/>
      <c r="TL2" s="22"/>
      <c r="TM2" s="22"/>
      <c r="TN2" s="22"/>
      <c r="TO2" s="22"/>
      <c r="TP2" s="22"/>
      <c r="TR2" s="22"/>
      <c r="TS2" s="22"/>
      <c r="TT2" s="27"/>
      <c r="TV2" s="22"/>
      <c r="TW2" s="22"/>
      <c r="TY2" s="22"/>
      <c r="TZ2" s="22"/>
      <c r="UA2" s="22"/>
      <c r="UB2" s="22"/>
      <c r="UC2" s="22"/>
      <c r="UD2" s="22"/>
      <c r="UE2" s="22"/>
      <c r="UF2" s="22"/>
      <c r="UH2" s="22"/>
      <c r="UI2" s="22"/>
      <c r="UJ2" s="27"/>
      <c r="UL2" s="22"/>
      <c r="UM2" s="22"/>
      <c r="UO2" s="22"/>
      <c r="UP2" s="22"/>
      <c r="UQ2" s="22"/>
      <c r="UR2" s="22"/>
      <c r="US2" s="22"/>
      <c r="UT2" s="22"/>
      <c r="UU2" s="22"/>
      <c r="UV2" s="22"/>
      <c r="UX2" s="22"/>
      <c r="UY2" s="22"/>
      <c r="UZ2" s="27"/>
      <c r="VB2" s="22"/>
      <c r="VC2" s="22"/>
      <c r="VE2" s="22"/>
      <c r="VF2" s="22"/>
      <c r="VG2" s="22"/>
      <c r="VH2" s="22"/>
      <c r="VI2" s="22"/>
      <c r="VJ2" s="22"/>
      <c r="VK2" s="22"/>
      <c r="VL2" s="22"/>
      <c r="VN2" s="22"/>
      <c r="VO2" s="22"/>
      <c r="VP2" s="27"/>
      <c r="VR2" s="22"/>
      <c r="VS2" s="22"/>
      <c r="VU2" s="22"/>
      <c r="VV2" s="22"/>
      <c r="VW2" s="22"/>
      <c r="VX2" s="22"/>
      <c r="VY2" s="22"/>
      <c r="VZ2" s="22"/>
      <c r="WA2" s="22"/>
      <c r="WB2" s="22"/>
      <c r="WD2" s="22"/>
      <c r="WE2" s="22"/>
      <c r="WF2" s="27"/>
      <c r="WH2" s="22"/>
      <c r="WI2" s="22"/>
      <c r="WK2" s="22"/>
      <c r="WL2" s="22"/>
      <c r="WM2" s="22"/>
      <c r="WN2" s="22"/>
      <c r="WO2" s="22"/>
      <c r="WP2" s="22"/>
      <c r="WQ2" s="22"/>
      <c r="WR2" s="22"/>
      <c r="WT2" s="22"/>
      <c r="WU2" s="22"/>
      <c r="WV2" s="27"/>
      <c r="WX2" s="22"/>
      <c r="WY2" s="22"/>
      <c r="XA2" s="22"/>
      <c r="XB2" s="22"/>
      <c r="XC2" s="22"/>
      <c r="XD2" s="22"/>
      <c r="XE2" s="22"/>
      <c r="XF2" s="22"/>
      <c r="XG2" s="22"/>
      <c r="XH2" s="22"/>
      <c r="XJ2" s="22"/>
      <c r="XK2" s="22"/>
      <c r="XL2" s="27"/>
      <c r="XN2" s="22"/>
      <c r="XO2" s="22"/>
      <c r="XQ2" s="22"/>
      <c r="XR2" s="22"/>
      <c r="XS2" s="22"/>
      <c r="XT2" s="22"/>
      <c r="XU2" s="22"/>
      <c r="XV2" s="22"/>
      <c r="XW2" s="22"/>
      <c r="XX2" s="22"/>
      <c r="XZ2" s="22"/>
      <c r="YA2" s="22"/>
      <c r="YB2" s="27"/>
      <c r="YD2" s="22"/>
      <c r="YE2" s="22"/>
      <c r="YG2" s="22"/>
      <c r="YH2" s="22"/>
      <c r="YI2" s="22"/>
      <c r="YJ2" s="22"/>
      <c r="YK2" s="22"/>
      <c r="YL2" s="22"/>
      <c r="YM2" s="22"/>
      <c r="YN2" s="22"/>
      <c r="YP2" s="22"/>
      <c r="YQ2" s="22"/>
      <c r="YR2" s="27"/>
      <c r="YT2" s="22"/>
      <c r="YU2" s="22"/>
      <c r="YW2" s="22"/>
      <c r="YX2" s="22"/>
      <c r="YY2" s="22"/>
      <c r="YZ2" s="22"/>
      <c r="ZA2" s="22"/>
      <c r="ZB2" s="22"/>
      <c r="ZC2" s="22"/>
      <c r="ZD2" s="22"/>
      <c r="ZF2" s="22"/>
      <c r="ZG2" s="22"/>
      <c r="ZH2" s="27"/>
      <c r="ZJ2" s="22"/>
      <c r="ZK2" s="22"/>
      <c r="ZM2" s="22"/>
      <c r="ZN2" s="22"/>
      <c r="ZO2" s="22"/>
      <c r="ZP2" s="22"/>
      <c r="ZQ2" s="22"/>
      <c r="ZR2" s="22"/>
      <c r="ZS2" s="22"/>
      <c r="ZT2" s="22"/>
      <c r="ZV2" s="22"/>
      <c r="ZW2" s="22"/>
      <c r="ZX2" s="27"/>
      <c r="ZZ2" s="22"/>
      <c r="AAA2" s="22"/>
      <c r="AAC2" s="22"/>
      <c r="AAD2" s="22"/>
      <c r="AAE2" s="22"/>
      <c r="AAF2" s="22"/>
      <c r="AAG2" s="22"/>
      <c r="AAH2" s="22"/>
      <c r="AAI2" s="22"/>
      <c r="AAJ2" s="22"/>
      <c r="AAL2" s="22"/>
      <c r="AAM2" s="22"/>
      <c r="AAN2" s="27"/>
      <c r="AAP2" s="22"/>
      <c r="AAQ2" s="22"/>
      <c r="AAS2" s="22"/>
      <c r="AAT2" s="22"/>
      <c r="AAU2" s="22"/>
      <c r="AAV2" s="22"/>
      <c r="AAW2" s="22"/>
      <c r="AAX2" s="22"/>
      <c r="AAY2" s="22"/>
      <c r="AAZ2" s="22"/>
      <c r="ABB2" s="22"/>
      <c r="ABC2" s="22"/>
      <c r="ABD2" s="27"/>
      <c r="ABF2" s="22"/>
      <c r="ABG2" s="22"/>
      <c r="ABI2" s="22"/>
      <c r="ABJ2" s="22"/>
      <c r="ABK2" s="22"/>
      <c r="ABL2" s="22"/>
      <c r="ABM2" s="22"/>
      <c r="ABN2" s="22"/>
      <c r="ABO2" s="22"/>
      <c r="ABP2" s="22"/>
      <c r="ABR2" s="22"/>
      <c r="ABS2" s="22"/>
      <c r="ABT2" s="27"/>
      <c r="ABV2" s="22"/>
      <c r="ABW2" s="22"/>
      <c r="ABY2" s="22"/>
      <c r="ABZ2" s="22"/>
      <c r="ACA2" s="22"/>
      <c r="ACB2" s="22"/>
      <c r="ACC2" s="22"/>
      <c r="ACD2" s="22"/>
      <c r="ACE2" s="22"/>
      <c r="ACF2" s="22"/>
      <c r="ACH2" s="22"/>
      <c r="ACI2" s="22"/>
      <c r="ACJ2" s="27"/>
      <c r="ACL2" s="22"/>
      <c r="ACM2" s="22"/>
      <c r="ACO2" s="22"/>
      <c r="ACP2" s="22"/>
      <c r="ACQ2" s="22"/>
      <c r="ACR2" s="22"/>
      <c r="ACS2" s="22"/>
      <c r="ACT2" s="22"/>
      <c r="ACU2" s="22"/>
      <c r="ACV2" s="22"/>
      <c r="ACX2" s="22"/>
      <c r="ACY2" s="22"/>
      <c r="ACZ2" s="27"/>
      <c r="ADB2" s="22"/>
      <c r="ADC2" s="22"/>
      <c r="ADE2" s="22"/>
      <c r="ADF2" s="22"/>
      <c r="ADG2" s="22"/>
      <c r="ADH2" s="22"/>
      <c r="ADI2" s="22"/>
      <c r="ADJ2" s="22"/>
      <c r="ADK2" s="22"/>
      <c r="ADL2" s="22"/>
      <c r="ADN2" s="22"/>
      <c r="ADO2" s="22"/>
      <c r="ADP2" s="27"/>
      <c r="ADR2" s="22"/>
      <c r="ADS2" s="22"/>
      <c r="ADU2" s="22"/>
      <c r="ADV2" s="22"/>
      <c r="ADW2" s="22"/>
      <c r="ADX2" s="22"/>
      <c r="ADY2" s="22"/>
      <c r="ADZ2" s="22"/>
      <c r="AEA2" s="22"/>
      <c r="AEB2" s="22"/>
      <c r="AED2" s="22"/>
      <c r="AEE2" s="22"/>
      <c r="AEF2" s="27"/>
      <c r="AEH2" s="22"/>
      <c r="AEI2" s="22"/>
      <c r="AEK2" s="22"/>
      <c r="AEL2" s="22"/>
      <c r="AEM2" s="22"/>
      <c r="AEN2" s="22"/>
      <c r="AEO2" s="22"/>
      <c r="AEP2" s="22"/>
      <c r="AEQ2" s="22"/>
      <c r="AER2" s="22"/>
      <c r="AET2" s="22"/>
      <c r="AEU2" s="22"/>
      <c r="AEV2" s="27"/>
      <c r="AEX2" s="22"/>
      <c r="AEY2" s="22"/>
      <c r="AFA2" s="22"/>
      <c r="AFB2" s="22"/>
      <c r="AFC2" s="22"/>
      <c r="AFD2" s="22"/>
      <c r="AFE2" s="22"/>
      <c r="AFF2" s="22"/>
      <c r="AFG2" s="22"/>
      <c r="AFH2" s="22"/>
      <c r="AFJ2" s="22"/>
      <c r="AFK2" s="22"/>
      <c r="AFL2" s="27"/>
      <c r="AFN2" s="22"/>
      <c r="AFO2" s="22"/>
      <c r="AFQ2" s="22"/>
      <c r="AFR2" s="22"/>
      <c r="AFS2" s="22"/>
      <c r="AFT2" s="22"/>
      <c r="AFU2" s="22"/>
      <c r="AFV2" s="22"/>
      <c r="AFW2" s="22"/>
      <c r="AFX2" s="22"/>
      <c r="AFZ2" s="22"/>
      <c r="AGA2" s="22"/>
      <c r="AGB2" s="27"/>
      <c r="AGD2" s="22"/>
      <c r="AGE2" s="22"/>
      <c r="AGG2" s="22"/>
      <c r="AGH2" s="22"/>
      <c r="AGI2" s="22"/>
      <c r="AGJ2" s="22"/>
      <c r="AGK2" s="22"/>
      <c r="AGL2" s="22"/>
      <c r="AGM2" s="22"/>
      <c r="AGN2" s="22"/>
      <c r="AGP2" s="22"/>
      <c r="AGQ2" s="22"/>
      <c r="AGR2" s="27"/>
      <c r="AGT2" s="22"/>
      <c r="AGU2" s="22"/>
      <c r="AGW2" s="22"/>
      <c r="AGX2" s="22"/>
      <c r="AGY2" s="22"/>
      <c r="AGZ2" s="22"/>
      <c r="AHA2" s="22"/>
      <c r="AHB2" s="22"/>
      <c r="AHC2" s="22"/>
      <c r="AHD2" s="22"/>
      <c r="AHF2" s="22"/>
      <c r="AHG2" s="22"/>
      <c r="AHH2" s="27"/>
      <c r="AHJ2" s="22"/>
      <c r="AHK2" s="22"/>
      <c r="AHM2" s="22"/>
      <c r="AHN2" s="22"/>
      <c r="AHO2" s="22"/>
      <c r="AHP2" s="22"/>
      <c r="AHQ2" s="22"/>
      <c r="AHR2" s="22"/>
      <c r="AHS2" s="22"/>
      <c r="AHT2" s="22"/>
      <c r="AHV2" s="22"/>
      <c r="AHW2" s="22"/>
      <c r="AHX2" s="27"/>
      <c r="AHZ2" s="22"/>
      <c r="AIA2" s="22"/>
      <c r="AIC2" s="22"/>
      <c r="AID2" s="22"/>
      <c r="AIE2" s="22"/>
      <c r="AIF2" s="22"/>
      <c r="AIG2" s="22"/>
      <c r="AIH2" s="22"/>
      <c r="AII2" s="22"/>
      <c r="AIJ2" s="22"/>
      <c r="AIL2" s="22"/>
      <c r="AIM2" s="22"/>
      <c r="AIN2" s="27"/>
      <c r="AIP2" s="22"/>
      <c r="AIQ2" s="22"/>
      <c r="AIS2" s="22"/>
      <c r="AIT2" s="22"/>
      <c r="AIU2" s="22"/>
      <c r="AIV2" s="22"/>
      <c r="AIW2" s="22"/>
      <c r="AIX2" s="22"/>
      <c r="AIY2" s="22"/>
      <c r="AIZ2" s="22"/>
      <c r="AJB2" s="22"/>
      <c r="AJC2" s="22"/>
      <c r="AJD2" s="27"/>
      <c r="AJF2" s="22"/>
      <c r="AJG2" s="22"/>
      <c r="AJI2" s="22"/>
      <c r="AJJ2" s="22"/>
      <c r="AJK2" s="22"/>
      <c r="AJL2" s="22"/>
      <c r="AJM2" s="22"/>
      <c r="AJN2" s="22"/>
      <c r="AJO2" s="22"/>
      <c r="AJP2" s="22"/>
      <c r="AJR2" s="22"/>
      <c r="AJS2" s="22"/>
      <c r="AJT2" s="27"/>
      <c r="AJV2" s="22"/>
      <c r="AJW2" s="22"/>
      <c r="AJY2" s="22"/>
      <c r="AJZ2" s="22"/>
      <c r="AKA2" s="22"/>
      <c r="AKB2" s="22"/>
      <c r="AKC2" s="22"/>
      <c r="AKD2" s="22"/>
      <c r="AKE2" s="22"/>
      <c r="AKF2" s="22"/>
      <c r="AKH2" s="22"/>
      <c r="AKI2" s="22"/>
      <c r="AKJ2" s="27"/>
      <c r="AKL2" s="22"/>
      <c r="AKM2" s="22"/>
      <c r="AKO2" s="22"/>
      <c r="AKP2" s="22"/>
      <c r="AKQ2" s="22"/>
      <c r="AKR2" s="22"/>
      <c r="AKS2" s="22"/>
      <c r="AKT2" s="22"/>
      <c r="AKU2" s="22"/>
      <c r="AKV2" s="22"/>
      <c r="AKX2" s="22"/>
      <c r="AKY2" s="22"/>
      <c r="AKZ2" s="27"/>
      <c r="ALB2" s="22"/>
      <c r="ALC2" s="22"/>
      <c r="ALE2" s="22"/>
      <c r="ALF2" s="22"/>
      <c r="ALG2" s="22"/>
      <c r="ALH2" s="22"/>
      <c r="ALI2" s="22"/>
      <c r="ALJ2" s="22"/>
      <c r="ALK2" s="22"/>
      <c r="ALL2" s="22"/>
      <c r="ALN2" s="22"/>
      <c r="ALO2" s="22"/>
      <c r="ALP2" s="27"/>
      <c r="ALR2" s="22"/>
      <c r="ALS2" s="22"/>
      <c r="ALU2" s="22"/>
      <c r="ALV2" s="22"/>
      <c r="ALW2" s="22"/>
      <c r="ALX2" s="22"/>
      <c r="ALY2" s="22"/>
      <c r="ALZ2" s="22"/>
      <c r="AMA2" s="22"/>
      <c r="AMB2" s="22"/>
      <c r="AMD2" s="22"/>
      <c r="AME2" s="22"/>
      <c r="AMF2" s="27"/>
      <c r="AMH2" s="22"/>
      <c r="AMI2" s="22"/>
      <c r="AMK2" s="22"/>
      <c r="AML2" s="22"/>
      <c r="AMM2" s="22"/>
      <c r="AMN2" s="22"/>
      <c r="AMO2" s="22"/>
      <c r="AMP2" s="22"/>
      <c r="AMQ2" s="22"/>
      <c r="AMR2" s="22"/>
      <c r="AMT2" s="22"/>
      <c r="AMU2" s="22"/>
      <c r="AMV2" s="27"/>
      <c r="AMX2" s="22"/>
      <c r="AMY2" s="22"/>
      <c r="ANA2" s="22"/>
      <c r="ANB2" s="22"/>
      <c r="ANC2" s="22"/>
      <c r="AND2" s="22"/>
      <c r="ANE2" s="22"/>
      <c r="ANF2" s="22"/>
      <c r="ANG2" s="22"/>
      <c r="ANH2" s="22"/>
      <c r="ANJ2" s="22"/>
      <c r="ANK2" s="22"/>
      <c r="ANL2" s="27"/>
      <c r="ANN2" s="22"/>
      <c r="ANO2" s="22"/>
      <c r="ANQ2" s="22"/>
      <c r="ANR2" s="22"/>
      <c r="ANS2" s="22"/>
      <c r="ANT2" s="22"/>
      <c r="ANU2" s="22"/>
      <c r="ANV2" s="22"/>
      <c r="ANW2" s="22"/>
      <c r="ANX2" s="22"/>
      <c r="ANZ2" s="22"/>
      <c r="AOA2" s="22"/>
      <c r="AOB2" s="27"/>
      <c r="AOD2" s="22"/>
      <c r="AOE2" s="22"/>
      <c r="AOG2" s="22"/>
      <c r="AOH2" s="22"/>
      <c r="AOI2" s="22"/>
      <c r="AOJ2" s="22"/>
      <c r="AOK2" s="22"/>
      <c r="AOL2" s="22"/>
      <c r="AOM2" s="22"/>
      <c r="AON2" s="22"/>
      <c r="AOP2" s="22"/>
      <c r="AOQ2" s="22"/>
      <c r="AOR2" s="27"/>
      <c r="AOT2" s="22"/>
      <c r="AOU2" s="22"/>
      <c r="AOW2" s="22"/>
      <c r="AOX2" s="22"/>
      <c r="AOY2" s="22"/>
      <c r="AOZ2" s="22"/>
      <c r="APA2" s="22"/>
      <c r="APB2" s="22"/>
      <c r="APC2" s="22"/>
      <c r="APD2" s="22"/>
      <c r="APF2" s="22"/>
      <c r="APG2" s="22"/>
      <c r="APH2" s="27"/>
      <c r="APJ2" s="22"/>
      <c r="APK2" s="22"/>
      <c r="APM2" s="22"/>
      <c r="APN2" s="22"/>
      <c r="APO2" s="22"/>
      <c r="APP2" s="22"/>
      <c r="APQ2" s="22"/>
      <c r="APR2" s="22"/>
      <c r="APS2" s="22"/>
      <c r="APT2" s="22"/>
      <c r="APV2" s="22"/>
      <c r="APW2" s="22"/>
      <c r="APX2" s="27"/>
      <c r="APZ2" s="22"/>
      <c r="AQA2" s="22"/>
      <c r="AQC2" s="22"/>
      <c r="AQD2" s="22"/>
      <c r="AQE2" s="22"/>
      <c r="AQF2" s="22"/>
      <c r="AQG2" s="22"/>
      <c r="AQH2" s="22"/>
      <c r="AQI2" s="22"/>
      <c r="AQJ2" s="22"/>
      <c r="AQL2" s="22"/>
      <c r="AQM2" s="22"/>
      <c r="AQN2" s="27"/>
      <c r="AQP2" s="22"/>
      <c r="AQQ2" s="22"/>
      <c r="AQS2" s="22"/>
      <c r="AQT2" s="22"/>
      <c r="AQU2" s="22"/>
      <c r="AQV2" s="22"/>
      <c r="AQW2" s="22"/>
      <c r="AQX2" s="22"/>
      <c r="AQY2" s="22"/>
      <c r="AQZ2" s="22"/>
      <c r="ARB2" s="22"/>
      <c r="ARC2" s="22"/>
      <c r="ARD2" s="27"/>
      <c r="ARF2" s="22"/>
      <c r="ARG2" s="22"/>
      <c r="ARI2" s="22"/>
      <c r="ARJ2" s="22"/>
      <c r="ARK2" s="22"/>
      <c r="ARL2" s="22"/>
      <c r="ARM2" s="22"/>
      <c r="ARN2" s="22"/>
      <c r="ARO2" s="22"/>
      <c r="ARP2" s="22"/>
      <c r="ARR2" s="22"/>
      <c r="ARS2" s="22"/>
      <c r="ART2" s="27"/>
      <c r="ARV2" s="22"/>
      <c r="ARW2" s="22"/>
      <c r="ARY2" s="22"/>
      <c r="ARZ2" s="22"/>
      <c r="ASA2" s="22"/>
      <c r="ASB2" s="22"/>
      <c r="ASC2" s="22"/>
      <c r="ASD2" s="22"/>
      <c r="ASE2" s="22"/>
      <c r="ASF2" s="22"/>
      <c r="ASH2" s="22"/>
      <c r="ASI2" s="22"/>
      <c r="ASJ2" s="27"/>
      <c r="ASL2" s="22"/>
      <c r="ASM2" s="22"/>
      <c r="ASO2" s="22"/>
      <c r="ASP2" s="22"/>
      <c r="ASQ2" s="22"/>
      <c r="ASR2" s="22"/>
      <c r="ASS2" s="22"/>
      <c r="AST2" s="22"/>
      <c r="ASU2" s="22"/>
      <c r="ASV2" s="22"/>
      <c r="ASX2" s="22"/>
      <c r="ASY2" s="22"/>
      <c r="ASZ2" s="27"/>
      <c r="ATB2" s="22"/>
      <c r="ATC2" s="22"/>
      <c r="ATE2" s="22"/>
      <c r="ATF2" s="22"/>
      <c r="ATG2" s="22"/>
      <c r="ATH2" s="22"/>
      <c r="ATI2" s="22"/>
      <c r="ATJ2" s="22"/>
      <c r="ATK2" s="22"/>
      <c r="ATL2" s="22"/>
      <c r="ATN2" s="22"/>
      <c r="ATO2" s="22"/>
      <c r="ATP2" s="27"/>
      <c r="ATR2" s="22"/>
      <c r="ATS2" s="22"/>
      <c r="ATU2" s="22"/>
      <c r="ATV2" s="22"/>
      <c r="ATW2" s="22"/>
      <c r="ATX2" s="22"/>
      <c r="ATY2" s="22"/>
      <c r="ATZ2" s="22"/>
      <c r="AUA2" s="22"/>
      <c r="AUB2" s="22"/>
      <c r="AUD2" s="22"/>
      <c r="AUE2" s="22"/>
      <c r="AUF2" s="27"/>
      <c r="AUH2" s="22"/>
      <c r="AUI2" s="22"/>
      <c r="AUK2" s="22"/>
      <c r="AUL2" s="22"/>
      <c r="AUM2" s="22"/>
      <c r="AUN2" s="22"/>
      <c r="AUO2" s="22"/>
      <c r="AUP2" s="22"/>
      <c r="AUQ2" s="22"/>
      <c r="AUR2" s="22"/>
      <c r="AUT2" s="22"/>
      <c r="AUU2" s="22"/>
      <c r="AUV2" s="27"/>
      <c r="AUX2" s="22"/>
      <c r="AUY2" s="22"/>
      <c r="AVA2" s="22"/>
      <c r="AVB2" s="22"/>
      <c r="AVC2" s="22"/>
      <c r="AVD2" s="22"/>
      <c r="AVE2" s="22"/>
      <c r="AVF2" s="22"/>
      <c r="AVG2" s="22"/>
      <c r="AVH2" s="22"/>
      <c r="AVJ2" s="22"/>
      <c r="AVK2" s="22"/>
      <c r="AVL2" s="27"/>
      <c r="AVN2" s="22"/>
      <c r="AVO2" s="22"/>
      <c r="AVQ2" s="22"/>
      <c r="AVR2" s="22"/>
      <c r="AVS2" s="22"/>
      <c r="AVT2" s="22"/>
      <c r="AVU2" s="22"/>
      <c r="AVV2" s="22"/>
      <c r="AVW2" s="22"/>
      <c r="AVX2" s="22"/>
      <c r="AVZ2" s="22"/>
      <c r="AWA2" s="22"/>
      <c r="AWB2" s="27"/>
      <c r="AWD2" s="22"/>
      <c r="AWE2" s="22"/>
      <c r="AWG2" s="22"/>
      <c r="AWH2" s="22"/>
      <c r="AWI2" s="22"/>
      <c r="AWJ2" s="22"/>
      <c r="AWK2" s="22"/>
      <c r="AWL2" s="22"/>
      <c r="AWM2" s="22"/>
      <c r="AWN2" s="22"/>
      <c r="AWP2" s="22"/>
      <c r="AWQ2" s="22"/>
      <c r="AWR2" s="27"/>
      <c r="AWT2" s="22"/>
      <c r="AWU2" s="22"/>
      <c r="AWW2" s="22"/>
      <c r="AWX2" s="22"/>
      <c r="AWY2" s="22"/>
      <c r="AWZ2" s="22"/>
      <c r="AXA2" s="22"/>
      <c r="AXB2" s="22"/>
      <c r="AXC2" s="22"/>
      <c r="AXD2" s="22"/>
      <c r="AXF2" s="22"/>
      <c r="AXG2" s="22"/>
      <c r="AXH2" s="27"/>
      <c r="AXJ2" s="22"/>
      <c r="AXK2" s="22"/>
      <c r="AXM2" s="22"/>
      <c r="AXN2" s="22"/>
      <c r="AXO2" s="22"/>
      <c r="AXP2" s="22"/>
      <c r="AXQ2" s="22"/>
      <c r="AXR2" s="22"/>
      <c r="AXS2" s="22"/>
      <c r="AXT2" s="22"/>
      <c r="AXV2" s="22"/>
      <c r="AXW2" s="22"/>
      <c r="AXX2" s="27"/>
      <c r="AXZ2" s="22"/>
      <c r="AYA2" s="22"/>
      <c r="AYC2" s="22"/>
      <c r="AYD2" s="22"/>
      <c r="AYE2" s="22"/>
      <c r="AYF2" s="22"/>
      <c r="AYG2" s="22"/>
      <c r="AYH2" s="22"/>
      <c r="AYI2" s="22"/>
      <c r="AYJ2" s="22"/>
      <c r="AYL2" s="22"/>
      <c r="AYM2" s="22"/>
      <c r="AYN2" s="27"/>
      <c r="AYP2" s="22"/>
      <c r="AYQ2" s="22"/>
      <c r="AYS2" s="22"/>
      <c r="AYT2" s="22"/>
      <c r="AYU2" s="22"/>
      <c r="AYV2" s="22"/>
      <c r="AYW2" s="22"/>
      <c r="AYX2" s="22"/>
      <c r="AYY2" s="22"/>
      <c r="AYZ2" s="22"/>
      <c r="AZB2" s="22"/>
      <c r="AZC2" s="22"/>
      <c r="AZD2" s="27"/>
      <c r="AZF2" s="22"/>
      <c r="AZG2" s="22"/>
      <c r="AZI2" s="22"/>
      <c r="AZJ2" s="22"/>
      <c r="AZK2" s="22"/>
      <c r="AZL2" s="22"/>
      <c r="AZM2" s="22"/>
      <c r="AZN2" s="22"/>
      <c r="AZO2" s="22"/>
      <c r="AZP2" s="22"/>
      <c r="AZR2" s="22"/>
      <c r="AZS2" s="22"/>
      <c r="AZT2" s="27"/>
      <c r="AZV2" s="22"/>
      <c r="AZW2" s="22"/>
      <c r="AZY2" s="22"/>
      <c r="AZZ2" s="22"/>
      <c r="BAA2" s="22"/>
      <c r="BAB2" s="22"/>
      <c r="BAC2" s="22"/>
      <c r="BAD2" s="22"/>
      <c r="BAE2" s="22"/>
      <c r="BAF2" s="22"/>
      <c r="BAH2" s="22"/>
      <c r="BAI2" s="22"/>
      <c r="BAJ2" s="27"/>
      <c r="BAL2" s="22"/>
      <c r="BAM2" s="22"/>
      <c r="BAO2" s="22"/>
      <c r="BAP2" s="22"/>
      <c r="BAQ2" s="22"/>
      <c r="BAR2" s="22"/>
      <c r="BAS2" s="22"/>
      <c r="BAT2" s="22"/>
      <c r="BAU2" s="22"/>
      <c r="BAV2" s="22"/>
      <c r="BAX2" s="22"/>
      <c r="BAY2" s="22"/>
      <c r="BAZ2" s="27"/>
      <c r="BBB2" s="22"/>
      <c r="BBC2" s="22"/>
      <c r="BBE2" s="22"/>
      <c r="BBF2" s="22"/>
      <c r="BBG2" s="22"/>
      <c r="BBH2" s="22"/>
      <c r="BBI2" s="22"/>
      <c r="BBJ2" s="22"/>
      <c r="BBK2" s="22"/>
      <c r="BBL2" s="22"/>
      <c r="BBN2" s="22"/>
      <c r="BBO2" s="22"/>
      <c r="BBP2" s="27"/>
      <c r="BBR2" s="22"/>
      <c r="BBS2" s="22"/>
      <c r="BBU2" s="22"/>
      <c r="BBV2" s="22"/>
      <c r="BBW2" s="22"/>
      <c r="BBX2" s="22"/>
      <c r="BBY2" s="22"/>
      <c r="BBZ2" s="22"/>
      <c r="BCA2" s="22"/>
      <c r="BCB2" s="22"/>
      <c r="BCD2" s="22"/>
      <c r="BCE2" s="22"/>
      <c r="BCF2" s="27"/>
      <c r="BCH2" s="22"/>
      <c r="BCI2" s="22"/>
      <c r="BCK2" s="22"/>
      <c r="BCL2" s="22"/>
      <c r="BCM2" s="22"/>
      <c r="BCN2" s="22"/>
      <c r="BCO2" s="22"/>
      <c r="BCP2" s="22"/>
      <c r="BCQ2" s="22"/>
      <c r="BCR2" s="22"/>
      <c r="BCT2" s="22"/>
      <c r="BCU2" s="22"/>
      <c r="BCV2" s="27"/>
      <c r="BCX2" s="22"/>
      <c r="BCY2" s="22"/>
      <c r="BDA2" s="22"/>
      <c r="BDB2" s="22"/>
      <c r="BDC2" s="22"/>
      <c r="BDD2" s="22"/>
      <c r="BDE2" s="22"/>
      <c r="BDF2" s="22"/>
      <c r="BDG2" s="22"/>
      <c r="BDH2" s="22"/>
      <c r="BDJ2" s="22"/>
      <c r="BDK2" s="22"/>
      <c r="BDL2" s="27"/>
      <c r="BDN2" s="22"/>
      <c r="BDO2" s="22"/>
      <c r="BDQ2" s="22"/>
      <c r="BDR2" s="22"/>
      <c r="BDS2" s="22"/>
      <c r="BDT2" s="22"/>
      <c r="BDU2" s="22"/>
      <c r="BDV2" s="22"/>
      <c r="BDW2" s="22"/>
      <c r="BDX2" s="22"/>
      <c r="BDZ2" s="22"/>
      <c r="BEA2" s="22"/>
      <c r="BEB2" s="27"/>
      <c r="BED2" s="22"/>
      <c r="BEE2" s="22"/>
      <c r="BEG2" s="22"/>
      <c r="BEH2" s="22"/>
      <c r="BEI2" s="22"/>
      <c r="BEJ2" s="22"/>
      <c r="BEK2" s="22"/>
      <c r="BEL2" s="22"/>
      <c r="BEM2" s="22"/>
      <c r="BEN2" s="22"/>
      <c r="BEP2" s="22"/>
      <c r="BEQ2" s="22"/>
      <c r="BER2" s="27"/>
      <c r="BET2" s="22"/>
      <c r="BEU2" s="22"/>
      <c r="BEW2" s="22"/>
      <c r="BEX2" s="22"/>
      <c r="BEY2" s="22"/>
      <c r="BEZ2" s="22"/>
      <c r="BFA2" s="22"/>
      <c r="BFB2" s="22"/>
      <c r="BFC2" s="22"/>
      <c r="BFD2" s="22"/>
      <c r="BFF2" s="22"/>
      <c r="BFG2" s="22"/>
      <c r="BFH2" s="27"/>
      <c r="BFJ2" s="22"/>
      <c r="BFK2" s="22"/>
      <c r="BFM2" s="22"/>
      <c r="BFN2" s="22"/>
      <c r="BFO2" s="22"/>
      <c r="BFP2" s="22"/>
      <c r="BFQ2" s="22"/>
      <c r="BFR2" s="22"/>
      <c r="BFS2" s="22"/>
      <c r="BFT2" s="22"/>
      <c r="BFV2" s="22"/>
      <c r="BFW2" s="22"/>
      <c r="BFX2" s="27"/>
      <c r="BFZ2" s="22"/>
      <c r="BGA2" s="22"/>
      <c r="BGC2" s="22"/>
      <c r="BGD2" s="22"/>
      <c r="BGE2" s="22"/>
      <c r="BGF2" s="22"/>
      <c r="BGG2" s="22"/>
      <c r="BGH2" s="22"/>
      <c r="BGI2" s="22"/>
      <c r="BGJ2" s="22"/>
      <c r="BGL2" s="22"/>
      <c r="BGM2" s="22"/>
      <c r="BGN2" s="27"/>
      <c r="BGP2" s="22"/>
      <c r="BGQ2" s="22"/>
      <c r="BGS2" s="22"/>
      <c r="BGT2" s="22"/>
      <c r="BGU2" s="22"/>
      <c r="BGV2" s="22"/>
      <c r="BGW2" s="22"/>
      <c r="BGX2" s="22"/>
      <c r="BGY2" s="22"/>
      <c r="BGZ2" s="22"/>
      <c r="BHB2" s="22"/>
      <c r="BHC2" s="22"/>
      <c r="BHD2" s="27"/>
      <c r="BHF2" s="22"/>
      <c r="BHG2" s="22"/>
      <c r="BHI2" s="22"/>
      <c r="BHJ2" s="22"/>
      <c r="BHK2" s="22"/>
      <c r="BHL2" s="22"/>
      <c r="BHM2" s="22"/>
      <c r="BHN2" s="22"/>
      <c r="BHO2" s="22"/>
      <c r="BHP2" s="22"/>
      <c r="BHR2" s="22"/>
      <c r="BHS2" s="22"/>
      <c r="BHT2" s="27"/>
      <c r="BHV2" s="22"/>
      <c r="BHW2" s="22"/>
      <c r="BHY2" s="22"/>
      <c r="BHZ2" s="22"/>
      <c r="BIA2" s="22"/>
      <c r="BIB2" s="22"/>
      <c r="BIC2" s="22"/>
      <c r="BID2" s="22"/>
      <c r="BIE2" s="22"/>
      <c r="BIF2" s="22"/>
      <c r="BIH2" s="22"/>
      <c r="BII2" s="22"/>
      <c r="BIJ2" s="27"/>
      <c r="BIL2" s="22"/>
      <c r="BIM2" s="22"/>
      <c r="BIO2" s="22"/>
      <c r="BIP2" s="22"/>
      <c r="BIQ2" s="22"/>
      <c r="BIR2" s="22"/>
      <c r="BIS2" s="22"/>
      <c r="BIT2" s="22"/>
      <c r="BIU2" s="22"/>
      <c r="BIV2" s="22"/>
      <c r="BIX2" s="22"/>
      <c r="BIY2" s="22"/>
      <c r="BIZ2" s="27"/>
      <c r="BJB2" s="22"/>
      <c r="BJC2" s="22"/>
      <c r="BJE2" s="22"/>
      <c r="BJF2" s="22"/>
      <c r="BJG2" s="22"/>
      <c r="BJH2" s="22"/>
      <c r="BJI2" s="22"/>
      <c r="BJJ2" s="22"/>
      <c r="BJK2" s="22"/>
      <c r="BJL2" s="22"/>
      <c r="BJN2" s="22"/>
      <c r="BJO2" s="22"/>
      <c r="BJP2" s="27"/>
      <c r="BJR2" s="22"/>
      <c r="BJS2" s="22"/>
      <c r="BJU2" s="22"/>
      <c r="BJV2" s="22"/>
      <c r="BJW2" s="22"/>
      <c r="BJX2" s="22"/>
      <c r="BJY2" s="22"/>
      <c r="BJZ2" s="22"/>
      <c r="BKA2" s="22"/>
      <c r="BKB2" s="22"/>
      <c r="BKD2" s="22"/>
      <c r="BKE2" s="22"/>
      <c r="BKF2" s="27"/>
      <c r="BKH2" s="22"/>
      <c r="BKI2" s="22"/>
      <c r="BKK2" s="22"/>
      <c r="BKL2" s="22"/>
      <c r="BKM2" s="22"/>
      <c r="BKN2" s="22"/>
      <c r="BKO2" s="22"/>
      <c r="BKP2" s="22"/>
      <c r="BKQ2" s="22"/>
      <c r="BKR2" s="22"/>
      <c r="BKT2" s="22"/>
      <c r="BKU2" s="22"/>
      <c r="BKV2" s="27"/>
      <c r="BKX2" s="22"/>
      <c r="BKY2" s="22"/>
      <c r="BLA2" s="22"/>
      <c r="BLB2" s="22"/>
      <c r="BLC2" s="22"/>
      <c r="BLD2" s="22"/>
      <c r="BLE2" s="22"/>
      <c r="BLF2" s="22"/>
      <c r="BLG2" s="22"/>
      <c r="BLH2" s="22"/>
      <c r="BLJ2" s="22"/>
      <c r="BLK2" s="22"/>
      <c r="BLL2" s="27"/>
      <c r="BLN2" s="22"/>
      <c r="BLO2" s="22"/>
      <c r="BLQ2" s="22"/>
      <c r="BLR2" s="22"/>
      <c r="BLS2" s="22"/>
      <c r="BLT2" s="22"/>
      <c r="BLU2" s="22"/>
      <c r="BLV2" s="22"/>
      <c r="BLW2" s="22"/>
      <c r="BLX2" s="22"/>
      <c r="BLZ2" s="22"/>
      <c r="BMA2" s="22"/>
      <c r="BMB2" s="27"/>
      <c r="BMD2" s="22"/>
      <c r="BME2" s="22"/>
      <c r="BMG2" s="22"/>
      <c r="BMH2" s="22"/>
      <c r="BMI2" s="22"/>
      <c r="BMJ2" s="22"/>
      <c r="BMK2" s="22"/>
      <c r="BML2" s="22"/>
      <c r="BMM2" s="22"/>
      <c r="BMN2" s="22"/>
      <c r="BMP2" s="22"/>
      <c r="BMQ2" s="22"/>
      <c r="BMR2" s="27"/>
      <c r="BMT2" s="22"/>
      <c r="BMU2" s="22"/>
      <c r="BMW2" s="22"/>
      <c r="BMX2" s="22"/>
      <c r="BMY2" s="22"/>
      <c r="BMZ2" s="22"/>
      <c r="BNA2" s="22"/>
      <c r="BNB2" s="22"/>
      <c r="BNC2" s="22"/>
      <c r="BND2" s="22"/>
      <c r="BNF2" s="22"/>
      <c r="BNG2" s="22"/>
      <c r="BNH2" s="27"/>
      <c r="BNJ2" s="22"/>
      <c r="BNK2" s="22"/>
      <c r="BNM2" s="22"/>
      <c r="BNN2" s="22"/>
      <c r="BNO2" s="22"/>
      <c r="BNP2" s="22"/>
      <c r="BNQ2" s="22"/>
      <c r="BNR2" s="22"/>
      <c r="BNS2" s="22"/>
      <c r="BNT2" s="22"/>
      <c r="BNV2" s="22"/>
      <c r="BNW2" s="22"/>
      <c r="BNX2" s="27"/>
      <c r="BNZ2" s="22"/>
      <c r="BOA2" s="22"/>
      <c r="BOC2" s="22"/>
      <c r="BOD2" s="22"/>
      <c r="BOE2" s="22"/>
      <c r="BOF2" s="22"/>
      <c r="BOG2" s="22"/>
      <c r="BOH2" s="22"/>
      <c r="BOI2" s="22"/>
      <c r="BOJ2" s="22"/>
      <c r="BOL2" s="22"/>
      <c r="BOM2" s="22"/>
      <c r="BON2" s="27"/>
      <c r="BOP2" s="22"/>
      <c r="BOQ2" s="22"/>
      <c r="BOS2" s="22"/>
      <c r="BOT2" s="22"/>
      <c r="BOU2" s="22"/>
      <c r="BOV2" s="22"/>
      <c r="BOW2" s="22"/>
      <c r="BOX2" s="22"/>
      <c r="BOY2" s="22"/>
      <c r="BOZ2" s="22"/>
      <c r="BPB2" s="22"/>
      <c r="BPC2" s="22"/>
      <c r="BPD2" s="27"/>
      <c r="BPF2" s="22"/>
      <c r="BPG2" s="22"/>
      <c r="BPI2" s="22"/>
      <c r="BPJ2" s="22"/>
      <c r="BPK2" s="22"/>
      <c r="BPL2" s="22"/>
      <c r="BPM2" s="22"/>
      <c r="BPN2" s="22"/>
      <c r="BPO2" s="22"/>
      <c r="BPP2" s="22"/>
      <c r="BPR2" s="22"/>
      <c r="BPS2" s="22"/>
      <c r="BPT2" s="27"/>
      <c r="BPV2" s="22"/>
      <c r="BPW2" s="22"/>
      <c r="BPY2" s="22"/>
      <c r="BPZ2" s="22"/>
      <c r="BQA2" s="22"/>
      <c r="BQB2" s="22"/>
      <c r="BQC2" s="22"/>
      <c r="BQD2" s="22"/>
      <c r="BQE2" s="22"/>
      <c r="BQF2" s="22"/>
      <c r="BQH2" s="22"/>
      <c r="BQI2" s="22"/>
      <c r="BQJ2" s="27"/>
      <c r="BQL2" s="22"/>
      <c r="BQM2" s="22"/>
      <c r="BQO2" s="22"/>
      <c r="BQP2" s="22"/>
      <c r="BQQ2" s="22"/>
      <c r="BQR2" s="22"/>
      <c r="BQS2" s="22"/>
      <c r="BQT2" s="22"/>
      <c r="BQU2" s="22"/>
      <c r="BQV2" s="22"/>
      <c r="BQX2" s="22"/>
      <c r="BQY2" s="22"/>
      <c r="BQZ2" s="27"/>
      <c r="BRB2" s="22"/>
      <c r="BRC2" s="22"/>
      <c r="BRE2" s="22"/>
      <c r="BRF2" s="22"/>
      <c r="BRG2" s="22"/>
      <c r="BRH2" s="22"/>
      <c r="BRI2" s="22"/>
      <c r="BRJ2" s="22"/>
      <c r="BRK2" s="22"/>
      <c r="BRL2" s="22"/>
      <c r="BRN2" s="22"/>
      <c r="BRO2" s="22"/>
      <c r="BRP2" s="27"/>
      <c r="BRR2" s="22"/>
      <c r="BRS2" s="22"/>
      <c r="BRU2" s="22"/>
      <c r="BRV2" s="22"/>
      <c r="BRW2" s="22"/>
      <c r="BRX2" s="22"/>
      <c r="BRY2" s="22"/>
      <c r="BRZ2" s="22"/>
      <c r="BSA2" s="22"/>
      <c r="BSB2" s="22"/>
      <c r="BSD2" s="22"/>
      <c r="BSE2" s="22"/>
      <c r="BSF2" s="27"/>
      <c r="BSH2" s="22"/>
      <c r="BSI2" s="22"/>
      <c r="BSK2" s="22"/>
      <c r="BSL2" s="22"/>
      <c r="BSM2" s="22"/>
      <c r="BSN2" s="22"/>
      <c r="BSO2" s="22"/>
      <c r="BSP2" s="22"/>
      <c r="BSQ2" s="22"/>
      <c r="BSR2" s="22"/>
      <c r="BST2" s="22"/>
      <c r="BSU2" s="22"/>
      <c r="BSV2" s="27"/>
      <c r="BSX2" s="22"/>
      <c r="BSY2" s="22"/>
      <c r="BTA2" s="22"/>
      <c r="BTB2" s="22"/>
      <c r="BTC2" s="22"/>
      <c r="BTD2" s="22"/>
      <c r="BTE2" s="22"/>
      <c r="BTF2" s="22"/>
      <c r="BTG2" s="22"/>
      <c r="BTH2" s="22"/>
      <c r="BTJ2" s="22"/>
      <c r="BTK2" s="22"/>
      <c r="BTL2" s="27"/>
      <c r="BTN2" s="22"/>
      <c r="BTO2" s="22"/>
      <c r="BTQ2" s="22"/>
      <c r="BTR2" s="22"/>
      <c r="BTS2" s="22"/>
      <c r="BTT2" s="22"/>
      <c r="BTU2" s="22"/>
      <c r="BTV2" s="22"/>
      <c r="BTW2" s="22"/>
      <c r="BTX2" s="22"/>
      <c r="BTZ2" s="22"/>
      <c r="BUA2" s="22"/>
      <c r="BUB2" s="27"/>
      <c r="BUD2" s="22"/>
      <c r="BUE2" s="22"/>
      <c r="BUG2" s="22"/>
      <c r="BUH2" s="22"/>
      <c r="BUI2" s="22"/>
      <c r="BUJ2" s="22"/>
      <c r="BUK2" s="22"/>
      <c r="BUL2" s="22"/>
      <c r="BUM2" s="22"/>
      <c r="BUN2" s="22"/>
      <c r="BUP2" s="22"/>
      <c r="BUQ2" s="22"/>
      <c r="BUR2" s="27"/>
      <c r="BUT2" s="22"/>
      <c r="BUU2" s="22"/>
      <c r="BUW2" s="22"/>
      <c r="BUX2" s="22"/>
      <c r="BUY2" s="22"/>
      <c r="BUZ2" s="22"/>
      <c r="BVA2" s="22"/>
      <c r="BVB2" s="22"/>
      <c r="BVC2" s="22"/>
      <c r="BVD2" s="22"/>
      <c r="BVF2" s="22"/>
      <c r="BVG2" s="22"/>
      <c r="BVH2" s="27"/>
      <c r="BVJ2" s="22"/>
      <c r="BVK2" s="22"/>
      <c r="BVM2" s="22"/>
      <c r="BVN2" s="22"/>
      <c r="BVO2" s="22"/>
      <c r="BVP2" s="22"/>
      <c r="BVQ2" s="22"/>
      <c r="BVR2" s="22"/>
      <c r="BVS2" s="22"/>
      <c r="BVT2" s="22"/>
      <c r="BVV2" s="22"/>
      <c r="BVW2" s="22"/>
      <c r="BVX2" s="27"/>
      <c r="BVZ2" s="22"/>
      <c r="BWA2" s="22"/>
      <c r="BWC2" s="22"/>
      <c r="BWD2" s="22"/>
      <c r="BWE2" s="22"/>
      <c r="BWF2" s="22"/>
      <c r="BWG2" s="22"/>
      <c r="BWH2" s="22"/>
      <c r="BWI2" s="22"/>
      <c r="BWJ2" s="22"/>
      <c r="BWL2" s="22"/>
      <c r="BWM2" s="22"/>
      <c r="BWN2" s="27"/>
      <c r="BWP2" s="22"/>
      <c r="BWQ2" s="22"/>
      <c r="BWS2" s="22"/>
      <c r="BWT2" s="22"/>
      <c r="BWU2" s="22"/>
      <c r="BWV2" s="22"/>
      <c r="BWW2" s="22"/>
      <c r="BWX2" s="22"/>
      <c r="BWY2" s="22"/>
      <c r="BWZ2" s="22"/>
      <c r="BXB2" s="22"/>
      <c r="BXC2" s="22"/>
      <c r="BXD2" s="27"/>
      <c r="BXF2" s="22"/>
      <c r="BXG2" s="22"/>
      <c r="BXI2" s="22"/>
      <c r="BXJ2" s="22"/>
      <c r="BXK2" s="22"/>
      <c r="BXL2" s="22"/>
      <c r="BXM2" s="22"/>
      <c r="BXN2" s="22"/>
      <c r="BXO2" s="22"/>
      <c r="BXP2" s="22"/>
      <c r="BXR2" s="22"/>
      <c r="BXS2" s="22"/>
      <c r="BXT2" s="27"/>
      <c r="BXV2" s="22"/>
      <c r="BXW2" s="22"/>
      <c r="BXY2" s="22"/>
      <c r="BXZ2" s="22"/>
      <c r="BYA2" s="22"/>
      <c r="BYB2" s="22"/>
      <c r="BYC2" s="22"/>
      <c r="BYD2" s="22"/>
      <c r="BYE2" s="22"/>
      <c r="BYF2" s="22"/>
      <c r="BYH2" s="22"/>
      <c r="BYI2" s="22"/>
      <c r="BYJ2" s="27"/>
      <c r="BYL2" s="22"/>
      <c r="BYM2" s="22"/>
      <c r="BYO2" s="22"/>
      <c r="BYP2" s="22"/>
      <c r="BYQ2" s="22"/>
      <c r="BYR2" s="22"/>
      <c r="BYS2" s="22"/>
      <c r="BYT2" s="22"/>
      <c r="BYU2" s="22"/>
      <c r="BYV2" s="22"/>
      <c r="BYX2" s="22"/>
      <c r="BYY2" s="22"/>
      <c r="BYZ2" s="27"/>
      <c r="BZB2" s="22"/>
      <c r="BZC2" s="22"/>
      <c r="BZE2" s="22"/>
      <c r="BZF2" s="22"/>
      <c r="BZG2" s="22"/>
      <c r="BZH2" s="22"/>
      <c r="BZI2" s="22"/>
      <c r="BZJ2" s="22"/>
      <c r="BZK2" s="22"/>
      <c r="BZL2" s="22"/>
      <c r="BZN2" s="22"/>
      <c r="BZO2" s="22"/>
      <c r="BZP2" s="27"/>
      <c r="BZR2" s="22"/>
      <c r="BZS2" s="22"/>
      <c r="BZU2" s="22"/>
      <c r="BZV2" s="22"/>
      <c r="BZW2" s="22"/>
      <c r="BZX2" s="22"/>
      <c r="BZY2" s="22"/>
      <c r="BZZ2" s="22"/>
      <c r="CAA2" s="22"/>
      <c r="CAB2" s="22"/>
      <c r="CAD2" s="22"/>
      <c r="CAE2" s="22"/>
      <c r="CAF2" s="27"/>
      <c r="CAH2" s="22"/>
      <c r="CAI2" s="22"/>
      <c r="CAK2" s="22"/>
      <c r="CAL2" s="22"/>
      <c r="CAM2" s="22"/>
      <c r="CAN2" s="22"/>
      <c r="CAO2" s="22"/>
      <c r="CAP2" s="22"/>
      <c r="CAQ2" s="22"/>
      <c r="CAR2" s="22"/>
      <c r="CAT2" s="22"/>
      <c r="CAU2" s="22"/>
      <c r="CAV2" s="27"/>
      <c r="CAX2" s="22"/>
      <c r="CAY2" s="22"/>
      <c r="CBA2" s="22"/>
      <c r="CBB2" s="22"/>
      <c r="CBC2" s="22"/>
      <c r="CBD2" s="22"/>
      <c r="CBE2" s="22"/>
      <c r="CBF2" s="22"/>
      <c r="CBG2" s="22"/>
      <c r="CBH2" s="22"/>
      <c r="CBJ2" s="22"/>
      <c r="CBK2" s="22"/>
      <c r="CBL2" s="27"/>
      <c r="CBN2" s="22"/>
      <c r="CBO2" s="22"/>
      <c r="CBQ2" s="22"/>
      <c r="CBR2" s="22"/>
      <c r="CBS2" s="22"/>
      <c r="CBT2" s="22"/>
      <c r="CBU2" s="22"/>
      <c r="CBV2" s="22"/>
      <c r="CBW2" s="22"/>
      <c r="CBX2" s="22"/>
      <c r="CBZ2" s="22"/>
      <c r="CCA2" s="22"/>
      <c r="CCB2" s="27"/>
      <c r="CCD2" s="22"/>
      <c r="CCE2" s="22"/>
      <c r="CCG2" s="22"/>
      <c r="CCH2" s="22"/>
      <c r="CCI2" s="22"/>
      <c r="CCJ2" s="22"/>
      <c r="CCK2" s="22"/>
      <c r="CCL2" s="22"/>
      <c r="CCM2" s="22"/>
      <c r="CCN2" s="22"/>
      <c r="CCP2" s="22"/>
      <c r="CCQ2" s="22"/>
      <c r="CCR2" s="27"/>
      <c r="CCT2" s="22"/>
      <c r="CCU2" s="22"/>
      <c r="CCW2" s="22"/>
      <c r="CCX2" s="22"/>
      <c r="CCY2" s="22"/>
      <c r="CCZ2" s="22"/>
      <c r="CDA2" s="22"/>
      <c r="CDB2" s="22"/>
      <c r="CDC2" s="22"/>
      <c r="CDD2" s="22"/>
      <c r="CDF2" s="22"/>
      <c r="CDG2" s="22"/>
      <c r="CDH2" s="27"/>
      <c r="CDJ2" s="22"/>
      <c r="CDK2" s="22"/>
      <c r="CDM2" s="22"/>
      <c r="CDN2" s="22"/>
      <c r="CDO2" s="22"/>
      <c r="CDP2" s="22"/>
      <c r="CDQ2" s="22"/>
      <c r="CDR2" s="22"/>
      <c r="CDS2" s="22"/>
      <c r="CDT2" s="22"/>
      <c r="CDV2" s="22"/>
      <c r="CDW2" s="22"/>
      <c r="CDX2" s="27"/>
      <c r="CDZ2" s="22"/>
      <c r="CEA2" s="22"/>
      <c r="CEC2" s="22"/>
      <c r="CED2" s="22"/>
      <c r="CEE2" s="22"/>
      <c r="CEF2" s="22"/>
      <c r="CEG2" s="22"/>
      <c r="CEH2" s="22"/>
      <c r="CEI2" s="22"/>
      <c r="CEJ2" s="22"/>
      <c r="CEL2" s="22"/>
      <c r="CEM2" s="22"/>
      <c r="CEN2" s="27"/>
      <c r="CEP2" s="22"/>
      <c r="CEQ2" s="22"/>
      <c r="CES2" s="22"/>
      <c r="CET2" s="22"/>
      <c r="CEU2" s="22"/>
      <c r="CEV2" s="22"/>
      <c r="CEW2" s="22"/>
      <c r="CEX2" s="22"/>
      <c r="CEY2" s="22"/>
      <c r="CEZ2" s="22"/>
      <c r="CFB2" s="22"/>
      <c r="CFC2" s="22"/>
      <c r="CFD2" s="27"/>
      <c r="CFF2" s="22"/>
      <c r="CFG2" s="22"/>
      <c r="CFI2" s="22"/>
      <c r="CFJ2" s="22"/>
      <c r="CFK2" s="22"/>
      <c r="CFL2" s="22"/>
      <c r="CFM2" s="22"/>
      <c r="CFN2" s="22"/>
      <c r="CFO2" s="22"/>
      <c r="CFP2" s="22"/>
      <c r="CFR2" s="22"/>
      <c r="CFS2" s="22"/>
      <c r="CFT2" s="27"/>
      <c r="CFV2" s="22"/>
      <c r="CFW2" s="22"/>
      <c r="CFY2" s="22"/>
      <c r="CFZ2" s="22"/>
      <c r="CGA2" s="22"/>
      <c r="CGB2" s="22"/>
      <c r="CGC2" s="22"/>
      <c r="CGD2" s="22"/>
      <c r="CGE2" s="22"/>
      <c r="CGF2" s="22"/>
      <c r="CGH2" s="22"/>
      <c r="CGI2" s="22"/>
      <c r="CGJ2" s="27"/>
      <c r="CGL2" s="22"/>
      <c r="CGM2" s="22"/>
      <c r="CGO2" s="22"/>
      <c r="CGP2" s="22"/>
      <c r="CGQ2" s="22"/>
      <c r="CGR2" s="22"/>
      <c r="CGS2" s="22"/>
      <c r="CGT2" s="22"/>
      <c r="CGU2" s="22"/>
      <c r="CGV2" s="22"/>
      <c r="CGX2" s="22"/>
      <c r="CGY2" s="22"/>
      <c r="CGZ2" s="27"/>
      <c r="CHB2" s="22"/>
      <c r="CHC2" s="22"/>
      <c r="CHE2" s="22"/>
      <c r="CHF2" s="22"/>
      <c r="CHG2" s="22"/>
      <c r="CHH2" s="22"/>
      <c r="CHI2" s="22"/>
      <c r="CHJ2" s="22"/>
      <c r="CHK2" s="22"/>
      <c r="CHL2" s="22"/>
      <c r="CHN2" s="22"/>
      <c r="CHO2" s="22"/>
      <c r="CHP2" s="27"/>
      <c r="CHR2" s="22"/>
      <c r="CHS2" s="22"/>
      <c r="CHU2" s="22"/>
      <c r="CHV2" s="22"/>
      <c r="CHW2" s="22"/>
      <c r="CHX2" s="22"/>
      <c r="CHY2" s="22"/>
      <c r="CHZ2" s="22"/>
      <c r="CIA2" s="22"/>
      <c r="CIB2" s="22"/>
      <c r="CID2" s="22"/>
      <c r="CIE2" s="22"/>
      <c r="CIF2" s="27"/>
      <c r="CIH2" s="22"/>
      <c r="CII2" s="22"/>
      <c r="CIK2" s="22"/>
      <c r="CIL2" s="22"/>
      <c r="CIM2" s="22"/>
      <c r="CIN2" s="22"/>
      <c r="CIO2" s="22"/>
      <c r="CIP2" s="22"/>
      <c r="CIQ2" s="22"/>
      <c r="CIR2" s="22"/>
      <c r="CIT2" s="22"/>
      <c r="CIU2" s="22"/>
      <c r="CIV2" s="27"/>
      <c r="CIX2" s="22"/>
      <c r="CIY2" s="22"/>
      <c r="CJA2" s="22"/>
      <c r="CJB2" s="22"/>
      <c r="CJC2" s="22"/>
      <c r="CJD2" s="22"/>
      <c r="CJE2" s="22"/>
      <c r="CJF2" s="22"/>
      <c r="CJG2" s="22"/>
      <c r="CJH2" s="22"/>
      <c r="CJJ2" s="22"/>
      <c r="CJK2" s="22"/>
      <c r="CJL2" s="27"/>
      <c r="CJN2" s="22"/>
      <c r="CJO2" s="22"/>
      <c r="CJQ2" s="22"/>
      <c r="CJR2" s="22"/>
      <c r="CJS2" s="22"/>
      <c r="CJT2" s="22"/>
      <c r="CJU2" s="22"/>
      <c r="CJV2" s="22"/>
      <c r="CJW2" s="22"/>
      <c r="CJX2" s="22"/>
      <c r="CJZ2" s="22"/>
      <c r="CKA2" s="22"/>
      <c r="CKB2" s="27"/>
      <c r="CKD2" s="22"/>
      <c r="CKE2" s="22"/>
      <c r="CKG2" s="22"/>
      <c r="CKH2" s="22"/>
      <c r="CKI2" s="22"/>
      <c r="CKJ2" s="22"/>
      <c r="CKK2" s="22"/>
      <c r="CKL2" s="22"/>
      <c r="CKM2" s="22"/>
      <c r="CKN2" s="22"/>
      <c r="CKP2" s="22"/>
      <c r="CKQ2" s="22"/>
      <c r="CKR2" s="27"/>
      <c r="CKT2" s="22"/>
      <c r="CKU2" s="22"/>
      <c r="CKW2" s="22"/>
      <c r="CKX2" s="22"/>
      <c r="CKY2" s="22"/>
      <c r="CKZ2" s="22"/>
      <c r="CLA2" s="22"/>
      <c r="CLB2" s="22"/>
      <c r="CLC2" s="22"/>
      <c r="CLD2" s="22"/>
      <c r="CLF2" s="22"/>
      <c r="CLG2" s="22"/>
      <c r="CLH2" s="27"/>
      <c r="CLJ2" s="22"/>
      <c r="CLK2" s="22"/>
      <c r="CLM2" s="22"/>
      <c r="CLN2" s="22"/>
      <c r="CLO2" s="22"/>
      <c r="CLP2" s="22"/>
      <c r="CLQ2" s="22"/>
      <c r="CLR2" s="22"/>
      <c r="CLS2" s="22"/>
      <c r="CLT2" s="22"/>
      <c r="CLV2" s="22"/>
      <c r="CLW2" s="22"/>
      <c r="CLX2" s="27"/>
      <c r="CLZ2" s="22"/>
      <c r="CMA2" s="22"/>
      <c r="CMC2" s="22"/>
      <c r="CMD2" s="22"/>
      <c r="CME2" s="22"/>
      <c r="CMF2" s="22"/>
      <c r="CMG2" s="22"/>
      <c r="CMH2" s="22"/>
      <c r="CMI2" s="22"/>
      <c r="CMJ2" s="22"/>
      <c r="CML2" s="22"/>
      <c r="CMM2" s="22"/>
      <c r="CMN2" s="27"/>
      <c r="CMP2" s="22"/>
      <c r="CMQ2" s="22"/>
      <c r="CMS2" s="22"/>
      <c r="CMT2" s="22"/>
      <c r="CMU2" s="22"/>
      <c r="CMV2" s="22"/>
      <c r="CMW2" s="22"/>
      <c r="CMX2" s="22"/>
      <c r="CMY2" s="22"/>
      <c r="CMZ2" s="22"/>
      <c r="CNB2" s="22"/>
      <c r="CNC2" s="22"/>
      <c r="CND2" s="27"/>
      <c r="CNF2" s="22"/>
      <c r="CNG2" s="22"/>
      <c r="CNI2" s="22"/>
      <c r="CNJ2" s="22"/>
      <c r="CNK2" s="22"/>
      <c r="CNL2" s="22"/>
      <c r="CNM2" s="22"/>
      <c r="CNN2" s="22"/>
      <c r="CNO2" s="22"/>
      <c r="CNP2" s="22"/>
      <c r="CNR2" s="22"/>
      <c r="CNS2" s="22"/>
      <c r="CNT2" s="27"/>
      <c r="CNV2" s="22"/>
      <c r="CNW2" s="22"/>
      <c r="CNY2" s="22"/>
      <c r="CNZ2" s="22"/>
      <c r="COA2" s="22"/>
      <c r="COB2" s="22"/>
      <c r="COC2" s="22"/>
      <c r="COD2" s="22"/>
      <c r="COE2" s="22"/>
      <c r="COF2" s="22"/>
      <c r="COH2" s="22"/>
      <c r="COI2" s="22"/>
      <c r="COJ2" s="27"/>
      <c r="COL2" s="22"/>
      <c r="COM2" s="22"/>
      <c r="COO2" s="22"/>
      <c r="COP2" s="22"/>
      <c r="COQ2" s="22"/>
      <c r="COR2" s="22"/>
      <c r="COS2" s="22"/>
      <c r="COT2" s="22"/>
      <c r="COU2" s="22"/>
      <c r="COV2" s="22"/>
      <c r="COX2" s="22"/>
      <c r="COY2" s="22"/>
      <c r="COZ2" s="27"/>
      <c r="CPB2" s="22"/>
      <c r="CPC2" s="22"/>
      <c r="CPE2" s="22"/>
      <c r="CPF2" s="22"/>
      <c r="CPG2" s="22"/>
      <c r="CPH2" s="22"/>
      <c r="CPI2" s="22"/>
      <c r="CPJ2" s="22"/>
      <c r="CPK2" s="22"/>
      <c r="CPL2" s="22"/>
      <c r="CPN2" s="22"/>
      <c r="CPO2" s="22"/>
      <c r="CPP2" s="27"/>
      <c r="CPR2" s="22"/>
      <c r="CPS2" s="22"/>
      <c r="CPU2" s="22"/>
      <c r="CPV2" s="22"/>
      <c r="CPW2" s="22"/>
      <c r="CPX2" s="22"/>
      <c r="CPY2" s="22"/>
      <c r="CPZ2" s="22"/>
      <c r="CQA2" s="22"/>
      <c r="CQB2" s="22"/>
      <c r="CQD2" s="22"/>
      <c r="CQE2" s="22"/>
      <c r="CQF2" s="27"/>
      <c r="CQH2" s="22"/>
      <c r="CQI2" s="22"/>
      <c r="CQK2" s="22"/>
      <c r="CQL2" s="22"/>
      <c r="CQM2" s="22"/>
      <c r="CQN2" s="22"/>
      <c r="CQO2" s="22"/>
      <c r="CQP2" s="22"/>
      <c r="CQQ2" s="22"/>
      <c r="CQR2" s="22"/>
      <c r="CQT2" s="22"/>
      <c r="CQU2" s="22"/>
      <c r="CQV2" s="27"/>
      <c r="CQX2" s="22"/>
      <c r="CQY2" s="22"/>
      <c r="CRA2" s="22"/>
      <c r="CRB2" s="22"/>
      <c r="CRC2" s="22"/>
      <c r="CRD2" s="22"/>
      <c r="CRE2" s="22"/>
      <c r="CRF2" s="22"/>
      <c r="CRG2" s="22"/>
      <c r="CRH2" s="22"/>
      <c r="CRJ2" s="22"/>
      <c r="CRK2" s="22"/>
      <c r="CRL2" s="27"/>
      <c r="CRN2" s="22"/>
      <c r="CRO2" s="22"/>
      <c r="CRQ2" s="22"/>
      <c r="CRR2" s="22"/>
      <c r="CRS2" s="22"/>
      <c r="CRT2" s="22"/>
      <c r="CRU2" s="22"/>
      <c r="CRV2" s="22"/>
      <c r="CRW2" s="22"/>
      <c r="CRX2" s="22"/>
      <c r="CRZ2" s="22"/>
      <c r="CSA2" s="22"/>
      <c r="CSB2" s="27"/>
      <c r="CSD2" s="22"/>
      <c r="CSE2" s="22"/>
      <c r="CSG2" s="22"/>
      <c r="CSH2" s="22"/>
      <c r="CSI2" s="22"/>
      <c r="CSJ2" s="22"/>
      <c r="CSK2" s="22"/>
      <c r="CSL2" s="22"/>
      <c r="CSM2" s="22"/>
      <c r="CSN2" s="22"/>
      <c r="CSP2" s="22"/>
      <c r="CSQ2" s="22"/>
      <c r="CSR2" s="27"/>
      <c r="CST2" s="22"/>
      <c r="CSU2" s="22"/>
      <c r="CSW2" s="22"/>
      <c r="CSX2" s="22"/>
      <c r="CSY2" s="22"/>
      <c r="CSZ2" s="22"/>
      <c r="CTA2" s="22"/>
      <c r="CTB2" s="22"/>
      <c r="CTC2" s="22"/>
      <c r="CTD2" s="22"/>
      <c r="CTF2" s="22"/>
      <c r="CTG2" s="22"/>
      <c r="CTH2" s="27"/>
      <c r="CTJ2" s="22"/>
      <c r="CTK2" s="22"/>
      <c r="CTM2" s="22"/>
      <c r="CTN2" s="22"/>
      <c r="CTO2" s="22"/>
      <c r="CTP2" s="22"/>
      <c r="CTQ2" s="22"/>
      <c r="CTR2" s="22"/>
      <c r="CTS2" s="22"/>
      <c r="CTT2" s="22"/>
      <c r="CTV2" s="22"/>
      <c r="CTW2" s="22"/>
      <c r="CTX2" s="27"/>
      <c r="CTZ2" s="22"/>
      <c r="CUA2" s="22"/>
      <c r="CUC2" s="22"/>
      <c r="CUD2" s="22"/>
      <c r="CUE2" s="22"/>
      <c r="CUF2" s="22"/>
      <c r="CUG2" s="22"/>
      <c r="CUH2" s="22"/>
      <c r="CUI2" s="22"/>
      <c r="CUJ2" s="22"/>
      <c r="CUL2" s="22"/>
      <c r="CUM2" s="22"/>
      <c r="CUN2" s="27"/>
      <c r="CUP2" s="22"/>
      <c r="CUQ2" s="22"/>
      <c r="CUS2" s="22"/>
      <c r="CUT2" s="22"/>
      <c r="CUU2" s="22"/>
      <c r="CUV2" s="22"/>
      <c r="CUW2" s="22"/>
      <c r="CUX2" s="22"/>
      <c r="CUY2" s="22"/>
      <c r="CUZ2" s="22"/>
      <c r="CVB2" s="22"/>
      <c r="CVC2" s="22"/>
      <c r="CVD2" s="27"/>
      <c r="CVF2" s="22"/>
      <c r="CVG2" s="22"/>
      <c r="CVI2" s="22"/>
      <c r="CVJ2" s="22"/>
      <c r="CVK2" s="22"/>
      <c r="CVL2" s="22"/>
      <c r="CVM2" s="22"/>
      <c r="CVN2" s="22"/>
      <c r="CVO2" s="22"/>
      <c r="CVP2" s="22"/>
      <c r="CVR2" s="22"/>
      <c r="CVS2" s="22"/>
      <c r="CVT2" s="27"/>
      <c r="CVV2" s="22"/>
      <c r="CVW2" s="22"/>
      <c r="CVY2" s="22"/>
      <c r="CVZ2" s="22"/>
      <c r="CWA2" s="22"/>
      <c r="CWB2" s="22"/>
      <c r="CWC2" s="22"/>
      <c r="CWD2" s="22"/>
      <c r="CWE2" s="22"/>
      <c r="CWF2" s="22"/>
      <c r="CWH2" s="22"/>
      <c r="CWI2" s="22"/>
      <c r="CWJ2" s="27"/>
      <c r="CWL2" s="22"/>
      <c r="CWM2" s="22"/>
      <c r="CWO2" s="22"/>
      <c r="CWP2" s="22"/>
      <c r="CWQ2" s="22"/>
      <c r="CWR2" s="22"/>
      <c r="CWS2" s="22"/>
      <c r="CWT2" s="22"/>
      <c r="CWU2" s="22"/>
      <c r="CWV2" s="22"/>
      <c r="CWX2" s="22"/>
      <c r="CWY2" s="22"/>
      <c r="CWZ2" s="27"/>
      <c r="CXB2" s="22"/>
      <c r="CXC2" s="22"/>
      <c r="CXE2" s="22"/>
      <c r="CXF2" s="22"/>
      <c r="CXG2" s="22"/>
      <c r="CXH2" s="22"/>
      <c r="CXI2" s="22"/>
      <c r="CXJ2" s="22"/>
      <c r="CXK2" s="22"/>
      <c r="CXL2" s="22"/>
      <c r="CXN2" s="22"/>
      <c r="CXO2" s="22"/>
      <c r="CXP2" s="27"/>
      <c r="CXR2" s="22"/>
      <c r="CXS2" s="22"/>
      <c r="CXU2" s="22"/>
      <c r="CXV2" s="22"/>
      <c r="CXW2" s="22"/>
      <c r="CXX2" s="22"/>
      <c r="CXY2" s="22"/>
      <c r="CXZ2" s="22"/>
      <c r="CYA2" s="22"/>
      <c r="CYB2" s="22"/>
      <c r="CYD2" s="22"/>
      <c r="CYE2" s="22"/>
      <c r="CYF2" s="27"/>
      <c r="CYH2" s="22"/>
      <c r="CYI2" s="22"/>
      <c r="CYK2" s="22"/>
      <c r="CYL2" s="22"/>
      <c r="CYM2" s="22"/>
      <c r="CYN2" s="22"/>
      <c r="CYO2" s="22"/>
      <c r="CYP2" s="22"/>
      <c r="CYQ2" s="22"/>
      <c r="CYR2" s="22"/>
      <c r="CYT2" s="22"/>
      <c r="CYU2" s="22"/>
      <c r="CYV2" s="27"/>
      <c r="CYX2" s="22"/>
      <c r="CYY2" s="22"/>
      <c r="CZA2" s="22"/>
      <c r="CZB2" s="22"/>
      <c r="CZC2" s="22"/>
      <c r="CZD2" s="22"/>
      <c r="CZE2" s="22"/>
      <c r="CZF2" s="22"/>
      <c r="CZG2" s="22"/>
      <c r="CZH2" s="22"/>
      <c r="CZJ2" s="22"/>
      <c r="CZK2" s="22"/>
      <c r="CZL2" s="27"/>
      <c r="CZN2" s="22"/>
      <c r="CZO2" s="22"/>
      <c r="CZQ2" s="22"/>
      <c r="CZR2" s="22"/>
      <c r="CZS2" s="22"/>
      <c r="CZT2" s="22"/>
      <c r="CZU2" s="22"/>
      <c r="CZV2" s="22"/>
      <c r="CZW2" s="22"/>
      <c r="CZX2" s="22"/>
      <c r="CZZ2" s="22"/>
      <c r="DAA2" s="22"/>
      <c r="DAB2" s="27"/>
      <c r="DAD2" s="22"/>
      <c r="DAE2" s="22"/>
      <c r="DAG2" s="22"/>
      <c r="DAH2" s="22"/>
      <c r="DAI2" s="22"/>
      <c r="DAJ2" s="22"/>
      <c r="DAK2" s="22"/>
      <c r="DAL2" s="22"/>
      <c r="DAM2" s="22"/>
      <c r="DAN2" s="22"/>
      <c r="DAP2" s="22"/>
      <c r="DAQ2" s="22"/>
      <c r="DAR2" s="27"/>
      <c r="DAT2" s="22"/>
      <c r="DAU2" s="22"/>
      <c r="DAW2" s="22"/>
      <c r="DAX2" s="22"/>
      <c r="DAY2" s="22"/>
      <c r="DAZ2" s="22"/>
      <c r="DBA2" s="22"/>
      <c r="DBB2" s="22"/>
      <c r="DBC2" s="22"/>
      <c r="DBD2" s="22"/>
      <c r="DBF2" s="22"/>
      <c r="DBG2" s="22"/>
      <c r="DBH2" s="27"/>
      <c r="DBJ2" s="22"/>
      <c r="DBK2" s="22"/>
      <c r="DBM2" s="22"/>
      <c r="DBN2" s="22"/>
      <c r="DBO2" s="22"/>
      <c r="DBP2" s="22"/>
      <c r="DBQ2" s="22"/>
      <c r="DBR2" s="22"/>
      <c r="DBS2" s="22"/>
      <c r="DBT2" s="22"/>
      <c r="DBV2" s="22"/>
      <c r="DBW2" s="22"/>
      <c r="DBX2" s="27"/>
      <c r="DBZ2" s="22"/>
      <c r="DCA2" s="22"/>
      <c r="DCC2" s="22"/>
      <c r="DCD2" s="22"/>
      <c r="DCE2" s="22"/>
      <c r="DCF2" s="22"/>
      <c r="DCG2" s="22"/>
      <c r="DCH2" s="22"/>
      <c r="DCI2" s="22"/>
      <c r="DCJ2" s="22"/>
      <c r="DCL2" s="22"/>
      <c r="DCM2" s="22"/>
      <c r="DCN2" s="27"/>
      <c r="DCP2" s="22"/>
      <c r="DCQ2" s="22"/>
      <c r="DCS2" s="22"/>
      <c r="DCT2" s="22"/>
      <c r="DCU2" s="22"/>
      <c r="DCV2" s="22"/>
      <c r="DCW2" s="22"/>
      <c r="DCX2" s="22"/>
      <c r="DCY2" s="22"/>
      <c r="DCZ2" s="22"/>
      <c r="DDB2" s="22"/>
      <c r="DDC2" s="22"/>
      <c r="DDD2" s="27"/>
      <c r="DDF2" s="22"/>
      <c r="DDG2" s="22"/>
      <c r="DDI2" s="22"/>
      <c r="DDJ2" s="22"/>
      <c r="DDK2" s="22"/>
      <c r="DDL2" s="22"/>
      <c r="DDM2" s="22"/>
      <c r="DDN2" s="22"/>
      <c r="DDO2" s="22"/>
      <c r="DDP2" s="22"/>
      <c r="DDR2" s="22"/>
      <c r="DDS2" s="22"/>
      <c r="DDT2" s="27"/>
      <c r="DDV2" s="22"/>
      <c r="DDW2" s="22"/>
      <c r="DDY2" s="22"/>
      <c r="DDZ2" s="22"/>
      <c r="DEA2" s="22"/>
      <c r="DEB2" s="22"/>
      <c r="DEC2" s="22"/>
      <c r="DED2" s="22"/>
      <c r="DEE2" s="22"/>
      <c r="DEF2" s="22"/>
      <c r="DEH2" s="22"/>
      <c r="DEI2" s="22"/>
      <c r="DEJ2" s="27"/>
      <c r="DEL2" s="22"/>
      <c r="DEM2" s="22"/>
      <c r="DEO2" s="22"/>
      <c r="DEP2" s="22"/>
      <c r="DEQ2" s="22"/>
      <c r="DER2" s="22"/>
      <c r="DES2" s="22"/>
      <c r="DET2" s="22"/>
      <c r="DEU2" s="22"/>
      <c r="DEV2" s="22"/>
      <c r="DEX2" s="22"/>
      <c r="DEY2" s="22"/>
      <c r="DEZ2" s="27"/>
      <c r="DFB2" s="22"/>
      <c r="DFC2" s="22"/>
      <c r="DFE2" s="22"/>
      <c r="DFF2" s="22"/>
      <c r="DFG2" s="22"/>
      <c r="DFH2" s="22"/>
      <c r="DFI2" s="22"/>
      <c r="DFJ2" s="22"/>
      <c r="DFK2" s="22"/>
      <c r="DFL2" s="22"/>
      <c r="DFN2" s="22"/>
      <c r="DFO2" s="22"/>
      <c r="DFP2" s="27"/>
      <c r="DFR2" s="22"/>
      <c r="DFS2" s="22"/>
      <c r="DFU2" s="22"/>
      <c r="DFV2" s="22"/>
      <c r="DFW2" s="22"/>
      <c r="DFX2" s="22"/>
      <c r="DFY2" s="22"/>
      <c r="DFZ2" s="22"/>
      <c r="DGA2" s="22"/>
      <c r="DGB2" s="22"/>
      <c r="DGD2" s="22"/>
      <c r="DGE2" s="22"/>
      <c r="DGF2" s="27"/>
      <c r="DGH2" s="22"/>
      <c r="DGI2" s="22"/>
      <c r="DGK2" s="22"/>
      <c r="DGL2" s="22"/>
      <c r="DGM2" s="22"/>
      <c r="DGN2" s="22"/>
      <c r="DGO2" s="22"/>
      <c r="DGP2" s="22"/>
      <c r="DGQ2" s="22"/>
      <c r="DGR2" s="22"/>
      <c r="DGT2" s="22"/>
      <c r="DGU2" s="22"/>
      <c r="DGV2" s="27"/>
      <c r="DGX2" s="22"/>
      <c r="DGY2" s="22"/>
      <c r="DHA2" s="22"/>
      <c r="DHB2" s="22"/>
      <c r="DHC2" s="22"/>
      <c r="DHD2" s="22"/>
      <c r="DHE2" s="22"/>
      <c r="DHF2" s="22"/>
      <c r="DHG2" s="22"/>
      <c r="DHH2" s="22"/>
      <c r="DHJ2" s="22"/>
      <c r="DHK2" s="22"/>
      <c r="DHL2" s="27"/>
      <c r="DHN2" s="22"/>
      <c r="DHO2" s="22"/>
      <c r="DHQ2" s="22"/>
      <c r="DHR2" s="22"/>
      <c r="DHS2" s="22"/>
      <c r="DHT2" s="22"/>
      <c r="DHU2" s="22"/>
      <c r="DHV2" s="22"/>
      <c r="DHW2" s="22"/>
      <c r="DHX2" s="22"/>
      <c r="DHZ2" s="22"/>
      <c r="DIA2" s="22"/>
      <c r="DIB2" s="27"/>
      <c r="DID2" s="22"/>
      <c r="DIE2" s="22"/>
      <c r="DIG2" s="22"/>
      <c r="DIH2" s="22"/>
      <c r="DII2" s="22"/>
      <c r="DIJ2" s="22"/>
      <c r="DIK2" s="22"/>
      <c r="DIL2" s="22"/>
      <c r="DIM2" s="22"/>
      <c r="DIN2" s="22"/>
      <c r="DIP2" s="22"/>
      <c r="DIQ2" s="22"/>
      <c r="DIR2" s="27"/>
      <c r="DIT2" s="22"/>
      <c r="DIU2" s="22"/>
      <c r="DIW2" s="22"/>
      <c r="DIX2" s="22"/>
      <c r="DIY2" s="22"/>
      <c r="DIZ2" s="22"/>
      <c r="DJA2" s="22"/>
      <c r="DJB2" s="22"/>
      <c r="DJC2" s="22"/>
      <c r="DJD2" s="22"/>
      <c r="DJF2" s="22"/>
      <c r="DJG2" s="22"/>
      <c r="DJH2" s="27"/>
      <c r="DJJ2" s="22"/>
      <c r="DJK2" s="22"/>
      <c r="DJM2" s="22"/>
      <c r="DJN2" s="22"/>
      <c r="DJO2" s="22"/>
      <c r="DJP2" s="22"/>
      <c r="DJQ2" s="22"/>
      <c r="DJR2" s="22"/>
      <c r="DJS2" s="22"/>
      <c r="DJT2" s="22"/>
      <c r="DJV2" s="22"/>
      <c r="DJW2" s="22"/>
      <c r="DJX2" s="27"/>
      <c r="DJZ2" s="22"/>
      <c r="DKA2" s="22"/>
      <c r="DKC2" s="22"/>
      <c r="DKD2" s="22"/>
      <c r="DKE2" s="22"/>
      <c r="DKF2" s="22"/>
      <c r="DKG2" s="22"/>
      <c r="DKH2" s="22"/>
      <c r="DKI2" s="22"/>
      <c r="DKJ2" s="22"/>
      <c r="DKL2" s="22"/>
      <c r="DKM2" s="22"/>
      <c r="DKN2" s="27"/>
      <c r="DKP2" s="22"/>
      <c r="DKQ2" s="22"/>
      <c r="DKS2" s="22"/>
      <c r="DKT2" s="22"/>
      <c r="DKU2" s="22"/>
      <c r="DKV2" s="22"/>
      <c r="DKW2" s="22"/>
      <c r="DKX2" s="22"/>
      <c r="DKY2" s="22"/>
      <c r="DKZ2" s="22"/>
      <c r="DLB2" s="22"/>
      <c r="DLC2" s="22"/>
      <c r="DLD2" s="27"/>
      <c r="DLF2" s="22"/>
      <c r="DLG2" s="22"/>
      <c r="DLI2" s="22"/>
      <c r="DLJ2" s="22"/>
      <c r="DLK2" s="22"/>
      <c r="DLL2" s="22"/>
      <c r="DLM2" s="22"/>
      <c r="DLN2" s="22"/>
      <c r="DLO2" s="22"/>
      <c r="DLP2" s="22"/>
      <c r="DLR2" s="22"/>
      <c r="DLS2" s="22"/>
      <c r="DLT2" s="27"/>
      <c r="DLV2" s="22"/>
      <c r="DLW2" s="22"/>
      <c r="DLY2" s="22"/>
      <c r="DLZ2" s="22"/>
      <c r="DMA2" s="22"/>
      <c r="DMB2" s="22"/>
      <c r="DMC2" s="22"/>
      <c r="DMD2" s="22"/>
      <c r="DME2" s="22"/>
      <c r="DMF2" s="22"/>
      <c r="DMH2" s="22"/>
      <c r="DMI2" s="22"/>
      <c r="DMJ2" s="27"/>
      <c r="DML2" s="22"/>
      <c r="DMM2" s="22"/>
      <c r="DMO2" s="22"/>
      <c r="DMP2" s="22"/>
      <c r="DMQ2" s="22"/>
      <c r="DMR2" s="22"/>
      <c r="DMS2" s="22"/>
      <c r="DMT2" s="22"/>
      <c r="DMU2" s="22"/>
      <c r="DMV2" s="22"/>
      <c r="DMX2" s="22"/>
      <c r="DMY2" s="22"/>
      <c r="DMZ2" s="27"/>
      <c r="DNB2" s="22"/>
      <c r="DNC2" s="22"/>
      <c r="DNE2" s="22"/>
      <c r="DNF2" s="22"/>
      <c r="DNG2" s="22"/>
      <c r="DNH2" s="22"/>
      <c r="DNI2" s="22"/>
      <c r="DNJ2" s="22"/>
      <c r="DNK2" s="22"/>
      <c r="DNL2" s="22"/>
      <c r="DNN2" s="22"/>
      <c r="DNO2" s="22"/>
      <c r="DNP2" s="27"/>
      <c r="DNR2" s="22"/>
      <c r="DNS2" s="22"/>
      <c r="DNU2" s="22"/>
      <c r="DNV2" s="22"/>
      <c r="DNW2" s="22"/>
      <c r="DNX2" s="22"/>
      <c r="DNY2" s="22"/>
      <c r="DNZ2" s="22"/>
      <c r="DOA2" s="22"/>
      <c r="DOB2" s="22"/>
      <c r="DOD2" s="22"/>
      <c r="DOE2" s="22"/>
      <c r="DOF2" s="27"/>
      <c r="DOH2" s="22"/>
      <c r="DOI2" s="22"/>
      <c r="DOK2" s="22"/>
      <c r="DOL2" s="22"/>
      <c r="DOM2" s="22"/>
      <c r="DON2" s="22"/>
      <c r="DOO2" s="22"/>
      <c r="DOP2" s="22"/>
      <c r="DOQ2" s="22"/>
      <c r="DOR2" s="22"/>
      <c r="DOT2" s="22"/>
      <c r="DOU2" s="22"/>
      <c r="DOV2" s="27"/>
      <c r="DOX2" s="22"/>
      <c r="DOY2" s="22"/>
      <c r="DPA2" s="22"/>
      <c r="DPB2" s="22"/>
      <c r="DPC2" s="22"/>
      <c r="DPD2" s="22"/>
      <c r="DPE2" s="22"/>
      <c r="DPF2" s="22"/>
      <c r="DPG2" s="22"/>
      <c r="DPH2" s="22"/>
      <c r="DPJ2" s="22"/>
      <c r="DPK2" s="22"/>
      <c r="DPL2" s="27"/>
      <c r="DPN2" s="22"/>
      <c r="DPO2" s="22"/>
      <c r="DPQ2" s="22"/>
      <c r="DPR2" s="22"/>
      <c r="DPS2" s="22"/>
      <c r="DPT2" s="22"/>
      <c r="DPU2" s="22"/>
      <c r="DPV2" s="22"/>
      <c r="DPW2" s="22"/>
      <c r="DPX2" s="22"/>
      <c r="DPZ2" s="22"/>
      <c r="DQA2" s="22"/>
      <c r="DQB2" s="27"/>
      <c r="DQD2" s="22"/>
      <c r="DQE2" s="22"/>
      <c r="DQG2" s="22"/>
      <c r="DQH2" s="22"/>
      <c r="DQI2" s="22"/>
      <c r="DQJ2" s="22"/>
      <c r="DQK2" s="22"/>
      <c r="DQL2" s="22"/>
      <c r="DQM2" s="22"/>
      <c r="DQN2" s="22"/>
      <c r="DQP2" s="22"/>
      <c r="DQQ2" s="22"/>
      <c r="DQR2" s="27"/>
      <c r="DQT2" s="22"/>
      <c r="DQU2" s="22"/>
      <c r="DQW2" s="22"/>
      <c r="DQX2" s="22"/>
      <c r="DQY2" s="22"/>
      <c r="DQZ2" s="22"/>
      <c r="DRA2" s="22"/>
      <c r="DRB2" s="22"/>
      <c r="DRC2" s="22"/>
      <c r="DRD2" s="22"/>
      <c r="DRF2" s="22"/>
      <c r="DRG2" s="22"/>
      <c r="DRH2" s="27"/>
      <c r="DRJ2" s="22"/>
      <c r="DRK2" s="22"/>
      <c r="DRM2" s="22"/>
      <c r="DRN2" s="22"/>
      <c r="DRO2" s="22"/>
      <c r="DRP2" s="22"/>
      <c r="DRQ2" s="22"/>
      <c r="DRR2" s="22"/>
      <c r="DRS2" s="22"/>
      <c r="DRT2" s="22"/>
      <c r="DRV2" s="22"/>
      <c r="DRW2" s="22"/>
      <c r="DRX2" s="27"/>
      <c r="DRZ2" s="22"/>
      <c r="DSA2" s="22"/>
      <c r="DSC2" s="22"/>
      <c r="DSD2" s="22"/>
      <c r="DSE2" s="22"/>
      <c r="DSF2" s="22"/>
      <c r="DSG2" s="22"/>
      <c r="DSH2" s="22"/>
      <c r="DSI2" s="22"/>
      <c r="DSJ2" s="22"/>
      <c r="DSL2" s="22"/>
      <c r="DSM2" s="22"/>
      <c r="DSN2" s="27"/>
      <c r="DSP2" s="22"/>
      <c r="DSQ2" s="22"/>
      <c r="DSS2" s="22"/>
      <c r="DST2" s="22"/>
      <c r="DSU2" s="22"/>
      <c r="DSV2" s="22"/>
      <c r="DSW2" s="22"/>
      <c r="DSX2" s="22"/>
      <c r="DSY2" s="22"/>
      <c r="DSZ2" s="22"/>
      <c r="DTB2" s="22"/>
      <c r="DTC2" s="22"/>
      <c r="DTD2" s="27"/>
      <c r="DTF2" s="22"/>
      <c r="DTG2" s="22"/>
      <c r="DTI2" s="22"/>
      <c r="DTJ2" s="22"/>
      <c r="DTK2" s="22"/>
      <c r="DTL2" s="22"/>
      <c r="DTM2" s="22"/>
      <c r="DTN2" s="22"/>
      <c r="DTO2" s="22"/>
      <c r="DTP2" s="22"/>
      <c r="DTR2" s="22"/>
      <c r="DTS2" s="22"/>
      <c r="DTT2" s="27"/>
      <c r="DTV2" s="22"/>
      <c r="DTW2" s="22"/>
      <c r="DTY2" s="22"/>
      <c r="DTZ2" s="22"/>
      <c r="DUA2" s="22"/>
      <c r="DUB2" s="22"/>
      <c r="DUC2" s="22"/>
      <c r="DUD2" s="22"/>
      <c r="DUE2" s="22"/>
      <c r="DUF2" s="22"/>
      <c r="DUH2" s="22"/>
      <c r="DUI2" s="22"/>
      <c r="DUJ2" s="27"/>
      <c r="DUL2" s="22"/>
      <c r="DUM2" s="22"/>
      <c r="DUO2" s="22"/>
      <c r="DUP2" s="22"/>
      <c r="DUQ2" s="22"/>
      <c r="DUR2" s="22"/>
      <c r="DUS2" s="22"/>
      <c r="DUT2" s="22"/>
      <c r="DUU2" s="22"/>
      <c r="DUV2" s="22"/>
      <c r="DUX2" s="22"/>
      <c r="DUY2" s="22"/>
      <c r="DUZ2" s="27"/>
      <c r="DVB2" s="22"/>
      <c r="DVC2" s="22"/>
      <c r="DVE2" s="22"/>
      <c r="DVF2" s="22"/>
      <c r="DVG2" s="22"/>
      <c r="DVH2" s="22"/>
      <c r="DVI2" s="22"/>
      <c r="DVJ2" s="22"/>
      <c r="DVK2" s="22"/>
      <c r="DVL2" s="22"/>
      <c r="DVN2" s="22"/>
      <c r="DVO2" s="22"/>
      <c r="DVP2" s="27"/>
      <c r="DVR2" s="22"/>
      <c r="DVS2" s="22"/>
      <c r="DVU2" s="22"/>
      <c r="DVV2" s="22"/>
      <c r="DVW2" s="22"/>
      <c r="DVX2" s="22"/>
      <c r="DVY2" s="22"/>
      <c r="DVZ2" s="22"/>
      <c r="DWA2" s="22"/>
      <c r="DWB2" s="22"/>
      <c r="DWD2" s="22"/>
      <c r="DWE2" s="22"/>
      <c r="DWF2" s="27"/>
      <c r="DWH2" s="22"/>
      <c r="DWI2" s="22"/>
      <c r="DWK2" s="22"/>
      <c r="DWL2" s="22"/>
      <c r="DWM2" s="22"/>
      <c r="DWN2" s="22"/>
      <c r="DWO2" s="22"/>
      <c r="DWP2" s="22"/>
      <c r="DWQ2" s="22"/>
      <c r="DWR2" s="22"/>
      <c r="DWT2" s="22"/>
      <c r="DWU2" s="22"/>
      <c r="DWV2" s="27"/>
      <c r="DWX2" s="22"/>
      <c r="DWY2" s="22"/>
      <c r="DXA2" s="22"/>
      <c r="DXB2" s="22"/>
      <c r="DXC2" s="22"/>
      <c r="DXD2" s="22"/>
      <c r="DXE2" s="22"/>
      <c r="DXF2" s="22"/>
      <c r="DXG2" s="22"/>
      <c r="DXH2" s="22"/>
      <c r="DXJ2" s="22"/>
      <c r="DXK2" s="22"/>
      <c r="DXL2" s="27"/>
      <c r="DXN2" s="22"/>
      <c r="DXO2" s="22"/>
      <c r="DXQ2" s="22"/>
      <c r="DXR2" s="22"/>
      <c r="DXS2" s="22"/>
      <c r="DXT2" s="22"/>
      <c r="DXU2" s="22"/>
      <c r="DXV2" s="22"/>
      <c r="DXW2" s="22"/>
      <c r="DXX2" s="22"/>
      <c r="DXZ2" s="22"/>
      <c r="DYA2" s="22"/>
      <c r="DYB2" s="27"/>
      <c r="DYD2" s="22"/>
      <c r="DYE2" s="22"/>
      <c r="DYG2" s="22"/>
      <c r="DYH2" s="22"/>
      <c r="DYI2" s="22"/>
      <c r="DYJ2" s="22"/>
      <c r="DYK2" s="22"/>
      <c r="DYL2" s="22"/>
      <c r="DYM2" s="22"/>
      <c r="DYN2" s="22"/>
      <c r="DYP2" s="22"/>
      <c r="DYQ2" s="22"/>
      <c r="DYR2" s="27"/>
      <c r="DYT2" s="22"/>
      <c r="DYU2" s="22"/>
      <c r="DYW2" s="22"/>
      <c r="DYX2" s="22"/>
      <c r="DYY2" s="22"/>
      <c r="DYZ2" s="22"/>
      <c r="DZA2" s="22"/>
      <c r="DZB2" s="22"/>
      <c r="DZC2" s="22"/>
      <c r="DZD2" s="22"/>
      <c r="DZF2" s="22"/>
      <c r="DZG2" s="22"/>
      <c r="DZH2" s="27"/>
      <c r="DZJ2" s="22"/>
      <c r="DZK2" s="22"/>
      <c r="DZM2" s="22"/>
      <c r="DZN2" s="22"/>
      <c r="DZO2" s="22"/>
      <c r="DZP2" s="22"/>
      <c r="DZQ2" s="22"/>
      <c r="DZR2" s="22"/>
      <c r="DZS2" s="22"/>
      <c r="DZT2" s="22"/>
      <c r="DZV2" s="22"/>
      <c r="DZW2" s="22"/>
      <c r="DZX2" s="27"/>
      <c r="DZZ2" s="22"/>
      <c r="EAA2" s="22"/>
      <c r="EAC2" s="22"/>
      <c r="EAD2" s="22"/>
      <c r="EAE2" s="22"/>
      <c r="EAF2" s="22"/>
      <c r="EAG2" s="22"/>
      <c r="EAH2" s="22"/>
      <c r="EAI2" s="22"/>
      <c r="EAJ2" s="22"/>
      <c r="EAL2" s="22"/>
      <c r="EAM2" s="22"/>
      <c r="EAN2" s="27"/>
      <c r="EAP2" s="22"/>
      <c r="EAQ2" s="22"/>
      <c r="EAS2" s="22"/>
      <c r="EAT2" s="22"/>
      <c r="EAU2" s="22"/>
      <c r="EAV2" s="22"/>
      <c r="EAW2" s="22"/>
      <c r="EAX2" s="22"/>
      <c r="EAY2" s="22"/>
      <c r="EAZ2" s="22"/>
      <c r="EBB2" s="22"/>
      <c r="EBC2" s="22"/>
      <c r="EBD2" s="27"/>
      <c r="EBF2" s="22"/>
      <c r="EBG2" s="22"/>
      <c r="EBI2" s="22"/>
      <c r="EBJ2" s="22"/>
      <c r="EBK2" s="22"/>
      <c r="EBL2" s="22"/>
      <c r="EBM2" s="22"/>
      <c r="EBN2" s="22"/>
      <c r="EBO2" s="22"/>
      <c r="EBP2" s="22"/>
      <c r="EBR2" s="22"/>
      <c r="EBS2" s="22"/>
      <c r="EBT2" s="27"/>
      <c r="EBV2" s="22"/>
      <c r="EBW2" s="22"/>
      <c r="EBY2" s="22"/>
      <c r="EBZ2" s="22"/>
      <c r="ECA2" s="22"/>
      <c r="ECB2" s="22"/>
      <c r="ECC2" s="22"/>
      <c r="ECD2" s="22"/>
      <c r="ECE2" s="22"/>
      <c r="ECF2" s="22"/>
      <c r="ECH2" s="22"/>
      <c r="ECI2" s="22"/>
      <c r="ECJ2" s="27"/>
      <c r="ECL2" s="22"/>
      <c r="ECM2" s="22"/>
      <c r="ECO2" s="22"/>
      <c r="ECP2" s="22"/>
      <c r="ECQ2" s="22"/>
      <c r="ECR2" s="22"/>
      <c r="ECS2" s="22"/>
      <c r="ECT2" s="22"/>
      <c r="ECU2" s="22"/>
      <c r="ECV2" s="22"/>
      <c r="ECX2" s="22"/>
      <c r="ECY2" s="22"/>
      <c r="ECZ2" s="27"/>
      <c r="EDB2" s="22"/>
      <c r="EDC2" s="22"/>
      <c r="EDE2" s="22"/>
      <c r="EDF2" s="22"/>
      <c r="EDG2" s="22"/>
      <c r="EDH2" s="22"/>
      <c r="EDI2" s="22"/>
      <c r="EDJ2" s="22"/>
      <c r="EDK2" s="22"/>
      <c r="EDL2" s="22"/>
      <c r="EDN2" s="22"/>
      <c r="EDO2" s="22"/>
      <c r="EDP2" s="27"/>
      <c r="EDR2" s="22"/>
      <c r="EDS2" s="22"/>
      <c r="EDU2" s="22"/>
      <c r="EDV2" s="22"/>
      <c r="EDW2" s="22"/>
      <c r="EDX2" s="22"/>
      <c r="EDY2" s="22"/>
      <c r="EDZ2" s="22"/>
      <c r="EEA2" s="22"/>
      <c r="EEB2" s="22"/>
      <c r="EED2" s="22"/>
      <c r="EEE2" s="22"/>
      <c r="EEF2" s="27"/>
      <c r="EEH2" s="22"/>
      <c r="EEI2" s="22"/>
      <c r="EEK2" s="22"/>
      <c r="EEL2" s="22"/>
      <c r="EEM2" s="22"/>
      <c r="EEN2" s="22"/>
      <c r="EEO2" s="22"/>
      <c r="EEP2" s="22"/>
      <c r="EEQ2" s="22"/>
      <c r="EER2" s="22"/>
      <c r="EET2" s="22"/>
      <c r="EEU2" s="22"/>
      <c r="EEV2" s="27"/>
      <c r="EEX2" s="22"/>
      <c r="EEY2" s="22"/>
      <c r="EFA2" s="22"/>
      <c r="EFB2" s="22"/>
      <c r="EFC2" s="22"/>
      <c r="EFD2" s="22"/>
      <c r="EFE2" s="22"/>
      <c r="EFF2" s="22"/>
      <c r="EFG2" s="22"/>
      <c r="EFH2" s="22"/>
      <c r="EFJ2" s="22"/>
      <c r="EFK2" s="22"/>
      <c r="EFL2" s="27"/>
      <c r="EFN2" s="22"/>
      <c r="EFO2" s="22"/>
      <c r="EFQ2" s="22"/>
      <c r="EFR2" s="22"/>
      <c r="EFS2" s="22"/>
      <c r="EFT2" s="22"/>
      <c r="EFU2" s="22"/>
      <c r="EFV2" s="22"/>
      <c r="EFW2" s="22"/>
      <c r="EFX2" s="22"/>
      <c r="EFZ2" s="22"/>
      <c r="EGA2" s="22"/>
      <c r="EGB2" s="27"/>
      <c r="EGD2" s="22"/>
      <c r="EGE2" s="22"/>
      <c r="EGG2" s="22"/>
      <c r="EGH2" s="22"/>
      <c r="EGI2" s="22"/>
      <c r="EGJ2" s="22"/>
      <c r="EGK2" s="22"/>
      <c r="EGL2" s="22"/>
      <c r="EGM2" s="22"/>
      <c r="EGN2" s="22"/>
      <c r="EGP2" s="22"/>
      <c r="EGQ2" s="22"/>
      <c r="EGR2" s="27"/>
      <c r="EGT2" s="22"/>
      <c r="EGU2" s="22"/>
      <c r="EGW2" s="22"/>
      <c r="EGX2" s="22"/>
      <c r="EGY2" s="22"/>
      <c r="EGZ2" s="22"/>
      <c r="EHA2" s="22"/>
      <c r="EHB2" s="22"/>
      <c r="EHC2" s="22"/>
      <c r="EHD2" s="22"/>
      <c r="EHF2" s="22"/>
      <c r="EHG2" s="22"/>
      <c r="EHH2" s="27"/>
      <c r="EHJ2" s="22"/>
      <c r="EHK2" s="22"/>
      <c r="EHM2" s="22"/>
      <c r="EHN2" s="22"/>
      <c r="EHO2" s="22"/>
      <c r="EHP2" s="22"/>
      <c r="EHQ2" s="22"/>
      <c r="EHR2" s="22"/>
      <c r="EHS2" s="22"/>
      <c r="EHT2" s="22"/>
      <c r="EHV2" s="22"/>
      <c r="EHW2" s="22"/>
      <c r="EHX2" s="27"/>
      <c r="EHZ2" s="22"/>
      <c r="EIA2" s="22"/>
      <c r="EIC2" s="22"/>
      <c r="EID2" s="22"/>
      <c r="EIE2" s="22"/>
      <c r="EIF2" s="22"/>
      <c r="EIG2" s="22"/>
      <c r="EIH2" s="22"/>
      <c r="EII2" s="22"/>
      <c r="EIJ2" s="22"/>
      <c r="EIL2" s="22"/>
      <c r="EIM2" s="22"/>
      <c r="EIN2" s="27"/>
      <c r="EIP2" s="22"/>
      <c r="EIQ2" s="22"/>
      <c r="EIS2" s="22"/>
      <c r="EIT2" s="22"/>
      <c r="EIU2" s="22"/>
      <c r="EIV2" s="22"/>
      <c r="EIW2" s="22"/>
      <c r="EIX2" s="22"/>
      <c r="EIY2" s="22"/>
      <c r="EIZ2" s="22"/>
      <c r="EJB2" s="22"/>
      <c r="EJC2" s="22"/>
      <c r="EJD2" s="27"/>
      <c r="EJF2" s="22"/>
      <c r="EJG2" s="22"/>
      <c r="EJI2" s="22"/>
      <c r="EJJ2" s="22"/>
      <c r="EJK2" s="22"/>
      <c r="EJL2" s="22"/>
      <c r="EJM2" s="22"/>
      <c r="EJN2" s="22"/>
      <c r="EJO2" s="22"/>
      <c r="EJP2" s="22"/>
      <c r="EJR2" s="22"/>
      <c r="EJS2" s="22"/>
      <c r="EJT2" s="27"/>
      <c r="EJV2" s="22"/>
      <c r="EJW2" s="22"/>
      <c r="EJY2" s="22"/>
      <c r="EJZ2" s="22"/>
      <c r="EKA2" s="22"/>
      <c r="EKB2" s="22"/>
      <c r="EKC2" s="22"/>
      <c r="EKD2" s="22"/>
      <c r="EKE2" s="22"/>
      <c r="EKF2" s="22"/>
      <c r="EKH2" s="22"/>
      <c r="EKI2" s="22"/>
      <c r="EKJ2" s="27"/>
      <c r="EKL2" s="22"/>
      <c r="EKM2" s="22"/>
      <c r="EKO2" s="22"/>
      <c r="EKP2" s="22"/>
      <c r="EKQ2" s="22"/>
      <c r="EKR2" s="22"/>
      <c r="EKS2" s="22"/>
      <c r="EKT2" s="22"/>
      <c r="EKU2" s="22"/>
      <c r="EKV2" s="22"/>
      <c r="EKX2" s="22"/>
      <c r="EKY2" s="22"/>
      <c r="EKZ2" s="27"/>
      <c r="ELB2" s="22"/>
      <c r="ELC2" s="22"/>
      <c r="ELE2" s="22"/>
      <c r="ELF2" s="22"/>
      <c r="ELG2" s="22"/>
      <c r="ELH2" s="22"/>
      <c r="ELI2" s="22"/>
      <c r="ELJ2" s="22"/>
      <c r="ELK2" s="22"/>
      <c r="ELL2" s="22"/>
      <c r="ELN2" s="22"/>
      <c r="ELO2" s="22"/>
      <c r="ELP2" s="27"/>
      <c r="ELR2" s="22"/>
      <c r="ELS2" s="22"/>
      <c r="ELU2" s="22"/>
      <c r="ELV2" s="22"/>
      <c r="ELW2" s="22"/>
      <c r="ELX2" s="22"/>
      <c r="ELY2" s="22"/>
      <c r="ELZ2" s="22"/>
      <c r="EMA2" s="22"/>
      <c r="EMB2" s="22"/>
      <c r="EMD2" s="22"/>
      <c r="EME2" s="22"/>
      <c r="EMF2" s="27"/>
      <c r="EMH2" s="22"/>
      <c r="EMI2" s="22"/>
      <c r="EMK2" s="22"/>
      <c r="EML2" s="22"/>
      <c r="EMM2" s="22"/>
      <c r="EMN2" s="22"/>
      <c r="EMO2" s="22"/>
      <c r="EMP2" s="22"/>
      <c r="EMQ2" s="22"/>
      <c r="EMR2" s="22"/>
      <c r="EMT2" s="22"/>
      <c r="EMU2" s="22"/>
      <c r="EMV2" s="27"/>
      <c r="EMX2" s="22"/>
      <c r="EMY2" s="22"/>
      <c r="ENA2" s="22"/>
      <c r="ENB2" s="22"/>
      <c r="ENC2" s="22"/>
      <c r="END2" s="22"/>
      <c r="ENE2" s="22"/>
      <c r="ENF2" s="22"/>
      <c r="ENG2" s="22"/>
      <c r="ENH2" s="22"/>
      <c r="ENJ2" s="22"/>
      <c r="ENK2" s="22"/>
      <c r="ENL2" s="27"/>
      <c r="ENN2" s="22"/>
      <c r="ENO2" s="22"/>
      <c r="ENQ2" s="22"/>
      <c r="ENR2" s="22"/>
      <c r="ENS2" s="22"/>
      <c r="ENT2" s="22"/>
      <c r="ENU2" s="22"/>
      <c r="ENV2" s="22"/>
      <c r="ENW2" s="22"/>
      <c r="ENX2" s="22"/>
      <c r="ENZ2" s="22"/>
      <c r="EOA2" s="22"/>
      <c r="EOB2" s="27"/>
      <c r="EOD2" s="22"/>
      <c r="EOE2" s="22"/>
      <c r="EOG2" s="22"/>
      <c r="EOH2" s="22"/>
      <c r="EOI2" s="22"/>
      <c r="EOJ2" s="22"/>
      <c r="EOK2" s="22"/>
      <c r="EOL2" s="22"/>
      <c r="EOM2" s="22"/>
      <c r="EON2" s="22"/>
      <c r="EOP2" s="22"/>
      <c r="EOQ2" s="22"/>
      <c r="EOR2" s="27"/>
      <c r="EOT2" s="22"/>
      <c r="EOU2" s="22"/>
      <c r="EOW2" s="22"/>
      <c r="EOX2" s="22"/>
      <c r="EOY2" s="22"/>
      <c r="EOZ2" s="22"/>
      <c r="EPA2" s="22"/>
      <c r="EPB2" s="22"/>
      <c r="EPC2" s="22"/>
      <c r="EPD2" s="22"/>
      <c r="EPF2" s="22"/>
      <c r="EPG2" s="22"/>
      <c r="EPH2" s="27"/>
      <c r="EPJ2" s="22"/>
      <c r="EPK2" s="22"/>
      <c r="EPM2" s="22"/>
      <c r="EPN2" s="22"/>
      <c r="EPO2" s="22"/>
      <c r="EPP2" s="22"/>
      <c r="EPQ2" s="22"/>
      <c r="EPR2" s="22"/>
      <c r="EPS2" s="22"/>
      <c r="EPT2" s="22"/>
      <c r="EPV2" s="22"/>
      <c r="EPW2" s="22"/>
      <c r="EPX2" s="27"/>
      <c r="EPZ2" s="22"/>
      <c r="EQA2" s="22"/>
      <c r="EQC2" s="22"/>
      <c r="EQD2" s="22"/>
      <c r="EQE2" s="22"/>
      <c r="EQF2" s="22"/>
      <c r="EQG2" s="22"/>
      <c r="EQH2" s="22"/>
      <c r="EQI2" s="22"/>
      <c r="EQJ2" s="22"/>
      <c r="EQL2" s="22"/>
      <c r="EQM2" s="22"/>
      <c r="EQN2" s="27"/>
      <c r="EQP2" s="22"/>
      <c r="EQQ2" s="22"/>
      <c r="EQS2" s="22"/>
      <c r="EQT2" s="22"/>
      <c r="EQU2" s="22"/>
      <c r="EQV2" s="22"/>
      <c r="EQW2" s="22"/>
      <c r="EQX2" s="22"/>
      <c r="EQY2" s="22"/>
      <c r="EQZ2" s="22"/>
      <c r="ERB2" s="22"/>
      <c r="ERC2" s="22"/>
      <c r="ERD2" s="27"/>
      <c r="ERF2" s="22"/>
      <c r="ERG2" s="22"/>
      <c r="ERI2" s="22"/>
      <c r="ERJ2" s="22"/>
      <c r="ERK2" s="22"/>
      <c r="ERL2" s="22"/>
      <c r="ERM2" s="22"/>
      <c r="ERN2" s="22"/>
      <c r="ERO2" s="22"/>
      <c r="ERP2" s="22"/>
      <c r="ERR2" s="22"/>
      <c r="ERS2" s="22"/>
      <c r="ERT2" s="27"/>
      <c r="ERV2" s="22"/>
      <c r="ERW2" s="22"/>
      <c r="ERY2" s="22"/>
      <c r="ERZ2" s="22"/>
      <c r="ESA2" s="22"/>
      <c r="ESB2" s="22"/>
      <c r="ESC2" s="22"/>
      <c r="ESD2" s="22"/>
      <c r="ESE2" s="22"/>
      <c r="ESF2" s="22"/>
      <c r="ESH2" s="22"/>
      <c r="ESI2" s="22"/>
      <c r="ESJ2" s="27"/>
      <c r="ESL2" s="22"/>
      <c r="ESM2" s="22"/>
      <c r="ESO2" s="22"/>
      <c r="ESP2" s="22"/>
      <c r="ESQ2" s="22"/>
      <c r="ESR2" s="22"/>
      <c r="ESS2" s="22"/>
      <c r="EST2" s="22"/>
      <c r="ESU2" s="22"/>
      <c r="ESV2" s="22"/>
      <c r="ESX2" s="22"/>
      <c r="ESY2" s="22"/>
      <c r="ESZ2" s="27"/>
      <c r="ETB2" s="22"/>
      <c r="ETC2" s="22"/>
      <c r="ETE2" s="22"/>
      <c r="ETF2" s="22"/>
      <c r="ETG2" s="22"/>
      <c r="ETH2" s="22"/>
      <c r="ETI2" s="22"/>
      <c r="ETJ2" s="22"/>
      <c r="ETK2" s="22"/>
      <c r="ETL2" s="22"/>
      <c r="ETN2" s="22"/>
      <c r="ETO2" s="22"/>
      <c r="ETP2" s="27"/>
      <c r="ETR2" s="22"/>
      <c r="ETS2" s="22"/>
      <c r="ETU2" s="22"/>
      <c r="ETV2" s="22"/>
      <c r="ETW2" s="22"/>
      <c r="ETX2" s="22"/>
      <c r="ETY2" s="22"/>
      <c r="ETZ2" s="22"/>
      <c r="EUA2" s="22"/>
      <c r="EUB2" s="22"/>
      <c r="EUD2" s="22"/>
      <c r="EUE2" s="22"/>
      <c r="EUF2" s="27"/>
      <c r="EUH2" s="22"/>
      <c r="EUI2" s="22"/>
      <c r="EUK2" s="22"/>
      <c r="EUL2" s="22"/>
      <c r="EUM2" s="22"/>
      <c r="EUN2" s="22"/>
      <c r="EUO2" s="22"/>
      <c r="EUP2" s="22"/>
      <c r="EUQ2" s="22"/>
      <c r="EUR2" s="22"/>
      <c r="EUT2" s="22"/>
      <c r="EUU2" s="22"/>
      <c r="EUV2" s="27"/>
      <c r="EUX2" s="22"/>
      <c r="EUY2" s="22"/>
      <c r="EVA2" s="22"/>
      <c r="EVB2" s="22"/>
      <c r="EVC2" s="22"/>
      <c r="EVD2" s="22"/>
      <c r="EVE2" s="22"/>
      <c r="EVF2" s="22"/>
      <c r="EVG2" s="22"/>
      <c r="EVH2" s="22"/>
      <c r="EVJ2" s="22"/>
      <c r="EVK2" s="22"/>
      <c r="EVL2" s="27"/>
      <c r="EVN2" s="22"/>
      <c r="EVO2" s="22"/>
      <c r="EVQ2" s="22"/>
      <c r="EVR2" s="22"/>
      <c r="EVS2" s="22"/>
      <c r="EVT2" s="22"/>
      <c r="EVU2" s="22"/>
      <c r="EVV2" s="22"/>
      <c r="EVW2" s="22"/>
      <c r="EVX2" s="22"/>
      <c r="EVZ2" s="22"/>
      <c r="EWA2" s="22"/>
      <c r="EWB2" s="27"/>
      <c r="EWD2" s="22"/>
      <c r="EWE2" s="22"/>
      <c r="EWG2" s="22"/>
      <c r="EWH2" s="22"/>
      <c r="EWI2" s="22"/>
      <c r="EWJ2" s="22"/>
      <c r="EWK2" s="22"/>
      <c r="EWL2" s="22"/>
      <c r="EWM2" s="22"/>
      <c r="EWN2" s="22"/>
      <c r="EWP2" s="22"/>
      <c r="EWQ2" s="22"/>
      <c r="EWR2" s="27"/>
      <c r="EWT2" s="22"/>
      <c r="EWU2" s="22"/>
      <c r="EWW2" s="22"/>
      <c r="EWX2" s="22"/>
      <c r="EWY2" s="22"/>
      <c r="EWZ2" s="22"/>
      <c r="EXA2" s="22"/>
      <c r="EXB2" s="22"/>
      <c r="EXC2" s="22"/>
      <c r="EXD2" s="22"/>
      <c r="EXF2" s="22"/>
      <c r="EXG2" s="22"/>
      <c r="EXH2" s="27"/>
      <c r="EXJ2" s="22"/>
      <c r="EXK2" s="22"/>
      <c r="EXM2" s="22"/>
      <c r="EXN2" s="22"/>
      <c r="EXO2" s="22"/>
      <c r="EXP2" s="22"/>
      <c r="EXQ2" s="22"/>
      <c r="EXR2" s="22"/>
      <c r="EXS2" s="22"/>
      <c r="EXT2" s="22"/>
      <c r="EXV2" s="22"/>
      <c r="EXW2" s="22"/>
      <c r="EXX2" s="27"/>
      <c r="EXZ2" s="22"/>
      <c r="EYA2" s="22"/>
      <c r="EYC2" s="22"/>
      <c r="EYD2" s="22"/>
      <c r="EYE2" s="22"/>
      <c r="EYF2" s="22"/>
      <c r="EYG2" s="22"/>
      <c r="EYH2" s="22"/>
      <c r="EYI2" s="22"/>
      <c r="EYJ2" s="22"/>
      <c r="EYL2" s="22"/>
      <c r="EYM2" s="22"/>
      <c r="EYN2" s="27"/>
      <c r="EYP2" s="22"/>
      <c r="EYQ2" s="22"/>
      <c r="EYS2" s="22"/>
      <c r="EYT2" s="22"/>
      <c r="EYU2" s="22"/>
      <c r="EYV2" s="22"/>
      <c r="EYW2" s="22"/>
      <c r="EYX2" s="22"/>
      <c r="EYY2" s="22"/>
      <c r="EYZ2" s="22"/>
      <c r="EZB2" s="22"/>
      <c r="EZC2" s="22"/>
      <c r="EZD2" s="27"/>
      <c r="EZF2" s="22"/>
      <c r="EZG2" s="22"/>
      <c r="EZI2" s="22"/>
      <c r="EZJ2" s="22"/>
      <c r="EZK2" s="22"/>
      <c r="EZL2" s="22"/>
      <c r="EZM2" s="22"/>
      <c r="EZN2" s="22"/>
      <c r="EZO2" s="22"/>
      <c r="EZP2" s="22"/>
      <c r="EZR2" s="22"/>
      <c r="EZS2" s="22"/>
      <c r="EZT2" s="27"/>
      <c r="EZV2" s="22"/>
      <c r="EZW2" s="22"/>
      <c r="EZY2" s="22"/>
      <c r="EZZ2" s="22"/>
      <c r="FAA2" s="22"/>
      <c r="FAB2" s="22"/>
      <c r="FAC2" s="22"/>
      <c r="FAD2" s="22"/>
      <c r="FAE2" s="22"/>
      <c r="FAF2" s="22"/>
      <c r="FAH2" s="22"/>
      <c r="FAI2" s="22"/>
      <c r="FAJ2" s="27"/>
      <c r="FAL2" s="22"/>
      <c r="FAM2" s="22"/>
      <c r="FAO2" s="22"/>
      <c r="FAP2" s="22"/>
      <c r="FAQ2" s="22"/>
      <c r="FAR2" s="22"/>
      <c r="FAS2" s="22"/>
      <c r="FAT2" s="22"/>
      <c r="FAU2" s="22"/>
      <c r="FAV2" s="22"/>
      <c r="FAX2" s="22"/>
      <c r="FAY2" s="22"/>
      <c r="FAZ2" s="27"/>
      <c r="FBB2" s="22"/>
      <c r="FBC2" s="22"/>
      <c r="FBE2" s="22"/>
      <c r="FBF2" s="22"/>
      <c r="FBG2" s="22"/>
      <c r="FBH2" s="22"/>
      <c r="FBI2" s="22"/>
      <c r="FBJ2" s="22"/>
      <c r="FBK2" s="22"/>
      <c r="FBL2" s="22"/>
      <c r="FBN2" s="22"/>
      <c r="FBO2" s="22"/>
      <c r="FBP2" s="27"/>
      <c r="FBR2" s="22"/>
      <c r="FBS2" s="22"/>
      <c r="FBU2" s="22"/>
      <c r="FBV2" s="22"/>
      <c r="FBW2" s="22"/>
      <c r="FBX2" s="22"/>
      <c r="FBY2" s="22"/>
      <c r="FBZ2" s="22"/>
      <c r="FCA2" s="22"/>
      <c r="FCB2" s="22"/>
      <c r="FCD2" s="22"/>
      <c r="FCE2" s="22"/>
      <c r="FCF2" s="27"/>
      <c r="FCH2" s="22"/>
      <c r="FCI2" s="22"/>
      <c r="FCK2" s="22"/>
      <c r="FCL2" s="22"/>
      <c r="FCM2" s="22"/>
      <c r="FCN2" s="22"/>
      <c r="FCO2" s="22"/>
      <c r="FCP2" s="22"/>
      <c r="FCQ2" s="22"/>
      <c r="FCR2" s="22"/>
      <c r="FCT2" s="22"/>
      <c r="FCU2" s="22"/>
      <c r="FCV2" s="27"/>
      <c r="FCX2" s="22"/>
      <c r="FCY2" s="22"/>
      <c r="FDA2" s="22"/>
      <c r="FDB2" s="22"/>
      <c r="FDC2" s="22"/>
      <c r="FDD2" s="22"/>
      <c r="FDE2" s="22"/>
      <c r="FDF2" s="22"/>
      <c r="FDG2" s="22"/>
      <c r="FDH2" s="22"/>
      <c r="FDJ2" s="22"/>
      <c r="FDK2" s="22"/>
      <c r="FDL2" s="27"/>
      <c r="FDN2" s="22"/>
      <c r="FDO2" s="22"/>
      <c r="FDQ2" s="22"/>
      <c r="FDR2" s="22"/>
      <c r="FDS2" s="22"/>
      <c r="FDT2" s="22"/>
      <c r="FDU2" s="22"/>
      <c r="FDV2" s="22"/>
      <c r="FDW2" s="22"/>
      <c r="FDX2" s="22"/>
      <c r="FDZ2" s="22"/>
      <c r="FEA2" s="22"/>
      <c r="FEB2" s="27"/>
      <c r="FED2" s="22"/>
      <c r="FEE2" s="22"/>
      <c r="FEG2" s="22"/>
      <c r="FEH2" s="22"/>
      <c r="FEI2" s="22"/>
      <c r="FEJ2" s="22"/>
      <c r="FEK2" s="22"/>
      <c r="FEL2" s="22"/>
      <c r="FEM2" s="22"/>
      <c r="FEN2" s="22"/>
      <c r="FEP2" s="22"/>
      <c r="FEQ2" s="22"/>
      <c r="FER2" s="27"/>
      <c r="FET2" s="22"/>
      <c r="FEU2" s="22"/>
      <c r="FEW2" s="22"/>
      <c r="FEX2" s="22"/>
      <c r="FEY2" s="22"/>
      <c r="FEZ2" s="22"/>
      <c r="FFA2" s="22"/>
      <c r="FFB2" s="22"/>
      <c r="FFC2" s="22"/>
      <c r="FFD2" s="22"/>
      <c r="FFF2" s="22"/>
      <c r="FFG2" s="22"/>
      <c r="FFH2" s="27"/>
      <c r="FFJ2" s="22"/>
      <c r="FFK2" s="22"/>
      <c r="FFM2" s="22"/>
      <c r="FFN2" s="22"/>
      <c r="FFO2" s="22"/>
      <c r="FFP2" s="22"/>
      <c r="FFQ2" s="22"/>
      <c r="FFR2" s="22"/>
      <c r="FFS2" s="22"/>
      <c r="FFT2" s="22"/>
      <c r="FFV2" s="22"/>
      <c r="FFW2" s="22"/>
      <c r="FFX2" s="27"/>
      <c r="FFZ2" s="22"/>
      <c r="FGA2" s="22"/>
      <c r="FGC2" s="22"/>
      <c r="FGD2" s="22"/>
      <c r="FGE2" s="22"/>
      <c r="FGF2" s="22"/>
      <c r="FGG2" s="22"/>
      <c r="FGH2" s="22"/>
      <c r="FGI2" s="22"/>
      <c r="FGJ2" s="22"/>
      <c r="FGL2" s="22"/>
      <c r="FGM2" s="22"/>
      <c r="FGN2" s="27"/>
      <c r="FGP2" s="22"/>
      <c r="FGQ2" s="22"/>
      <c r="FGS2" s="22"/>
      <c r="FGT2" s="22"/>
      <c r="FGU2" s="22"/>
      <c r="FGV2" s="22"/>
      <c r="FGW2" s="22"/>
      <c r="FGX2" s="22"/>
      <c r="FGY2" s="22"/>
      <c r="FGZ2" s="22"/>
      <c r="FHB2" s="22"/>
      <c r="FHC2" s="22"/>
      <c r="FHD2" s="27"/>
      <c r="FHF2" s="22"/>
      <c r="FHG2" s="22"/>
      <c r="FHI2" s="22"/>
      <c r="FHJ2" s="22"/>
      <c r="FHK2" s="22"/>
      <c r="FHL2" s="22"/>
      <c r="FHM2" s="22"/>
      <c r="FHN2" s="22"/>
      <c r="FHO2" s="22"/>
      <c r="FHP2" s="22"/>
      <c r="FHR2" s="22"/>
      <c r="FHS2" s="22"/>
      <c r="FHT2" s="27"/>
      <c r="FHV2" s="22"/>
      <c r="FHW2" s="22"/>
      <c r="FHY2" s="22"/>
      <c r="FHZ2" s="22"/>
      <c r="FIA2" s="22"/>
      <c r="FIB2" s="22"/>
      <c r="FIC2" s="22"/>
      <c r="FID2" s="22"/>
      <c r="FIE2" s="22"/>
      <c r="FIF2" s="22"/>
      <c r="FIH2" s="22"/>
      <c r="FII2" s="22"/>
      <c r="FIJ2" s="27"/>
      <c r="FIL2" s="22"/>
      <c r="FIM2" s="22"/>
      <c r="FIO2" s="22"/>
      <c r="FIP2" s="22"/>
      <c r="FIQ2" s="22"/>
      <c r="FIR2" s="22"/>
      <c r="FIS2" s="22"/>
      <c r="FIT2" s="22"/>
      <c r="FIU2" s="22"/>
      <c r="FIV2" s="22"/>
      <c r="FIX2" s="22"/>
      <c r="FIY2" s="22"/>
      <c r="FIZ2" s="27"/>
      <c r="FJB2" s="22"/>
      <c r="FJC2" s="22"/>
      <c r="FJE2" s="22"/>
      <c r="FJF2" s="22"/>
      <c r="FJG2" s="22"/>
      <c r="FJH2" s="22"/>
      <c r="FJI2" s="22"/>
      <c r="FJJ2" s="22"/>
      <c r="FJK2" s="22"/>
      <c r="FJL2" s="22"/>
      <c r="FJN2" s="22"/>
      <c r="FJO2" s="22"/>
      <c r="FJP2" s="27"/>
      <c r="FJR2" s="22"/>
      <c r="FJS2" s="22"/>
      <c r="FJU2" s="22"/>
      <c r="FJV2" s="22"/>
      <c r="FJW2" s="22"/>
      <c r="FJX2" s="22"/>
      <c r="FJY2" s="22"/>
      <c r="FJZ2" s="22"/>
      <c r="FKA2" s="22"/>
      <c r="FKB2" s="22"/>
      <c r="FKD2" s="22"/>
      <c r="FKE2" s="22"/>
      <c r="FKF2" s="27"/>
      <c r="FKH2" s="22"/>
      <c r="FKI2" s="22"/>
      <c r="FKK2" s="22"/>
      <c r="FKL2" s="22"/>
      <c r="FKM2" s="22"/>
      <c r="FKN2" s="22"/>
      <c r="FKO2" s="22"/>
      <c r="FKP2" s="22"/>
      <c r="FKQ2" s="22"/>
      <c r="FKR2" s="22"/>
      <c r="FKT2" s="22"/>
      <c r="FKU2" s="22"/>
      <c r="FKV2" s="27"/>
      <c r="FKX2" s="22"/>
      <c r="FKY2" s="22"/>
      <c r="FLA2" s="22"/>
      <c r="FLB2" s="22"/>
      <c r="FLC2" s="22"/>
      <c r="FLD2" s="22"/>
      <c r="FLE2" s="22"/>
      <c r="FLF2" s="22"/>
      <c r="FLG2" s="22"/>
      <c r="FLH2" s="22"/>
      <c r="FLJ2" s="22"/>
      <c r="FLK2" s="22"/>
      <c r="FLL2" s="27"/>
      <c r="FLN2" s="22"/>
      <c r="FLO2" s="22"/>
      <c r="FLQ2" s="22"/>
      <c r="FLR2" s="22"/>
      <c r="FLS2" s="22"/>
      <c r="FLT2" s="22"/>
      <c r="FLU2" s="22"/>
      <c r="FLV2" s="22"/>
      <c r="FLW2" s="22"/>
      <c r="FLX2" s="22"/>
      <c r="FLZ2" s="22"/>
      <c r="FMA2" s="22"/>
      <c r="FMB2" s="27"/>
      <c r="FMD2" s="22"/>
      <c r="FME2" s="22"/>
      <c r="FMG2" s="22"/>
      <c r="FMH2" s="22"/>
      <c r="FMI2" s="22"/>
      <c r="FMJ2" s="22"/>
      <c r="FMK2" s="22"/>
      <c r="FML2" s="22"/>
      <c r="FMM2" s="22"/>
      <c r="FMN2" s="22"/>
      <c r="FMP2" s="22"/>
      <c r="FMQ2" s="22"/>
      <c r="FMR2" s="27"/>
      <c r="FMT2" s="22"/>
      <c r="FMU2" s="22"/>
      <c r="FMW2" s="22"/>
      <c r="FMX2" s="22"/>
      <c r="FMY2" s="22"/>
      <c r="FMZ2" s="22"/>
      <c r="FNA2" s="22"/>
      <c r="FNB2" s="22"/>
      <c r="FNC2" s="22"/>
      <c r="FND2" s="22"/>
      <c r="FNF2" s="22"/>
      <c r="FNG2" s="22"/>
      <c r="FNH2" s="27"/>
      <c r="FNJ2" s="22"/>
      <c r="FNK2" s="22"/>
      <c r="FNM2" s="22"/>
      <c r="FNN2" s="22"/>
      <c r="FNO2" s="22"/>
      <c r="FNP2" s="22"/>
      <c r="FNQ2" s="22"/>
      <c r="FNR2" s="22"/>
      <c r="FNS2" s="22"/>
      <c r="FNT2" s="22"/>
      <c r="FNV2" s="22"/>
      <c r="FNW2" s="22"/>
      <c r="FNX2" s="27"/>
      <c r="FNZ2" s="22"/>
      <c r="FOA2" s="22"/>
      <c r="FOC2" s="22"/>
      <c r="FOD2" s="22"/>
      <c r="FOE2" s="22"/>
      <c r="FOF2" s="22"/>
      <c r="FOG2" s="22"/>
      <c r="FOH2" s="22"/>
      <c r="FOI2" s="22"/>
      <c r="FOJ2" s="22"/>
      <c r="FOL2" s="22"/>
      <c r="FOM2" s="22"/>
      <c r="FON2" s="27"/>
      <c r="FOP2" s="22"/>
      <c r="FOQ2" s="22"/>
      <c r="FOS2" s="22"/>
      <c r="FOT2" s="22"/>
      <c r="FOU2" s="22"/>
      <c r="FOV2" s="22"/>
      <c r="FOW2" s="22"/>
      <c r="FOX2" s="22"/>
      <c r="FOY2" s="22"/>
      <c r="FOZ2" s="22"/>
      <c r="FPB2" s="22"/>
      <c r="FPC2" s="22"/>
      <c r="FPD2" s="27"/>
      <c r="FPF2" s="22"/>
      <c r="FPG2" s="22"/>
      <c r="FPI2" s="22"/>
      <c r="FPJ2" s="22"/>
      <c r="FPK2" s="22"/>
      <c r="FPL2" s="22"/>
      <c r="FPM2" s="22"/>
      <c r="FPN2" s="22"/>
      <c r="FPO2" s="22"/>
      <c r="FPP2" s="22"/>
      <c r="FPR2" s="22"/>
      <c r="FPS2" s="22"/>
      <c r="FPT2" s="27"/>
      <c r="FPV2" s="22"/>
      <c r="FPW2" s="22"/>
      <c r="FPY2" s="22"/>
      <c r="FPZ2" s="22"/>
      <c r="FQA2" s="22"/>
      <c r="FQB2" s="22"/>
      <c r="FQC2" s="22"/>
      <c r="FQD2" s="22"/>
      <c r="FQE2" s="22"/>
      <c r="FQF2" s="22"/>
      <c r="FQH2" s="22"/>
      <c r="FQI2" s="22"/>
      <c r="FQJ2" s="27"/>
      <c r="FQL2" s="22"/>
      <c r="FQM2" s="22"/>
      <c r="FQO2" s="22"/>
      <c r="FQP2" s="22"/>
      <c r="FQQ2" s="22"/>
      <c r="FQR2" s="22"/>
      <c r="FQS2" s="22"/>
      <c r="FQT2" s="22"/>
      <c r="FQU2" s="22"/>
      <c r="FQV2" s="22"/>
      <c r="FQX2" s="22"/>
      <c r="FQY2" s="22"/>
      <c r="FQZ2" s="27"/>
      <c r="FRB2" s="22"/>
      <c r="FRC2" s="22"/>
      <c r="FRE2" s="22"/>
      <c r="FRF2" s="22"/>
      <c r="FRG2" s="22"/>
      <c r="FRH2" s="22"/>
      <c r="FRI2" s="22"/>
      <c r="FRJ2" s="22"/>
      <c r="FRK2" s="22"/>
      <c r="FRL2" s="22"/>
      <c r="FRN2" s="22"/>
      <c r="FRO2" s="22"/>
      <c r="FRP2" s="27"/>
      <c r="FRR2" s="22"/>
      <c r="FRS2" s="22"/>
      <c r="FRU2" s="22"/>
      <c r="FRV2" s="22"/>
      <c r="FRW2" s="22"/>
      <c r="FRX2" s="22"/>
      <c r="FRY2" s="22"/>
      <c r="FRZ2" s="22"/>
      <c r="FSA2" s="22"/>
      <c r="FSB2" s="22"/>
      <c r="FSD2" s="22"/>
      <c r="FSE2" s="22"/>
      <c r="FSF2" s="27"/>
      <c r="FSH2" s="22"/>
      <c r="FSI2" s="22"/>
      <c r="FSK2" s="22"/>
      <c r="FSL2" s="22"/>
      <c r="FSM2" s="22"/>
      <c r="FSN2" s="22"/>
      <c r="FSO2" s="22"/>
      <c r="FSP2" s="22"/>
      <c r="FSQ2" s="22"/>
      <c r="FSR2" s="22"/>
      <c r="FST2" s="22"/>
      <c r="FSU2" s="22"/>
      <c r="FSV2" s="27"/>
      <c r="FSX2" s="22"/>
      <c r="FSY2" s="22"/>
      <c r="FTA2" s="22"/>
      <c r="FTB2" s="22"/>
      <c r="FTC2" s="22"/>
      <c r="FTD2" s="22"/>
      <c r="FTE2" s="22"/>
      <c r="FTF2" s="22"/>
      <c r="FTG2" s="22"/>
      <c r="FTH2" s="22"/>
      <c r="FTJ2" s="22"/>
      <c r="FTK2" s="22"/>
      <c r="FTL2" s="27"/>
      <c r="FTN2" s="22"/>
      <c r="FTO2" s="22"/>
      <c r="FTQ2" s="22"/>
      <c r="FTR2" s="22"/>
      <c r="FTS2" s="22"/>
      <c r="FTT2" s="22"/>
      <c r="FTU2" s="22"/>
      <c r="FTV2" s="22"/>
      <c r="FTW2" s="22"/>
      <c r="FTX2" s="22"/>
      <c r="FTZ2" s="22"/>
      <c r="FUA2" s="22"/>
      <c r="FUB2" s="27"/>
      <c r="FUD2" s="22"/>
      <c r="FUE2" s="22"/>
      <c r="FUG2" s="22"/>
      <c r="FUH2" s="22"/>
      <c r="FUI2" s="22"/>
      <c r="FUJ2" s="22"/>
      <c r="FUK2" s="22"/>
      <c r="FUL2" s="22"/>
      <c r="FUM2" s="22"/>
      <c r="FUN2" s="22"/>
      <c r="FUP2" s="22"/>
      <c r="FUQ2" s="22"/>
      <c r="FUR2" s="27"/>
      <c r="FUT2" s="22"/>
      <c r="FUU2" s="22"/>
      <c r="FUW2" s="22"/>
      <c r="FUX2" s="22"/>
      <c r="FUY2" s="22"/>
      <c r="FUZ2" s="22"/>
      <c r="FVA2" s="22"/>
      <c r="FVB2" s="22"/>
      <c r="FVC2" s="22"/>
      <c r="FVD2" s="22"/>
      <c r="FVF2" s="22"/>
      <c r="FVG2" s="22"/>
      <c r="FVH2" s="27"/>
      <c r="FVJ2" s="22"/>
      <c r="FVK2" s="22"/>
      <c r="FVM2" s="22"/>
      <c r="FVN2" s="22"/>
      <c r="FVO2" s="22"/>
      <c r="FVP2" s="22"/>
      <c r="FVQ2" s="22"/>
      <c r="FVR2" s="22"/>
      <c r="FVS2" s="22"/>
      <c r="FVT2" s="22"/>
      <c r="FVV2" s="22"/>
      <c r="FVW2" s="22"/>
      <c r="FVX2" s="27"/>
      <c r="FVZ2" s="22"/>
      <c r="FWA2" s="22"/>
      <c r="FWC2" s="22"/>
      <c r="FWD2" s="22"/>
      <c r="FWE2" s="22"/>
      <c r="FWF2" s="22"/>
      <c r="FWG2" s="22"/>
      <c r="FWH2" s="22"/>
      <c r="FWI2" s="22"/>
      <c r="FWJ2" s="22"/>
      <c r="FWL2" s="22"/>
      <c r="FWM2" s="22"/>
      <c r="FWN2" s="27"/>
      <c r="FWP2" s="22"/>
      <c r="FWQ2" s="22"/>
      <c r="FWS2" s="22"/>
      <c r="FWT2" s="22"/>
      <c r="FWU2" s="22"/>
      <c r="FWV2" s="22"/>
      <c r="FWW2" s="22"/>
      <c r="FWX2" s="22"/>
      <c r="FWY2" s="22"/>
      <c r="FWZ2" s="22"/>
      <c r="FXB2" s="22"/>
      <c r="FXC2" s="22"/>
      <c r="FXD2" s="27"/>
      <c r="FXF2" s="22"/>
      <c r="FXG2" s="22"/>
      <c r="FXI2" s="22"/>
      <c r="FXJ2" s="22"/>
      <c r="FXK2" s="22"/>
      <c r="FXL2" s="22"/>
      <c r="FXM2" s="22"/>
      <c r="FXN2" s="22"/>
      <c r="FXO2" s="22"/>
      <c r="FXP2" s="22"/>
      <c r="FXR2" s="22"/>
      <c r="FXS2" s="22"/>
      <c r="FXT2" s="27"/>
      <c r="FXV2" s="22"/>
      <c r="FXW2" s="22"/>
      <c r="FXY2" s="22"/>
      <c r="FXZ2" s="22"/>
      <c r="FYA2" s="22"/>
      <c r="FYB2" s="22"/>
      <c r="FYC2" s="22"/>
      <c r="FYD2" s="22"/>
      <c r="FYE2" s="22"/>
      <c r="FYF2" s="22"/>
      <c r="FYH2" s="22"/>
      <c r="FYI2" s="22"/>
      <c r="FYJ2" s="27"/>
      <c r="FYL2" s="22"/>
      <c r="FYM2" s="22"/>
      <c r="FYO2" s="22"/>
      <c r="FYP2" s="22"/>
      <c r="FYQ2" s="22"/>
      <c r="FYR2" s="22"/>
      <c r="FYS2" s="22"/>
      <c r="FYT2" s="22"/>
      <c r="FYU2" s="22"/>
      <c r="FYV2" s="22"/>
      <c r="FYX2" s="22"/>
      <c r="FYY2" s="22"/>
      <c r="FYZ2" s="27"/>
      <c r="FZB2" s="22"/>
      <c r="FZC2" s="22"/>
      <c r="FZE2" s="22"/>
      <c r="FZF2" s="22"/>
      <c r="FZG2" s="22"/>
      <c r="FZH2" s="22"/>
      <c r="FZI2" s="22"/>
      <c r="FZJ2" s="22"/>
      <c r="FZK2" s="22"/>
      <c r="FZL2" s="22"/>
      <c r="FZN2" s="22"/>
      <c r="FZO2" s="22"/>
      <c r="FZP2" s="27"/>
      <c r="FZR2" s="22"/>
      <c r="FZS2" s="22"/>
      <c r="FZU2" s="22"/>
      <c r="FZV2" s="22"/>
      <c r="FZW2" s="22"/>
      <c r="FZX2" s="22"/>
      <c r="FZY2" s="22"/>
      <c r="FZZ2" s="22"/>
      <c r="GAA2" s="22"/>
      <c r="GAB2" s="22"/>
      <c r="GAD2" s="22"/>
      <c r="GAE2" s="22"/>
      <c r="GAF2" s="27"/>
      <c r="GAH2" s="22"/>
      <c r="GAI2" s="22"/>
      <c r="GAK2" s="22"/>
      <c r="GAL2" s="22"/>
      <c r="GAM2" s="22"/>
      <c r="GAN2" s="22"/>
      <c r="GAO2" s="22"/>
      <c r="GAP2" s="22"/>
      <c r="GAQ2" s="22"/>
      <c r="GAR2" s="22"/>
      <c r="GAT2" s="22"/>
      <c r="GAU2" s="22"/>
      <c r="GAV2" s="27"/>
      <c r="GAX2" s="22"/>
      <c r="GAY2" s="22"/>
      <c r="GBA2" s="22"/>
      <c r="GBB2" s="22"/>
      <c r="GBC2" s="22"/>
      <c r="GBD2" s="22"/>
      <c r="GBE2" s="22"/>
      <c r="GBF2" s="22"/>
      <c r="GBG2" s="22"/>
      <c r="GBH2" s="22"/>
      <c r="GBJ2" s="22"/>
      <c r="GBK2" s="22"/>
      <c r="GBL2" s="27"/>
      <c r="GBN2" s="22"/>
      <c r="GBO2" s="22"/>
      <c r="GBQ2" s="22"/>
      <c r="GBR2" s="22"/>
      <c r="GBS2" s="22"/>
      <c r="GBT2" s="22"/>
      <c r="GBU2" s="22"/>
      <c r="GBV2" s="22"/>
      <c r="GBW2" s="22"/>
      <c r="GBX2" s="22"/>
      <c r="GBZ2" s="22"/>
      <c r="GCA2" s="22"/>
      <c r="GCB2" s="27"/>
      <c r="GCD2" s="22"/>
      <c r="GCE2" s="22"/>
      <c r="GCG2" s="22"/>
      <c r="GCH2" s="22"/>
      <c r="GCI2" s="22"/>
      <c r="GCJ2" s="22"/>
      <c r="GCK2" s="22"/>
      <c r="GCL2" s="22"/>
      <c r="GCM2" s="22"/>
      <c r="GCN2" s="22"/>
      <c r="GCP2" s="22"/>
      <c r="GCQ2" s="22"/>
      <c r="GCR2" s="27"/>
      <c r="GCT2" s="22"/>
      <c r="GCU2" s="22"/>
      <c r="GCW2" s="22"/>
      <c r="GCX2" s="22"/>
      <c r="GCY2" s="22"/>
      <c r="GCZ2" s="22"/>
      <c r="GDA2" s="22"/>
      <c r="GDB2" s="22"/>
      <c r="GDC2" s="22"/>
      <c r="GDD2" s="22"/>
      <c r="GDF2" s="22"/>
      <c r="GDG2" s="22"/>
      <c r="GDH2" s="27"/>
      <c r="GDJ2" s="22"/>
      <c r="GDK2" s="22"/>
      <c r="GDM2" s="22"/>
      <c r="GDN2" s="22"/>
      <c r="GDO2" s="22"/>
      <c r="GDP2" s="22"/>
      <c r="GDQ2" s="22"/>
      <c r="GDR2" s="22"/>
      <c r="GDS2" s="22"/>
      <c r="GDT2" s="22"/>
      <c r="GDV2" s="22"/>
      <c r="GDW2" s="22"/>
      <c r="GDX2" s="27"/>
      <c r="GDZ2" s="22"/>
      <c r="GEA2" s="22"/>
      <c r="GEC2" s="22"/>
      <c r="GED2" s="22"/>
      <c r="GEE2" s="22"/>
      <c r="GEF2" s="22"/>
      <c r="GEG2" s="22"/>
      <c r="GEH2" s="22"/>
      <c r="GEI2" s="22"/>
      <c r="GEJ2" s="22"/>
      <c r="GEL2" s="22"/>
      <c r="GEM2" s="22"/>
      <c r="GEN2" s="27"/>
      <c r="GEP2" s="22"/>
      <c r="GEQ2" s="22"/>
      <c r="GES2" s="22"/>
      <c r="GET2" s="22"/>
      <c r="GEU2" s="22"/>
      <c r="GEV2" s="22"/>
      <c r="GEW2" s="22"/>
      <c r="GEX2" s="22"/>
      <c r="GEY2" s="22"/>
      <c r="GEZ2" s="22"/>
      <c r="GFB2" s="22"/>
      <c r="GFC2" s="22"/>
      <c r="GFD2" s="27"/>
      <c r="GFF2" s="22"/>
      <c r="GFG2" s="22"/>
      <c r="GFI2" s="22"/>
      <c r="GFJ2" s="22"/>
      <c r="GFK2" s="22"/>
      <c r="GFL2" s="22"/>
      <c r="GFM2" s="22"/>
      <c r="GFN2" s="22"/>
      <c r="GFO2" s="22"/>
      <c r="GFP2" s="22"/>
      <c r="GFR2" s="22"/>
      <c r="GFS2" s="22"/>
      <c r="GFT2" s="27"/>
      <c r="GFV2" s="22"/>
      <c r="GFW2" s="22"/>
      <c r="GFY2" s="22"/>
      <c r="GFZ2" s="22"/>
      <c r="GGA2" s="22"/>
      <c r="GGB2" s="22"/>
      <c r="GGC2" s="22"/>
      <c r="GGD2" s="22"/>
      <c r="GGE2" s="22"/>
      <c r="GGF2" s="22"/>
      <c r="GGH2" s="22"/>
      <c r="GGI2" s="22"/>
      <c r="GGJ2" s="27"/>
      <c r="GGL2" s="22"/>
      <c r="GGM2" s="22"/>
      <c r="GGO2" s="22"/>
      <c r="GGP2" s="22"/>
      <c r="GGQ2" s="22"/>
      <c r="GGR2" s="22"/>
      <c r="GGS2" s="22"/>
      <c r="GGT2" s="22"/>
      <c r="GGU2" s="22"/>
      <c r="GGV2" s="22"/>
      <c r="GGX2" s="22"/>
      <c r="GGY2" s="22"/>
      <c r="GGZ2" s="27"/>
      <c r="GHB2" s="22"/>
      <c r="GHC2" s="22"/>
      <c r="GHE2" s="22"/>
      <c r="GHF2" s="22"/>
      <c r="GHG2" s="22"/>
      <c r="GHH2" s="22"/>
      <c r="GHI2" s="22"/>
      <c r="GHJ2" s="22"/>
      <c r="GHK2" s="22"/>
      <c r="GHL2" s="22"/>
      <c r="GHN2" s="22"/>
      <c r="GHO2" s="22"/>
      <c r="GHP2" s="27"/>
      <c r="GHR2" s="22"/>
      <c r="GHS2" s="22"/>
      <c r="GHU2" s="22"/>
      <c r="GHV2" s="22"/>
      <c r="GHW2" s="22"/>
      <c r="GHX2" s="22"/>
      <c r="GHY2" s="22"/>
      <c r="GHZ2" s="22"/>
      <c r="GIA2" s="22"/>
      <c r="GIB2" s="22"/>
      <c r="GID2" s="22"/>
      <c r="GIE2" s="22"/>
      <c r="GIF2" s="27"/>
      <c r="GIH2" s="22"/>
      <c r="GII2" s="22"/>
      <c r="GIK2" s="22"/>
      <c r="GIL2" s="22"/>
      <c r="GIM2" s="22"/>
      <c r="GIN2" s="22"/>
      <c r="GIO2" s="22"/>
      <c r="GIP2" s="22"/>
      <c r="GIQ2" s="22"/>
      <c r="GIR2" s="22"/>
      <c r="GIT2" s="22"/>
      <c r="GIU2" s="22"/>
      <c r="GIV2" s="27"/>
      <c r="GIX2" s="22"/>
      <c r="GIY2" s="22"/>
      <c r="GJA2" s="22"/>
      <c r="GJB2" s="22"/>
      <c r="GJC2" s="22"/>
      <c r="GJD2" s="22"/>
      <c r="GJE2" s="22"/>
      <c r="GJF2" s="22"/>
      <c r="GJG2" s="22"/>
      <c r="GJH2" s="22"/>
      <c r="GJJ2" s="22"/>
      <c r="GJK2" s="22"/>
      <c r="GJL2" s="27"/>
      <c r="GJN2" s="22"/>
      <c r="GJO2" s="22"/>
      <c r="GJQ2" s="22"/>
      <c r="GJR2" s="22"/>
      <c r="GJS2" s="22"/>
      <c r="GJT2" s="22"/>
      <c r="GJU2" s="22"/>
      <c r="GJV2" s="22"/>
      <c r="GJW2" s="22"/>
      <c r="GJX2" s="22"/>
      <c r="GJZ2" s="22"/>
      <c r="GKA2" s="22"/>
      <c r="GKB2" s="27"/>
      <c r="GKD2" s="22"/>
      <c r="GKE2" s="22"/>
      <c r="GKG2" s="22"/>
      <c r="GKH2" s="22"/>
      <c r="GKI2" s="22"/>
      <c r="GKJ2" s="22"/>
      <c r="GKK2" s="22"/>
      <c r="GKL2" s="22"/>
      <c r="GKM2" s="22"/>
      <c r="GKN2" s="22"/>
      <c r="GKP2" s="22"/>
      <c r="GKQ2" s="22"/>
      <c r="GKR2" s="27"/>
      <c r="GKT2" s="22"/>
      <c r="GKU2" s="22"/>
      <c r="GKW2" s="22"/>
      <c r="GKX2" s="22"/>
      <c r="GKY2" s="22"/>
      <c r="GKZ2" s="22"/>
      <c r="GLA2" s="22"/>
      <c r="GLB2" s="22"/>
      <c r="GLC2" s="22"/>
      <c r="GLD2" s="22"/>
      <c r="GLF2" s="22"/>
      <c r="GLG2" s="22"/>
      <c r="GLH2" s="27"/>
      <c r="GLJ2" s="22"/>
      <c r="GLK2" s="22"/>
      <c r="GLM2" s="22"/>
      <c r="GLN2" s="22"/>
      <c r="GLO2" s="22"/>
      <c r="GLP2" s="22"/>
      <c r="GLQ2" s="22"/>
      <c r="GLR2" s="22"/>
      <c r="GLS2" s="22"/>
      <c r="GLT2" s="22"/>
      <c r="GLV2" s="22"/>
      <c r="GLW2" s="22"/>
      <c r="GLX2" s="27"/>
      <c r="GLZ2" s="22"/>
      <c r="GMA2" s="22"/>
      <c r="GMC2" s="22"/>
      <c r="GMD2" s="22"/>
      <c r="GME2" s="22"/>
      <c r="GMF2" s="22"/>
      <c r="GMG2" s="22"/>
      <c r="GMH2" s="22"/>
      <c r="GMI2" s="22"/>
      <c r="GMJ2" s="22"/>
      <c r="GML2" s="22"/>
      <c r="GMM2" s="22"/>
      <c r="GMN2" s="27"/>
      <c r="GMP2" s="22"/>
      <c r="GMQ2" s="22"/>
      <c r="GMS2" s="22"/>
      <c r="GMT2" s="22"/>
      <c r="GMU2" s="22"/>
      <c r="GMV2" s="22"/>
      <c r="GMW2" s="22"/>
      <c r="GMX2" s="22"/>
      <c r="GMY2" s="22"/>
      <c r="GMZ2" s="22"/>
      <c r="GNB2" s="22"/>
      <c r="GNC2" s="22"/>
      <c r="GND2" s="27"/>
      <c r="GNF2" s="22"/>
      <c r="GNG2" s="22"/>
      <c r="GNI2" s="22"/>
      <c r="GNJ2" s="22"/>
      <c r="GNK2" s="22"/>
      <c r="GNL2" s="22"/>
      <c r="GNM2" s="22"/>
      <c r="GNN2" s="22"/>
      <c r="GNO2" s="22"/>
      <c r="GNP2" s="22"/>
      <c r="GNR2" s="22"/>
      <c r="GNS2" s="22"/>
      <c r="GNT2" s="27"/>
      <c r="GNV2" s="22"/>
      <c r="GNW2" s="22"/>
      <c r="GNY2" s="22"/>
      <c r="GNZ2" s="22"/>
      <c r="GOA2" s="22"/>
      <c r="GOB2" s="22"/>
      <c r="GOC2" s="22"/>
      <c r="GOD2" s="22"/>
      <c r="GOE2" s="22"/>
      <c r="GOF2" s="22"/>
      <c r="GOH2" s="22"/>
      <c r="GOI2" s="22"/>
      <c r="GOJ2" s="27"/>
      <c r="GOL2" s="22"/>
      <c r="GOM2" s="22"/>
      <c r="GOO2" s="22"/>
      <c r="GOP2" s="22"/>
      <c r="GOQ2" s="22"/>
      <c r="GOR2" s="22"/>
      <c r="GOS2" s="22"/>
      <c r="GOT2" s="22"/>
      <c r="GOU2" s="22"/>
      <c r="GOV2" s="22"/>
      <c r="GOX2" s="22"/>
      <c r="GOY2" s="22"/>
      <c r="GOZ2" s="27"/>
      <c r="GPB2" s="22"/>
      <c r="GPC2" s="22"/>
      <c r="GPE2" s="22"/>
      <c r="GPF2" s="22"/>
      <c r="GPG2" s="22"/>
      <c r="GPH2" s="22"/>
      <c r="GPI2" s="22"/>
      <c r="GPJ2" s="22"/>
      <c r="GPK2" s="22"/>
      <c r="GPL2" s="22"/>
      <c r="GPN2" s="22"/>
      <c r="GPO2" s="22"/>
      <c r="GPP2" s="27"/>
      <c r="GPR2" s="22"/>
      <c r="GPS2" s="22"/>
      <c r="GPU2" s="22"/>
      <c r="GPV2" s="22"/>
      <c r="GPW2" s="22"/>
      <c r="GPX2" s="22"/>
      <c r="GPY2" s="22"/>
      <c r="GPZ2" s="22"/>
      <c r="GQA2" s="22"/>
      <c r="GQB2" s="22"/>
      <c r="GQD2" s="22"/>
      <c r="GQE2" s="22"/>
      <c r="GQF2" s="27"/>
      <c r="GQH2" s="22"/>
      <c r="GQI2" s="22"/>
      <c r="GQK2" s="22"/>
      <c r="GQL2" s="22"/>
      <c r="GQM2" s="22"/>
      <c r="GQN2" s="22"/>
      <c r="GQO2" s="22"/>
      <c r="GQP2" s="22"/>
      <c r="GQQ2" s="22"/>
      <c r="GQR2" s="22"/>
      <c r="GQT2" s="22"/>
      <c r="GQU2" s="22"/>
      <c r="GQV2" s="27"/>
      <c r="GQX2" s="22"/>
      <c r="GQY2" s="22"/>
      <c r="GRA2" s="22"/>
      <c r="GRB2" s="22"/>
      <c r="GRC2" s="22"/>
      <c r="GRD2" s="22"/>
      <c r="GRE2" s="22"/>
      <c r="GRF2" s="22"/>
      <c r="GRG2" s="22"/>
      <c r="GRH2" s="22"/>
      <c r="GRJ2" s="22"/>
      <c r="GRK2" s="22"/>
      <c r="GRL2" s="27"/>
      <c r="GRN2" s="22"/>
      <c r="GRO2" s="22"/>
      <c r="GRQ2" s="22"/>
      <c r="GRR2" s="22"/>
      <c r="GRS2" s="22"/>
      <c r="GRT2" s="22"/>
      <c r="GRU2" s="22"/>
      <c r="GRV2" s="22"/>
      <c r="GRW2" s="22"/>
      <c r="GRX2" s="22"/>
      <c r="GRZ2" s="22"/>
      <c r="GSA2" s="22"/>
      <c r="GSB2" s="27"/>
      <c r="GSD2" s="22"/>
      <c r="GSE2" s="22"/>
      <c r="GSG2" s="22"/>
      <c r="GSH2" s="22"/>
      <c r="GSI2" s="22"/>
      <c r="GSJ2" s="22"/>
      <c r="GSK2" s="22"/>
      <c r="GSL2" s="22"/>
      <c r="GSM2" s="22"/>
      <c r="GSN2" s="22"/>
      <c r="GSP2" s="22"/>
      <c r="GSQ2" s="22"/>
      <c r="GSR2" s="27"/>
      <c r="GST2" s="22"/>
      <c r="GSU2" s="22"/>
      <c r="GSW2" s="22"/>
      <c r="GSX2" s="22"/>
      <c r="GSY2" s="22"/>
      <c r="GSZ2" s="22"/>
      <c r="GTA2" s="22"/>
      <c r="GTB2" s="22"/>
      <c r="GTC2" s="22"/>
      <c r="GTD2" s="22"/>
      <c r="GTF2" s="22"/>
      <c r="GTG2" s="22"/>
      <c r="GTH2" s="27"/>
      <c r="GTJ2" s="22"/>
      <c r="GTK2" s="22"/>
      <c r="GTM2" s="22"/>
      <c r="GTN2" s="22"/>
      <c r="GTO2" s="22"/>
      <c r="GTP2" s="22"/>
      <c r="GTQ2" s="22"/>
      <c r="GTR2" s="22"/>
      <c r="GTS2" s="22"/>
      <c r="GTT2" s="22"/>
      <c r="GTV2" s="22"/>
      <c r="GTW2" s="22"/>
      <c r="GTX2" s="27"/>
      <c r="GTZ2" s="22"/>
      <c r="GUA2" s="22"/>
      <c r="GUC2" s="22"/>
      <c r="GUD2" s="22"/>
      <c r="GUE2" s="22"/>
      <c r="GUF2" s="22"/>
      <c r="GUG2" s="22"/>
      <c r="GUH2" s="22"/>
      <c r="GUI2" s="22"/>
      <c r="GUJ2" s="22"/>
      <c r="GUL2" s="22"/>
      <c r="GUM2" s="22"/>
      <c r="GUN2" s="27"/>
      <c r="GUP2" s="22"/>
      <c r="GUQ2" s="22"/>
      <c r="GUS2" s="22"/>
      <c r="GUT2" s="22"/>
      <c r="GUU2" s="22"/>
      <c r="GUV2" s="22"/>
      <c r="GUW2" s="22"/>
      <c r="GUX2" s="22"/>
      <c r="GUY2" s="22"/>
      <c r="GUZ2" s="22"/>
      <c r="GVB2" s="22"/>
      <c r="GVC2" s="22"/>
      <c r="GVD2" s="27"/>
      <c r="GVF2" s="22"/>
      <c r="GVG2" s="22"/>
      <c r="GVI2" s="22"/>
      <c r="GVJ2" s="22"/>
      <c r="GVK2" s="22"/>
      <c r="GVL2" s="22"/>
      <c r="GVM2" s="22"/>
      <c r="GVN2" s="22"/>
      <c r="GVO2" s="22"/>
      <c r="GVP2" s="22"/>
      <c r="GVR2" s="22"/>
      <c r="GVS2" s="22"/>
      <c r="GVT2" s="27"/>
      <c r="GVV2" s="22"/>
      <c r="GVW2" s="22"/>
      <c r="GVY2" s="22"/>
      <c r="GVZ2" s="22"/>
      <c r="GWA2" s="22"/>
      <c r="GWB2" s="22"/>
      <c r="GWC2" s="22"/>
      <c r="GWD2" s="22"/>
      <c r="GWE2" s="22"/>
      <c r="GWF2" s="22"/>
      <c r="GWH2" s="22"/>
      <c r="GWI2" s="22"/>
      <c r="GWJ2" s="27"/>
      <c r="GWL2" s="22"/>
      <c r="GWM2" s="22"/>
      <c r="GWO2" s="22"/>
      <c r="GWP2" s="22"/>
      <c r="GWQ2" s="22"/>
      <c r="GWR2" s="22"/>
      <c r="GWS2" s="22"/>
      <c r="GWT2" s="22"/>
      <c r="GWU2" s="22"/>
      <c r="GWV2" s="22"/>
      <c r="GWX2" s="22"/>
      <c r="GWY2" s="22"/>
      <c r="GWZ2" s="27"/>
      <c r="GXB2" s="22"/>
      <c r="GXC2" s="22"/>
      <c r="GXE2" s="22"/>
      <c r="GXF2" s="22"/>
      <c r="GXG2" s="22"/>
      <c r="GXH2" s="22"/>
      <c r="GXI2" s="22"/>
      <c r="GXJ2" s="22"/>
      <c r="GXK2" s="22"/>
      <c r="GXL2" s="22"/>
      <c r="GXN2" s="22"/>
      <c r="GXO2" s="22"/>
      <c r="GXP2" s="27"/>
      <c r="GXR2" s="22"/>
      <c r="GXS2" s="22"/>
      <c r="GXU2" s="22"/>
      <c r="GXV2" s="22"/>
      <c r="GXW2" s="22"/>
      <c r="GXX2" s="22"/>
      <c r="GXY2" s="22"/>
      <c r="GXZ2" s="22"/>
      <c r="GYA2" s="22"/>
      <c r="GYB2" s="22"/>
      <c r="GYD2" s="22"/>
      <c r="GYE2" s="22"/>
      <c r="GYF2" s="27"/>
      <c r="GYH2" s="22"/>
      <c r="GYI2" s="22"/>
      <c r="GYK2" s="22"/>
      <c r="GYL2" s="22"/>
      <c r="GYM2" s="22"/>
      <c r="GYN2" s="22"/>
      <c r="GYO2" s="22"/>
      <c r="GYP2" s="22"/>
      <c r="GYQ2" s="22"/>
      <c r="GYR2" s="22"/>
      <c r="GYT2" s="22"/>
      <c r="GYU2" s="22"/>
      <c r="GYV2" s="27"/>
      <c r="GYX2" s="22"/>
      <c r="GYY2" s="22"/>
      <c r="GZA2" s="22"/>
      <c r="GZB2" s="22"/>
      <c r="GZC2" s="22"/>
      <c r="GZD2" s="22"/>
      <c r="GZE2" s="22"/>
      <c r="GZF2" s="22"/>
      <c r="GZG2" s="22"/>
      <c r="GZH2" s="22"/>
      <c r="GZJ2" s="22"/>
      <c r="GZK2" s="22"/>
      <c r="GZL2" s="27"/>
      <c r="GZN2" s="22"/>
      <c r="GZO2" s="22"/>
      <c r="GZQ2" s="22"/>
      <c r="GZR2" s="22"/>
      <c r="GZS2" s="22"/>
      <c r="GZT2" s="22"/>
      <c r="GZU2" s="22"/>
      <c r="GZV2" s="22"/>
      <c r="GZW2" s="22"/>
      <c r="GZX2" s="22"/>
      <c r="GZZ2" s="22"/>
      <c r="HAA2" s="22"/>
      <c r="HAB2" s="27"/>
      <c r="HAD2" s="22"/>
      <c r="HAE2" s="22"/>
      <c r="HAG2" s="22"/>
      <c r="HAH2" s="22"/>
      <c r="HAI2" s="22"/>
      <c r="HAJ2" s="22"/>
      <c r="HAK2" s="22"/>
      <c r="HAL2" s="22"/>
      <c r="HAM2" s="22"/>
      <c r="HAN2" s="22"/>
      <c r="HAP2" s="22"/>
      <c r="HAQ2" s="22"/>
      <c r="HAR2" s="27"/>
      <c r="HAT2" s="22"/>
      <c r="HAU2" s="22"/>
      <c r="HAW2" s="22"/>
      <c r="HAX2" s="22"/>
      <c r="HAY2" s="22"/>
      <c r="HAZ2" s="22"/>
      <c r="HBA2" s="22"/>
      <c r="HBB2" s="22"/>
      <c r="HBC2" s="22"/>
      <c r="HBD2" s="22"/>
      <c r="HBF2" s="22"/>
      <c r="HBG2" s="22"/>
      <c r="HBH2" s="27"/>
      <c r="HBJ2" s="22"/>
      <c r="HBK2" s="22"/>
      <c r="HBM2" s="22"/>
      <c r="HBN2" s="22"/>
      <c r="HBO2" s="22"/>
      <c r="HBP2" s="22"/>
      <c r="HBQ2" s="22"/>
      <c r="HBR2" s="22"/>
      <c r="HBS2" s="22"/>
      <c r="HBT2" s="22"/>
      <c r="HBV2" s="22"/>
      <c r="HBW2" s="22"/>
      <c r="HBX2" s="27"/>
      <c r="HBZ2" s="22"/>
      <c r="HCA2" s="22"/>
      <c r="HCC2" s="22"/>
      <c r="HCD2" s="22"/>
      <c r="HCE2" s="22"/>
      <c r="HCF2" s="22"/>
      <c r="HCG2" s="22"/>
      <c r="HCH2" s="22"/>
      <c r="HCI2" s="22"/>
      <c r="HCJ2" s="22"/>
      <c r="HCL2" s="22"/>
      <c r="HCM2" s="22"/>
      <c r="HCN2" s="27"/>
      <c r="HCP2" s="22"/>
      <c r="HCQ2" s="22"/>
      <c r="HCS2" s="22"/>
      <c r="HCT2" s="22"/>
      <c r="HCU2" s="22"/>
      <c r="HCV2" s="22"/>
      <c r="HCW2" s="22"/>
      <c r="HCX2" s="22"/>
      <c r="HCY2" s="22"/>
      <c r="HCZ2" s="22"/>
      <c r="HDB2" s="22"/>
      <c r="HDC2" s="22"/>
      <c r="HDD2" s="27"/>
      <c r="HDF2" s="22"/>
      <c r="HDG2" s="22"/>
      <c r="HDI2" s="22"/>
      <c r="HDJ2" s="22"/>
      <c r="HDK2" s="22"/>
      <c r="HDL2" s="22"/>
      <c r="HDM2" s="22"/>
      <c r="HDN2" s="22"/>
      <c r="HDO2" s="22"/>
      <c r="HDP2" s="22"/>
      <c r="HDR2" s="22"/>
      <c r="HDS2" s="22"/>
      <c r="HDT2" s="27"/>
      <c r="HDV2" s="22"/>
      <c r="HDW2" s="22"/>
      <c r="HDY2" s="22"/>
      <c r="HDZ2" s="22"/>
      <c r="HEA2" s="22"/>
      <c r="HEB2" s="22"/>
      <c r="HEC2" s="22"/>
      <c r="HED2" s="22"/>
      <c r="HEE2" s="22"/>
      <c r="HEF2" s="22"/>
      <c r="HEH2" s="22"/>
      <c r="HEI2" s="22"/>
      <c r="HEJ2" s="27"/>
      <c r="HEL2" s="22"/>
      <c r="HEM2" s="22"/>
      <c r="HEO2" s="22"/>
      <c r="HEP2" s="22"/>
      <c r="HEQ2" s="22"/>
      <c r="HER2" s="22"/>
      <c r="HES2" s="22"/>
      <c r="HET2" s="22"/>
      <c r="HEU2" s="22"/>
      <c r="HEV2" s="22"/>
      <c r="HEX2" s="22"/>
      <c r="HEY2" s="22"/>
      <c r="HEZ2" s="27"/>
      <c r="HFB2" s="22"/>
      <c r="HFC2" s="22"/>
      <c r="HFE2" s="22"/>
      <c r="HFF2" s="22"/>
      <c r="HFG2" s="22"/>
      <c r="HFH2" s="22"/>
      <c r="HFI2" s="22"/>
      <c r="HFJ2" s="22"/>
      <c r="HFK2" s="22"/>
      <c r="HFL2" s="22"/>
      <c r="HFN2" s="22"/>
      <c r="HFO2" s="22"/>
      <c r="HFP2" s="27"/>
      <c r="HFR2" s="22"/>
      <c r="HFS2" s="22"/>
      <c r="HFU2" s="22"/>
      <c r="HFV2" s="22"/>
      <c r="HFW2" s="22"/>
      <c r="HFX2" s="22"/>
      <c r="HFY2" s="22"/>
      <c r="HFZ2" s="22"/>
      <c r="HGA2" s="22"/>
      <c r="HGB2" s="22"/>
      <c r="HGD2" s="22"/>
      <c r="HGE2" s="22"/>
      <c r="HGF2" s="27"/>
      <c r="HGH2" s="22"/>
      <c r="HGI2" s="22"/>
      <c r="HGK2" s="22"/>
      <c r="HGL2" s="22"/>
      <c r="HGM2" s="22"/>
      <c r="HGN2" s="22"/>
      <c r="HGO2" s="22"/>
      <c r="HGP2" s="22"/>
      <c r="HGQ2" s="22"/>
      <c r="HGR2" s="22"/>
      <c r="HGT2" s="22"/>
      <c r="HGU2" s="22"/>
      <c r="HGV2" s="27"/>
      <c r="HGX2" s="22"/>
      <c r="HGY2" s="22"/>
      <c r="HHA2" s="22"/>
      <c r="HHB2" s="22"/>
      <c r="HHC2" s="22"/>
      <c r="HHD2" s="22"/>
      <c r="HHE2" s="22"/>
      <c r="HHF2" s="22"/>
      <c r="HHG2" s="22"/>
      <c r="HHH2" s="22"/>
      <c r="HHJ2" s="22"/>
      <c r="HHK2" s="22"/>
      <c r="HHL2" s="27"/>
      <c r="HHN2" s="22"/>
      <c r="HHO2" s="22"/>
      <c r="HHQ2" s="22"/>
      <c r="HHR2" s="22"/>
      <c r="HHS2" s="22"/>
      <c r="HHT2" s="22"/>
      <c r="HHU2" s="22"/>
      <c r="HHV2" s="22"/>
      <c r="HHW2" s="22"/>
      <c r="HHX2" s="22"/>
      <c r="HHZ2" s="22"/>
      <c r="HIA2" s="22"/>
      <c r="HIB2" s="27"/>
      <c r="HID2" s="22"/>
      <c r="HIE2" s="22"/>
      <c r="HIG2" s="22"/>
      <c r="HIH2" s="22"/>
      <c r="HII2" s="22"/>
      <c r="HIJ2" s="22"/>
      <c r="HIK2" s="22"/>
      <c r="HIL2" s="22"/>
      <c r="HIM2" s="22"/>
      <c r="HIN2" s="22"/>
      <c r="HIP2" s="22"/>
      <c r="HIQ2" s="22"/>
      <c r="HIR2" s="27"/>
      <c r="HIT2" s="22"/>
      <c r="HIU2" s="22"/>
      <c r="HIW2" s="22"/>
      <c r="HIX2" s="22"/>
      <c r="HIY2" s="22"/>
      <c r="HIZ2" s="22"/>
      <c r="HJA2" s="22"/>
      <c r="HJB2" s="22"/>
      <c r="HJC2" s="22"/>
      <c r="HJD2" s="22"/>
      <c r="HJF2" s="22"/>
      <c r="HJG2" s="22"/>
      <c r="HJH2" s="27"/>
      <c r="HJJ2" s="22"/>
      <c r="HJK2" s="22"/>
      <c r="HJM2" s="22"/>
      <c r="HJN2" s="22"/>
      <c r="HJO2" s="22"/>
      <c r="HJP2" s="22"/>
      <c r="HJQ2" s="22"/>
      <c r="HJR2" s="22"/>
      <c r="HJS2" s="22"/>
      <c r="HJT2" s="22"/>
      <c r="HJV2" s="22"/>
      <c r="HJW2" s="22"/>
      <c r="HJX2" s="27"/>
      <c r="HJZ2" s="22"/>
      <c r="HKA2" s="22"/>
      <c r="HKC2" s="22"/>
      <c r="HKD2" s="22"/>
      <c r="HKE2" s="22"/>
      <c r="HKF2" s="22"/>
      <c r="HKG2" s="22"/>
      <c r="HKH2" s="22"/>
      <c r="HKI2" s="22"/>
      <c r="HKJ2" s="22"/>
      <c r="HKL2" s="22"/>
      <c r="HKM2" s="22"/>
      <c r="HKN2" s="27"/>
      <c r="HKP2" s="22"/>
      <c r="HKQ2" s="22"/>
      <c r="HKS2" s="22"/>
      <c r="HKT2" s="22"/>
      <c r="HKU2" s="22"/>
      <c r="HKV2" s="22"/>
      <c r="HKW2" s="22"/>
      <c r="HKX2" s="22"/>
      <c r="HKY2" s="22"/>
      <c r="HKZ2" s="22"/>
      <c r="HLB2" s="22"/>
      <c r="HLC2" s="22"/>
      <c r="HLD2" s="27"/>
      <c r="HLF2" s="22"/>
      <c r="HLG2" s="22"/>
      <c r="HLI2" s="22"/>
      <c r="HLJ2" s="22"/>
      <c r="HLK2" s="22"/>
      <c r="HLL2" s="22"/>
      <c r="HLM2" s="22"/>
      <c r="HLN2" s="22"/>
      <c r="HLO2" s="22"/>
      <c r="HLP2" s="22"/>
      <c r="HLR2" s="22"/>
      <c r="HLS2" s="22"/>
      <c r="HLT2" s="27"/>
      <c r="HLV2" s="22"/>
      <c r="HLW2" s="22"/>
      <c r="HLY2" s="22"/>
      <c r="HLZ2" s="22"/>
      <c r="HMA2" s="22"/>
      <c r="HMB2" s="22"/>
      <c r="HMC2" s="22"/>
      <c r="HMD2" s="22"/>
      <c r="HME2" s="22"/>
      <c r="HMF2" s="22"/>
      <c r="HMH2" s="22"/>
      <c r="HMI2" s="22"/>
      <c r="HMJ2" s="27"/>
      <c r="HML2" s="22"/>
      <c r="HMM2" s="22"/>
      <c r="HMO2" s="22"/>
      <c r="HMP2" s="22"/>
      <c r="HMQ2" s="22"/>
      <c r="HMR2" s="22"/>
      <c r="HMS2" s="22"/>
      <c r="HMT2" s="22"/>
      <c r="HMU2" s="22"/>
      <c r="HMV2" s="22"/>
      <c r="HMX2" s="22"/>
      <c r="HMY2" s="22"/>
      <c r="HMZ2" s="27"/>
      <c r="HNB2" s="22"/>
      <c r="HNC2" s="22"/>
      <c r="HNE2" s="22"/>
      <c r="HNF2" s="22"/>
      <c r="HNG2" s="22"/>
      <c r="HNH2" s="22"/>
      <c r="HNI2" s="22"/>
      <c r="HNJ2" s="22"/>
      <c r="HNK2" s="22"/>
      <c r="HNL2" s="22"/>
      <c r="HNN2" s="22"/>
      <c r="HNO2" s="22"/>
      <c r="HNP2" s="27"/>
      <c r="HNR2" s="22"/>
      <c r="HNS2" s="22"/>
      <c r="HNU2" s="22"/>
      <c r="HNV2" s="22"/>
      <c r="HNW2" s="22"/>
      <c r="HNX2" s="22"/>
      <c r="HNY2" s="22"/>
      <c r="HNZ2" s="22"/>
      <c r="HOA2" s="22"/>
      <c r="HOB2" s="22"/>
      <c r="HOD2" s="22"/>
      <c r="HOE2" s="22"/>
      <c r="HOF2" s="27"/>
      <c r="HOH2" s="22"/>
      <c r="HOI2" s="22"/>
      <c r="HOK2" s="22"/>
      <c r="HOL2" s="22"/>
      <c r="HOM2" s="22"/>
      <c r="HON2" s="22"/>
      <c r="HOO2" s="22"/>
      <c r="HOP2" s="22"/>
      <c r="HOQ2" s="22"/>
      <c r="HOR2" s="22"/>
      <c r="HOT2" s="22"/>
      <c r="HOU2" s="22"/>
      <c r="HOV2" s="27"/>
      <c r="HOX2" s="22"/>
      <c r="HOY2" s="22"/>
      <c r="HPA2" s="22"/>
      <c r="HPB2" s="22"/>
      <c r="HPC2" s="22"/>
      <c r="HPD2" s="22"/>
      <c r="HPE2" s="22"/>
      <c r="HPF2" s="22"/>
      <c r="HPG2" s="22"/>
      <c r="HPH2" s="22"/>
      <c r="HPJ2" s="22"/>
      <c r="HPK2" s="22"/>
      <c r="HPL2" s="27"/>
      <c r="HPN2" s="22"/>
      <c r="HPO2" s="22"/>
      <c r="HPQ2" s="22"/>
      <c r="HPR2" s="22"/>
      <c r="HPS2" s="22"/>
      <c r="HPT2" s="22"/>
      <c r="HPU2" s="22"/>
      <c r="HPV2" s="22"/>
      <c r="HPW2" s="22"/>
      <c r="HPX2" s="22"/>
      <c r="HPZ2" s="22"/>
      <c r="HQA2" s="22"/>
      <c r="HQB2" s="27"/>
      <c r="HQD2" s="22"/>
      <c r="HQE2" s="22"/>
      <c r="HQG2" s="22"/>
      <c r="HQH2" s="22"/>
      <c r="HQI2" s="22"/>
      <c r="HQJ2" s="22"/>
      <c r="HQK2" s="22"/>
      <c r="HQL2" s="22"/>
      <c r="HQM2" s="22"/>
      <c r="HQN2" s="22"/>
      <c r="HQP2" s="22"/>
      <c r="HQQ2" s="22"/>
      <c r="HQR2" s="27"/>
      <c r="HQT2" s="22"/>
      <c r="HQU2" s="22"/>
      <c r="HQW2" s="22"/>
      <c r="HQX2" s="22"/>
      <c r="HQY2" s="22"/>
      <c r="HQZ2" s="22"/>
      <c r="HRA2" s="22"/>
      <c r="HRB2" s="22"/>
      <c r="HRC2" s="22"/>
      <c r="HRD2" s="22"/>
      <c r="HRF2" s="22"/>
      <c r="HRG2" s="22"/>
      <c r="HRH2" s="27"/>
      <c r="HRJ2" s="22"/>
      <c r="HRK2" s="22"/>
      <c r="HRM2" s="22"/>
      <c r="HRN2" s="22"/>
      <c r="HRO2" s="22"/>
      <c r="HRP2" s="22"/>
      <c r="HRQ2" s="22"/>
      <c r="HRR2" s="22"/>
      <c r="HRS2" s="22"/>
      <c r="HRT2" s="22"/>
      <c r="HRV2" s="22"/>
      <c r="HRW2" s="22"/>
      <c r="HRX2" s="27"/>
      <c r="HRZ2" s="22"/>
      <c r="HSA2" s="22"/>
      <c r="HSC2" s="22"/>
      <c r="HSD2" s="22"/>
      <c r="HSE2" s="22"/>
      <c r="HSF2" s="22"/>
      <c r="HSG2" s="22"/>
      <c r="HSH2" s="22"/>
      <c r="HSI2" s="22"/>
      <c r="HSJ2" s="22"/>
      <c r="HSL2" s="22"/>
      <c r="HSM2" s="22"/>
      <c r="HSN2" s="27"/>
      <c r="HSP2" s="22"/>
      <c r="HSQ2" s="22"/>
      <c r="HSS2" s="22"/>
      <c r="HST2" s="22"/>
      <c r="HSU2" s="22"/>
      <c r="HSV2" s="22"/>
      <c r="HSW2" s="22"/>
      <c r="HSX2" s="22"/>
      <c r="HSY2" s="22"/>
      <c r="HSZ2" s="22"/>
      <c r="HTB2" s="22"/>
      <c r="HTC2" s="22"/>
      <c r="HTD2" s="27"/>
      <c r="HTF2" s="22"/>
      <c r="HTG2" s="22"/>
      <c r="HTI2" s="22"/>
      <c r="HTJ2" s="22"/>
      <c r="HTK2" s="22"/>
      <c r="HTL2" s="22"/>
      <c r="HTM2" s="22"/>
      <c r="HTN2" s="22"/>
      <c r="HTO2" s="22"/>
      <c r="HTP2" s="22"/>
      <c r="HTR2" s="22"/>
      <c r="HTS2" s="22"/>
      <c r="HTT2" s="27"/>
      <c r="HTV2" s="22"/>
      <c r="HTW2" s="22"/>
      <c r="HTY2" s="22"/>
      <c r="HTZ2" s="22"/>
      <c r="HUA2" s="22"/>
      <c r="HUB2" s="22"/>
      <c r="HUC2" s="22"/>
      <c r="HUD2" s="22"/>
      <c r="HUE2" s="22"/>
      <c r="HUF2" s="22"/>
      <c r="HUH2" s="22"/>
      <c r="HUI2" s="22"/>
      <c r="HUJ2" s="27"/>
      <c r="HUL2" s="22"/>
      <c r="HUM2" s="22"/>
      <c r="HUO2" s="22"/>
      <c r="HUP2" s="22"/>
      <c r="HUQ2" s="22"/>
      <c r="HUR2" s="22"/>
      <c r="HUS2" s="22"/>
      <c r="HUT2" s="22"/>
      <c r="HUU2" s="22"/>
      <c r="HUV2" s="22"/>
      <c r="HUX2" s="22"/>
      <c r="HUY2" s="22"/>
      <c r="HUZ2" s="27"/>
      <c r="HVB2" s="22"/>
      <c r="HVC2" s="22"/>
      <c r="HVE2" s="22"/>
      <c r="HVF2" s="22"/>
      <c r="HVG2" s="22"/>
      <c r="HVH2" s="22"/>
      <c r="HVI2" s="22"/>
      <c r="HVJ2" s="22"/>
      <c r="HVK2" s="22"/>
      <c r="HVL2" s="22"/>
      <c r="HVN2" s="22"/>
      <c r="HVO2" s="22"/>
      <c r="HVP2" s="27"/>
      <c r="HVR2" s="22"/>
      <c r="HVS2" s="22"/>
      <c r="HVU2" s="22"/>
      <c r="HVV2" s="22"/>
      <c r="HVW2" s="22"/>
      <c r="HVX2" s="22"/>
      <c r="HVY2" s="22"/>
      <c r="HVZ2" s="22"/>
      <c r="HWA2" s="22"/>
      <c r="HWB2" s="22"/>
      <c r="HWD2" s="22"/>
      <c r="HWE2" s="22"/>
      <c r="HWF2" s="27"/>
      <c r="HWH2" s="22"/>
      <c r="HWI2" s="22"/>
      <c r="HWK2" s="22"/>
      <c r="HWL2" s="22"/>
      <c r="HWM2" s="22"/>
      <c r="HWN2" s="22"/>
      <c r="HWO2" s="22"/>
      <c r="HWP2" s="22"/>
      <c r="HWQ2" s="22"/>
      <c r="HWR2" s="22"/>
      <c r="HWT2" s="22"/>
      <c r="HWU2" s="22"/>
      <c r="HWV2" s="27"/>
      <c r="HWX2" s="22"/>
      <c r="HWY2" s="22"/>
      <c r="HXA2" s="22"/>
      <c r="HXB2" s="22"/>
      <c r="HXC2" s="22"/>
      <c r="HXD2" s="22"/>
      <c r="HXE2" s="22"/>
      <c r="HXF2" s="22"/>
      <c r="HXG2" s="22"/>
      <c r="HXH2" s="22"/>
      <c r="HXJ2" s="22"/>
      <c r="HXK2" s="22"/>
      <c r="HXL2" s="27"/>
      <c r="HXN2" s="22"/>
      <c r="HXO2" s="22"/>
      <c r="HXQ2" s="22"/>
      <c r="HXR2" s="22"/>
      <c r="HXS2" s="22"/>
      <c r="HXT2" s="22"/>
      <c r="HXU2" s="22"/>
      <c r="HXV2" s="22"/>
      <c r="HXW2" s="22"/>
      <c r="HXX2" s="22"/>
      <c r="HXZ2" s="22"/>
      <c r="HYA2" s="22"/>
      <c r="HYB2" s="27"/>
      <c r="HYD2" s="22"/>
      <c r="HYE2" s="22"/>
      <c r="HYG2" s="22"/>
      <c r="HYH2" s="22"/>
      <c r="HYI2" s="22"/>
      <c r="HYJ2" s="22"/>
      <c r="HYK2" s="22"/>
      <c r="HYL2" s="22"/>
      <c r="HYM2" s="22"/>
      <c r="HYN2" s="22"/>
      <c r="HYP2" s="22"/>
      <c r="HYQ2" s="22"/>
      <c r="HYR2" s="27"/>
      <c r="HYT2" s="22"/>
      <c r="HYU2" s="22"/>
      <c r="HYW2" s="22"/>
      <c r="HYX2" s="22"/>
      <c r="HYY2" s="22"/>
      <c r="HYZ2" s="22"/>
      <c r="HZA2" s="22"/>
      <c r="HZB2" s="22"/>
      <c r="HZC2" s="22"/>
      <c r="HZD2" s="22"/>
      <c r="HZF2" s="22"/>
      <c r="HZG2" s="22"/>
      <c r="HZH2" s="27"/>
      <c r="HZJ2" s="22"/>
      <c r="HZK2" s="22"/>
      <c r="HZM2" s="22"/>
      <c r="HZN2" s="22"/>
      <c r="HZO2" s="22"/>
      <c r="HZP2" s="22"/>
      <c r="HZQ2" s="22"/>
      <c r="HZR2" s="22"/>
      <c r="HZS2" s="22"/>
      <c r="HZT2" s="22"/>
      <c r="HZV2" s="22"/>
      <c r="HZW2" s="22"/>
      <c r="HZX2" s="27"/>
      <c r="HZZ2" s="22"/>
      <c r="IAA2" s="22"/>
      <c r="IAC2" s="22"/>
      <c r="IAD2" s="22"/>
      <c r="IAE2" s="22"/>
      <c r="IAF2" s="22"/>
      <c r="IAG2" s="22"/>
      <c r="IAH2" s="22"/>
      <c r="IAI2" s="22"/>
      <c r="IAJ2" s="22"/>
      <c r="IAL2" s="22"/>
      <c r="IAM2" s="22"/>
      <c r="IAN2" s="27"/>
      <c r="IAP2" s="22"/>
      <c r="IAQ2" s="22"/>
      <c r="IAS2" s="22"/>
      <c r="IAT2" s="22"/>
      <c r="IAU2" s="22"/>
      <c r="IAV2" s="22"/>
      <c r="IAW2" s="22"/>
      <c r="IAX2" s="22"/>
      <c r="IAY2" s="22"/>
      <c r="IAZ2" s="22"/>
      <c r="IBB2" s="22"/>
      <c r="IBC2" s="22"/>
      <c r="IBD2" s="27"/>
      <c r="IBF2" s="22"/>
      <c r="IBG2" s="22"/>
      <c r="IBI2" s="22"/>
      <c r="IBJ2" s="22"/>
      <c r="IBK2" s="22"/>
      <c r="IBL2" s="22"/>
      <c r="IBM2" s="22"/>
      <c r="IBN2" s="22"/>
      <c r="IBO2" s="22"/>
      <c r="IBP2" s="22"/>
      <c r="IBR2" s="22"/>
      <c r="IBS2" s="22"/>
      <c r="IBT2" s="27"/>
      <c r="IBV2" s="22"/>
      <c r="IBW2" s="22"/>
      <c r="IBY2" s="22"/>
      <c r="IBZ2" s="22"/>
      <c r="ICA2" s="22"/>
      <c r="ICB2" s="22"/>
      <c r="ICC2" s="22"/>
      <c r="ICD2" s="22"/>
      <c r="ICE2" s="22"/>
      <c r="ICF2" s="22"/>
      <c r="ICH2" s="22"/>
      <c r="ICI2" s="22"/>
      <c r="ICJ2" s="27"/>
      <c r="ICL2" s="22"/>
      <c r="ICM2" s="22"/>
      <c r="ICO2" s="22"/>
      <c r="ICP2" s="22"/>
      <c r="ICQ2" s="22"/>
      <c r="ICR2" s="22"/>
      <c r="ICS2" s="22"/>
      <c r="ICT2" s="22"/>
      <c r="ICU2" s="22"/>
      <c r="ICV2" s="22"/>
      <c r="ICX2" s="22"/>
      <c r="ICY2" s="22"/>
      <c r="ICZ2" s="27"/>
      <c r="IDB2" s="22"/>
      <c r="IDC2" s="22"/>
      <c r="IDE2" s="22"/>
      <c r="IDF2" s="22"/>
      <c r="IDG2" s="22"/>
      <c r="IDH2" s="22"/>
      <c r="IDI2" s="22"/>
      <c r="IDJ2" s="22"/>
      <c r="IDK2" s="22"/>
      <c r="IDL2" s="22"/>
      <c r="IDN2" s="22"/>
      <c r="IDO2" s="22"/>
      <c r="IDP2" s="27"/>
      <c r="IDR2" s="22"/>
      <c r="IDS2" s="22"/>
      <c r="IDU2" s="22"/>
      <c r="IDV2" s="22"/>
      <c r="IDW2" s="22"/>
      <c r="IDX2" s="22"/>
      <c r="IDY2" s="22"/>
      <c r="IDZ2" s="22"/>
      <c r="IEA2" s="22"/>
      <c r="IEB2" s="22"/>
      <c r="IED2" s="22"/>
      <c r="IEE2" s="22"/>
      <c r="IEF2" s="27"/>
      <c r="IEH2" s="22"/>
      <c r="IEI2" s="22"/>
      <c r="IEK2" s="22"/>
      <c r="IEL2" s="22"/>
      <c r="IEM2" s="22"/>
      <c r="IEN2" s="22"/>
      <c r="IEO2" s="22"/>
      <c r="IEP2" s="22"/>
      <c r="IEQ2" s="22"/>
      <c r="IER2" s="22"/>
      <c r="IET2" s="22"/>
      <c r="IEU2" s="22"/>
      <c r="IEV2" s="27"/>
      <c r="IEX2" s="22"/>
      <c r="IEY2" s="22"/>
      <c r="IFA2" s="22"/>
      <c r="IFB2" s="22"/>
      <c r="IFC2" s="22"/>
      <c r="IFD2" s="22"/>
      <c r="IFE2" s="22"/>
      <c r="IFF2" s="22"/>
      <c r="IFG2" s="22"/>
      <c r="IFH2" s="22"/>
      <c r="IFJ2" s="22"/>
      <c r="IFK2" s="22"/>
      <c r="IFL2" s="27"/>
      <c r="IFN2" s="22"/>
      <c r="IFO2" s="22"/>
      <c r="IFQ2" s="22"/>
      <c r="IFR2" s="22"/>
      <c r="IFS2" s="22"/>
      <c r="IFT2" s="22"/>
      <c r="IFU2" s="22"/>
      <c r="IFV2" s="22"/>
      <c r="IFW2" s="22"/>
      <c r="IFX2" s="22"/>
      <c r="IFZ2" s="22"/>
      <c r="IGA2" s="22"/>
      <c r="IGB2" s="27"/>
      <c r="IGD2" s="22"/>
      <c r="IGE2" s="22"/>
      <c r="IGG2" s="22"/>
      <c r="IGH2" s="22"/>
      <c r="IGI2" s="22"/>
      <c r="IGJ2" s="22"/>
      <c r="IGK2" s="22"/>
      <c r="IGL2" s="22"/>
      <c r="IGM2" s="22"/>
      <c r="IGN2" s="22"/>
      <c r="IGP2" s="22"/>
      <c r="IGQ2" s="22"/>
      <c r="IGR2" s="27"/>
      <c r="IGT2" s="22"/>
      <c r="IGU2" s="22"/>
      <c r="IGW2" s="22"/>
      <c r="IGX2" s="22"/>
      <c r="IGY2" s="22"/>
      <c r="IGZ2" s="22"/>
      <c r="IHA2" s="22"/>
      <c r="IHB2" s="22"/>
      <c r="IHC2" s="22"/>
      <c r="IHD2" s="22"/>
      <c r="IHF2" s="22"/>
      <c r="IHG2" s="22"/>
      <c r="IHH2" s="27"/>
      <c r="IHJ2" s="22"/>
      <c r="IHK2" s="22"/>
      <c r="IHM2" s="22"/>
      <c r="IHN2" s="22"/>
      <c r="IHO2" s="22"/>
      <c r="IHP2" s="22"/>
      <c r="IHQ2" s="22"/>
      <c r="IHR2" s="22"/>
      <c r="IHS2" s="22"/>
      <c r="IHT2" s="22"/>
      <c r="IHV2" s="22"/>
      <c r="IHW2" s="22"/>
      <c r="IHX2" s="27"/>
      <c r="IHZ2" s="22"/>
      <c r="IIA2" s="22"/>
      <c r="IIC2" s="22"/>
      <c r="IID2" s="22"/>
      <c r="IIE2" s="22"/>
      <c r="IIF2" s="22"/>
      <c r="IIG2" s="22"/>
      <c r="IIH2" s="22"/>
      <c r="III2" s="22"/>
      <c r="IIJ2" s="22"/>
      <c r="IIL2" s="22"/>
      <c r="IIM2" s="22"/>
      <c r="IIN2" s="27"/>
      <c r="IIP2" s="22"/>
      <c r="IIQ2" s="22"/>
      <c r="IIS2" s="22"/>
      <c r="IIT2" s="22"/>
      <c r="IIU2" s="22"/>
      <c r="IIV2" s="22"/>
      <c r="IIW2" s="22"/>
      <c r="IIX2" s="22"/>
      <c r="IIY2" s="22"/>
      <c r="IIZ2" s="22"/>
      <c r="IJB2" s="22"/>
      <c r="IJC2" s="22"/>
      <c r="IJD2" s="27"/>
      <c r="IJF2" s="22"/>
      <c r="IJG2" s="22"/>
      <c r="IJI2" s="22"/>
      <c r="IJJ2" s="22"/>
      <c r="IJK2" s="22"/>
      <c r="IJL2" s="22"/>
      <c r="IJM2" s="22"/>
      <c r="IJN2" s="22"/>
      <c r="IJO2" s="22"/>
      <c r="IJP2" s="22"/>
      <c r="IJR2" s="22"/>
      <c r="IJS2" s="22"/>
      <c r="IJT2" s="27"/>
      <c r="IJV2" s="22"/>
      <c r="IJW2" s="22"/>
      <c r="IJY2" s="22"/>
      <c r="IJZ2" s="22"/>
      <c r="IKA2" s="22"/>
      <c r="IKB2" s="22"/>
      <c r="IKC2" s="22"/>
      <c r="IKD2" s="22"/>
      <c r="IKE2" s="22"/>
      <c r="IKF2" s="22"/>
      <c r="IKH2" s="22"/>
      <c r="IKI2" s="22"/>
      <c r="IKJ2" s="27"/>
      <c r="IKL2" s="22"/>
      <c r="IKM2" s="22"/>
      <c r="IKO2" s="22"/>
      <c r="IKP2" s="22"/>
      <c r="IKQ2" s="22"/>
      <c r="IKR2" s="22"/>
      <c r="IKS2" s="22"/>
      <c r="IKT2" s="22"/>
      <c r="IKU2" s="22"/>
      <c r="IKV2" s="22"/>
      <c r="IKX2" s="22"/>
      <c r="IKY2" s="22"/>
      <c r="IKZ2" s="27"/>
      <c r="ILB2" s="22"/>
      <c r="ILC2" s="22"/>
      <c r="ILE2" s="22"/>
      <c r="ILF2" s="22"/>
      <c r="ILG2" s="22"/>
      <c r="ILH2" s="22"/>
      <c r="ILI2" s="22"/>
      <c r="ILJ2" s="22"/>
      <c r="ILK2" s="22"/>
      <c r="ILL2" s="22"/>
      <c r="ILN2" s="22"/>
      <c r="ILO2" s="22"/>
      <c r="ILP2" s="27"/>
      <c r="ILR2" s="22"/>
      <c r="ILS2" s="22"/>
      <c r="ILU2" s="22"/>
      <c r="ILV2" s="22"/>
      <c r="ILW2" s="22"/>
      <c r="ILX2" s="22"/>
      <c r="ILY2" s="22"/>
      <c r="ILZ2" s="22"/>
      <c r="IMA2" s="22"/>
      <c r="IMB2" s="22"/>
      <c r="IMD2" s="22"/>
      <c r="IME2" s="22"/>
      <c r="IMF2" s="27"/>
      <c r="IMH2" s="22"/>
      <c r="IMI2" s="22"/>
      <c r="IMK2" s="22"/>
      <c r="IML2" s="22"/>
      <c r="IMM2" s="22"/>
      <c r="IMN2" s="22"/>
      <c r="IMO2" s="22"/>
      <c r="IMP2" s="22"/>
      <c r="IMQ2" s="22"/>
      <c r="IMR2" s="22"/>
      <c r="IMT2" s="22"/>
      <c r="IMU2" s="22"/>
      <c r="IMV2" s="27"/>
      <c r="IMX2" s="22"/>
      <c r="IMY2" s="22"/>
      <c r="INA2" s="22"/>
      <c r="INB2" s="22"/>
      <c r="INC2" s="22"/>
      <c r="IND2" s="22"/>
      <c r="INE2" s="22"/>
      <c r="INF2" s="22"/>
      <c r="ING2" s="22"/>
      <c r="INH2" s="22"/>
      <c r="INJ2" s="22"/>
      <c r="INK2" s="22"/>
      <c r="INL2" s="27"/>
      <c r="INN2" s="22"/>
      <c r="INO2" s="22"/>
      <c r="INQ2" s="22"/>
      <c r="INR2" s="22"/>
      <c r="INS2" s="22"/>
      <c r="INT2" s="22"/>
      <c r="INU2" s="22"/>
      <c r="INV2" s="22"/>
      <c r="INW2" s="22"/>
      <c r="INX2" s="22"/>
      <c r="INZ2" s="22"/>
      <c r="IOA2" s="22"/>
      <c r="IOB2" s="27"/>
      <c r="IOD2" s="22"/>
      <c r="IOE2" s="22"/>
      <c r="IOG2" s="22"/>
      <c r="IOH2" s="22"/>
      <c r="IOI2" s="22"/>
      <c r="IOJ2" s="22"/>
      <c r="IOK2" s="22"/>
      <c r="IOL2" s="22"/>
      <c r="IOM2" s="22"/>
      <c r="ION2" s="22"/>
      <c r="IOP2" s="22"/>
      <c r="IOQ2" s="22"/>
      <c r="IOR2" s="27"/>
      <c r="IOT2" s="22"/>
      <c r="IOU2" s="22"/>
      <c r="IOW2" s="22"/>
      <c r="IOX2" s="22"/>
      <c r="IOY2" s="22"/>
      <c r="IOZ2" s="22"/>
      <c r="IPA2" s="22"/>
      <c r="IPB2" s="22"/>
      <c r="IPC2" s="22"/>
      <c r="IPD2" s="22"/>
      <c r="IPF2" s="22"/>
      <c r="IPG2" s="22"/>
      <c r="IPH2" s="27"/>
      <c r="IPJ2" s="22"/>
      <c r="IPK2" s="22"/>
      <c r="IPM2" s="22"/>
      <c r="IPN2" s="22"/>
      <c r="IPO2" s="22"/>
      <c r="IPP2" s="22"/>
      <c r="IPQ2" s="22"/>
      <c r="IPR2" s="22"/>
      <c r="IPS2" s="22"/>
      <c r="IPT2" s="22"/>
      <c r="IPV2" s="22"/>
      <c r="IPW2" s="22"/>
      <c r="IPX2" s="27"/>
      <c r="IPZ2" s="22"/>
      <c r="IQA2" s="22"/>
      <c r="IQC2" s="22"/>
      <c r="IQD2" s="22"/>
      <c r="IQE2" s="22"/>
      <c r="IQF2" s="22"/>
      <c r="IQG2" s="22"/>
      <c r="IQH2" s="22"/>
      <c r="IQI2" s="22"/>
      <c r="IQJ2" s="22"/>
      <c r="IQL2" s="22"/>
      <c r="IQM2" s="22"/>
      <c r="IQN2" s="27"/>
      <c r="IQP2" s="22"/>
      <c r="IQQ2" s="22"/>
      <c r="IQS2" s="22"/>
      <c r="IQT2" s="22"/>
      <c r="IQU2" s="22"/>
      <c r="IQV2" s="22"/>
      <c r="IQW2" s="22"/>
      <c r="IQX2" s="22"/>
      <c r="IQY2" s="22"/>
      <c r="IQZ2" s="22"/>
      <c r="IRB2" s="22"/>
      <c r="IRC2" s="22"/>
      <c r="IRD2" s="27"/>
      <c r="IRF2" s="22"/>
      <c r="IRG2" s="22"/>
      <c r="IRI2" s="22"/>
      <c r="IRJ2" s="22"/>
      <c r="IRK2" s="22"/>
      <c r="IRL2" s="22"/>
      <c r="IRM2" s="22"/>
      <c r="IRN2" s="22"/>
      <c r="IRO2" s="22"/>
      <c r="IRP2" s="22"/>
      <c r="IRR2" s="22"/>
      <c r="IRS2" s="22"/>
      <c r="IRT2" s="27"/>
      <c r="IRV2" s="22"/>
      <c r="IRW2" s="22"/>
      <c r="IRY2" s="22"/>
      <c r="IRZ2" s="22"/>
      <c r="ISA2" s="22"/>
      <c r="ISB2" s="22"/>
      <c r="ISC2" s="22"/>
      <c r="ISD2" s="22"/>
      <c r="ISE2" s="22"/>
      <c r="ISF2" s="22"/>
      <c r="ISH2" s="22"/>
      <c r="ISI2" s="22"/>
      <c r="ISJ2" s="27"/>
      <c r="ISL2" s="22"/>
      <c r="ISM2" s="22"/>
      <c r="ISO2" s="22"/>
      <c r="ISP2" s="22"/>
      <c r="ISQ2" s="22"/>
      <c r="ISR2" s="22"/>
      <c r="ISS2" s="22"/>
      <c r="IST2" s="22"/>
      <c r="ISU2" s="22"/>
      <c r="ISV2" s="22"/>
      <c r="ISX2" s="22"/>
      <c r="ISY2" s="22"/>
      <c r="ISZ2" s="27"/>
      <c r="ITB2" s="22"/>
      <c r="ITC2" s="22"/>
      <c r="ITE2" s="22"/>
      <c r="ITF2" s="22"/>
      <c r="ITG2" s="22"/>
      <c r="ITH2" s="22"/>
      <c r="ITI2" s="22"/>
      <c r="ITJ2" s="22"/>
      <c r="ITK2" s="22"/>
      <c r="ITL2" s="22"/>
      <c r="ITN2" s="22"/>
      <c r="ITO2" s="22"/>
      <c r="ITP2" s="27"/>
      <c r="ITR2" s="22"/>
      <c r="ITS2" s="22"/>
      <c r="ITU2" s="22"/>
      <c r="ITV2" s="22"/>
      <c r="ITW2" s="22"/>
      <c r="ITX2" s="22"/>
      <c r="ITY2" s="22"/>
      <c r="ITZ2" s="22"/>
      <c r="IUA2" s="22"/>
      <c r="IUB2" s="22"/>
      <c r="IUD2" s="22"/>
      <c r="IUE2" s="22"/>
      <c r="IUF2" s="27"/>
      <c r="IUH2" s="22"/>
      <c r="IUI2" s="22"/>
      <c r="IUK2" s="22"/>
      <c r="IUL2" s="22"/>
      <c r="IUM2" s="22"/>
      <c r="IUN2" s="22"/>
      <c r="IUO2" s="22"/>
      <c r="IUP2" s="22"/>
      <c r="IUQ2" s="22"/>
      <c r="IUR2" s="22"/>
      <c r="IUT2" s="22"/>
      <c r="IUU2" s="22"/>
      <c r="IUV2" s="27"/>
      <c r="IUX2" s="22"/>
      <c r="IUY2" s="22"/>
      <c r="IVA2" s="22"/>
      <c r="IVB2" s="22"/>
      <c r="IVC2" s="22"/>
      <c r="IVD2" s="22"/>
      <c r="IVE2" s="22"/>
      <c r="IVF2" s="22"/>
      <c r="IVG2" s="22"/>
      <c r="IVH2" s="22"/>
      <c r="IVJ2" s="22"/>
      <c r="IVK2" s="22"/>
      <c r="IVL2" s="27"/>
      <c r="IVN2" s="22"/>
      <c r="IVO2" s="22"/>
      <c r="IVQ2" s="22"/>
      <c r="IVR2" s="22"/>
      <c r="IVS2" s="22"/>
      <c r="IVT2" s="22"/>
      <c r="IVU2" s="22"/>
      <c r="IVV2" s="22"/>
      <c r="IVW2" s="22"/>
      <c r="IVX2" s="22"/>
      <c r="IVZ2" s="22"/>
      <c r="IWA2" s="22"/>
      <c r="IWB2" s="27"/>
      <c r="IWD2" s="22"/>
      <c r="IWE2" s="22"/>
      <c r="IWG2" s="22"/>
      <c r="IWH2" s="22"/>
      <c r="IWI2" s="22"/>
      <c r="IWJ2" s="22"/>
      <c r="IWK2" s="22"/>
      <c r="IWL2" s="22"/>
      <c r="IWM2" s="22"/>
      <c r="IWN2" s="22"/>
      <c r="IWP2" s="22"/>
      <c r="IWQ2" s="22"/>
      <c r="IWR2" s="27"/>
      <c r="IWT2" s="22"/>
      <c r="IWU2" s="22"/>
      <c r="IWW2" s="22"/>
      <c r="IWX2" s="22"/>
      <c r="IWY2" s="22"/>
      <c r="IWZ2" s="22"/>
      <c r="IXA2" s="22"/>
      <c r="IXB2" s="22"/>
      <c r="IXC2" s="22"/>
      <c r="IXD2" s="22"/>
      <c r="IXF2" s="22"/>
      <c r="IXG2" s="22"/>
      <c r="IXH2" s="27"/>
      <c r="IXJ2" s="22"/>
      <c r="IXK2" s="22"/>
      <c r="IXM2" s="22"/>
      <c r="IXN2" s="22"/>
      <c r="IXO2" s="22"/>
      <c r="IXP2" s="22"/>
      <c r="IXQ2" s="22"/>
      <c r="IXR2" s="22"/>
      <c r="IXS2" s="22"/>
      <c r="IXT2" s="22"/>
      <c r="IXV2" s="22"/>
      <c r="IXW2" s="22"/>
      <c r="IXX2" s="27"/>
      <c r="IXZ2" s="22"/>
      <c r="IYA2" s="22"/>
      <c r="IYC2" s="22"/>
      <c r="IYD2" s="22"/>
      <c r="IYE2" s="22"/>
      <c r="IYF2" s="22"/>
      <c r="IYG2" s="22"/>
      <c r="IYH2" s="22"/>
      <c r="IYI2" s="22"/>
      <c r="IYJ2" s="22"/>
      <c r="IYL2" s="22"/>
      <c r="IYM2" s="22"/>
      <c r="IYN2" s="27"/>
      <c r="IYP2" s="22"/>
      <c r="IYQ2" s="22"/>
      <c r="IYS2" s="22"/>
      <c r="IYT2" s="22"/>
      <c r="IYU2" s="22"/>
      <c r="IYV2" s="22"/>
      <c r="IYW2" s="22"/>
      <c r="IYX2" s="22"/>
      <c r="IYY2" s="22"/>
      <c r="IYZ2" s="22"/>
      <c r="IZB2" s="22"/>
      <c r="IZC2" s="22"/>
      <c r="IZD2" s="27"/>
      <c r="IZF2" s="22"/>
      <c r="IZG2" s="22"/>
      <c r="IZI2" s="22"/>
      <c r="IZJ2" s="22"/>
      <c r="IZK2" s="22"/>
      <c r="IZL2" s="22"/>
      <c r="IZM2" s="22"/>
      <c r="IZN2" s="22"/>
      <c r="IZO2" s="22"/>
      <c r="IZP2" s="22"/>
      <c r="IZR2" s="22"/>
      <c r="IZS2" s="22"/>
      <c r="IZT2" s="27"/>
      <c r="IZV2" s="22"/>
      <c r="IZW2" s="22"/>
      <c r="IZY2" s="22"/>
      <c r="IZZ2" s="22"/>
      <c r="JAA2" s="22"/>
      <c r="JAB2" s="22"/>
      <c r="JAC2" s="22"/>
      <c r="JAD2" s="22"/>
      <c r="JAE2" s="22"/>
      <c r="JAF2" s="22"/>
      <c r="JAH2" s="22"/>
      <c r="JAI2" s="22"/>
      <c r="JAJ2" s="27"/>
      <c r="JAL2" s="22"/>
      <c r="JAM2" s="22"/>
      <c r="JAO2" s="22"/>
      <c r="JAP2" s="22"/>
      <c r="JAQ2" s="22"/>
      <c r="JAR2" s="22"/>
      <c r="JAS2" s="22"/>
      <c r="JAT2" s="22"/>
      <c r="JAU2" s="22"/>
      <c r="JAV2" s="22"/>
      <c r="JAX2" s="22"/>
      <c r="JAY2" s="22"/>
      <c r="JAZ2" s="27"/>
      <c r="JBB2" s="22"/>
      <c r="JBC2" s="22"/>
      <c r="JBE2" s="22"/>
      <c r="JBF2" s="22"/>
      <c r="JBG2" s="22"/>
      <c r="JBH2" s="22"/>
      <c r="JBI2" s="22"/>
      <c r="JBJ2" s="22"/>
      <c r="JBK2" s="22"/>
      <c r="JBL2" s="22"/>
      <c r="JBN2" s="22"/>
      <c r="JBO2" s="22"/>
      <c r="JBP2" s="27"/>
      <c r="JBR2" s="22"/>
      <c r="JBS2" s="22"/>
      <c r="JBU2" s="22"/>
      <c r="JBV2" s="22"/>
      <c r="JBW2" s="22"/>
      <c r="JBX2" s="22"/>
      <c r="JBY2" s="22"/>
      <c r="JBZ2" s="22"/>
      <c r="JCA2" s="22"/>
      <c r="JCB2" s="22"/>
      <c r="JCD2" s="22"/>
      <c r="JCE2" s="22"/>
      <c r="JCF2" s="27"/>
      <c r="JCH2" s="22"/>
      <c r="JCI2" s="22"/>
      <c r="JCK2" s="22"/>
      <c r="JCL2" s="22"/>
      <c r="JCM2" s="22"/>
      <c r="JCN2" s="22"/>
      <c r="JCO2" s="22"/>
      <c r="JCP2" s="22"/>
      <c r="JCQ2" s="22"/>
      <c r="JCR2" s="22"/>
      <c r="JCT2" s="22"/>
      <c r="JCU2" s="22"/>
      <c r="JCV2" s="27"/>
      <c r="JCX2" s="22"/>
      <c r="JCY2" s="22"/>
      <c r="JDA2" s="22"/>
      <c r="JDB2" s="22"/>
      <c r="JDC2" s="22"/>
      <c r="JDD2" s="22"/>
      <c r="JDE2" s="22"/>
      <c r="JDF2" s="22"/>
      <c r="JDG2" s="22"/>
      <c r="JDH2" s="22"/>
      <c r="JDJ2" s="22"/>
      <c r="JDK2" s="22"/>
      <c r="JDL2" s="27"/>
      <c r="JDN2" s="22"/>
      <c r="JDO2" s="22"/>
      <c r="JDQ2" s="22"/>
      <c r="JDR2" s="22"/>
      <c r="JDS2" s="22"/>
      <c r="JDT2" s="22"/>
      <c r="JDU2" s="22"/>
      <c r="JDV2" s="22"/>
      <c r="JDW2" s="22"/>
      <c r="JDX2" s="22"/>
      <c r="JDZ2" s="22"/>
      <c r="JEA2" s="22"/>
      <c r="JEB2" s="27"/>
      <c r="JED2" s="22"/>
      <c r="JEE2" s="22"/>
      <c r="JEG2" s="22"/>
      <c r="JEH2" s="22"/>
      <c r="JEI2" s="22"/>
      <c r="JEJ2" s="22"/>
      <c r="JEK2" s="22"/>
      <c r="JEL2" s="22"/>
      <c r="JEM2" s="22"/>
      <c r="JEN2" s="22"/>
      <c r="JEP2" s="22"/>
      <c r="JEQ2" s="22"/>
      <c r="JER2" s="27"/>
      <c r="JET2" s="22"/>
      <c r="JEU2" s="22"/>
      <c r="JEW2" s="22"/>
      <c r="JEX2" s="22"/>
      <c r="JEY2" s="22"/>
      <c r="JEZ2" s="22"/>
      <c r="JFA2" s="22"/>
      <c r="JFB2" s="22"/>
      <c r="JFC2" s="22"/>
      <c r="JFD2" s="22"/>
      <c r="JFF2" s="22"/>
      <c r="JFG2" s="22"/>
      <c r="JFH2" s="27"/>
      <c r="JFJ2" s="22"/>
      <c r="JFK2" s="22"/>
      <c r="JFM2" s="22"/>
      <c r="JFN2" s="22"/>
      <c r="JFO2" s="22"/>
      <c r="JFP2" s="22"/>
      <c r="JFQ2" s="22"/>
      <c r="JFR2" s="22"/>
      <c r="JFS2" s="22"/>
      <c r="JFT2" s="22"/>
      <c r="JFV2" s="22"/>
      <c r="JFW2" s="22"/>
      <c r="JFX2" s="27"/>
      <c r="JFZ2" s="22"/>
      <c r="JGA2" s="22"/>
      <c r="JGC2" s="22"/>
      <c r="JGD2" s="22"/>
      <c r="JGE2" s="22"/>
      <c r="JGF2" s="22"/>
      <c r="JGG2" s="22"/>
      <c r="JGH2" s="22"/>
      <c r="JGI2" s="22"/>
      <c r="JGJ2" s="22"/>
      <c r="JGL2" s="22"/>
      <c r="JGM2" s="22"/>
      <c r="JGN2" s="27"/>
      <c r="JGP2" s="22"/>
      <c r="JGQ2" s="22"/>
      <c r="JGS2" s="22"/>
      <c r="JGT2" s="22"/>
      <c r="JGU2" s="22"/>
      <c r="JGV2" s="22"/>
      <c r="JGW2" s="22"/>
      <c r="JGX2" s="22"/>
      <c r="JGY2" s="22"/>
      <c r="JGZ2" s="22"/>
      <c r="JHB2" s="22"/>
      <c r="JHC2" s="22"/>
      <c r="JHD2" s="27"/>
      <c r="JHF2" s="22"/>
      <c r="JHG2" s="22"/>
      <c r="JHI2" s="22"/>
      <c r="JHJ2" s="22"/>
      <c r="JHK2" s="22"/>
      <c r="JHL2" s="22"/>
      <c r="JHM2" s="22"/>
      <c r="JHN2" s="22"/>
      <c r="JHO2" s="22"/>
      <c r="JHP2" s="22"/>
      <c r="JHR2" s="22"/>
      <c r="JHS2" s="22"/>
      <c r="JHT2" s="27"/>
      <c r="JHV2" s="22"/>
      <c r="JHW2" s="22"/>
      <c r="JHY2" s="22"/>
      <c r="JHZ2" s="22"/>
      <c r="JIA2" s="22"/>
      <c r="JIB2" s="22"/>
      <c r="JIC2" s="22"/>
      <c r="JID2" s="22"/>
      <c r="JIE2" s="22"/>
      <c r="JIF2" s="22"/>
      <c r="JIH2" s="22"/>
      <c r="JII2" s="22"/>
      <c r="JIJ2" s="27"/>
      <c r="JIL2" s="22"/>
      <c r="JIM2" s="22"/>
      <c r="JIO2" s="22"/>
      <c r="JIP2" s="22"/>
      <c r="JIQ2" s="22"/>
      <c r="JIR2" s="22"/>
      <c r="JIS2" s="22"/>
      <c r="JIT2" s="22"/>
      <c r="JIU2" s="22"/>
      <c r="JIV2" s="22"/>
      <c r="JIX2" s="22"/>
      <c r="JIY2" s="22"/>
      <c r="JIZ2" s="27"/>
      <c r="JJB2" s="22"/>
      <c r="JJC2" s="22"/>
      <c r="JJE2" s="22"/>
      <c r="JJF2" s="22"/>
      <c r="JJG2" s="22"/>
      <c r="JJH2" s="22"/>
      <c r="JJI2" s="22"/>
      <c r="JJJ2" s="22"/>
      <c r="JJK2" s="22"/>
      <c r="JJL2" s="22"/>
      <c r="JJN2" s="22"/>
      <c r="JJO2" s="22"/>
      <c r="JJP2" s="27"/>
      <c r="JJR2" s="22"/>
      <c r="JJS2" s="22"/>
      <c r="JJU2" s="22"/>
      <c r="JJV2" s="22"/>
      <c r="JJW2" s="22"/>
      <c r="JJX2" s="22"/>
      <c r="JJY2" s="22"/>
      <c r="JJZ2" s="22"/>
      <c r="JKA2" s="22"/>
      <c r="JKB2" s="22"/>
      <c r="JKD2" s="22"/>
      <c r="JKE2" s="22"/>
      <c r="JKF2" s="27"/>
      <c r="JKH2" s="22"/>
      <c r="JKI2" s="22"/>
      <c r="JKK2" s="22"/>
      <c r="JKL2" s="22"/>
      <c r="JKM2" s="22"/>
      <c r="JKN2" s="22"/>
      <c r="JKO2" s="22"/>
      <c r="JKP2" s="22"/>
      <c r="JKQ2" s="22"/>
      <c r="JKR2" s="22"/>
      <c r="JKT2" s="22"/>
      <c r="JKU2" s="22"/>
      <c r="JKV2" s="27"/>
      <c r="JKX2" s="22"/>
      <c r="JKY2" s="22"/>
      <c r="JLA2" s="22"/>
      <c r="JLB2" s="22"/>
      <c r="JLC2" s="22"/>
      <c r="JLD2" s="22"/>
      <c r="JLE2" s="22"/>
      <c r="JLF2" s="22"/>
      <c r="JLG2" s="22"/>
      <c r="JLH2" s="22"/>
      <c r="JLJ2" s="22"/>
      <c r="JLK2" s="22"/>
      <c r="JLL2" s="27"/>
      <c r="JLN2" s="22"/>
      <c r="JLO2" s="22"/>
      <c r="JLQ2" s="22"/>
      <c r="JLR2" s="22"/>
      <c r="JLS2" s="22"/>
      <c r="JLT2" s="22"/>
      <c r="JLU2" s="22"/>
      <c r="JLV2" s="22"/>
      <c r="JLW2" s="22"/>
      <c r="JLX2" s="22"/>
      <c r="JLZ2" s="22"/>
      <c r="JMA2" s="22"/>
      <c r="JMB2" s="27"/>
      <c r="JMD2" s="22"/>
      <c r="JME2" s="22"/>
      <c r="JMG2" s="22"/>
      <c r="JMH2" s="22"/>
      <c r="JMI2" s="22"/>
      <c r="JMJ2" s="22"/>
      <c r="JMK2" s="22"/>
      <c r="JML2" s="22"/>
      <c r="JMM2" s="22"/>
      <c r="JMN2" s="22"/>
      <c r="JMP2" s="22"/>
      <c r="JMQ2" s="22"/>
      <c r="JMR2" s="27"/>
      <c r="JMT2" s="22"/>
      <c r="JMU2" s="22"/>
      <c r="JMW2" s="22"/>
      <c r="JMX2" s="22"/>
      <c r="JMY2" s="22"/>
      <c r="JMZ2" s="22"/>
      <c r="JNA2" s="22"/>
      <c r="JNB2" s="22"/>
      <c r="JNC2" s="22"/>
      <c r="JND2" s="22"/>
      <c r="JNF2" s="22"/>
      <c r="JNG2" s="22"/>
      <c r="JNH2" s="27"/>
      <c r="JNJ2" s="22"/>
      <c r="JNK2" s="22"/>
      <c r="JNM2" s="22"/>
      <c r="JNN2" s="22"/>
      <c r="JNO2" s="22"/>
      <c r="JNP2" s="22"/>
      <c r="JNQ2" s="22"/>
      <c r="JNR2" s="22"/>
      <c r="JNS2" s="22"/>
      <c r="JNT2" s="22"/>
      <c r="JNV2" s="22"/>
      <c r="JNW2" s="22"/>
      <c r="JNX2" s="27"/>
      <c r="JNZ2" s="22"/>
      <c r="JOA2" s="22"/>
      <c r="JOC2" s="22"/>
      <c r="JOD2" s="22"/>
      <c r="JOE2" s="22"/>
      <c r="JOF2" s="22"/>
      <c r="JOG2" s="22"/>
      <c r="JOH2" s="22"/>
      <c r="JOI2" s="22"/>
      <c r="JOJ2" s="22"/>
      <c r="JOL2" s="22"/>
      <c r="JOM2" s="22"/>
      <c r="JON2" s="27"/>
      <c r="JOP2" s="22"/>
      <c r="JOQ2" s="22"/>
      <c r="JOS2" s="22"/>
      <c r="JOT2" s="22"/>
      <c r="JOU2" s="22"/>
      <c r="JOV2" s="22"/>
      <c r="JOW2" s="22"/>
      <c r="JOX2" s="22"/>
      <c r="JOY2" s="22"/>
      <c r="JOZ2" s="22"/>
      <c r="JPB2" s="22"/>
      <c r="JPC2" s="22"/>
      <c r="JPD2" s="27"/>
      <c r="JPF2" s="22"/>
      <c r="JPG2" s="22"/>
      <c r="JPI2" s="22"/>
      <c r="JPJ2" s="22"/>
      <c r="JPK2" s="22"/>
      <c r="JPL2" s="22"/>
      <c r="JPM2" s="22"/>
      <c r="JPN2" s="22"/>
      <c r="JPO2" s="22"/>
      <c r="JPP2" s="22"/>
      <c r="JPR2" s="22"/>
      <c r="JPS2" s="22"/>
      <c r="JPT2" s="27"/>
      <c r="JPV2" s="22"/>
      <c r="JPW2" s="22"/>
      <c r="JPY2" s="22"/>
      <c r="JPZ2" s="22"/>
      <c r="JQA2" s="22"/>
      <c r="JQB2" s="22"/>
      <c r="JQC2" s="22"/>
      <c r="JQD2" s="22"/>
      <c r="JQE2" s="22"/>
      <c r="JQF2" s="22"/>
      <c r="JQH2" s="22"/>
      <c r="JQI2" s="22"/>
      <c r="JQJ2" s="27"/>
      <c r="JQL2" s="22"/>
      <c r="JQM2" s="22"/>
      <c r="JQO2" s="22"/>
      <c r="JQP2" s="22"/>
      <c r="JQQ2" s="22"/>
      <c r="JQR2" s="22"/>
      <c r="JQS2" s="22"/>
      <c r="JQT2" s="22"/>
      <c r="JQU2" s="22"/>
      <c r="JQV2" s="22"/>
      <c r="JQX2" s="22"/>
      <c r="JQY2" s="22"/>
      <c r="JQZ2" s="27"/>
      <c r="JRB2" s="22"/>
      <c r="JRC2" s="22"/>
      <c r="JRE2" s="22"/>
      <c r="JRF2" s="22"/>
      <c r="JRG2" s="22"/>
      <c r="JRH2" s="22"/>
      <c r="JRI2" s="22"/>
      <c r="JRJ2" s="22"/>
      <c r="JRK2" s="22"/>
      <c r="JRL2" s="22"/>
      <c r="JRN2" s="22"/>
      <c r="JRO2" s="22"/>
      <c r="JRP2" s="27"/>
      <c r="JRR2" s="22"/>
      <c r="JRS2" s="22"/>
      <c r="JRU2" s="22"/>
      <c r="JRV2" s="22"/>
      <c r="JRW2" s="22"/>
      <c r="JRX2" s="22"/>
      <c r="JRY2" s="22"/>
      <c r="JRZ2" s="22"/>
      <c r="JSA2" s="22"/>
      <c r="JSB2" s="22"/>
      <c r="JSD2" s="22"/>
      <c r="JSE2" s="22"/>
      <c r="JSF2" s="27"/>
      <c r="JSH2" s="22"/>
      <c r="JSI2" s="22"/>
      <c r="JSK2" s="22"/>
      <c r="JSL2" s="22"/>
      <c r="JSM2" s="22"/>
      <c r="JSN2" s="22"/>
      <c r="JSO2" s="22"/>
      <c r="JSP2" s="22"/>
      <c r="JSQ2" s="22"/>
      <c r="JSR2" s="22"/>
      <c r="JST2" s="22"/>
      <c r="JSU2" s="22"/>
      <c r="JSV2" s="27"/>
      <c r="JSX2" s="22"/>
      <c r="JSY2" s="22"/>
      <c r="JTA2" s="22"/>
      <c r="JTB2" s="22"/>
      <c r="JTC2" s="22"/>
      <c r="JTD2" s="22"/>
      <c r="JTE2" s="22"/>
      <c r="JTF2" s="22"/>
      <c r="JTG2" s="22"/>
      <c r="JTH2" s="22"/>
      <c r="JTJ2" s="22"/>
      <c r="JTK2" s="22"/>
      <c r="JTL2" s="27"/>
      <c r="JTN2" s="22"/>
      <c r="JTO2" s="22"/>
      <c r="JTQ2" s="22"/>
      <c r="JTR2" s="22"/>
      <c r="JTS2" s="22"/>
      <c r="JTT2" s="22"/>
      <c r="JTU2" s="22"/>
      <c r="JTV2" s="22"/>
      <c r="JTW2" s="22"/>
      <c r="JTX2" s="22"/>
      <c r="JTZ2" s="22"/>
      <c r="JUA2" s="22"/>
      <c r="JUB2" s="27"/>
      <c r="JUD2" s="22"/>
      <c r="JUE2" s="22"/>
      <c r="JUG2" s="22"/>
      <c r="JUH2" s="22"/>
      <c r="JUI2" s="22"/>
      <c r="JUJ2" s="22"/>
      <c r="JUK2" s="22"/>
      <c r="JUL2" s="22"/>
      <c r="JUM2" s="22"/>
      <c r="JUN2" s="22"/>
      <c r="JUP2" s="22"/>
      <c r="JUQ2" s="22"/>
      <c r="JUR2" s="27"/>
      <c r="JUT2" s="22"/>
      <c r="JUU2" s="22"/>
      <c r="JUW2" s="22"/>
      <c r="JUX2" s="22"/>
      <c r="JUY2" s="22"/>
      <c r="JUZ2" s="22"/>
      <c r="JVA2" s="22"/>
      <c r="JVB2" s="22"/>
      <c r="JVC2" s="22"/>
      <c r="JVD2" s="22"/>
      <c r="JVF2" s="22"/>
      <c r="JVG2" s="22"/>
      <c r="JVH2" s="27"/>
      <c r="JVJ2" s="22"/>
      <c r="JVK2" s="22"/>
      <c r="JVM2" s="22"/>
      <c r="JVN2" s="22"/>
      <c r="JVO2" s="22"/>
      <c r="JVP2" s="22"/>
      <c r="JVQ2" s="22"/>
      <c r="JVR2" s="22"/>
      <c r="JVS2" s="22"/>
      <c r="JVT2" s="22"/>
      <c r="JVV2" s="22"/>
      <c r="JVW2" s="22"/>
      <c r="JVX2" s="27"/>
      <c r="JVZ2" s="22"/>
      <c r="JWA2" s="22"/>
      <c r="JWC2" s="22"/>
      <c r="JWD2" s="22"/>
      <c r="JWE2" s="22"/>
      <c r="JWF2" s="22"/>
      <c r="JWG2" s="22"/>
      <c r="JWH2" s="22"/>
      <c r="JWI2" s="22"/>
      <c r="JWJ2" s="22"/>
      <c r="JWL2" s="22"/>
      <c r="JWM2" s="22"/>
      <c r="JWN2" s="27"/>
      <c r="JWP2" s="22"/>
      <c r="JWQ2" s="22"/>
      <c r="JWS2" s="22"/>
      <c r="JWT2" s="22"/>
      <c r="JWU2" s="22"/>
      <c r="JWV2" s="22"/>
      <c r="JWW2" s="22"/>
      <c r="JWX2" s="22"/>
      <c r="JWY2" s="22"/>
      <c r="JWZ2" s="22"/>
      <c r="JXB2" s="22"/>
      <c r="JXC2" s="22"/>
      <c r="JXD2" s="27"/>
      <c r="JXF2" s="22"/>
      <c r="JXG2" s="22"/>
      <c r="JXI2" s="22"/>
      <c r="JXJ2" s="22"/>
      <c r="JXK2" s="22"/>
      <c r="JXL2" s="22"/>
      <c r="JXM2" s="22"/>
      <c r="JXN2" s="22"/>
      <c r="JXO2" s="22"/>
      <c r="JXP2" s="22"/>
      <c r="JXR2" s="22"/>
      <c r="JXS2" s="22"/>
      <c r="JXT2" s="27"/>
      <c r="JXV2" s="22"/>
      <c r="JXW2" s="22"/>
      <c r="JXY2" s="22"/>
      <c r="JXZ2" s="22"/>
      <c r="JYA2" s="22"/>
      <c r="JYB2" s="22"/>
      <c r="JYC2" s="22"/>
      <c r="JYD2" s="22"/>
      <c r="JYE2" s="22"/>
      <c r="JYF2" s="22"/>
      <c r="JYH2" s="22"/>
      <c r="JYI2" s="22"/>
      <c r="JYJ2" s="27"/>
      <c r="JYL2" s="22"/>
      <c r="JYM2" s="22"/>
      <c r="JYO2" s="22"/>
      <c r="JYP2" s="22"/>
      <c r="JYQ2" s="22"/>
      <c r="JYR2" s="22"/>
      <c r="JYS2" s="22"/>
      <c r="JYT2" s="22"/>
      <c r="JYU2" s="22"/>
      <c r="JYV2" s="22"/>
      <c r="JYX2" s="22"/>
      <c r="JYY2" s="22"/>
      <c r="JYZ2" s="27"/>
      <c r="JZB2" s="22"/>
      <c r="JZC2" s="22"/>
      <c r="JZE2" s="22"/>
      <c r="JZF2" s="22"/>
      <c r="JZG2" s="22"/>
      <c r="JZH2" s="22"/>
      <c r="JZI2" s="22"/>
      <c r="JZJ2" s="22"/>
      <c r="JZK2" s="22"/>
      <c r="JZL2" s="22"/>
      <c r="JZN2" s="22"/>
      <c r="JZO2" s="22"/>
      <c r="JZP2" s="27"/>
      <c r="JZR2" s="22"/>
      <c r="JZS2" s="22"/>
      <c r="JZU2" s="22"/>
      <c r="JZV2" s="22"/>
      <c r="JZW2" s="22"/>
      <c r="JZX2" s="22"/>
      <c r="JZY2" s="22"/>
      <c r="JZZ2" s="22"/>
      <c r="KAA2" s="22"/>
      <c r="KAB2" s="22"/>
      <c r="KAD2" s="22"/>
      <c r="KAE2" s="22"/>
      <c r="KAF2" s="27"/>
      <c r="KAH2" s="22"/>
      <c r="KAI2" s="22"/>
      <c r="KAK2" s="22"/>
      <c r="KAL2" s="22"/>
      <c r="KAM2" s="22"/>
      <c r="KAN2" s="22"/>
      <c r="KAO2" s="22"/>
      <c r="KAP2" s="22"/>
      <c r="KAQ2" s="22"/>
      <c r="KAR2" s="22"/>
      <c r="KAT2" s="22"/>
      <c r="KAU2" s="22"/>
      <c r="KAV2" s="27"/>
      <c r="KAX2" s="22"/>
      <c r="KAY2" s="22"/>
      <c r="KBA2" s="22"/>
      <c r="KBB2" s="22"/>
      <c r="KBC2" s="22"/>
      <c r="KBD2" s="22"/>
      <c r="KBE2" s="22"/>
      <c r="KBF2" s="22"/>
      <c r="KBG2" s="22"/>
      <c r="KBH2" s="22"/>
      <c r="KBJ2" s="22"/>
      <c r="KBK2" s="22"/>
      <c r="KBL2" s="27"/>
      <c r="KBN2" s="22"/>
      <c r="KBO2" s="22"/>
      <c r="KBQ2" s="22"/>
      <c r="KBR2" s="22"/>
      <c r="KBS2" s="22"/>
      <c r="KBT2" s="22"/>
      <c r="KBU2" s="22"/>
      <c r="KBV2" s="22"/>
      <c r="KBW2" s="22"/>
      <c r="KBX2" s="22"/>
      <c r="KBZ2" s="22"/>
      <c r="KCA2" s="22"/>
      <c r="KCB2" s="27"/>
      <c r="KCD2" s="22"/>
      <c r="KCE2" s="22"/>
      <c r="KCG2" s="22"/>
      <c r="KCH2" s="22"/>
      <c r="KCI2" s="22"/>
      <c r="KCJ2" s="22"/>
      <c r="KCK2" s="22"/>
      <c r="KCL2" s="22"/>
      <c r="KCM2" s="22"/>
      <c r="KCN2" s="22"/>
      <c r="KCP2" s="22"/>
      <c r="KCQ2" s="22"/>
      <c r="KCR2" s="27"/>
      <c r="KCT2" s="22"/>
      <c r="KCU2" s="22"/>
      <c r="KCW2" s="22"/>
      <c r="KCX2" s="22"/>
      <c r="KCY2" s="22"/>
      <c r="KCZ2" s="22"/>
      <c r="KDA2" s="22"/>
      <c r="KDB2" s="22"/>
      <c r="KDC2" s="22"/>
      <c r="KDD2" s="22"/>
      <c r="KDF2" s="22"/>
      <c r="KDG2" s="22"/>
      <c r="KDH2" s="27"/>
      <c r="KDJ2" s="22"/>
      <c r="KDK2" s="22"/>
      <c r="KDM2" s="22"/>
      <c r="KDN2" s="22"/>
      <c r="KDO2" s="22"/>
      <c r="KDP2" s="22"/>
      <c r="KDQ2" s="22"/>
      <c r="KDR2" s="22"/>
      <c r="KDS2" s="22"/>
      <c r="KDT2" s="22"/>
      <c r="KDV2" s="22"/>
      <c r="KDW2" s="22"/>
      <c r="KDX2" s="27"/>
      <c r="KDZ2" s="22"/>
      <c r="KEA2" s="22"/>
      <c r="KEC2" s="22"/>
      <c r="KED2" s="22"/>
      <c r="KEE2" s="22"/>
      <c r="KEF2" s="22"/>
      <c r="KEG2" s="22"/>
      <c r="KEH2" s="22"/>
      <c r="KEI2" s="22"/>
      <c r="KEJ2" s="22"/>
      <c r="KEL2" s="22"/>
      <c r="KEM2" s="22"/>
      <c r="KEN2" s="27"/>
      <c r="KEP2" s="22"/>
      <c r="KEQ2" s="22"/>
      <c r="KES2" s="22"/>
      <c r="KET2" s="22"/>
      <c r="KEU2" s="22"/>
      <c r="KEV2" s="22"/>
      <c r="KEW2" s="22"/>
      <c r="KEX2" s="22"/>
      <c r="KEY2" s="22"/>
      <c r="KEZ2" s="22"/>
      <c r="KFB2" s="22"/>
      <c r="KFC2" s="22"/>
      <c r="KFD2" s="27"/>
      <c r="KFF2" s="22"/>
      <c r="KFG2" s="22"/>
      <c r="KFI2" s="22"/>
      <c r="KFJ2" s="22"/>
      <c r="KFK2" s="22"/>
      <c r="KFL2" s="22"/>
      <c r="KFM2" s="22"/>
      <c r="KFN2" s="22"/>
      <c r="KFO2" s="22"/>
      <c r="KFP2" s="22"/>
      <c r="KFR2" s="22"/>
      <c r="KFS2" s="22"/>
      <c r="KFT2" s="27"/>
      <c r="KFV2" s="22"/>
      <c r="KFW2" s="22"/>
      <c r="KFY2" s="22"/>
      <c r="KFZ2" s="22"/>
      <c r="KGA2" s="22"/>
      <c r="KGB2" s="22"/>
      <c r="KGC2" s="22"/>
      <c r="KGD2" s="22"/>
      <c r="KGE2" s="22"/>
      <c r="KGF2" s="22"/>
      <c r="KGH2" s="22"/>
      <c r="KGI2" s="22"/>
      <c r="KGJ2" s="27"/>
      <c r="KGL2" s="22"/>
      <c r="KGM2" s="22"/>
      <c r="KGO2" s="22"/>
      <c r="KGP2" s="22"/>
      <c r="KGQ2" s="22"/>
      <c r="KGR2" s="22"/>
      <c r="KGS2" s="22"/>
      <c r="KGT2" s="22"/>
      <c r="KGU2" s="22"/>
      <c r="KGV2" s="22"/>
      <c r="KGX2" s="22"/>
      <c r="KGY2" s="22"/>
      <c r="KGZ2" s="27"/>
      <c r="KHB2" s="22"/>
      <c r="KHC2" s="22"/>
      <c r="KHE2" s="22"/>
      <c r="KHF2" s="22"/>
      <c r="KHG2" s="22"/>
      <c r="KHH2" s="22"/>
      <c r="KHI2" s="22"/>
      <c r="KHJ2" s="22"/>
      <c r="KHK2" s="22"/>
      <c r="KHL2" s="22"/>
      <c r="KHN2" s="22"/>
      <c r="KHO2" s="22"/>
      <c r="KHP2" s="27"/>
      <c r="KHR2" s="22"/>
      <c r="KHS2" s="22"/>
      <c r="KHU2" s="22"/>
      <c r="KHV2" s="22"/>
      <c r="KHW2" s="22"/>
      <c r="KHX2" s="22"/>
      <c r="KHY2" s="22"/>
      <c r="KHZ2" s="22"/>
      <c r="KIA2" s="22"/>
      <c r="KIB2" s="22"/>
      <c r="KID2" s="22"/>
      <c r="KIE2" s="22"/>
      <c r="KIF2" s="27"/>
      <c r="KIH2" s="22"/>
      <c r="KII2" s="22"/>
      <c r="KIK2" s="22"/>
      <c r="KIL2" s="22"/>
      <c r="KIM2" s="22"/>
      <c r="KIN2" s="22"/>
      <c r="KIO2" s="22"/>
      <c r="KIP2" s="22"/>
      <c r="KIQ2" s="22"/>
      <c r="KIR2" s="22"/>
      <c r="KIT2" s="22"/>
      <c r="KIU2" s="22"/>
      <c r="KIV2" s="27"/>
      <c r="KIX2" s="22"/>
      <c r="KIY2" s="22"/>
      <c r="KJA2" s="22"/>
      <c r="KJB2" s="22"/>
      <c r="KJC2" s="22"/>
      <c r="KJD2" s="22"/>
      <c r="KJE2" s="22"/>
      <c r="KJF2" s="22"/>
      <c r="KJG2" s="22"/>
      <c r="KJH2" s="22"/>
      <c r="KJJ2" s="22"/>
      <c r="KJK2" s="22"/>
      <c r="KJL2" s="27"/>
      <c r="KJN2" s="22"/>
      <c r="KJO2" s="22"/>
      <c r="KJQ2" s="22"/>
      <c r="KJR2" s="22"/>
      <c r="KJS2" s="22"/>
      <c r="KJT2" s="22"/>
      <c r="KJU2" s="22"/>
      <c r="KJV2" s="22"/>
      <c r="KJW2" s="22"/>
      <c r="KJX2" s="22"/>
      <c r="KJZ2" s="22"/>
      <c r="KKA2" s="22"/>
      <c r="KKB2" s="27"/>
      <c r="KKD2" s="22"/>
      <c r="KKE2" s="22"/>
      <c r="KKG2" s="22"/>
      <c r="KKH2" s="22"/>
      <c r="KKI2" s="22"/>
      <c r="KKJ2" s="22"/>
      <c r="KKK2" s="22"/>
      <c r="KKL2" s="22"/>
      <c r="KKM2" s="22"/>
      <c r="KKN2" s="22"/>
      <c r="KKP2" s="22"/>
      <c r="KKQ2" s="22"/>
      <c r="KKR2" s="27"/>
      <c r="KKT2" s="22"/>
      <c r="KKU2" s="22"/>
      <c r="KKW2" s="22"/>
      <c r="KKX2" s="22"/>
      <c r="KKY2" s="22"/>
      <c r="KKZ2" s="22"/>
      <c r="KLA2" s="22"/>
      <c r="KLB2" s="22"/>
      <c r="KLC2" s="22"/>
      <c r="KLD2" s="22"/>
      <c r="KLF2" s="22"/>
      <c r="KLG2" s="22"/>
      <c r="KLH2" s="27"/>
      <c r="KLJ2" s="22"/>
      <c r="KLK2" s="22"/>
      <c r="KLM2" s="22"/>
      <c r="KLN2" s="22"/>
      <c r="KLO2" s="22"/>
      <c r="KLP2" s="22"/>
      <c r="KLQ2" s="22"/>
      <c r="KLR2" s="22"/>
      <c r="KLS2" s="22"/>
      <c r="KLT2" s="22"/>
      <c r="KLV2" s="22"/>
      <c r="KLW2" s="22"/>
      <c r="KLX2" s="27"/>
      <c r="KLZ2" s="22"/>
      <c r="KMA2" s="22"/>
      <c r="KMC2" s="22"/>
      <c r="KMD2" s="22"/>
      <c r="KME2" s="22"/>
      <c r="KMF2" s="22"/>
      <c r="KMG2" s="22"/>
      <c r="KMH2" s="22"/>
      <c r="KMI2" s="22"/>
      <c r="KMJ2" s="22"/>
      <c r="KML2" s="22"/>
      <c r="KMM2" s="22"/>
      <c r="KMN2" s="27"/>
      <c r="KMP2" s="22"/>
      <c r="KMQ2" s="22"/>
      <c r="KMS2" s="22"/>
      <c r="KMT2" s="22"/>
      <c r="KMU2" s="22"/>
      <c r="KMV2" s="22"/>
      <c r="KMW2" s="22"/>
      <c r="KMX2" s="22"/>
      <c r="KMY2" s="22"/>
      <c r="KMZ2" s="22"/>
      <c r="KNB2" s="22"/>
      <c r="KNC2" s="22"/>
      <c r="KND2" s="27"/>
      <c r="KNF2" s="22"/>
      <c r="KNG2" s="22"/>
      <c r="KNI2" s="22"/>
      <c r="KNJ2" s="22"/>
      <c r="KNK2" s="22"/>
      <c r="KNL2" s="22"/>
      <c r="KNM2" s="22"/>
      <c r="KNN2" s="22"/>
      <c r="KNO2" s="22"/>
      <c r="KNP2" s="22"/>
      <c r="KNR2" s="22"/>
      <c r="KNS2" s="22"/>
      <c r="KNT2" s="27"/>
      <c r="KNV2" s="22"/>
      <c r="KNW2" s="22"/>
      <c r="KNY2" s="22"/>
      <c r="KNZ2" s="22"/>
      <c r="KOA2" s="22"/>
      <c r="KOB2" s="22"/>
      <c r="KOC2" s="22"/>
      <c r="KOD2" s="22"/>
      <c r="KOE2" s="22"/>
      <c r="KOF2" s="22"/>
      <c r="KOH2" s="22"/>
      <c r="KOI2" s="22"/>
      <c r="KOJ2" s="27"/>
      <c r="KOL2" s="22"/>
      <c r="KOM2" s="22"/>
      <c r="KOO2" s="22"/>
      <c r="KOP2" s="22"/>
      <c r="KOQ2" s="22"/>
      <c r="KOR2" s="22"/>
      <c r="KOS2" s="22"/>
      <c r="KOT2" s="22"/>
      <c r="KOU2" s="22"/>
      <c r="KOV2" s="22"/>
      <c r="KOX2" s="22"/>
      <c r="KOY2" s="22"/>
      <c r="KOZ2" s="27"/>
      <c r="KPB2" s="22"/>
      <c r="KPC2" s="22"/>
      <c r="KPE2" s="22"/>
      <c r="KPF2" s="22"/>
      <c r="KPG2" s="22"/>
      <c r="KPH2" s="22"/>
      <c r="KPI2" s="22"/>
      <c r="KPJ2" s="22"/>
      <c r="KPK2" s="22"/>
      <c r="KPL2" s="22"/>
      <c r="KPN2" s="22"/>
      <c r="KPO2" s="22"/>
      <c r="KPP2" s="27"/>
      <c r="KPR2" s="22"/>
      <c r="KPS2" s="22"/>
      <c r="KPU2" s="22"/>
      <c r="KPV2" s="22"/>
      <c r="KPW2" s="22"/>
      <c r="KPX2" s="22"/>
      <c r="KPY2" s="22"/>
      <c r="KPZ2" s="22"/>
      <c r="KQA2" s="22"/>
      <c r="KQB2" s="22"/>
      <c r="KQD2" s="22"/>
      <c r="KQE2" s="22"/>
      <c r="KQF2" s="27"/>
      <c r="KQH2" s="22"/>
      <c r="KQI2" s="22"/>
      <c r="KQK2" s="22"/>
      <c r="KQL2" s="22"/>
      <c r="KQM2" s="22"/>
      <c r="KQN2" s="22"/>
      <c r="KQO2" s="22"/>
      <c r="KQP2" s="22"/>
      <c r="KQQ2" s="22"/>
      <c r="KQR2" s="22"/>
      <c r="KQT2" s="22"/>
      <c r="KQU2" s="22"/>
      <c r="KQV2" s="27"/>
      <c r="KQX2" s="22"/>
      <c r="KQY2" s="22"/>
      <c r="KRA2" s="22"/>
      <c r="KRB2" s="22"/>
      <c r="KRC2" s="22"/>
      <c r="KRD2" s="22"/>
      <c r="KRE2" s="22"/>
      <c r="KRF2" s="22"/>
      <c r="KRG2" s="22"/>
      <c r="KRH2" s="22"/>
      <c r="KRJ2" s="22"/>
      <c r="KRK2" s="22"/>
      <c r="KRL2" s="27"/>
      <c r="KRN2" s="22"/>
      <c r="KRO2" s="22"/>
      <c r="KRQ2" s="22"/>
      <c r="KRR2" s="22"/>
      <c r="KRS2" s="22"/>
      <c r="KRT2" s="22"/>
      <c r="KRU2" s="22"/>
      <c r="KRV2" s="22"/>
      <c r="KRW2" s="22"/>
      <c r="KRX2" s="22"/>
      <c r="KRZ2" s="22"/>
      <c r="KSA2" s="22"/>
      <c r="KSB2" s="27"/>
      <c r="KSD2" s="22"/>
      <c r="KSE2" s="22"/>
      <c r="KSG2" s="22"/>
      <c r="KSH2" s="22"/>
      <c r="KSI2" s="22"/>
      <c r="KSJ2" s="22"/>
      <c r="KSK2" s="22"/>
      <c r="KSL2" s="22"/>
      <c r="KSM2" s="22"/>
      <c r="KSN2" s="22"/>
      <c r="KSP2" s="22"/>
      <c r="KSQ2" s="22"/>
      <c r="KSR2" s="27"/>
      <c r="KST2" s="22"/>
      <c r="KSU2" s="22"/>
      <c r="KSW2" s="22"/>
      <c r="KSX2" s="22"/>
      <c r="KSY2" s="22"/>
      <c r="KSZ2" s="22"/>
      <c r="KTA2" s="22"/>
      <c r="KTB2" s="22"/>
      <c r="KTC2" s="22"/>
      <c r="KTD2" s="22"/>
      <c r="KTF2" s="22"/>
      <c r="KTG2" s="22"/>
      <c r="KTH2" s="27"/>
      <c r="KTJ2" s="22"/>
      <c r="KTK2" s="22"/>
      <c r="KTM2" s="22"/>
      <c r="KTN2" s="22"/>
      <c r="KTO2" s="22"/>
      <c r="KTP2" s="22"/>
      <c r="KTQ2" s="22"/>
      <c r="KTR2" s="22"/>
      <c r="KTS2" s="22"/>
      <c r="KTT2" s="22"/>
      <c r="KTV2" s="22"/>
      <c r="KTW2" s="22"/>
      <c r="KTX2" s="27"/>
      <c r="KTZ2" s="22"/>
      <c r="KUA2" s="22"/>
      <c r="KUC2" s="22"/>
      <c r="KUD2" s="22"/>
      <c r="KUE2" s="22"/>
      <c r="KUF2" s="22"/>
      <c r="KUG2" s="22"/>
      <c r="KUH2" s="22"/>
      <c r="KUI2" s="22"/>
      <c r="KUJ2" s="22"/>
      <c r="KUL2" s="22"/>
      <c r="KUM2" s="22"/>
      <c r="KUN2" s="27"/>
      <c r="KUP2" s="22"/>
      <c r="KUQ2" s="22"/>
      <c r="KUS2" s="22"/>
      <c r="KUT2" s="22"/>
      <c r="KUU2" s="22"/>
      <c r="KUV2" s="22"/>
      <c r="KUW2" s="22"/>
      <c r="KUX2" s="22"/>
      <c r="KUY2" s="22"/>
      <c r="KUZ2" s="22"/>
      <c r="KVB2" s="22"/>
      <c r="KVC2" s="22"/>
      <c r="KVD2" s="27"/>
      <c r="KVF2" s="22"/>
      <c r="KVG2" s="22"/>
      <c r="KVI2" s="22"/>
      <c r="KVJ2" s="22"/>
      <c r="KVK2" s="22"/>
      <c r="KVL2" s="22"/>
      <c r="KVM2" s="22"/>
      <c r="KVN2" s="22"/>
      <c r="KVO2" s="22"/>
      <c r="KVP2" s="22"/>
      <c r="KVR2" s="22"/>
      <c r="KVS2" s="22"/>
      <c r="KVT2" s="27"/>
      <c r="KVV2" s="22"/>
      <c r="KVW2" s="22"/>
      <c r="KVY2" s="22"/>
      <c r="KVZ2" s="22"/>
      <c r="KWA2" s="22"/>
      <c r="KWB2" s="22"/>
      <c r="KWC2" s="22"/>
      <c r="KWD2" s="22"/>
      <c r="KWE2" s="22"/>
      <c r="KWF2" s="22"/>
      <c r="KWH2" s="22"/>
      <c r="KWI2" s="22"/>
      <c r="KWJ2" s="27"/>
      <c r="KWL2" s="22"/>
      <c r="KWM2" s="22"/>
      <c r="KWO2" s="22"/>
      <c r="KWP2" s="22"/>
      <c r="KWQ2" s="22"/>
      <c r="KWR2" s="22"/>
      <c r="KWS2" s="22"/>
      <c r="KWT2" s="22"/>
      <c r="KWU2" s="22"/>
      <c r="KWV2" s="22"/>
      <c r="KWX2" s="22"/>
      <c r="KWY2" s="22"/>
      <c r="KWZ2" s="27"/>
      <c r="KXB2" s="22"/>
      <c r="KXC2" s="22"/>
      <c r="KXE2" s="22"/>
      <c r="KXF2" s="22"/>
      <c r="KXG2" s="22"/>
      <c r="KXH2" s="22"/>
      <c r="KXI2" s="22"/>
      <c r="KXJ2" s="22"/>
      <c r="KXK2" s="22"/>
      <c r="KXL2" s="22"/>
      <c r="KXN2" s="22"/>
      <c r="KXO2" s="22"/>
      <c r="KXP2" s="27"/>
      <c r="KXR2" s="22"/>
      <c r="KXS2" s="22"/>
      <c r="KXU2" s="22"/>
      <c r="KXV2" s="22"/>
      <c r="KXW2" s="22"/>
      <c r="KXX2" s="22"/>
      <c r="KXY2" s="22"/>
      <c r="KXZ2" s="22"/>
      <c r="KYA2" s="22"/>
      <c r="KYB2" s="22"/>
      <c r="KYD2" s="22"/>
      <c r="KYE2" s="22"/>
      <c r="KYF2" s="27"/>
      <c r="KYH2" s="22"/>
      <c r="KYI2" s="22"/>
      <c r="KYK2" s="22"/>
      <c r="KYL2" s="22"/>
      <c r="KYM2" s="22"/>
      <c r="KYN2" s="22"/>
      <c r="KYO2" s="22"/>
      <c r="KYP2" s="22"/>
      <c r="KYQ2" s="22"/>
      <c r="KYR2" s="22"/>
      <c r="KYT2" s="22"/>
      <c r="KYU2" s="22"/>
      <c r="KYV2" s="27"/>
      <c r="KYX2" s="22"/>
      <c r="KYY2" s="22"/>
      <c r="KZA2" s="22"/>
      <c r="KZB2" s="22"/>
      <c r="KZC2" s="22"/>
      <c r="KZD2" s="22"/>
      <c r="KZE2" s="22"/>
      <c r="KZF2" s="22"/>
      <c r="KZG2" s="22"/>
      <c r="KZH2" s="22"/>
      <c r="KZJ2" s="22"/>
      <c r="KZK2" s="22"/>
      <c r="KZL2" s="27"/>
      <c r="KZN2" s="22"/>
      <c r="KZO2" s="22"/>
      <c r="KZQ2" s="22"/>
      <c r="KZR2" s="22"/>
      <c r="KZS2" s="22"/>
      <c r="KZT2" s="22"/>
      <c r="KZU2" s="22"/>
      <c r="KZV2" s="22"/>
      <c r="KZW2" s="22"/>
      <c r="KZX2" s="22"/>
      <c r="KZZ2" s="22"/>
      <c r="LAA2" s="22"/>
      <c r="LAB2" s="27"/>
      <c r="LAD2" s="22"/>
      <c r="LAE2" s="22"/>
      <c r="LAG2" s="22"/>
      <c r="LAH2" s="22"/>
      <c r="LAI2" s="22"/>
      <c r="LAJ2" s="22"/>
      <c r="LAK2" s="22"/>
      <c r="LAL2" s="22"/>
      <c r="LAM2" s="22"/>
      <c r="LAN2" s="22"/>
      <c r="LAP2" s="22"/>
      <c r="LAQ2" s="22"/>
      <c r="LAR2" s="27"/>
      <c r="LAT2" s="22"/>
      <c r="LAU2" s="22"/>
      <c r="LAW2" s="22"/>
      <c r="LAX2" s="22"/>
      <c r="LAY2" s="22"/>
      <c r="LAZ2" s="22"/>
      <c r="LBA2" s="22"/>
      <c r="LBB2" s="22"/>
      <c r="LBC2" s="22"/>
      <c r="LBD2" s="22"/>
      <c r="LBF2" s="22"/>
      <c r="LBG2" s="22"/>
      <c r="LBH2" s="27"/>
      <c r="LBJ2" s="22"/>
      <c r="LBK2" s="22"/>
      <c r="LBM2" s="22"/>
      <c r="LBN2" s="22"/>
      <c r="LBO2" s="22"/>
      <c r="LBP2" s="22"/>
      <c r="LBQ2" s="22"/>
      <c r="LBR2" s="22"/>
      <c r="LBS2" s="22"/>
      <c r="LBT2" s="22"/>
      <c r="LBV2" s="22"/>
      <c r="LBW2" s="22"/>
      <c r="LBX2" s="27"/>
      <c r="LBZ2" s="22"/>
      <c r="LCA2" s="22"/>
      <c r="LCC2" s="22"/>
      <c r="LCD2" s="22"/>
      <c r="LCE2" s="22"/>
      <c r="LCF2" s="22"/>
      <c r="LCG2" s="22"/>
      <c r="LCH2" s="22"/>
      <c r="LCI2" s="22"/>
      <c r="LCJ2" s="22"/>
      <c r="LCL2" s="22"/>
      <c r="LCM2" s="22"/>
      <c r="LCN2" s="27"/>
      <c r="LCP2" s="22"/>
      <c r="LCQ2" s="22"/>
      <c r="LCS2" s="22"/>
      <c r="LCT2" s="22"/>
      <c r="LCU2" s="22"/>
      <c r="LCV2" s="22"/>
      <c r="LCW2" s="22"/>
      <c r="LCX2" s="22"/>
      <c r="LCY2" s="22"/>
      <c r="LCZ2" s="22"/>
      <c r="LDB2" s="22"/>
      <c r="LDC2" s="22"/>
      <c r="LDD2" s="27"/>
      <c r="LDF2" s="22"/>
      <c r="LDG2" s="22"/>
      <c r="LDI2" s="22"/>
      <c r="LDJ2" s="22"/>
      <c r="LDK2" s="22"/>
      <c r="LDL2" s="22"/>
      <c r="LDM2" s="22"/>
      <c r="LDN2" s="22"/>
      <c r="LDO2" s="22"/>
      <c r="LDP2" s="22"/>
      <c r="LDR2" s="22"/>
      <c r="LDS2" s="22"/>
      <c r="LDT2" s="27"/>
      <c r="LDV2" s="22"/>
      <c r="LDW2" s="22"/>
      <c r="LDY2" s="22"/>
      <c r="LDZ2" s="22"/>
      <c r="LEA2" s="22"/>
      <c r="LEB2" s="22"/>
      <c r="LEC2" s="22"/>
      <c r="LED2" s="22"/>
      <c r="LEE2" s="22"/>
      <c r="LEF2" s="22"/>
      <c r="LEH2" s="22"/>
      <c r="LEI2" s="22"/>
      <c r="LEJ2" s="27"/>
      <c r="LEL2" s="22"/>
      <c r="LEM2" s="22"/>
      <c r="LEO2" s="22"/>
      <c r="LEP2" s="22"/>
      <c r="LEQ2" s="22"/>
      <c r="LER2" s="22"/>
      <c r="LES2" s="22"/>
      <c r="LET2" s="22"/>
      <c r="LEU2" s="22"/>
      <c r="LEV2" s="22"/>
      <c r="LEX2" s="22"/>
      <c r="LEY2" s="22"/>
      <c r="LEZ2" s="27"/>
      <c r="LFB2" s="22"/>
      <c r="LFC2" s="22"/>
      <c r="LFE2" s="22"/>
      <c r="LFF2" s="22"/>
      <c r="LFG2" s="22"/>
      <c r="LFH2" s="22"/>
      <c r="LFI2" s="22"/>
      <c r="LFJ2" s="22"/>
      <c r="LFK2" s="22"/>
      <c r="LFL2" s="22"/>
      <c r="LFN2" s="22"/>
      <c r="LFO2" s="22"/>
      <c r="LFP2" s="27"/>
      <c r="LFR2" s="22"/>
      <c r="LFS2" s="22"/>
      <c r="LFU2" s="22"/>
      <c r="LFV2" s="22"/>
      <c r="LFW2" s="22"/>
      <c r="LFX2" s="22"/>
      <c r="LFY2" s="22"/>
      <c r="LFZ2" s="22"/>
      <c r="LGA2" s="22"/>
      <c r="LGB2" s="22"/>
      <c r="LGD2" s="22"/>
      <c r="LGE2" s="22"/>
      <c r="LGF2" s="27"/>
      <c r="LGH2" s="22"/>
      <c r="LGI2" s="22"/>
      <c r="LGK2" s="22"/>
      <c r="LGL2" s="22"/>
      <c r="LGM2" s="22"/>
      <c r="LGN2" s="22"/>
      <c r="LGO2" s="22"/>
      <c r="LGP2" s="22"/>
      <c r="LGQ2" s="22"/>
      <c r="LGR2" s="22"/>
      <c r="LGT2" s="22"/>
      <c r="LGU2" s="22"/>
      <c r="LGV2" s="27"/>
      <c r="LGX2" s="22"/>
      <c r="LGY2" s="22"/>
      <c r="LHA2" s="22"/>
      <c r="LHB2" s="22"/>
      <c r="LHC2" s="22"/>
      <c r="LHD2" s="22"/>
      <c r="LHE2" s="22"/>
      <c r="LHF2" s="22"/>
      <c r="LHG2" s="22"/>
      <c r="LHH2" s="22"/>
      <c r="LHJ2" s="22"/>
      <c r="LHK2" s="22"/>
      <c r="LHL2" s="27"/>
      <c r="LHN2" s="22"/>
      <c r="LHO2" s="22"/>
      <c r="LHQ2" s="22"/>
      <c r="LHR2" s="22"/>
      <c r="LHS2" s="22"/>
      <c r="LHT2" s="22"/>
      <c r="LHU2" s="22"/>
      <c r="LHV2" s="22"/>
      <c r="LHW2" s="22"/>
      <c r="LHX2" s="22"/>
      <c r="LHZ2" s="22"/>
      <c r="LIA2" s="22"/>
      <c r="LIB2" s="27"/>
      <c r="LID2" s="22"/>
      <c r="LIE2" s="22"/>
      <c r="LIG2" s="22"/>
      <c r="LIH2" s="22"/>
      <c r="LII2" s="22"/>
      <c r="LIJ2" s="22"/>
      <c r="LIK2" s="22"/>
      <c r="LIL2" s="22"/>
      <c r="LIM2" s="22"/>
      <c r="LIN2" s="22"/>
      <c r="LIP2" s="22"/>
      <c r="LIQ2" s="22"/>
      <c r="LIR2" s="27"/>
      <c r="LIT2" s="22"/>
      <c r="LIU2" s="22"/>
      <c r="LIW2" s="22"/>
      <c r="LIX2" s="22"/>
      <c r="LIY2" s="22"/>
      <c r="LIZ2" s="22"/>
      <c r="LJA2" s="22"/>
      <c r="LJB2" s="22"/>
      <c r="LJC2" s="22"/>
      <c r="LJD2" s="22"/>
      <c r="LJF2" s="22"/>
      <c r="LJG2" s="22"/>
      <c r="LJH2" s="27"/>
      <c r="LJJ2" s="22"/>
      <c r="LJK2" s="22"/>
      <c r="LJM2" s="22"/>
      <c r="LJN2" s="22"/>
      <c r="LJO2" s="22"/>
      <c r="LJP2" s="22"/>
      <c r="LJQ2" s="22"/>
      <c r="LJR2" s="22"/>
      <c r="LJS2" s="22"/>
      <c r="LJT2" s="22"/>
      <c r="LJV2" s="22"/>
      <c r="LJW2" s="22"/>
      <c r="LJX2" s="27"/>
      <c r="LJZ2" s="22"/>
      <c r="LKA2" s="22"/>
      <c r="LKC2" s="22"/>
      <c r="LKD2" s="22"/>
      <c r="LKE2" s="22"/>
      <c r="LKF2" s="22"/>
      <c r="LKG2" s="22"/>
      <c r="LKH2" s="22"/>
      <c r="LKI2" s="22"/>
      <c r="LKJ2" s="22"/>
      <c r="LKL2" s="22"/>
      <c r="LKM2" s="22"/>
      <c r="LKN2" s="27"/>
      <c r="LKP2" s="22"/>
      <c r="LKQ2" s="22"/>
      <c r="LKS2" s="22"/>
      <c r="LKT2" s="22"/>
      <c r="LKU2" s="22"/>
      <c r="LKV2" s="22"/>
      <c r="LKW2" s="22"/>
      <c r="LKX2" s="22"/>
      <c r="LKY2" s="22"/>
      <c r="LKZ2" s="22"/>
      <c r="LLB2" s="22"/>
      <c r="LLC2" s="22"/>
      <c r="LLD2" s="27"/>
      <c r="LLF2" s="22"/>
      <c r="LLG2" s="22"/>
      <c r="LLI2" s="22"/>
      <c r="LLJ2" s="22"/>
      <c r="LLK2" s="22"/>
      <c r="LLL2" s="22"/>
      <c r="LLM2" s="22"/>
      <c r="LLN2" s="22"/>
      <c r="LLO2" s="22"/>
      <c r="LLP2" s="22"/>
      <c r="LLR2" s="22"/>
      <c r="LLS2" s="22"/>
      <c r="LLT2" s="27"/>
      <c r="LLV2" s="22"/>
      <c r="LLW2" s="22"/>
      <c r="LLY2" s="22"/>
      <c r="LLZ2" s="22"/>
      <c r="LMA2" s="22"/>
      <c r="LMB2" s="22"/>
      <c r="LMC2" s="22"/>
      <c r="LMD2" s="22"/>
      <c r="LME2" s="22"/>
      <c r="LMF2" s="22"/>
      <c r="LMH2" s="22"/>
      <c r="LMI2" s="22"/>
      <c r="LMJ2" s="27"/>
      <c r="LML2" s="22"/>
      <c r="LMM2" s="22"/>
      <c r="LMO2" s="22"/>
      <c r="LMP2" s="22"/>
      <c r="LMQ2" s="22"/>
      <c r="LMR2" s="22"/>
      <c r="LMS2" s="22"/>
      <c r="LMT2" s="22"/>
      <c r="LMU2" s="22"/>
      <c r="LMV2" s="22"/>
      <c r="LMX2" s="22"/>
      <c r="LMY2" s="22"/>
      <c r="LMZ2" s="27"/>
      <c r="LNB2" s="22"/>
      <c r="LNC2" s="22"/>
      <c r="LNE2" s="22"/>
      <c r="LNF2" s="22"/>
      <c r="LNG2" s="22"/>
      <c r="LNH2" s="22"/>
      <c r="LNI2" s="22"/>
      <c r="LNJ2" s="22"/>
      <c r="LNK2" s="22"/>
      <c r="LNL2" s="22"/>
      <c r="LNN2" s="22"/>
      <c r="LNO2" s="22"/>
      <c r="LNP2" s="27"/>
      <c r="LNR2" s="22"/>
      <c r="LNS2" s="22"/>
      <c r="LNU2" s="22"/>
      <c r="LNV2" s="22"/>
      <c r="LNW2" s="22"/>
      <c r="LNX2" s="22"/>
      <c r="LNY2" s="22"/>
      <c r="LNZ2" s="22"/>
      <c r="LOA2" s="22"/>
      <c r="LOB2" s="22"/>
      <c r="LOD2" s="22"/>
      <c r="LOE2" s="22"/>
      <c r="LOF2" s="27"/>
      <c r="LOH2" s="22"/>
      <c r="LOI2" s="22"/>
      <c r="LOK2" s="22"/>
      <c r="LOL2" s="22"/>
      <c r="LOM2" s="22"/>
      <c r="LON2" s="22"/>
      <c r="LOO2" s="22"/>
      <c r="LOP2" s="22"/>
      <c r="LOQ2" s="22"/>
      <c r="LOR2" s="22"/>
      <c r="LOT2" s="22"/>
      <c r="LOU2" s="22"/>
      <c r="LOV2" s="27"/>
      <c r="LOX2" s="22"/>
      <c r="LOY2" s="22"/>
      <c r="LPA2" s="22"/>
      <c r="LPB2" s="22"/>
      <c r="LPC2" s="22"/>
      <c r="LPD2" s="22"/>
      <c r="LPE2" s="22"/>
      <c r="LPF2" s="22"/>
      <c r="LPG2" s="22"/>
      <c r="LPH2" s="22"/>
      <c r="LPJ2" s="22"/>
      <c r="LPK2" s="22"/>
      <c r="LPL2" s="27"/>
      <c r="LPN2" s="22"/>
      <c r="LPO2" s="22"/>
      <c r="LPQ2" s="22"/>
      <c r="LPR2" s="22"/>
      <c r="LPS2" s="22"/>
      <c r="LPT2" s="22"/>
      <c r="LPU2" s="22"/>
      <c r="LPV2" s="22"/>
      <c r="LPW2" s="22"/>
      <c r="LPX2" s="22"/>
      <c r="LPZ2" s="22"/>
      <c r="LQA2" s="22"/>
      <c r="LQB2" s="27"/>
      <c r="LQD2" s="22"/>
      <c r="LQE2" s="22"/>
      <c r="LQG2" s="22"/>
      <c r="LQH2" s="22"/>
      <c r="LQI2" s="22"/>
      <c r="LQJ2" s="22"/>
      <c r="LQK2" s="22"/>
      <c r="LQL2" s="22"/>
      <c r="LQM2" s="22"/>
      <c r="LQN2" s="22"/>
      <c r="LQP2" s="22"/>
      <c r="LQQ2" s="22"/>
      <c r="LQR2" s="27"/>
      <c r="LQT2" s="22"/>
      <c r="LQU2" s="22"/>
      <c r="LQW2" s="22"/>
      <c r="LQX2" s="22"/>
      <c r="LQY2" s="22"/>
      <c r="LQZ2" s="22"/>
      <c r="LRA2" s="22"/>
      <c r="LRB2" s="22"/>
      <c r="LRC2" s="22"/>
      <c r="LRD2" s="22"/>
      <c r="LRF2" s="22"/>
      <c r="LRG2" s="22"/>
      <c r="LRH2" s="27"/>
      <c r="LRJ2" s="22"/>
      <c r="LRK2" s="22"/>
      <c r="LRM2" s="22"/>
      <c r="LRN2" s="22"/>
      <c r="LRO2" s="22"/>
      <c r="LRP2" s="22"/>
      <c r="LRQ2" s="22"/>
      <c r="LRR2" s="22"/>
      <c r="LRS2" s="22"/>
      <c r="LRT2" s="22"/>
      <c r="LRV2" s="22"/>
      <c r="LRW2" s="22"/>
      <c r="LRX2" s="27"/>
      <c r="LRZ2" s="22"/>
      <c r="LSA2" s="22"/>
      <c r="LSC2" s="22"/>
      <c r="LSD2" s="22"/>
      <c r="LSE2" s="22"/>
      <c r="LSF2" s="22"/>
      <c r="LSG2" s="22"/>
      <c r="LSH2" s="22"/>
      <c r="LSI2" s="22"/>
      <c r="LSJ2" s="22"/>
      <c r="LSL2" s="22"/>
      <c r="LSM2" s="22"/>
      <c r="LSN2" s="27"/>
      <c r="LSP2" s="22"/>
      <c r="LSQ2" s="22"/>
      <c r="LSS2" s="22"/>
      <c r="LST2" s="22"/>
      <c r="LSU2" s="22"/>
      <c r="LSV2" s="22"/>
      <c r="LSW2" s="22"/>
      <c r="LSX2" s="22"/>
      <c r="LSY2" s="22"/>
      <c r="LSZ2" s="22"/>
      <c r="LTB2" s="22"/>
      <c r="LTC2" s="22"/>
      <c r="LTD2" s="27"/>
      <c r="LTF2" s="22"/>
      <c r="LTG2" s="22"/>
      <c r="LTI2" s="22"/>
      <c r="LTJ2" s="22"/>
      <c r="LTK2" s="22"/>
      <c r="LTL2" s="22"/>
      <c r="LTM2" s="22"/>
      <c r="LTN2" s="22"/>
      <c r="LTO2" s="22"/>
      <c r="LTP2" s="22"/>
      <c r="LTR2" s="22"/>
      <c r="LTS2" s="22"/>
      <c r="LTT2" s="27"/>
      <c r="LTV2" s="22"/>
      <c r="LTW2" s="22"/>
      <c r="LTY2" s="22"/>
      <c r="LTZ2" s="22"/>
      <c r="LUA2" s="22"/>
      <c r="LUB2" s="22"/>
      <c r="LUC2" s="22"/>
      <c r="LUD2" s="22"/>
      <c r="LUE2" s="22"/>
      <c r="LUF2" s="22"/>
      <c r="LUH2" s="22"/>
      <c r="LUI2" s="22"/>
      <c r="LUJ2" s="27"/>
      <c r="LUL2" s="22"/>
      <c r="LUM2" s="22"/>
      <c r="LUO2" s="22"/>
      <c r="LUP2" s="22"/>
      <c r="LUQ2" s="22"/>
      <c r="LUR2" s="22"/>
      <c r="LUS2" s="22"/>
      <c r="LUT2" s="22"/>
      <c r="LUU2" s="22"/>
      <c r="LUV2" s="22"/>
      <c r="LUX2" s="22"/>
      <c r="LUY2" s="22"/>
      <c r="LUZ2" s="27"/>
      <c r="LVB2" s="22"/>
      <c r="LVC2" s="22"/>
      <c r="LVE2" s="22"/>
      <c r="LVF2" s="22"/>
      <c r="LVG2" s="22"/>
      <c r="LVH2" s="22"/>
      <c r="LVI2" s="22"/>
      <c r="LVJ2" s="22"/>
      <c r="LVK2" s="22"/>
      <c r="LVL2" s="22"/>
      <c r="LVN2" s="22"/>
      <c r="LVO2" s="22"/>
      <c r="LVP2" s="27"/>
      <c r="LVR2" s="22"/>
      <c r="LVS2" s="22"/>
      <c r="LVU2" s="22"/>
      <c r="LVV2" s="22"/>
      <c r="LVW2" s="22"/>
      <c r="LVX2" s="22"/>
      <c r="LVY2" s="22"/>
      <c r="LVZ2" s="22"/>
      <c r="LWA2" s="22"/>
      <c r="LWB2" s="22"/>
      <c r="LWD2" s="22"/>
      <c r="LWE2" s="22"/>
      <c r="LWF2" s="27"/>
      <c r="LWH2" s="22"/>
      <c r="LWI2" s="22"/>
      <c r="LWK2" s="22"/>
      <c r="LWL2" s="22"/>
      <c r="LWM2" s="22"/>
      <c r="LWN2" s="22"/>
      <c r="LWO2" s="22"/>
      <c r="LWP2" s="22"/>
      <c r="LWQ2" s="22"/>
      <c r="LWR2" s="22"/>
      <c r="LWT2" s="22"/>
      <c r="LWU2" s="22"/>
      <c r="LWV2" s="27"/>
      <c r="LWX2" s="22"/>
      <c r="LWY2" s="22"/>
      <c r="LXA2" s="22"/>
      <c r="LXB2" s="22"/>
      <c r="LXC2" s="22"/>
      <c r="LXD2" s="22"/>
      <c r="LXE2" s="22"/>
      <c r="LXF2" s="22"/>
      <c r="LXG2" s="22"/>
      <c r="LXH2" s="22"/>
      <c r="LXJ2" s="22"/>
      <c r="LXK2" s="22"/>
      <c r="LXL2" s="27"/>
      <c r="LXN2" s="22"/>
      <c r="LXO2" s="22"/>
      <c r="LXQ2" s="22"/>
      <c r="LXR2" s="22"/>
      <c r="LXS2" s="22"/>
      <c r="LXT2" s="22"/>
      <c r="LXU2" s="22"/>
      <c r="LXV2" s="22"/>
      <c r="LXW2" s="22"/>
      <c r="LXX2" s="22"/>
      <c r="LXZ2" s="22"/>
      <c r="LYA2" s="22"/>
      <c r="LYB2" s="27"/>
      <c r="LYD2" s="22"/>
      <c r="LYE2" s="22"/>
      <c r="LYG2" s="22"/>
      <c r="LYH2" s="22"/>
      <c r="LYI2" s="22"/>
      <c r="LYJ2" s="22"/>
      <c r="LYK2" s="22"/>
      <c r="LYL2" s="22"/>
      <c r="LYM2" s="22"/>
      <c r="LYN2" s="22"/>
      <c r="LYP2" s="22"/>
      <c r="LYQ2" s="22"/>
      <c r="LYR2" s="27"/>
      <c r="LYT2" s="22"/>
      <c r="LYU2" s="22"/>
      <c r="LYW2" s="22"/>
      <c r="LYX2" s="22"/>
      <c r="LYY2" s="22"/>
      <c r="LYZ2" s="22"/>
      <c r="LZA2" s="22"/>
      <c r="LZB2" s="22"/>
      <c r="LZC2" s="22"/>
      <c r="LZD2" s="22"/>
      <c r="LZF2" s="22"/>
      <c r="LZG2" s="22"/>
      <c r="LZH2" s="27"/>
      <c r="LZJ2" s="22"/>
      <c r="LZK2" s="22"/>
      <c r="LZM2" s="22"/>
      <c r="LZN2" s="22"/>
      <c r="LZO2" s="22"/>
      <c r="LZP2" s="22"/>
      <c r="LZQ2" s="22"/>
      <c r="LZR2" s="22"/>
      <c r="LZS2" s="22"/>
      <c r="LZT2" s="22"/>
      <c r="LZV2" s="22"/>
      <c r="LZW2" s="22"/>
      <c r="LZX2" s="27"/>
      <c r="LZZ2" s="22"/>
      <c r="MAA2" s="22"/>
      <c r="MAC2" s="22"/>
      <c r="MAD2" s="22"/>
      <c r="MAE2" s="22"/>
      <c r="MAF2" s="22"/>
      <c r="MAG2" s="22"/>
      <c r="MAH2" s="22"/>
      <c r="MAI2" s="22"/>
      <c r="MAJ2" s="22"/>
      <c r="MAL2" s="22"/>
      <c r="MAM2" s="22"/>
      <c r="MAN2" s="27"/>
      <c r="MAP2" s="22"/>
      <c r="MAQ2" s="22"/>
      <c r="MAS2" s="22"/>
      <c r="MAT2" s="22"/>
      <c r="MAU2" s="22"/>
      <c r="MAV2" s="22"/>
      <c r="MAW2" s="22"/>
      <c r="MAX2" s="22"/>
      <c r="MAY2" s="22"/>
      <c r="MAZ2" s="22"/>
      <c r="MBB2" s="22"/>
      <c r="MBC2" s="22"/>
      <c r="MBD2" s="27"/>
      <c r="MBF2" s="22"/>
      <c r="MBG2" s="22"/>
      <c r="MBI2" s="22"/>
      <c r="MBJ2" s="22"/>
      <c r="MBK2" s="22"/>
      <c r="MBL2" s="22"/>
      <c r="MBM2" s="22"/>
      <c r="MBN2" s="22"/>
      <c r="MBO2" s="22"/>
      <c r="MBP2" s="22"/>
      <c r="MBR2" s="22"/>
      <c r="MBS2" s="22"/>
      <c r="MBT2" s="27"/>
      <c r="MBV2" s="22"/>
      <c r="MBW2" s="22"/>
      <c r="MBY2" s="22"/>
      <c r="MBZ2" s="22"/>
      <c r="MCA2" s="22"/>
      <c r="MCB2" s="22"/>
      <c r="MCC2" s="22"/>
      <c r="MCD2" s="22"/>
      <c r="MCE2" s="22"/>
      <c r="MCF2" s="22"/>
      <c r="MCH2" s="22"/>
      <c r="MCI2" s="22"/>
      <c r="MCJ2" s="27"/>
      <c r="MCL2" s="22"/>
      <c r="MCM2" s="22"/>
      <c r="MCO2" s="22"/>
      <c r="MCP2" s="22"/>
      <c r="MCQ2" s="22"/>
      <c r="MCR2" s="22"/>
      <c r="MCS2" s="22"/>
      <c r="MCT2" s="22"/>
      <c r="MCU2" s="22"/>
      <c r="MCV2" s="22"/>
      <c r="MCX2" s="22"/>
      <c r="MCY2" s="22"/>
      <c r="MCZ2" s="27"/>
      <c r="MDB2" s="22"/>
      <c r="MDC2" s="22"/>
      <c r="MDE2" s="22"/>
      <c r="MDF2" s="22"/>
      <c r="MDG2" s="22"/>
      <c r="MDH2" s="22"/>
      <c r="MDI2" s="22"/>
      <c r="MDJ2" s="22"/>
      <c r="MDK2" s="22"/>
      <c r="MDL2" s="22"/>
      <c r="MDN2" s="22"/>
      <c r="MDO2" s="22"/>
      <c r="MDP2" s="27"/>
      <c r="MDR2" s="22"/>
      <c r="MDS2" s="22"/>
      <c r="MDU2" s="22"/>
      <c r="MDV2" s="22"/>
      <c r="MDW2" s="22"/>
      <c r="MDX2" s="22"/>
      <c r="MDY2" s="22"/>
      <c r="MDZ2" s="22"/>
      <c r="MEA2" s="22"/>
      <c r="MEB2" s="22"/>
      <c r="MED2" s="22"/>
      <c r="MEE2" s="22"/>
      <c r="MEF2" s="27"/>
      <c r="MEH2" s="22"/>
      <c r="MEI2" s="22"/>
      <c r="MEK2" s="22"/>
      <c r="MEL2" s="22"/>
      <c r="MEM2" s="22"/>
      <c r="MEN2" s="22"/>
      <c r="MEO2" s="22"/>
      <c r="MEP2" s="22"/>
      <c r="MEQ2" s="22"/>
      <c r="MER2" s="22"/>
      <c r="MET2" s="22"/>
      <c r="MEU2" s="22"/>
      <c r="MEV2" s="27"/>
      <c r="MEX2" s="22"/>
      <c r="MEY2" s="22"/>
      <c r="MFA2" s="22"/>
      <c r="MFB2" s="22"/>
      <c r="MFC2" s="22"/>
      <c r="MFD2" s="22"/>
      <c r="MFE2" s="22"/>
      <c r="MFF2" s="22"/>
      <c r="MFG2" s="22"/>
      <c r="MFH2" s="22"/>
      <c r="MFJ2" s="22"/>
      <c r="MFK2" s="22"/>
      <c r="MFL2" s="27"/>
      <c r="MFN2" s="22"/>
      <c r="MFO2" s="22"/>
      <c r="MFQ2" s="22"/>
      <c r="MFR2" s="22"/>
      <c r="MFS2" s="22"/>
      <c r="MFT2" s="22"/>
      <c r="MFU2" s="22"/>
      <c r="MFV2" s="22"/>
      <c r="MFW2" s="22"/>
      <c r="MFX2" s="22"/>
      <c r="MFZ2" s="22"/>
      <c r="MGA2" s="22"/>
      <c r="MGB2" s="27"/>
      <c r="MGD2" s="22"/>
      <c r="MGE2" s="22"/>
      <c r="MGG2" s="22"/>
      <c r="MGH2" s="22"/>
      <c r="MGI2" s="22"/>
      <c r="MGJ2" s="22"/>
      <c r="MGK2" s="22"/>
      <c r="MGL2" s="22"/>
      <c r="MGM2" s="22"/>
      <c r="MGN2" s="22"/>
      <c r="MGP2" s="22"/>
      <c r="MGQ2" s="22"/>
      <c r="MGR2" s="27"/>
      <c r="MGT2" s="22"/>
      <c r="MGU2" s="22"/>
      <c r="MGW2" s="22"/>
      <c r="MGX2" s="22"/>
      <c r="MGY2" s="22"/>
      <c r="MGZ2" s="22"/>
      <c r="MHA2" s="22"/>
      <c r="MHB2" s="22"/>
      <c r="MHC2" s="22"/>
      <c r="MHD2" s="22"/>
      <c r="MHF2" s="22"/>
      <c r="MHG2" s="22"/>
      <c r="MHH2" s="27"/>
      <c r="MHJ2" s="22"/>
      <c r="MHK2" s="22"/>
      <c r="MHM2" s="22"/>
      <c r="MHN2" s="22"/>
      <c r="MHO2" s="22"/>
      <c r="MHP2" s="22"/>
      <c r="MHQ2" s="22"/>
      <c r="MHR2" s="22"/>
      <c r="MHS2" s="22"/>
      <c r="MHT2" s="22"/>
      <c r="MHV2" s="22"/>
      <c r="MHW2" s="22"/>
      <c r="MHX2" s="27"/>
      <c r="MHZ2" s="22"/>
      <c r="MIA2" s="22"/>
      <c r="MIC2" s="22"/>
      <c r="MID2" s="22"/>
      <c r="MIE2" s="22"/>
      <c r="MIF2" s="22"/>
      <c r="MIG2" s="22"/>
      <c r="MIH2" s="22"/>
      <c r="MII2" s="22"/>
      <c r="MIJ2" s="22"/>
      <c r="MIL2" s="22"/>
      <c r="MIM2" s="22"/>
      <c r="MIN2" s="27"/>
      <c r="MIP2" s="22"/>
      <c r="MIQ2" s="22"/>
      <c r="MIS2" s="22"/>
      <c r="MIT2" s="22"/>
      <c r="MIU2" s="22"/>
      <c r="MIV2" s="22"/>
      <c r="MIW2" s="22"/>
      <c r="MIX2" s="22"/>
      <c r="MIY2" s="22"/>
      <c r="MIZ2" s="22"/>
      <c r="MJB2" s="22"/>
      <c r="MJC2" s="22"/>
      <c r="MJD2" s="27"/>
      <c r="MJF2" s="22"/>
      <c r="MJG2" s="22"/>
      <c r="MJI2" s="22"/>
      <c r="MJJ2" s="22"/>
      <c r="MJK2" s="22"/>
      <c r="MJL2" s="22"/>
      <c r="MJM2" s="22"/>
      <c r="MJN2" s="22"/>
      <c r="MJO2" s="22"/>
      <c r="MJP2" s="22"/>
      <c r="MJR2" s="22"/>
      <c r="MJS2" s="22"/>
      <c r="MJT2" s="27"/>
      <c r="MJV2" s="22"/>
      <c r="MJW2" s="22"/>
      <c r="MJY2" s="22"/>
      <c r="MJZ2" s="22"/>
      <c r="MKA2" s="22"/>
      <c r="MKB2" s="22"/>
      <c r="MKC2" s="22"/>
      <c r="MKD2" s="22"/>
      <c r="MKE2" s="22"/>
      <c r="MKF2" s="22"/>
      <c r="MKH2" s="22"/>
      <c r="MKI2" s="22"/>
      <c r="MKJ2" s="27"/>
      <c r="MKL2" s="22"/>
      <c r="MKM2" s="22"/>
      <c r="MKO2" s="22"/>
      <c r="MKP2" s="22"/>
      <c r="MKQ2" s="22"/>
      <c r="MKR2" s="22"/>
      <c r="MKS2" s="22"/>
      <c r="MKT2" s="22"/>
      <c r="MKU2" s="22"/>
      <c r="MKV2" s="22"/>
      <c r="MKX2" s="22"/>
      <c r="MKY2" s="22"/>
      <c r="MKZ2" s="27"/>
      <c r="MLB2" s="22"/>
      <c r="MLC2" s="22"/>
      <c r="MLE2" s="22"/>
      <c r="MLF2" s="22"/>
      <c r="MLG2" s="22"/>
      <c r="MLH2" s="22"/>
      <c r="MLI2" s="22"/>
      <c r="MLJ2" s="22"/>
      <c r="MLK2" s="22"/>
      <c r="MLL2" s="22"/>
      <c r="MLN2" s="22"/>
      <c r="MLO2" s="22"/>
      <c r="MLP2" s="27"/>
      <c r="MLR2" s="22"/>
      <c r="MLS2" s="22"/>
      <c r="MLU2" s="22"/>
      <c r="MLV2" s="22"/>
      <c r="MLW2" s="22"/>
      <c r="MLX2" s="22"/>
      <c r="MLY2" s="22"/>
      <c r="MLZ2" s="22"/>
      <c r="MMA2" s="22"/>
      <c r="MMB2" s="22"/>
      <c r="MMD2" s="22"/>
      <c r="MME2" s="22"/>
      <c r="MMF2" s="27"/>
      <c r="MMH2" s="22"/>
      <c r="MMI2" s="22"/>
      <c r="MMK2" s="22"/>
      <c r="MML2" s="22"/>
      <c r="MMM2" s="22"/>
      <c r="MMN2" s="22"/>
      <c r="MMO2" s="22"/>
      <c r="MMP2" s="22"/>
      <c r="MMQ2" s="22"/>
      <c r="MMR2" s="22"/>
      <c r="MMT2" s="22"/>
      <c r="MMU2" s="22"/>
      <c r="MMV2" s="27"/>
      <c r="MMX2" s="22"/>
      <c r="MMY2" s="22"/>
      <c r="MNA2" s="22"/>
      <c r="MNB2" s="22"/>
      <c r="MNC2" s="22"/>
      <c r="MND2" s="22"/>
      <c r="MNE2" s="22"/>
      <c r="MNF2" s="22"/>
      <c r="MNG2" s="22"/>
      <c r="MNH2" s="22"/>
      <c r="MNJ2" s="22"/>
      <c r="MNK2" s="22"/>
      <c r="MNL2" s="27"/>
      <c r="MNN2" s="22"/>
      <c r="MNO2" s="22"/>
      <c r="MNQ2" s="22"/>
      <c r="MNR2" s="22"/>
      <c r="MNS2" s="22"/>
      <c r="MNT2" s="22"/>
      <c r="MNU2" s="22"/>
      <c r="MNV2" s="22"/>
      <c r="MNW2" s="22"/>
      <c r="MNX2" s="22"/>
      <c r="MNZ2" s="22"/>
      <c r="MOA2" s="22"/>
      <c r="MOB2" s="27"/>
      <c r="MOD2" s="22"/>
      <c r="MOE2" s="22"/>
      <c r="MOG2" s="22"/>
      <c r="MOH2" s="22"/>
      <c r="MOI2" s="22"/>
      <c r="MOJ2" s="22"/>
      <c r="MOK2" s="22"/>
      <c r="MOL2" s="22"/>
      <c r="MOM2" s="22"/>
      <c r="MON2" s="22"/>
      <c r="MOP2" s="22"/>
      <c r="MOQ2" s="22"/>
      <c r="MOR2" s="27"/>
      <c r="MOT2" s="22"/>
      <c r="MOU2" s="22"/>
      <c r="MOW2" s="22"/>
      <c r="MOX2" s="22"/>
      <c r="MOY2" s="22"/>
      <c r="MOZ2" s="22"/>
      <c r="MPA2" s="22"/>
      <c r="MPB2" s="22"/>
      <c r="MPC2" s="22"/>
      <c r="MPD2" s="22"/>
      <c r="MPF2" s="22"/>
      <c r="MPG2" s="22"/>
      <c r="MPH2" s="27"/>
      <c r="MPJ2" s="22"/>
      <c r="MPK2" s="22"/>
      <c r="MPM2" s="22"/>
      <c r="MPN2" s="22"/>
      <c r="MPO2" s="22"/>
      <c r="MPP2" s="22"/>
      <c r="MPQ2" s="22"/>
      <c r="MPR2" s="22"/>
      <c r="MPS2" s="22"/>
      <c r="MPT2" s="22"/>
      <c r="MPV2" s="22"/>
      <c r="MPW2" s="22"/>
      <c r="MPX2" s="27"/>
      <c r="MPZ2" s="22"/>
      <c r="MQA2" s="22"/>
      <c r="MQC2" s="22"/>
      <c r="MQD2" s="22"/>
      <c r="MQE2" s="22"/>
      <c r="MQF2" s="22"/>
      <c r="MQG2" s="22"/>
      <c r="MQH2" s="22"/>
      <c r="MQI2" s="22"/>
      <c r="MQJ2" s="22"/>
      <c r="MQL2" s="22"/>
      <c r="MQM2" s="22"/>
      <c r="MQN2" s="27"/>
      <c r="MQP2" s="22"/>
      <c r="MQQ2" s="22"/>
      <c r="MQS2" s="22"/>
      <c r="MQT2" s="22"/>
      <c r="MQU2" s="22"/>
      <c r="MQV2" s="22"/>
      <c r="MQW2" s="22"/>
      <c r="MQX2" s="22"/>
      <c r="MQY2" s="22"/>
      <c r="MQZ2" s="22"/>
      <c r="MRB2" s="22"/>
      <c r="MRC2" s="22"/>
      <c r="MRD2" s="27"/>
      <c r="MRF2" s="22"/>
      <c r="MRG2" s="22"/>
      <c r="MRI2" s="22"/>
      <c r="MRJ2" s="22"/>
      <c r="MRK2" s="22"/>
      <c r="MRL2" s="22"/>
      <c r="MRM2" s="22"/>
      <c r="MRN2" s="22"/>
      <c r="MRO2" s="22"/>
      <c r="MRP2" s="22"/>
      <c r="MRR2" s="22"/>
      <c r="MRS2" s="22"/>
      <c r="MRT2" s="27"/>
      <c r="MRV2" s="22"/>
      <c r="MRW2" s="22"/>
      <c r="MRY2" s="22"/>
      <c r="MRZ2" s="22"/>
      <c r="MSA2" s="22"/>
      <c r="MSB2" s="22"/>
      <c r="MSC2" s="22"/>
      <c r="MSD2" s="22"/>
      <c r="MSE2" s="22"/>
      <c r="MSF2" s="22"/>
      <c r="MSH2" s="22"/>
      <c r="MSI2" s="22"/>
      <c r="MSJ2" s="27"/>
      <c r="MSL2" s="22"/>
      <c r="MSM2" s="22"/>
      <c r="MSO2" s="22"/>
      <c r="MSP2" s="22"/>
      <c r="MSQ2" s="22"/>
      <c r="MSR2" s="22"/>
      <c r="MSS2" s="22"/>
      <c r="MST2" s="22"/>
      <c r="MSU2" s="22"/>
      <c r="MSV2" s="22"/>
      <c r="MSX2" s="22"/>
      <c r="MSY2" s="22"/>
      <c r="MSZ2" s="27"/>
      <c r="MTB2" s="22"/>
      <c r="MTC2" s="22"/>
      <c r="MTE2" s="22"/>
      <c r="MTF2" s="22"/>
      <c r="MTG2" s="22"/>
      <c r="MTH2" s="22"/>
      <c r="MTI2" s="22"/>
      <c r="MTJ2" s="22"/>
      <c r="MTK2" s="22"/>
      <c r="MTL2" s="22"/>
      <c r="MTN2" s="22"/>
      <c r="MTO2" s="22"/>
      <c r="MTP2" s="27"/>
      <c r="MTR2" s="22"/>
      <c r="MTS2" s="22"/>
      <c r="MTU2" s="22"/>
      <c r="MTV2" s="22"/>
      <c r="MTW2" s="22"/>
      <c r="MTX2" s="22"/>
      <c r="MTY2" s="22"/>
      <c r="MTZ2" s="22"/>
      <c r="MUA2" s="22"/>
      <c r="MUB2" s="22"/>
      <c r="MUD2" s="22"/>
      <c r="MUE2" s="22"/>
      <c r="MUF2" s="27"/>
      <c r="MUH2" s="22"/>
      <c r="MUI2" s="22"/>
      <c r="MUK2" s="22"/>
      <c r="MUL2" s="22"/>
      <c r="MUM2" s="22"/>
      <c r="MUN2" s="22"/>
      <c r="MUO2" s="22"/>
      <c r="MUP2" s="22"/>
      <c r="MUQ2" s="22"/>
      <c r="MUR2" s="22"/>
      <c r="MUT2" s="22"/>
      <c r="MUU2" s="22"/>
      <c r="MUV2" s="27"/>
      <c r="MUX2" s="22"/>
      <c r="MUY2" s="22"/>
      <c r="MVA2" s="22"/>
      <c r="MVB2" s="22"/>
      <c r="MVC2" s="22"/>
      <c r="MVD2" s="22"/>
      <c r="MVE2" s="22"/>
      <c r="MVF2" s="22"/>
      <c r="MVG2" s="22"/>
      <c r="MVH2" s="22"/>
      <c r="MVJ2" s="22"/>
      <c r="MVK2" s="22"/>
      <c r="MVL2" s="27"/>
      <c r="MVN2" s="22"/>
      <c r="MVO2" s="22"/>
      <c r="MVQ2" s="22"/>
      <c r="MVR2" s="22"/>
      <c r="MVS2" s="22"/>
      <c r="MVT2" s="22"/>
      <c r="MVU2" s="22"/>
      <c r="MVV2" s="22"/>
      <c r="MVW2" s="22"/>
      <c r="MVX2" s="22"/>
      <c r="MVZ2" s="22"/>
      <c r="MWA2" s="22"/>
      <c r="MWB2" s="27"/>
      <c r="MWD2" s="22"/>
      <c r="MWE2" s="22"/>
      <c r="MWG2" s="22"/>
      <c r="MWH2" s="22"/>
      <c r="MWI2" s="22"/>
      <c r="MWJ2" s="22"/>
      <c r="MWK2" s="22"/>
      <c r="MWL2" s="22"/>
      <c r="MWM2" s="22"/>
      <c r="MWN2" s="22"/>
      <c r="MWP2" s="22"/>
      <c r="MWQ2" s="22"/>
      <c r="MWR2" s="27"/>
      <c r="MWT2" s="22"/>
      <c r="MWU2" s="22"/>
      <c r="MWW2" s="22"/>
      <c r="MWX2" s="22"/>
      <c r="MWY2" s="22"/>
      <c r="MWZ2" s="22"/>
      <c r="MXA2" s="22"/>
      <c r="MXB2" s="22"/>
      <c r="MXC2" s="22"/>
      <c r="MXD2" s="22"/>
      <c r="MXF2" s="22"/>
      <c r="MXG2" s="22"/>
      <c r="MXH2" s="27"/>
      <c r="MXJ2" s="22"/>
      <c r="MXK2" s="22"/>
      <c r="MXM2" s="22"/>
      <c r="MXN2" s="22"/>
      <c r="MXO2" s="22"/>
      <c r="MXP2" s="22"/>
      <c r="MXQ2" s="22"/>
      <c r="MXR2" s="22"/>
      <c r="MXS2" s="22"/>
      <c r="MXT2" s="22"/>
      <c r="MXV2" s="22"/>
      <c r="MXW2" s="22"/>
      <c r="MXX2" s="27"/>
      <c r="MXZ2" s="22"/>
      <c r="MYA2" s="22"/>
      <c r="MYC2" s="22"/>
      <c r="MYD2" s="22"/>
      <c r="MYE2" s="22"/>
      <c r="MYF2" s="22"/>
      <c r="MYG2" s="22"/>
      <c r="MYH2" s="22"/>
      <c r="MYI2" s="22"/>
      <c r="MYJ2" s="22"/>
      <c r="MYL2" s="22"/>
      <c r="MYM2" s="22"/>
      <c r="MYN2" s="27"/>
      <c r="MYP2" s="22"/>
      <c r="MYQ2" s="22"/>
      <c r="MYS2" s="22"/>
      <c r="MYT2" s="22"/>
      <c r="MYU2" s="22"/>
      <c r="MYV2" s="22"/>
      <c r="MYW2" s="22"/>
      <c r="MYX2" s="22"/>
      <c r="MYY2" s="22"/>
      <c r="MYZ2" s="22"/>
      <c r="MZB2" s="22"/>
      <c r="MZC2" s="22"/>
      <c r="MZD2" s="27"/>
      <c r="MZF2" s="22"/>
      <c r="MZG2" s="22"/>
      <c r="MZI2" s="22"/>
      <c r="MZJ2" s="22"/>
      <c r="MZK2" s="22"/>
      <c r="MZL2" s="22"/>
      <c r="MZM2" s="22"/>
      <c r="MZN2" s="22"/>
      <c r="MZO2" s="22"/>
      <c r="MZP2" s="22"/>
      <c r="MZR2" s="22"/>
      <c r="MZS2" s="22"/>
      <c r="MZT2" s="27"/>
      <c r="MZV2" s="22"/>
      <c r="MZW2" s="22"/>
      <c r="MZY2" s="22"/>
      <c r="MZZ2" s="22"/>
      <c r="NAA2" s="22"/>
      <c r="NAB2" s="22"/>
      <c r="NAC2" s="22"/>
      <c r="NAD2" s="22"/>
      <c r="NAE2" s="22"/>
      <c r="NAF2" s="22"/>
      <c r="NAH2" s="22"/>
      <c r="NAI2" s="22"/>
      <c r="NAJ2" s="27"/>
      <c r="NAL2" s="22"/>
      <c r="NAM2" s="22"/>
      <c r="NAO2" s="22"/>
      <c r="NAP2" s="22"/>
      <c r="NAQ2" s="22"/>
      <c r="NAR2" s="22"/>
      <c r="NAS2" s="22"/>
      <c r="NAT2" s="22"/>
      <c r="NAU2" s="22"/>
      <c r="NAV2" s="22"/>
      <c r="NAX2" s="22"/>
      <c r="NAY2" s="22"/>
      <c r="NAZ2" s="27"/>
      <c r="NBB2" s="22"/>
      <c r="NBC2" s="22"/>
      <c r="NBE2" s="22"/>
      <c r="NBF2" s="22"/>
      <c r="NBG2" s="22"/>
      <c r="NBH2" s="22"/>
      <c r="NBI2" s="22"/>
      <c r="NBJ2" s="22"/>
      <c r="NBK2" s="22"/>
      <c r="NBL2" s="22"/>
      <c r="NBN2" s="22"/>
      <c r="NBO2" s="22"/>
      <c r="NBP2" s="27"/>
      <c r="NBR2" s="22"/>
      <c r="NBS2" s="22"/>
      <c r="NBU2" s="22"/>
      <c r="NBV2" s="22"/>
      <c r="NBW2" s="22"/>
      <c r="NBX2" s="22"/>
      <c r="NBY2" s="22"/>
      <c r="NBZ2" s="22"/>
      <c r="NCA2" s="22"/>
      <c r="NCB2" s="22"/>
      <c r="NCD2" s="22"/>
      <c r="NCE2" s="22"/>
      <c r="NCF2" s="27"/>
      <c r="NCH2" s="22"/>
      <c r="NCI2" s="22"/>
      <c r="NCK2" s="22"/>
      <c r="NCL2" s="22"/>
      <c r="NCM2" s="22"/>
      <c r="NCN2" s="22"/>
      <c r="NCO2" s="22"/>
      <c r="NCP2" s="22"/>
      <c r="NCQ2" s="22"/>
      <c r="NCR2" s="22"/>
      <c r="NCT2" s="22"/>
      <c r="NCU2" s="22"/>
      <c r="NCV2" s="27"/>
      <c r="NCX2" s="22"/>
      <c r="NCY2" s="22"/>
      <c r="NDA2" s="22"/>
      <c r="NDB2" s="22"/>
      <c r="NDC2" s="22"/>
      <c r="NDD2" s="22"/>
      <c r="NDE2" s="22"/>
      <c r="NDF2" s="22"/>
      <c r="NDG2" s="22"/>
      <c r="NDH2" s="22"/>
      <c r="NDJ2" s="22"/>
      <c r="NDK2" s="22"/>
      <c r="NDL2" s="27"/>
      <c r="NDN2" s="22"/>
      <c r="NDO2" s="22"/>
      <c r="NDQ2" s="22"/>
      <c r="NDR2" s="22"/>
      <c r="NDS2" s="22"/>
      <c r="NDT2" s="22"/>
      <c r="NDU2" s="22"/>
      <c r="NDV2" s="22"/>
      <c r="NDW2" s="22"/>
      <c r="NDX2" s="22"/>
      <c r="NDZ2" s="22"/>
      <c r="NEA2" s="22"/>
      <c r="NEB2" s="27"/>
      <c r="NED2" s="22"/>
      <c r="NEE2" s="22"/>
      <c r="NEG2" s="22"/>
      <c r="NEH2" s="22"/>
      <c r="NEI2" s="22"/>
      <c r="NEJ2" s="22"/>
      <c r="NEK2" s="22"/>
      <c r="NEL2" s="22"/>
      <c r="NEM2" s="22"/>
      <c r="NEN2" s="22"/>
      <c r="NEP2" s="22"/>
      <c r="NEQ2" s="22"/>
      <c r="NER2" s="27"/>
      <c r="NET2" s="22"/>
      <c r="NEU2" s="22"/>
      <c r="NEW2" s="22"/>
      <c r="NEX2" s="22"/>
      <c r="NEY2" s="22"/>
      <c r="NEZ2" s="22"/>
      <c r="NFA2" s="22"/>
      <c r="NFB2" s="22"/>
      <c r="NFC2" s="22"/>
      <c r="NFD2" s="22"/>
      <c r="NFF2" s="22"/>
      <c r="NFG2" s="22"/>
      <c r="NFH2" s="27"/>
      <c r="NFJ2" s="22"/>
      <c r="NFK2" s="22"/>
      <c r="NFM2" s="22"/>
      <c r="NFN2" s="22"/>
      <c r="NFO2" s="22"/>
      <c r="NFP2" s="22"/>
      <c r="NFQ2" s="22"/>
      <c r="NFR2" s="22"/>
      <c r="NFS2" s="22"/>
      <c r="NFT2" s="22"/>
      <c r="NFV2" s="22"/>
      <c r="NFW2" s="22"/>
      <c r="NFX2" s="27"/>
      <c r="NFZ2" s="22"/>
      <c r="NGA2" s="22"/>
      <c r="NGC2" s="22"/>
      <c r="NGD2" s="22"/>
      <c r="NGE2" s="22"/>
      <c r="NGF2" s="22"/>
      <c r="NGG2" s="22"/>
      <c r="NGH2" s="22"/>
      <c r="NGI2" s="22"/>
      <c r="NGJ2" s="22"/>
      <c r="NGL2" s="22"/>
      <c r="NGM2" s="22"/>
      <c r="NGN2" s="27"/>
      <c r="NGP2" s="22"/>
      <c r="NGQ2" s="22"/>
      <c r="NGS2" s="22"/>
      <c r="NGT2" s="22"/>
      <c r="NGU2" s="22"/>
      <c r="NGV2" s="22"/>
      <c r="NGW2" s="22"/>
      <c r="NGX2" s="22"/>
      <c r="NGY2" s="22"/>
      <c r="NGZ2" s="22"/>
      <c r="NHB2" s="22"/>
      <c r="NHC2" s="22"/>
      <c r="NHD2" s="27"/>
      <c r="NHF2" s="22"/>
      <c r="NHG2" s="22"/>
      <c r="NHI2" s="22"/>
      <c r="NHJ2" s="22"/>
      <c r="NHK2" s="22"/>
      <c r="NHL2" s="22"/>
      <c r="NHM2" s="22"/>
      <c r="NHN2" s="22"/>
      <c r="NHO2" s="22"/>
      <c r="NHP2" s="22"/>
      <c r="NHR2" s="22"/>
      <c r="NHS2" s="22"/>
      <c r="NHT2" s="27"/>
      <c r="NHV2" s="22"/>
      <c r="NHW2" s="22"/>
      <c r="NHY2" s="22"/>
      <c r="NHZ2" s="22"/>
      <c r="NIA2" s="22"/>
      <c r="NIB2" s="22"/>
      <c r="NIC2" s="22"/>
      <c r="NID2" s="22"/>
      <c r="NIE2" s="22"/>
      <c r="NIF2" s="22"/>
      <c r="NIH2" s="22"/>
      <c r="NII2" s="22"/>
      <c r="NIJ2" s="27"/>
      <c r="NIL2" s="22"/>
      <c r="NIM2" s="22"/>
      <c r="NIO2" s="22"/>
      <c r="NIP2" s="22"/>
      <c r="NIQ2" s="22"/>
      <c r="NIR2" s="22"/>
      <c r="NIS2" s="22"/>
      <c r="NIT2" s="22"/>
      <c r="NIU2" s="22"/>
      <c r="NIV2" s="22"/>
      <c r="NIX2" s="22"/>
      <c r="NIY2" s="22"/>
      <c r="NIZ2" s="27"/>
      <c r="NJB2" s="22"/>
      <c r="NJC2" s="22"/>
      <c r="NJE2" s="22"/>
      <c r="NJF2" s="22"/>
      <c r="NJG2" s="22"/>
      <c r="NJH2" s="22"/>
      <c r="NJI2" s="22"/>
      <c r="NJJ2" s="22"/>
      <c r="NJK2" s="22"/>
      <c r="NJL2" s="22"/>
      <c r="NJN2" s="22"/>
      <c r="NJO2" s="22"/>
      <c r="NJP2" s="27"/>
      <c r="NJR2" s="22"/>
      <c r="NJS2" s="22"/>
      <c r="NJU2" s="22"/>
      <c r="NJV2" s="22"/>
      <c r="NJW2" s="22"/>
      <c r="NJX2" s="22"/>
      <c r="NJY2" s="22"/>
      <c r="NJZ2" s="22"/>
      <c r="NKA2" s="22"/>
      <c r="NKB2" s="22"/>
      <c r="NKD2" s="22"/>
      <c r="NKE2" s="22"/>
      <c r="NKF2" s="27"/>
      <c r="NKH2" s="22"/>
      <c r="NKI2" s="22"/>
      <c r="NKK2" s="22"/>
      <c r="NKL2" s="22"/>
      <c r="NKM2" s="22"/>
      <c r="NKN2" s="22"/>
      <c r="NKO2" s="22"/>
      <c r="NKP2" s="22"/>
      <c r="NKQ2" s="22"/>
      <c r="NKR2" s="22"/>
      <c r="NKT2" s="22"/>
      <c r="NKU2" s="22"/>
      <c r="NKV2" s="27"/>
      <c r="NKX2" s="22"/>
      <c r="NKY2" s="22"/>
      <c r="NLA2" s="22"/>
      <c r="NLB2" s="22"/>
      <c r="NLC2" s="22"/>
      <c r="NLD2" s="22"/>
      <c r="NLE2" s="22"/>
      <c r="NLF2" s="22"/>
      <c r="NLG2" s="22"/>
      <c r="NLH2" s="22"/>
      <c r="NLJ2" s="22"/>
      <c r="NLK2" s="22"/>
      <c r="NLL2" s="27"/>
      <c r="NLN2" s="22"/>
      <c r="NLO2" s="22"/>
      <c r="NLQ2" s="22"/>
      <c r="NLR2" s="22"/>
      <c r="NLS2" s="22"/>
      <c r="NLT2" s="22"/>
      <c r="NLU2" s="22"/>
      <c r="NLV2" s="22"/>
      <c r="NLW2" s="22"/>
      <c r="NLX2" s="22"/>
      <c r="NLZ2" s="22"/>
      <c r="NMA2" s="22"/>
      <c r="NMB2" s="27"/>
      <c r="NMD2" s="22"/>
      <c r="NME2" s="22"/>
      <c r="NMG2" s="22"/>
      <c r="NMH2" s="22"/>
      <c r="NMI2" s="22"/>
      <c r="NMJ2" s="22"/>
      <c r="NMK2" s="22"/>
      <c r="NML2" s="22"/>
      <c r="NMM2" s="22"/>
      <c r="NMN2" s="22"/>
      <c r="NMP2" s="22"/>
      <c r="NMQ2" s="22"/>
      <c r="NMR2" s="27"/>
      <c r="NMT2" s="22"/>
      <c r="NMU2" s="22"/>
      <c r="NMW2" s="22"/>
      <c r="NMX2" s="22"/>
      <c r="NMY2" s="22"/>
      <c r="NMZ2" s="22"/>
      <c r="NNA2" s="22"/>
      <c r="NNB2" s="22"/>
      <c r="NNC2" s="22"/>
      <c r="NND2" s="22"/>
      <c r="NNF2" s="22"/>
      <c r="NNG2" s="22"/>
      <c r="NNH2" s="27"/>
      <c r="NNJ2" s="22"/>
      <c r="NNK2" s="22"/>
      <c r="NNM2" s="22"/>
      <c r="NNN2" s="22"/>
      <c r="NNO2" s="22"/>
      <c r="NNP2" s="22"/>
      <c r="NNQ2" s="22"/>
      <c r="NNR2" s="22"/>
      <c r="NNS2" s="22"/>
      <c r="NNT2" s="22"/>
      <c r="NNV2" s="22"/>
      <c r="NNW2" s="22"/>
      <c r="NNX2" s="27"/>
      <c r="NNZ2" s="22"/>
      <c r="NOA2" s="22"/>
      <c r="NOC2" s="22"/>
      <c r="NOD2" s="22"/>
      <c r="NOE2" s="22"/>
      <c r="NOF2" s="22"/>
      <c r="NOG2" s="22"/>
      <c r="NOH2" s="22"/>
      <c r="NOI2" s="22"/>
      <c r="NOJ2" s="22"/>
      <c r="NOL2" s="22"/>
      <c r="NOM2" s="22"/>
      <c r="NON2" s="27"/>
      <c r="NOP2" s="22"/>
      <c r="NOQ2" s="22"/>
      <c r="NOS2" s="22"/>
      <c r="NOT2" s="22"/>
      <c r="NOU2" s="22"/>
      <c r="NOV2" s="22"/>
      <c r="NOW2" s="22"/>
      <c r="NOX2" s="22"/>
      <c r="NOY2" s="22"/>
      <c r="NOZ2" s="22"/>
      <c r="NPB2" s="22"/>
      <c r="NPC2" s="22"/>
      <c r="NPD2" s="27"/>
      <c r="NPF2" s="22"/>
      <c r="NPG2" s="22"/>
      <c r="NPI2" s="22"/>
      <c r="NPJ2" s="22"/>
      <c r="NPK2" s="22"/>
      <c r="NPL2" s="22"/>
      <c r="NPM2" s="22"/>
      <c r="NPN2" s="22"/>
      <c r="NPO2" s="22"/>
      <c r="NPP2" s="22"/>
      <c r="NPR2" s="22"/>
      <c r="NPS2" s="22"/>
      <c r="NPT2" s="27"/>
      <c r="NPV2" s="22"/>
      <c r="NPW2" s="22"/>
      <c r="NPY2" s="22"/>
      <c r="NPZ2" s="22"/>
      <c r="NQA2" s="22"/>
      <c r="NQB2" s="22"/>
      <c r="NQC2" s="22"/>
      <c r="NQD2" s="22"/>
      <c r="NQE2" s="22"/>
      <c r="NQF2" s="22"/>
      <c r="NQH2" s="22"/>
      <c r="NQI2" s="22"/>
      <c r="NQJ2" s="27"/>
      <c r="NQL2" s="22"/>
      <c r="NQM2" s="22"/>
      <c r="NQO2" s="22"/>
      <c r="NQP2" s="22"/>
      <c r="NQQ2" s="22"/>
      <c r="NQR2" s="22"/>
      <c r="NQS2" s="22"/>
      <c r="NQT2" s="22"/>
      <c r="NQU2" s="22"/>
      <c r="NQV2" s="22"/>
      <c r="NQX2" s="22"/>
      <c r="NQY2" s="22"/>
      <c r="NQZ2" s="27"/>
      <c r="NRB2" s="22"/>
      <c r="NRC2" s="22"/>
      <c r="NRE2" s="22"/>
      <c r="NRF2" s="22"/>
      <c r="NRG2" s="22"/>
      <c r="NRH2" s="22"/>
      <c r="NRI2" s="22"/>
      <c r="NRJ2" s="22"/>
      <c r="NRK2" s="22"/>
      <c r="NRL2" s="22"/>
      <c r="NRN2" s="22"/>
      <c r="NRO2" s="22"/>
      <c r="NRP2" s="27"/>
      <c r="NRR2" s="22"/>
      <c r="NRS2" s="22"/>
      <c r="NRU2" s="22"/>
      <c r="NRV2" s="22"/>
      <c r="NRW2" s="22"/>
      <c r="NRX2" s="22"/>
      <c r="NRY2" s="22"/>
      <c r="NRZ2" s="22"/>
      <c r="NSA2" s="22"/>
      <c r="NSB2" s="22"/>
      <c r="NSD2" s="22"/>
      <c r="NSE2" s="22"/>
      <c r="NSF2" s="27"/>
      <c r="NSH2" s="22"/>
      <c r="NSI2" s="22"/>
      <c r="NSK2" s="22"/>
      <c r="NSL2" s="22"/>
      <c r="NSM2" s="22"/>
      <c r="NSN2" s="22"/>
      <c r="NSO2" s="22"/>
      <c r="NSP2" s="22"/>
      <c r="NSQ2" s="22"/>
      <c r="NSR2" s="22"/>
      <c r="NST2" s="22"/>
      <c r="NSU2" s="22"/>
      <c r="NSV2" s="27"/>
      <c r="NSX2" s="22"/>
      <c r="NSY2" s="22"/>
      <c r="NTA2" s="22"/>
      <c r="NTB2" s="22"/>
      <c r="NTC2" s="22"/>
      <c r="NTD2" s="22"/>
      <c r="NTE2" s="22"/>
      <c r="NTF2" s="22"/>
      <c r="NTG2" s="22"/>
      <c r="NTH2" s="22"/>
      <c r="NTJ2" s="22"/>
      <c r="NTK2" s="22"/>
      <c r="NTL2" s="27"/>
      <c r="NTN2" s="22"/>
      <c r="NTO2" s="22"/>
      <c r="NTQ2" s="22"/>
      <c r="NTR2" s="22"/>
      <c r="NTS2" s="22"/>
      <c r="NTT2" s="22"/>
      <c r="NTU2" s="22"/>
      <c r="NTV2" s="22"/>
      <c r="NTW2" s="22"/>
      <c r="NTX2" s="22"/>
      <c r="NTZ2" s="22"/>
      <c r="NUA2" s="22"/>
      <c r="NUB2" s="27"/>
      <c r="NUD2" s="22"/>
      <c r="NUE2" s="22"/>
      <c r="NUG2" s="22"/>
      <c r="NUH2" s="22"/>
      <c r="NUI2" s="22"/>
      <c r="NUJ2" s="22"/>
      <c r="NUK2" s="22"/>
      <c r="NUL2" s="22"/>
      <c r="NUM2" s="22"/>
      <c r="NUN2" s="22"/>
      <c r="NUP2" s="22"/>
      <c r="NUQ2" s="22"/>
      <c r="NUR2" s="27"/>
      <c r="NUT2" s="22"/>
      <c r="NUU2" s="22"/>
      <c r="NUW2" s="22"/>
      <c r="NUX2" s="22"/>
      <c r="NUY2" s="22"/>
      <c r="NUZ2" s="22"/>
      <c r="NVA2" s="22"/>
      <c r="NVB2" s="22"/>
      <c r="NVC2" s="22"/>
      <c r="NVD2" s="22"/>
      <c r="NVF2" s="22"/>
      <c r="NVG2" s="22"/>
      <c r="NVH2" s="27"/>
      <c r="NVJ2" s="22"/>
      <c r="NVK2" s="22"/>
      <c r="NVM2" s="22"/>
      <c r="NVN2" s="22"/>
      <c r="NVO2" s="22"/>
      <c r="NVP2" s="22"/>
      <c r="NVQ2" s="22"/>
      <c r="NVR2" s="22"/>
      <c r="NVS2" s="22"/>
      <c r="NVT2" s="22"/>
      <c r="NVV2" s="22"/>
      <c r="NVW2" s="22"/>
      <c r="NVX2" s="27"/>
      <c r="NVZ2" s="22"/>
      <c r="NWA2" s="22"/>
      <c r="NWC2" s="22"/>
      <c r="NWD2" s="22"/>
      <c r="NWE2" s="22"/>
      <c r="NWF2" s="22"/>
      <c r="NWG2" s="22"/>
      <c r="NWH2" s="22"/>
      <c r="NWI2" s="22"/>
      <c r="NWJ2" s="22"/>
      <c r="NWL2" s="22"/>
      <c r="NWM2" s="22"/>
      <c r="NWN2" s="27"/>
      <c r="NWP2" s="22"/>
      <c r="NWQ2" s="22"/>
      <c r="NWS2" s="22"/>
      <c r="NWT2" s="22"/>
      <c r="NWU2" s="22"/>
      <c r="NWV2" s="22"/>
      <c r="NWW2" s="22"/>
      <c r="NWX2" s="22"/>
      <c r="NWY2" s="22"/>
      <c r="NWZ2" s="22"/>
      <c r="NXB2" s="22"/>
      <c r="NXC2" s="22"/>
      <c r="NXD2" s="27"/>
      <c r="NXF2" s="22"/>
      <c r="NXG2" s="22"/>
      <c r="NXI2" s="22"/>
      <c r="NXJ2" s="22"/>
      <c r="NXK2" s="22"/>
      <c r="NXL2" s="22"/>
      <c r="NXM2" s="22"/>
      <c r="NXN2" s="22"/>
      <c r="NXO2" s="22"/>
      <c r="NXP2" s="22"/>
      <c r="NXR2" s="22"/>
      <c r="NXS2" s="22"/>
      <c r="NXT2" s="27"/>
      <c r="NXV2" s="22"/>
      <c r="NXW2" s="22"/>
      <c r="NXY2" s="22"/>
      <c r="NXZ2" s="22"/>
      <c r="NYA2" s="22"/>
      <c r="NYB2" s="22"/>
      <c r="NYC2" s="22"/>
      <c r="NYD2" s="22"/>
      <c r="NYE2" s="22"/>
      <c r="NYF2" s="22"/>
      <c r="NYH2" s="22"/>
      <c r="NYI2" s="22"/>
      <c r="NYJ2" s="27"/>
      <c r="NYL2" s="22"/>
      <c r="NYM2" s="22"/>
      <c r="NYO2" s="22"/>
      <c r="NYP2" s="22"/>
      <c r="NYQ2" s="22"/>
      <c r="NYR2" s="22"/>
      <c r="NYS2" s="22"/>
      <c r="NYT2" s="22"/>
      <c r="NYU2" s="22"/>
      <c r="NYV2" s="22"/>
      <c r="NYX2" s="22"/>
      <c r="NYY2" s="22"/>
      <c r="NYZ2" s="27"/>
      <c r="NZB2" s="22"/>
      <c r="NZC2" s="22"/>
      <c r="NZE2" s="22"/>
      <c r="NZF2" s="22"/>
      <c r="NZG2" s="22"/>
      <c r="NZH2" s="22"/>
      <c r="NZI2" s="22"/>
      <c r="NZJ2" s="22"/>
      <c r="NZK2" s="22"/>
      <c r="NZL2" s="22"/>
      <c r="NZN2" s="22"/>
      <c r="NZO2" s="22"/>
      <c r="NZP2" s="27"/>
      <c r="NZR2" s="22"/>
      <c r="NZS2" s="22"/>
      <c r="NZU2" s="22"/>
      <c r="NZV2" s="22"/>
      <c r="NZW2" s="22"/>
      <c r="NZX2" s="22"/>
      <c r="NZY2" s="22"/>
      <c r="NZZ2" s="22"/>
      <c r="OAA2" s="22"/>
      <c r="OAB2" s="22"/>
      <c r="OAD2" s="22"/>
      <c r="OAE2" s="22"/>
      <c r="OAF2" s="27"/>
      <c r="OAH2" s="22"/>
      <c r="OAI2" s="22"/>
      <c r="OAK2" s="22"/>
      <c r="OAL2" s="22"/>
      <c r="OAM2" s="22"/>
      <c r="OAN2" s="22"/>
      <c r="OAO2" s="22"/>
      <c r="OAP2" s="22"/>
      <c r="OAQ2" s="22"/>
      <c r="OAR2" s="22"/>
      <c r="OAT2" s="22"/>
      <c r="OAU2" s="22"/>
      <c r="OAV2" s="27"/>
      <c r="OAX2" s="22"/>
      <c r="OAY2" s="22"/>
      <c r="OBA2" s="22"/>
      <c r="OBB2" s="22"/>
      <c r="OBC2" s="22"/>
      <c r="OBD2" s="22"/>
      <c r="OBE2" s="22"/>
      <c r="OBF2" s="22"/>
      <c r="OBG2" s="22"/>
      <c r="OBH2" s="22"/>
      <c r="OBJ2" s="22"/>
      <c r="OBK2" s="22"/>
      <c r="OBL2" s="27"/>
      <c r="OBN2" s="22"/>
      <c r="OBO2" s="22"/>
      <c r="OBQ2" s="22"/>
      <c r="OBR2" s="22"/>
      <c r="OBS2" s="22"/>
      <c r="OBT2" s="22"/>
      <c r="OBU2" s="22"/>
      <c r="OBV2" s="22"/>
      <c r="OBW2" s="22"/>
      <c r="OBX2" s="22"/>
      <c r="OBZ2" s="22"/>
      <c r="OCA2" s="22"/>
      <c r="OCB2" s="27"/>
      <c r="OCD2" s="22"/>
      <c r="OCE2" s="22"/>
      <c r="OCG2" s="22"/>
      <c r="OCH2" s="22"/>
      <c r="OCI2" s="22"/>
      <c r="OCJ2" s="22"/>
      <c r="OCK2" s="22"/>
      <c r="OCL2" s="22"/>
      <c r="OCM2" s="22"/>
      <c r="OCN2" s="22"/>
      <c r="OCP2" s="22"/>
      <c r="OCQ2" s="22"/>
      <c r="OCR2" s="27"/>
      <c r="OCT2" s="22"/>
      <c r="OCU2" s="22"/>
      <c r="OCW2" s="22"/>
      <c r="OCX2" s="22"/>
      <c r="OCY2" s="22"/>
      <c r="OCZ2" s="22"/>
      <c r="ODA2" s="22"/>
      <c r="ODB2" s="22"/>
      <c r="ODC2" s="22"/>
      <c r="ODD2" s="22"/>
      <c r="ODF2" s="22"/>
      <c r="ODG2" s="22"/>
      <c r="ODH2" s="27"/>
      <c r="ODJ2" s="22"/>
      <c r="ODK2" s="22"/>
      <c r="ODM2" s="22"/>
      <c r="ODN2" s="22"/>
      <c r="ODO2" s="22"/>
      <c r="ODP2" s="22"/>
      <c r="ODQ2" s="22"/>
      <c r="ODR2" s="22"/>
      <c r="ODS2" s="22"/>
      <c r="ODT2" s="22"/>
      <c r="ODV2" s="22"/>
      <c r="ODW2" s="22"/>
      <c r="ODX2" s="27"/>
      <c r="ODZ2" s="22"/>
      <c r="OEA2" s="22"/>
      <c r="OEC2" s="22"/>
      <c r="OED2" s="22"/>
      <c r="OEE2" s="22"/>
      <c r="OEF2" s="22"/>
      <c r="OEG2" s="22"/>
      <c r="OEH2" s="22"/>
      <c r="OEI2" s="22"/>
      <c r="OEJ2" s="22"/>
      <c r="OEL2" s="22"/>
      <c r="OEM2" s="22"/>
      <c r="OEN2" s="27"/>
      <c r="OEP2" s="22"/>
      <c r="OEQ2" s="22"/>
      <c r="OES2" s="22"/>
      <c r="OET2" s="22"/>
      <c r="OEU2" s="22"/>
      <c r="OEV2" s="22"/>
      <c r="OEW2" s="22"/>
      <c r="OEX2" s="22"/>
      <c r="OEY2" s="22"/>
      <c r="OEZ2" s="22"/>
      <c r="OFB2" s="22"/>
      <c r="OFC2" s="22"/>
      <c r="OFD2" s="27"/>
      <c r="OFF2" s="22"/>
      <c r="OFG2" s="22"/>
      <c r="OFI2" s="22"/>
      <c r="OFJ2" s="22"/>
      <c r="OFK2" s="22"/>
      <c r="OFL2" s="22"/>
      <c r="OFM2" s="22"/>
      <c r="OFN2" s="22"/>
      <c r="OFO2" s="22"/>
      <c r="OFP2" s="22"/>
      <c r="OFR2" s="22"/>
      <c r="OFS2" s="22"/>
      <c r="OFT2" s="27"/>
      <c r="OFV2" s="22"/>
      <c r="OFW2" s="22"/>
      <c r="OFY2" s="22"/>
      <c r="OFZ2" s="22"/>
      <c r="OGA2" s="22"/>
      <c r="OGB2" s="22"/>
      <c r="OGC2" s="22"/>
      <c r="OGD2" s="22"/>
      <c r="OGE2" s="22"/>
      <c r="OGF2" s="22"/>
      <c r="OGH2" s="22"/>
      <c r="OGI2" s="22"/>
      <c r="OGJ2" s="27"/>
      <c r="OGL2" s="22"/>
      <c r="OGM2" s="22"/>
      <c r="OGO2" s="22"/>
      <c r="OGP2" s="22"/>
      <c r="OGQ2" s="22"/>
      <c r="OGR2" s="22"/>
      <c r="OGS2" s="22"/>
      <c r="OGT2" s="22"/>
      <c r="OGU2" s="22"/>
      <c r="OGV2" s="22"/>
      <c r="OGX2" s="22"/>
      <c r="OGY2" s="22"/>
      <c r="OGZ2" s="27"/>
      <c r="OHB2" s="22"/>
      <c r="OHC2" s="22"/>
      <c r="OHE2" s="22"/>
      <c r="OHF2" s="22"/>
      <c r="OHG2" s="22"/>
      <c r="OHH2" s="22"/>
      <c r="OHI2" s="22"/>
      <c r="OHJ2" s="22"/>
      <c r="OHK2" s="22"/>
      <c r="OHL2" s="22"/>
      <c r="OHN2" s="22"/>
      <c r="OHO2" s="22"/>
      <c r="OHP2" s="27"/>
      <c r="OHR2" s="22"/>
      <c r="OHS2" s="22"/>
      <c r="OHU2" s="22"/>
      <c r="OHV2" s="22"/>
      <c r="OHW2" s="22"/>
      <c r="OHX2" s="22"/>
      <c r="OHY2" s="22"/>
      <c r="OHZ2" s="22"/>
      <c r="OIA2" s="22"/>
      <c r="OIB2" s="22"/>
      <c r="OID2" s="22"/>
      <c r="OIE2" s="22"/>
      <c r="OIF2" s="27"/>
      <c r="OIH2" s="22"/>
      <c r="OII2" s="22"/>
      <c r="OIK2" s="22"/>
      <c r="OIL2" s="22"/>
      <c r="OIM2" s="22"/>
      <c r="OIN2" s="22"/>
      <c r="OIO2" s="22"/>
      <c r="OIP2" s="22"/>
      <c r="OIQ2" s="22"/>
      <c r="OIR2" s="22"/>
      <c r="OIT2" s="22"/>
      <c r="OIU2" s="22"/>
      <c r="OIV2" s="27"/>
      <c r="OIX2" s="22"/>
      <c r="OIY2" s="22"/>
      <c r="OJA2" s="22"/>
      <c r="OJB2" s="22"/>
      <c r="OJC2" s="22"/>
      <c r="OJD2" s="22"/>
      <c r="OJE2" s="22"/>
      <c r="OJF2" s="22"/>
      <c r="OJG2" s="22"/>
      <c r="OJH2" s="22"/>
      <c r="OJJ2" s="22"/>
      <c r="OJK2" s="22"/>
      <c r="OJL2" s="27"/>
      <c r="OJN2" s="22"/>
      <c r="OJO2" s="22"/>
      <c r="OJQ2" s="22"/>
      <c r="OJR2" s="22"/>
      <c r="OJS2" s="22"/>
      <c r="OJT2" s="22"/>
      <c r="OJU2" s="22"/>
      <c r="OJV2" s="22"/>
      <c r="OJW2" s="22"/>
      <c r="OJX2" s="22"/>
      <c r="OJZ2" s="22"/>
      <c r="OKA2" s="22"/>
      <c r="OKB2" s="27"/>
      <c r="OKD2" s="22"/>
      <c r="OKE2" s="22"/>
      <c r="OKG2" s="22"/>
      <c r="OKH2" s="22"/>
      <c r="OKI2" s="22"/>
      <c r="OKJ2" s="22"/>
      <c r="OKK2" s="22"/>
      <c r="OKL2" s="22"/>
      <c r="OKM2" s="22"/>
      <c r="OKN2" s="22"/>
      <c r="OKP2" s="22"/>
      <c r="OKQ2" s="22"/>
      <c r="OKR2" s="27"/>
      <c r="OKT2" s="22"/>
      <c r="OKU2" s="22"/>
      <c r="OKW2" s="22"/>
      <c r="OKX2" s="22"/>
      <c r="OKY2" s="22"/>
      <c r="OKZ2" s="22"/>
      <c r="OLA2" s="22"/>
      <c r="OLB2" s="22"/>
      <c r="OLC2" s="22"/>
      <c r="OLD2" s="22"/>
      <c r="OLF2" s="22"/>
      <c r="OLG2" s="22"/>
      <c r="OLH2" s="27"/>
      <c r="OLJ2" s="22"/>
      <c r="OLK2" s="22"/>
      <c r="OLM2" s="22"/>
      <c r="OLN2" s="22"/>
      <c r="OLO2" s="22"/>
      <c r="OLP2" s="22"/>
      <c r="OLQ2" s="22"/>
      <c r="OLR2" s="22"/>
      <c r="OLS2" s="22"/>
      <c r="OLT2" s="22"/>
      <c r="OLV2" s="22"/>
      <c r="OLW2" s="22"/>
      <c r="OLX2" s="27"/>
      <c r="OLZ2" s="22"/>
      <c r="OMA2" s="22"/>
      <c r="OMC2" s="22"/>
      <c r="OMD2" s="22"/>
      <c r="OME2" s="22"/>
      <c r="OMF2" s="22"/>
      <c r="OMG2" s="22"/>
      <c r="OMH2" s="22"/>
      <c r="OMI2" s="22"/>
      <c r="OMJ2" s="22"/>
      <c r="OML2" s="22"/>
      <c r="OMM2" s="22"/>
      <c r="OMN2" s="27"/>
      <c r="OMP2" s="22"/>
      <c r="OMQ2" s="22"/>
      <c r="OMS2" s="22"/>
      <c r="OMT2" s="22"/>
      <c r="OMU2" s="22"/>
      <c r="OMV2" s="22"/>
      <c r="OMW2" s="22"/>
      <c r="OMX2" s="22"/>
      <c r="OMY2" s="22"/>
      <c r="OMZ2" s="22"/>
      <c r="ONB2" s="22"/>
      <c r="ONC2" s="22"/>
      <c r="OND2" s="27"/>
      <c r="ONF2" s="22"/>
      <c r="ONG2" s="22"/>
      <c r="ONI2" s="22"/>
      <c r="ONJ2" s="22"/>
      <c r="ONK2" s="22"/>
      <c r="ONL2" s="22"/>
      <c r="ONM2" s="22"/>
      <c r="ONN2" s="22"/>
      <c r="ONO2" s="22"/>
      <c r="ONP2" s="22"/>
      <c r="ONR2" s="22"/>
      <c r="ONS2" s="22"/>
      <c r="ONT2" s="27"/>
      <c r="ONV2" s="22"/>
      <c r="ONW2" s="22"/>
      <c r="ONY2" s="22"/>
      <c r="ONZ2" s="22"/>
      <c r="OOA2" s="22"/>
      <c r="OOB2" s="22"/>
      <c r="OOC2" s="22"/>
      <c r="OOD2" s="22"/>
      <c r="OOE2" s="22"/>
      <c r="OOF2" s="22"/>
      <c r="OOH2" s="22"/>
      <c r="OOI2" s="22"/>
      <c r="OOJ2" s="27"/>
      <c r="OOL2" s="22"/>
      <c r="OOM2" s="22"/>
      <c r="OOO2" s="22"/>
      <c r="OOP2" s="22"/>
      <c r="OOQ2" s="22"/>
      <c r="OOR2" s="22"/>
      <c r="OOS2" s="22"/>
      <c r="OOT2" s="22"/>
      <c r="OOU2" s="22"/>
      <c r="OOV2" s="22"/>
      <c r="OOX2" s="22"/>
      <c r="OOY2" s="22"/>
      <c r="OOZ2" s="27"/>
      <c r="OPB2" s="22"/>
      <c r="OPC2" s="22"/>
      <c r="OPE2" s="22"/>
      <c r="OPF2" s="22"/>
      <c r="OPG2" s="22"/>
      <c r="OPH2" s="22"/>
      <c r="OPI2" s="22"/>
      <c r="OPJ2" s="22"/>
      <c r="OPK2" s="22"/>
      <c r="OPL2" s="22"/>
      <c r="OPN2" s="22"/>
      <c r="OPO2" s="22"/>
      <c r="OPP2" s="27"/>
      <c r="OPR2" s="22"/>
      <c r="OPS2" s="22"/>
      <c r="OPU2" s="22"/>
      <c r="OPV2" s="22"/>
      <c r="OPW2" s="22"/>
      <c r="OPX2" s="22"/>
      <c r="OPY2" s="22"/>
      <c r="OPZ2" s="22"/>
      <c r="OQA2" s="22"/>
      <c r="OQB2" s="22"/>
      <c r="OQD2" s="22"/>
      <c r="OQE2" s="22"/>
      <c r="OQF2" s="27"/>
      <c r="OQH2" s="22"/>
      <c r="OQI2" s="22"/>
      <c r="OQK2" s="22"/>
      <c r="OQL2" s="22"/>
      <c r="OQM2" s="22"/>
      <c r="OQN2" s="22"/>
      <c r="OQO2" s="22"/>
      <c r="OQP2" s="22"/>
      <c r="OQQ2" s="22"/>
      <c r="OQR2" s="22"/>
      <c r="OQT2" s="22"/>
      <c r="OQU2" s="22"/>
      <c r="OQV2" s="27"/>
      <c r="OQX2" s="22"/>
      <c r="OQY2" s="22"/>
      <c r="ORA2" s="22"/>
      <c r="ORB2" s="22"/>
      <c r="ORC2" s="22"/>
      <c r="ORD2" s="22"/>
      <c r="ORE2" s="22"/>
      <c r="ORF2" s="22"/>
      <c r="ORG2" s="22"/>
      <c r="ORH2" s="22"/>
      <c r="ORJ2" s="22"/>
      <c r="ORK2" s="22"/>
      <c r="ORL2" s="27"/>
      <c r="ORN2" s="22"/>
      <c r="ORO2" s="22"/>
      <c r="ORQ2" s="22"/>
      <c r="ORR2" s="22"/>
      <c r="ORS2" s="22"/>
      <c r="ORT2" s="22"/>
      <c r="ORU2" s="22"/>
      <c r="ORV2" s="22"/>
      <c r="ORW2" s="22"/>
      <c r="ORX2" s="22"/>
      <c r="ORZ2" s="22"/>
      <c r="OSA2" s="22"/>
      <c r="OSB2" s="27"/>
      <c r="OSD2" s="22"/>
      <c r="OSE2" s="22"/>
      <c r="OSG2" s="22"/>
      <c r="OSH2" s="22"/>
      <c r="OSI2" s="22"/>
      <c r="OSJ2" s="22"/>
      <c r="OSK2" s="22"/>
      <c r="OSL2" s="22"/>
      <c r="OSM2" s="22"/>
      <c r="OSN2" s="22"/>
      <c r="OSP2" s="22"/>
      <c r="OSQ2" s="22"/>
      <c r="OSR2" s="27"/>
      <c r="OST2" s="22"/>
      <c r="OSU2" s="22"/>
      <c r="OSW2" s="22"/>
      <c r="OSX2" s="22"/>
      <c r="OSY2" s="22"/>
      <c r="OSZ2" s="22"/>
      <c r="OTA2" s="22"/>
      <c r="OTB2" s="22"/>
      <c r="OTC2" s="22"/>
      <c r="OTD2" s="22"/>
      <c r="OTF2" s="22"/>
      <c r="OTG2" s="22"/>
      <c r="OTH2" s="27"/>
      <c r="OTJ2" s="22"/>
      <c r="OTK2" s="22"/>
      <c r="OTM2" s="22"/>
      <c r="OTN2" s="22"/>
      <c r="OTO2" s="22"/>
      <c r="OTP2" s="22"/>
      <c r="OTQ2" s="22"/>
      <c r="OTR2" s="22"/>
      <c r="OTS2" s="22"/>
      <c r="OTT2" s="22"/>
      <c r="OTV2" s="22"/>
      <c r="OTW2" s="22"/>
      <c r="OTX2" s="27"/>
      <c r="OTZ2" s="22"/>
      <c r="OUA2" s="22"/>
      <c r="OUC2" s="22"/>
      <c r="OUD2" s="22"/>
      <c r="OUE2" s="22"/>
      <c r="OUF2" s="22"/>
      <c r="OUG2" s="22"/>
      <c r="OUH2" s="22"/>
      <c r="OUI2" s="22"/>
      <c r="OUJ2" s="22"/>
      <c r="OUL2" s="22"/>
      <c r="OUM2" s="22"/>
      <c r="OUN2" s="27"/>
      <c r="OUP2" s="22"/>
      <c r="OUQ2" s="22"/>
      <c r="OUS2" s="22"/>
      <c r="OUT2" s="22"/>
      <c r="OUU2" s="22"/>
      <c r="OUV2" s="22"/>
      <c r="OUW2" s="22"/>
      <c r="OUX2" s="22"/>
      <c r="OUY2" s="22"/>
      <c r="OUZ2" s="22"/>
      <c r="OVB2" s="22"/>
      <c r="OVC2" s="22"/>
      <c r="OVD2" s="27"/>
      <c r="OVF2" s="22"/>
      <c r="OVG2" s="22"/>
      <c r="OVI2" s="22"/>
      <c r="OVJ2" s="22"/>
      <c r="OVK2" s="22"/>
      <c r="OVL2" s="22"/>
      <c r="OVM2" s="22"/>
      <c r="OVN2" s="22"/>
      <c r="OVO2" s="22"/>
      <c r="OVP2" s="22"/>
      <c r="OVR2" s="22"/>
      <c r="OVS2" s="22"/>
      <c r="OVT2" s="27"/>
      <c r="OVV2" s="22"/>
      <c r="OVW2" s="22"/>
      <c r="OVY2" s="22"/>
      <c r="OVZ2" s="22"/>
      <c r="OWA2" s="22"/>
      <c r="OWB2" s="22"/>
      <c r="OWC2" s="22"/>
      <c r="OWD2" s="22"/>
      <c r="OWE2" s="22"/>
      <c r="OWF2" s="22"/>
      <c r="OWH2" s="22"/>
      <c r="OWI2" s="22"/>
      <c r="OWJ2" s="27"/>
      <c r="OWL2" s="22"/>
      <c r="OWM2" s="22"/>
      <c r="OWO2" s="22"/>
      <c r="OWP2" s="22"/>
      <c r="OWQ2" s="22"/>
      <c r="OWR2" s="22"/>
      <c r="OWS2" s="22"/>
      <c r="OWT2" s="22"/>
      <c r="OWU2" s="22"/>
      <c r="OWV2" s="22"/>
      <c r="OWX2" s="22"/>
      <c r="OWY2" s="22"/>
      <c r="OWZ2" s="27"/>
      <c r="OXB2" s="22"/>
      <c r="OXC2" s="22"/>
      <c r="OXE2" s="22"/>
      <c r="OXF2" s="22"/>
      <c r="OXG2" s="22"/>
      <c r="OXH2" s="22"/>
      <c r="OXI2" s="22"/>
      <c r="OXJ2" s="22"/>
      <c r="OXK2" s="22"/>
      <c r="OXL2" s="22"/>
      <c r="OXN2" s="22"/>
      <c r="OXO2" s="22"/>
      <c r="OXP2" s="27"/>
      <c r="OXR2" s="22"/>
      <c r="OXS2" s="22"/>
      <c r="OXU2" s="22"/>
      <c r="OXV2" s="22"/>
      <c r="OXW2" s="22"/>
      <c r="OXX2" s="22"/>
      <c r="OXY2" s="22"/>
      <c r="OXZ2" s="22"/>
      <c r="OYA2" s="22"/>
      <c r="OYB2" s="22"/>
      <c r="OYD2" s="22"/>
      <c r="OYE2" s="22"/>
      <c r="OYF2" s="27"/>
      <c r="OYH2" s="22"/>
      <c r="OYI2" s="22"/>
      <c r="OYK2" s="22"/>
      <c r="OYL2" s="22"/>
      <c r="OYM2" s="22"/>
      <c r="OYN2" s="22"/>
      <c r="OYO2" s="22"/>
      <c r="OYP2" s="22"/>
      <c r="OYQ2" s="22"/>
      <c r="OYR2" s="22"/>
      <c r="OYT2" s="22"/>
      <c r="OYU2" s="22"/>
      <c r="OYV2" s="27"/>
      <c r="OYX2" s="22"/>
      <c r="OYY2" s="22"/>
      <c r="OZA2" s="22"/>
      <c r="OZB2" s="22"/>
      <c r="OZC2" s="22"/>
      <c r="OZD2" s="22"/>
      <c r="OZE2" s="22"/>
      <c r="OZF2" s="22"/>
      <c r="OZG2" s="22"/>
      <c r="OZH2" s="22"/>
      <c r="OZJ2" s="22"/>
      <c r="OZK2" s="22"/>
      <c r="OZL2" s="27"/>
      <c r="OZN2" s="22"/>
      <c r="OZO2" s="22"/>
      <c r="OZQ2" s="22"/>
      <c r="OZR2" s="22"/>
      <c r="OZS2" s="22"/>
      <c r="OZT2" s="22"/>
      <c r="OZU2" s="22"/>
      <c r="OZV2" s="22"/>
      <c r="OZW2" s="22"/>
      <c r="OZX2" s="22"/>
      <c r="OZZ2" s="22"/>
      <c r="PAA2" s="22"/>
      <c r="PAB2" s="27"/>
      <c r="PAD2" s="22"/>
      <c r="PAE2" s="22"/>
      <c r="PAG2" s="22"/>
      <c r="PAH2" s="22"/>
      <c r="PAI2" s="22"/>
      <c r="PAJ2" s="22"/>
      <c r="PAK2" s="22"/>
      <c r="PAL2" s="22"/>
      <c r="PAM2" s="22"/>
      <c r="PAN2" s="22"/>
      <c r="PAP2" s="22"/>
      <c r="PAQ2" s="22"/>
      <c r="PAR2" s="27"/>
      <c r="PAT2" s="22"/>
      <c r="PAU2" s="22"/>
      <c r="PAW2" s="22"/>
      <c r="PAX2" s="22"/>
      <c r="PAY2" s="22"/>
      <c r="PAZ2" s="22"/>
      <c r="PBA2" s="22"/>
      <c r="PBB2" s="22"/>
      <c r="PBC2" s="22"/>
      <c r="PBD2" s="22"/>
      <c r="PBF2" s="22"/>
      <c r="PBG2" s="22"/>
      <c r="PBH2" s="27"/>
      <c r="PBJ2" s="22"/>
      <c r="PBK2" s="22"/>
      <c r="PBM2" s="22"/>
      <c r="PBN2" s="22"/>
      <c r="PBO2" s="22"/>
      <c r="PBP2" s="22"/>
      <c r="PBQ2" s="22"/>
      <c r="PBR2" s="22"/>
      <c r="PBS2" s="22"/>
      <c r="PBT2" s="22"/>
      <c r="PBV2" s="22"/>
      <c r="PBW2" s="22"/>
      <c r="PBX2" s="27"/>
      <c r="PBZ2" s="22"/>
      <c r="PCA2" s="22"/>
      <c r="PCC2" s="22"/>
      <c r="PCD2" s="22"/>
      <c r="PCE2" s="22"/>
      <c r="PCF2" s="22"/>
      <c r="PCG2" s="22"/>
      <c r="PCH2" s="22"/>
      <c r="PCI2" s="22"/>
      <c r="PCJ2" s="22"/>
      <c r="PCL2" s="22"/>
      <c r="PCM2" s="22"/>
      <c r="PCN2" s="27"/>
      <c r="PCP2" s="22"/>
      <c r="PCQ2" s="22"/>
      <c r="PCS2" s="22"/>
      <c r="PCT2" s="22"/>
      <c r="PCU2" s="22"/>
      <c r="PCV2" s="22"/>
      <c r="PCW2" s="22"/>
      <c r="PCX2" s="22"/>
      <c r="PCY2" s="22"/>
      <c r="PCZ2" s="22"/>
      <c r="PDB2" s="22"/>
      <c r="PDC2" s="22"/>
      <c r="PDD2" s="27"/>
      <c r="PDF2" s="22"/>
      <c r="PDG2" s="22"/>
      <c r="PDI2" s="22"/>
      <c r="PDJ2" s="22"/>
      <c r="PDK2" s="22"/>
      <c r="PDL2" s="22"/>
      <c r="PDM2" s="22"/>
      <c r="PDN2" s="22"/>
      <c r="PDO2" s="22"/>
      <c r="PDP2" s="22"/>
      <c r="PDR2" s="22"/>
      <c r="PDS2" s="22"/>
      <c r="PDT2" s="27"/>
      <c r="PDV2" s="22"/>
      <c r="PDW2" s="22"/>
      <c r="PDY2" s="22"/>
      <c r="PDZ2" s="22"/>
      <c r="PEA2" s="22"/>
      <c r="PEB2" s="22"/>
      <c r="PEC2" s="22"/>
      <c r="PED2" s="22"/>
      <c r="PEE2" s="22"/>
      <c r="PEF2" s="22"/>
      <c r="PEH2" s="22"/>
      <c r="PEI2" s="22"/>
      <c r="PEJ2" s="27"/>
      <c r="PEL2" s="22"/>
      <c r="PEM2" s="22"/>
      <c r="PEO2" s="22"/>
      <c r="PEP2" s="22"/>
      <c r="PEQ2" s="22"/>
      <c r="PER2" s="22"/>
      <c r="PES2" s="22"/>
      <c r="PET2" s="22"/>
      <c r="PEU2" s="22"/>
      <c r="PEV2" s="22"/>
      <c r="PEX2" s="22"/>
      <c r="PEY2" s="22"/>
      <c r="PEZ2" s="27"/>
      <c r="PFB2" s="22"/>
      <c r="PFC2" s="22"/>
      <c r="PFE2" s="22"/>
      <c r="PFF2" s="22"/>
      <c r="PFG2" s="22"/>
      <c r="PFH2" s="22"/>
      <c r="PFI2" s="22"/>
      <c r="PFJ2" s="22"/>
      <c r="PFK2" s="22"/>
      <c r="PFL2" s="22"/>
      <c r="PFN2" s="22"/>
      <c r="PFO2" s="22"/>
      <c r="PFP2" s="27"/>
      <c r="PFR2" s="22"/>
      <c r="PFS2" s="22"/>
      <c r="PFU2" s="22"/>
      <c r="PFV2" s="22"/>
      <c r="PFW2" s="22"/>
      <c r="PFX2" s="22"/>
      <c r="PFY2" s="22"/>
      <c r="PFZ2" s="22"/>
      <c r="PGA2" s="22"/>
      <c r="PGB2" s="22"/>
      <c r="PGD2" s="22"/>
      <c r="PGE2" s="22"/>
      <c r="PGF2" s="27"/>
      <c r="PGH2" s="22"/>
      <c r="PGI2" s="22"/>
      <c r="PGK2" s="22"/>
      <c r="PGL2" s="22"/>
      <c r="PGM2" s="22"/>
      <c r="PGN2" s="22"/>
      <c r="PGO2" s="22"/>
      <c r="PGP2" s="22"/>
      <c r="PGQ2" s="22"/>
      <c r="PGR2" s="22"/>
      <c r="PGT2" s="22"/>
      <c r="PGU2" s="22"/>
      <c r="PGV2" s="27"/>
      <c r="PGX2" s="22"/>
      <c r="PGY2" s="22"/>
      <c r="PHA2" s="22"/>
      <c r="PHB2" s="22"/>
      <c r="PHC2" s="22"/>
      <c r="PHD2" s="22"/>
      <c r="PHE2" s="22"/>
      <c r="PHF2" s="22"/>
      <c r="PHG2" s="22"/>
      <c r="PHH2" s="22"/>
      <c r="PHJ2" s="22"/>
      <c r="PHK2" s="22"/>
      <c r="PHL2" s="27"/>
      <c r="PHN2" s="22"/>
      <c r="PHO2" s="22"/>
      <c r="PHQ2" s="22"/>
      <c r="PHR2" s="22"/>
      <c r="PHS2" s="22"/>
      <c r="PHT2" s="22"/>
      <c r="PHU2" s="22"/>
      <c r="PHV2" s="22"/>
      <c r="PHW2" s="22"/>
      <c r="PHX2" s="22"/>
      <c r="PHZ2" s="22"/>
      <c r="PIA2" s="22"/>
      <c r="PIB2" s="27"/>
      <c r="PID2" s="22"/>
      <c r="PIE2" s="22"/>
      <c r="PIG2" s="22"/>
      <c r="PIH2" s="22"/>
      <c r="PII2" s="22"/>
      <c r="PIJ2" s="22"/>
      <c r="PIK2" s="22"/>
      <c r="PIL2" s="22"/>
      <c r="PIM2" s="22"/>
      <c r="PIN2" s="22"/>
      <c r="PIP2" s="22"/>
      <c r="PIQ2" s="22"/>
      <c r="PIR2" s="27"/>
      <c r="PIT2" s="22"/>
      <c r="PIU2" s="22"/>
      <c r="PIW2" s="22"/>
      <c r="PIX2" s="22"/>
      <c r="PIY2" s="22"/>
      <c r="PIZ2" s="22"/>
      <c r="PJA2" s="22"/>
      <c r="PJB2" s="22"/>
      <c r="PJC2" s="22"/>
      <c r="PJD2" s="22"/>
      <c r="PJF2" s="22"/>
      <c r="PJG2" s="22"/>
      <c r="PJH2" s="27"/>
      <c r="PJJ2" s="22"/>
      <c r="PJK2" s="22"/>
      <c r="PJM2" s="22"/>
      <c r="PJN2" s="22"/>
      <c r="PJO2" s="22"/>
      <c r="PJP2" s="22"/>
      <c r="PJQ2" s="22"/>
      <c r="PJR2" s="22"/>
      <c r="PJS2" s="22"/>
      <c r="PJT2" s="22"/>
      <c r="PJV2" s="22"/>
      <c r="PJW2" s="22"/>
      <c r="PJX2" s="27"/>
      <c r="PJZ2" s="22"/>
      <c r="PKA2" s="22"/>
      <c r="PKC2" s="22"/>
      <c r="PKD2" s="22"/>
      <c r="PKE2" s="22"/>
      <c r="PKF2" s="22"/>
      <c r="PKG2" s="22"/>
      <c r="PKH2" s="22"/>
      <c r="PKI2" s="22"/>
      <c r="PKJ2" s="22"/>
      <c r="PKL2" s="22"/>
      <c r="PKM2" s="22"/>
      <c r="PKN2" s="27"/>
      <c r="PKP2" s="22"/>
      <c r="PKQ2" s="22"/>
      <c r="PKS2" s="22"/>
      <c r="PKT2" s="22"/>
      <c r="PKU2" s="22"/>
      <c r="PKV2" s="22"/>
      <c r="PKW2" s="22"/>
      <c r="PKX2" s="22"/>
      <c r="PKY2" s="22"/>
      <c r="PKZ2" s="22"/>
      <c r="PLB2" s="22"/>
      <c r="PLC2" s="22"/>
      <c r="PLD2" s="27"/>
      <c r="PLF2" s="22"/>
      <c r="PLG2" s="22"/>
      <c r="PLI2" s="22"/>
      <c r="PLJ2" s="22"/>
      <c r="PLK2" s="22"/>
      <c r="PLL2" s="22"/>
      <c r="PLM2" s="22"/>
      <c r="PLN2" s="22"/>
      <c r="PLO2" s="22"/>
      <c r="PLP2" s="22"/>
      <c r="PLR2" s="22"/>
      <c r="PLS2" s="22"/>
      <c r="PLT2" s="27"/>
      <c r="PLV2" s="22"/>
      <c r="PLW2" s="22"/>
      <c r="PLY2" s="22"/>
      <c r="PLZ2" s="22"/>
      <c r="PMA2" s="22"/>
      <c r="PMB2" s="22"/>
      <c r="PMC2" s="22"/>
      <c r="PMD2" s="22"/>
      <c r="PME2" s="22"/>
      <c r="PMF2" s="22"/>
      <c r="PMH2" s="22"/>
      <c r="PMI2" s="22"/>
      <c r="PMJ2" s="27"/>
      <c r="PML2" s="22"/>
      <c r="PMM2" s="22"/>
      <c r="PMO2" s="22"/>
      <c r="PMP2" s="22"/>
      <c r="PMQ2" s="22"/>
      <c r="PMR2" s="22"/>
      <c r="PMS2" s="22"/>
      <c r="PMT2" s="22"/>
      <c r="PMU2" s="22"/>
      <c r="PMV2" s="22"/>
      <c r="PMX2" s="22"/>
      <c r="PMY2" s="22"/>
      <c r="PMZ2" s="27"/>
      <c r="PNB2" s="22"/>
      <c r="PNC2" s="22"/>
      <c r="PNE2" s="22"/>
      <c r="PNF2" s="22"/>
      <c r="PNG2" s="22"/>
      <c r="PNH2" s="22"/>
      <c r="PNI2" s="22"/>
      <c r="PNJ2" s="22"/>
      <c r="PNK2" s="22"/>
      <c r="PNL2" s="22"/>
      <c r="PNN2" s="22"/>
      <c r="PNO2" s="22"/>
      <c r="PNP2" s="27"/>
      <c r="PNR2" s="22"/>
      <c r="PNS2" s="22"/>
      <c r="PNU2" s="22"/>
      <c r="PNV2" s="22"/>
      <c r="PNW2" s="22"/>
      <c r="PNX2" s="22"/>
      <c r="PNY2" s="22"/>
      <c r="PNZ2" s="22"/>
      <c r="POA2" s="22"/>
      <c r="POB2" s="22"/>
      <c r="POD2" s="22"/>
      <c r="POE2" s="22"/>
      <c r="POF2" s="27"/>
      <c r="POH2" s="22"/>
      <c r="POI2" s="22"/>
      <c r="POK2" s="22"/>
      <c r="POL2" s="22"/>
      <c r="POM2" s="22"/>
      <c r="PON2" s="22"/>
      <c r="POO2" s="22"/>
      <c r="POP2" s="22"/>
      <c r="POQ2" s="22"/>
      <c r="POR2" s="22"/>
      <c r="POT2" s="22"/>
      <c r="POU2" s="22"/>
      <c r="POV2" s="27"/>
      <c r="POX2" s="22"/>
      <c r="POY2" s="22"/>
      <c r="PPA2" s="22"/>
      <c r="PPB2" s="22"/>
      <c r="PPC2" s="22"/>
      <c r="PPD2" s="22"/>
      <c r="PPE2" s="22"/>
      <c r="PPF2" s="22"/>
      <c r="PPG2" s="22"/>
      <c r="PPH2" s="22"/>
      <c r="PPJ2" s="22"/>
      <c r="PPK2" s="22"/>
      <c r="PPL2" s="27"/>
      <c r="PPN2" s="22"/>
      <c r="PPO2" s="22"/>
      <c r="PPQ2" s="22"/>
      <c r="PPR2" s="22"/>
      <c r="PPS2" s="22"/>
      <c r="PPT2" s="22"/>
      <c r="PPU2" s="22"/>
      <c r="PPV2" s="22"/>
      <c r="PPW2" s="22"/>
      <c r="PPX2" s="22"/>
      <c r="PPZ2" s="22"/>
      <c r="PQA2" s="22"/>
      <c r="PQB2" s="27"/>
      <c r="PQD2" s="22"/>
      <c r="PQE2" s="22"/>
      <c r="PQG2" s="22"/>
      <c r="PQH2" s="22"/>
      <c r="PQI2" s="22"/>
      <c r="PQJ2" s="22"/>
      <c r="PQK2" s="22"/>
      <c r="PQL2" s="22"/>
      <c r="PQM2" s="22"/>
      <c r="PQN2" s="22"/>
      <c r="PQP2" s="22"/>
      <c r="PQQ2" s="22"/>
      <c r="PQR2" s="27"/>
      <c r="PQT2" s="22"/>
      <c r="PQU2" s="22"/>
      <c r="PQW2" s="22"/>
      <c r="PQX2" s="22"/>
      <c r="PQY2" s="22"/>
      <c r="PQZ2" s="22"/>
      <c r="PRA2" s="22"/>
      <c r="PRB2" s="22"/>
      <c r="PRC2" s="22"/>
      <c r="PRD2" s="22"/>
      <c r="PRF2" s="22"/>
      <c r="PRG2" s="22"/>
      <c r="PRH2" s="27"/>
      <c r="PRJ2" s="22"/>
      <c r="PRK2" s="22"/>
      <c r="PRM2" s="22"/>
      <c r="PRN2" s="22"/>
      <c r="PRO2" s="22"/>
      <c r="PRP2" s="22"/>
      <c r="PRQ2" s="22"/>
      <c r="PRR2" s="22"/>
      <c r="PRS2" s="22"/>
      <c r="PRT2" s="22"/>
      <c r="PRV2" s="22"/>
      <c r="PRW2" s="22"/>
      <c r="PRX2" s="27"/>
      <c r="PRZ2" s="22"/>
      <c r="PSA2" s="22"/>
      <c r="PSC2" s="22"/>
      <c r="PSD2" s="22"/>
      <c r="PSE2" s="22"/>
      <c r="PSF2" s="22"/>
      <c r="PSG2" s="22"/>
      <c r="PSH2" s="22"/>
      <c r="PSI2" s="22"/>
      <c r="PSJ2" s="22"/>
      <c r="PSL2" s="22"/>
      <c r="PSM2" s="22"/>
      <c r="PSN2" s="27"/>
      <c r="PSP2" s="22"/>
      <c r="PSQ2" s="22"/>
      <c r="PSS2" s="22"/>
      <c r="PST2" s="22"/>
      <c r="PSU2" s="22"/>
      <c r="PSV2" s="22"/>
      <c r="PSW2" s="22"/>
      <c r="PSX2" s="22"/>
      <c r="PSY2" s="22"/>
      <c r="PSZ2" s="22"/>
      <c r="PTB2" s="22"/>
      <c r="PTC2" s="22"/>
      <c r="PTD2" s="27"/>
      <c r="PTF2" s="22"/>
      <c r="PTG2" s="22"/>
      <c r="PTI2" s="22"/>
      <c r="PTJ2" s="22"/>
      <c r="PTK2" s="22"/>
      <c r="PTL2" s="22"/>
      <c r="PTM2" s="22"/>
      <c r="PTN2" s="22"/>
      <c r="PTO2" s="22"/>
      <c r="PTP2" s="22"/>
      <c r="PTR2" s="22"/>
      <c r="PTS2" s="22"/>
      <c r="PTT2" s="27"/>
      <c r="PTV2" s="22"/>
      <c r="PTW2" s="22"/>
      <c r="PTY2" s="22"/>
      <c r="PTZ2" s="22"/>
      <c r="PUA2" s="22"/>
      <c r="PUB2" s="22"/>
      <c r="PUC2" s="22"/>
      <c r="PUD2" s="22"/>
      <c r="PUE2" s="22"/>
      <c r="PUF2" s="22"/>
      <c r="PUH2" s="22"/>
      <c r="PUI2" s="22"/>
      <c r="PUJ2" s="27"/>
      <c r="PUL2" s="22"/>
      <c r="PUM2" s="22"/>
      <c r="PUO2" s="22"/>
      <c r="PUP2" s="22"/>
      <c r="PUQ2" s="22"/>
      <c r="PUR2" s="22"/>
      <c r="PUS2" s="22"/>
      <c r="PUT2" s="22"/>
      <c r="PUU2" s="22"/>
      <c r="PUV2" s="22"/>
      <c r="PUX2" s="22"/>
      <c r="PUY2" s="22"/>
      <c r="PUZ2" s="27"/>
      <c r="PVB2" s="22"/>
      <c r="PVC2" s="22"/>
      <c r="PVE2" s="22"/>
      <c r="PVF2" s="22"/>
      <c r="PVG2" s="22"/>
      <c r="PVH2" s="22"/>
      <c r="PVI2" s="22"/>
      <c r="PVJ2" s="22"/>
      <c r="PVK2" s="22"/>
      <c r="PVL2" s="22"/>
      <c r="PVN2" s="22"/>
      <c r="PVO2" s="22"/>
      <c r="PVP2" s="27"/>
      <c r="PVR2" s="22"/>
      <c r="PVS2" s="22"/>
      <c r="PVU2" s="22"/>
      <c r="PVV2" s="22"/>
      <c r="PVW2" s="22"/>
      <c r="PVX2" s="22"/>
      <c r="PVY2" s="22"/>
      <c r="PVZ2" s="22"/>
      <c r="PWA2" s="22"/>
      <c r="PWB2" s="22"/>
      <c r="PWD2" s="22"/>
      <c r="PWE2" s="22"/>
      <c r="PWF2" s="27"/>
      <c r="PWH2" s="22"/>
      <c r="PWI2" s="22"/>
      <c r="PWK2" s="22"/>
      <c r="PWL2" s="22"/>
      <c r="PWM2" s="22"/>
      <c r="PWN2" s="22"/>
      <c r="PWO2" s="22"/>
      <c r="PWP2" s="22"/>
      <c r="PWQ2" s="22"/>
      <c r="PWR2" s="22"/>
      <c r="PWT2" s="22"/>
      <c r="PWU2" s="22"/>
      <c r="PWV2" s="27"/>
      <c r="PWX2" s="22"/>
      <c r="PWY2" s="22"/>
      <c r="PXA2" s="22"/>
      <c r="PXB2" s="22"/>
      <c r="PXC2" s="22"/>
      <c r="PXD2" s="22"/>
      <c r="PXE2" s="22"/>
      <c r="PXF2" s="22"/>
      <c r="PXG2" s="22"/>
      <c r="PXH2" s="22"/>
      <c r="PXJ2" s="22"/>
      <c r="PXK2" s="22"/>
      <c r="PXL2" s="27"/>
      <c r="PXN2" s="22"/>
      <c r="PXO2" s="22"/>
      <c r="PXQ2" s="22"/>
      <c r="PXR2" s="22"/>
      <c r="PXS2" s="22"/>
      <c r="PXT2" s="22"/>
      <c r="PXU2" s="22"/>
      <c r="PXV2" s="22"/>
      <c r="PXW2" s="22"/>
      <c r="PXX2" s="22"/>
      <c r="PXZ2" s="22"/>
      <c r="PYA2" s="22"/>
      <c r="PYB2" s="27"/>
      <c r="PYD2" s="22"/>
      <c r="PYE2" s="22"/>
      <c r="PYG2" s="22"/>
      <c r="PYH2" s="22"/>
      <c r="PYI2" s="22"/>
      <c r="PYJ2" s="22"/>
      <c r="PYK2" s="22"/>
      <c r="PYL2" s="22"/>
      <c r="PYM2" s="22"/>
      <c r="PYN2" s="22"/>
      <c r="PYP2" s="22"/>
      <c r="PYQ2" s="22"/>
      <c r="PYR2" s="27"/>
      <c r="PYT2" s="22"/>
      <c r="PYU2" s="22"/>
      <c r="PYW2" s="22"/>
      <c r="PYX2" s="22"/>
      <c r="PYY2" s="22"/>
      <c r="PYZ2" s="22"/>
      <c r="PZA2" s="22"/>
      <c r="PZB2" s="22"/>
      <c r="PZC2" s="22"/>
      <c r="PZD2" s="22"/>
      <c r="PZF2" s="22"/>
      <c r="PZG2" s="22"/>
      <c r="PZH2" s="27"/>
      <c r="PZJ2" s="22"/>
      <c r="PZK2" s="22"/>
      <c r="PZM2" s="22"/>
      <c r="PZN2" s="22"/>
      <c r="PZO2" s="22"/>
      <c r="PZP2" s="22"/>
      <c r="PZQ2" s="22"/>
      <c r="PZR2" s="22"/>
      <c r="PZS2" s="22"/>
      <c r="PZT2" s="22"/>
      <c r="PZV2" s="22"/>
      <c r="PZW2" s="22"/>
      <c r="PZX2" s="27"/>
      <c r="PZZ2" s="22"/>
      <c r="QAA2" s="22"/>
      <c r="QAC2" s="22"/>
      <c r="QAD2" s="22"/>
      <c r="QAE2" s="22"/>
      <c r="QAF2" s="22"/>
      <c r="QAG2" s="22"/>
      <c r="QAH2" s="22"/>
      <c r="QAI2" s="22"/>
      <c r="QAJ2" s="22"/>
      <c r="QAL2" s="22"/>
      <c r="QAM2" s="22"/>
      <c r="QAN2" s="27"/>
      <c r="QAP2" s="22"/>
      <c r="QAQ2" s="22"/>
      <c r="QAS2" s="22"/>
      <c r="QAT2" s="22"/>
      <c r="QAU2" s="22"/>
      <c r="QAV2" s="22"/>
      <c r="QAW2" s="22"/>
      <c r="QAX2" s="22"/>
      <c r="QAY2" s="22"/>
      <c r="QAZ2" s="22"/>
      <c r="QBB2" s="22"/>
      <c r="QBC2" s="22"/>
      <c r="QBD2" s="27"/>
      <c r="QBF2" s="22"/>
      <c r="QBG2" s="22"/>
      <c r="QBI2" s="22"/>
      <c r="QBJ2" s="22"/>
      <c r="QBK2" s="22"/>
      <c r="QBL2" s="22"/>
      <c r="QBM2" s="22"/>
      <c r="QBN2" s="22"/>
      <c r="QBO2" s="22"/>
      <c r="QBP2" s="22"/>
      <c r="QBR2" s="22"/>
      <c r="QBS2" s="22"/>
      <c r="QBT2" s="27"/>
      <c r="QBV2" s="22"/>
      <c r="QBW2" s="22"/>
      <c r="QBY2" s="22"/>
      <c r="QBZ2" s="22"/>
      <c r="QCA2" s="22"/>
      <c r="QCB2" s="22"/>
      <c r="QCC2" s="22"/>
      <c r="QCD2" s="22"/>
      <c r="QCE2" s="22"/>
      <c r="QCF2" s="22"/>
      <c r="QCH2" s="22"/>
      <c r="QCI2" s="22"/>
      <c r="QCJ2" s="27"/>
      <c r="QCL2" s="22"/>
      <c r="QCM2" s="22"/>
      <c r="QCO2" s="22"/>
      <c r="QCP2" s="22"/>
      <c r="QCQ2" s="22"/>
      <c r="QCR2" s="22"/>
      <c r="QCS2" s="22"/>
      <c r="QCT2" s="22"/>
      <c r="QCU2" s="22"/>
      <c r="QCV2" s="22"/>
      <c r="QCX2" s="22"/>
      <c r="QCY2" s="22"/>
      <c r="QCZ2" s="27"/>
      <c r="QDB2" s="22"/>
      <c r="QDC2" s="22"/>
      <c r="QDE2" s="22"/>
      <c r="QDF2" s="22"/>
      <c r="QDG2" s="22"/>
      <c r="QDH2" s="22"/>
      <c r="QDI2" s="22"/>
      <c r="QDJ2" s="22"/>
      <c r="QDK2" s="22"/>
      <c r="QDL2" s="22"/>
      <c r="QDN2" s="22"/>
      <c r="QDO2" s="22"/>
      <c r="QDP2" s="27"/>
      <c r="QDR2" s="22"/>
      <c r="QDS2" s="22"/>
      <c r="QDU2" s="22"/>
      <c r="QDV2" s="22"/>
      <c r="QDW2" s="22"/>
      <c r="QDX2" s="22"/>
      <c r="QDY2" s="22"/>
      <c r="QDZ2" s="22"/>
      <c r="QEA2" s="22"/>
      <c r="QEB2" s="22"/>
      <c r="QED2" s="22"/>
      <c r="QEE2" s="22"/>
      <c r="QEF2" s="27"/>
      <c r="QEH2" s="22"/>
      <c r="QEI2" s="22"/>
      <c r="QEK2" s="22"/>
      <c r="QEL2" s="22"/>
      <c r="QEM2" s="22"/>
      <c r="QEN2" s="22"/>
      <c r="QEO2" s="22"/>
      <c r="QEP2" s="22"/>
      <c r="QEQ2" s="22"/>
      <c r="QER2" s="22"/>
      <c r="QET2" s="22"/>
      <c r="QEU2" s="22"/>
      <c r="QEV2" s="27"/>
      <c r="QEX2" s="22"/>
      <c r="QEY2" s="22"/>
      <c r="QFA2" s="22"/>
      <c r="QFB2" s="22"/>
      <c r="QFC2" s="22"/>
      <c r="QFD2" s="22"/>
      <c r="QFE2" s="22"/>
      <c r="QFF2" s="22"/>
      <c r="QFG2" s="22"/>
      <c r="QFH2" s="22"/>
      <c r="QFJ2" s="22"/>
      <c r="QFK2" s="22"/>
      <c r="QFL2" s="27"/>
      <c r="QFN2" s="22"/>
      <c r="QFO2" s="22"/>
      <c r="QFQ2" s="22"/>
      <c r="QFR2" s="22"/>
      <c r="QFS2" s="22"/>
      <c r="QFT2" s="22"/>
      <c r="QFU2" s="22"/>
      <c r="QFV2" s="22"/>
      <c r="QFW2" s="22"/>
      <c r="QFX2" s="22"/>
      <c r="QFZ2" s="22"/>
      <c r="QGA2" s="22"/>
      <c r="QGB2" s="27"/>
      <c r="QGD2" s="22"/>
      <c r="QGE2" s="22"/>
      <c r="QGG2" s="22"/>
      <c r="QGH2" s="22"/>
      <c r="QGI2" s="22"/>
      <c r="QGJ2" s="22"/>
      <c r="QGK2" s="22"/>
      <c r="QGL2" s="22"/>
      <c r="QGM2" s="22"/>
      <c r="QGN2" s="22"/>
      <c r="QGP2" s="22"/>
      <c r="QGQ2" s="22"/>
      <c r="QGR2" s="27"/>
      <c r="QGT2" s="22"/>
      <c r="QGU2" s="22"/>
      <c r="QGW2" s="22"/>
      <c r="QGX2" s="22"/>
      <c r="QGY2" s="22"/>
      <c r="QGZ2" s="22"/>
      <c r="QHA2" s="22"/>
      <c r="QHB2" s="22"/>
      <c r="QHC2" s="22"/>
      <c r="QHD2" s="22"/>
      <c r="QHF2" s="22"/>
      <c r="QHG2" s="22"/>
      <c r="QHH2" s="27"/>
      <c r="QHJ2" s="22"/>
      <c r="QHK2" s="22"/>
      <c r="QHM2" s="22"/>
      <c r="QHN2" s="22"/>
      <c r="QHO2" s="22"/>
      <c r="QHP2" s="22"/>
      <c r="QHQ2" s="22"/>
      <c r="QHR2" s="22"/>
      <c r="QHS2" s="22"/>
      <c r="QHT2" s="22"/>
      <c r="QHV2" s="22"/>
      <c r="QHW2" s="22"/>
      <c r="QHX2" s="27"/>
      <c r="QHZ2" s="22"/>
      <c r="QIA2" s="22"/>
      <c r="QIC2" s="22"/>
      <c r="QID2" s="22"/>
      <c r="QIE2" s="22"/>
      <c r="QIF2" s="22"/>
      <c r="QIG2" s="22"/>
      <c r="QIH2" s="22"/>
      <c r="QII2" s="22"/>
      <c r="QIJ2" s="22"/>
      <c r="QIL2" s="22"/>
      <c r="QIM2" s="22"/>
      <c r="QIN2" s="27"/>
      <c r="QIP2" s="22"/>
      <c r="QIQ2" s="22"/>
      <c r="QIS2" s="22"/>
      <c r="QIT2" s="22"/>
      <c r="QIU2" s="22"/>
      <c r="QIV2" s="22"/>
      <c r="QIW2" s="22"/>
      <c r="QIX2" s="22"/>
      <c r="QIY2" s="22"/>
      <c r="QIZ2" s="22"/>
      <c r="QJB2" s="22"/>
      <c r="QJC2" s="22"/>
      <c r="QJD2" s="27"/>
      <c r="QJF2" s="22"/>
      <c r="QJG2" s="22"/>
      <c r="QJI2" s="22"/>
      <c r="QJJ2" s="22"/>
      <c r="QJK2" s="22"/>
      <c r="QJL2" s="22"/>
      <c r="QJM2" s="22"/>
      <c r="QJN2" s="22"/>
      <c r="QJO2" s="22"/>
      <c r="QJP2" s="22"/>
      <c r="QJR2" s="22"/>
      <c r="QJS2" s="22"/>
      <c r="QJT2" s="27"/>
      <c r="QJV2" s="22"/>
      <c r="QJW2" s="22"/>
      <c r="QJY2" s="22"/>
      <c r="QJZ2" s="22"/>
      <c r="QKA2" s="22"/>
      <c r="QKB2" s="22"/>
      <c r="QKC2" s="22"/>
      <c r="QKD2" s="22"/>
      <c r="QKE2" s="22"/>
      <c r="QKF2" s="22"/>
      <c r="QKH2" s="22"/>
      <c r="QKI2" s="22"/>
      <c r="QKJ2" s="27"/>
      <c r="QKL2" s="22"/>
      <c r="QKM2" s="22"/>
      <c r="QKO2" s="22"/>
      <c r="QKP2" s="22"/>
      <c r="QKQ2" s="22"/>
      <c r="QKR2" s="22"/>
      <c r="QKS2" s="22"/>
      <c r="QKT2" s="22"/>
      <c r="QKU2" s="22"/>
      <c r="QKV2" s="22"/>
      <c r="QKX2" s="22"/>
      <c r="QKY2" s="22"/>
      <c r="QKZ2" s="27"/>
      <c r="QLB2" s="22"/>
      <c r="QLC2" s="22"/>
      <c r="QLE2" s="22"/>
      <c r="QLF2" s="22"/>
      <c r="QLG2" s="22"/>
      <c r="QLH2" s="22"/>
      <c r="QLI2" s="22"/>
      <c r="QLJ2" s="22"/>
      <c r="QLK2" s="22"/>
      <c r="QLL2" s="22"/>
      <c r="QLN2" s="22"/>
      <c r="QLO2" s="22"/>
      <c r="QLP2" s="27"/>
      <c r="QLR2" s="22"/>
      <c r="QLS2" s="22"/>
      <c r="QLU2" s="22"/>
      <c r="QLV2" s="22"/>
      <c r="QLW2" s="22"/>
      <c r="QLX2" s="22"/>
      <c r="QLY2" s="22"/>
      <c r="QLZ2" s="22"/>
      <c r="QMA2" s="22"/>
      <c r="QMB2" s="22"/>
      <c r="QMD2" s="22"/>
      <c r="QME2" s="22"/>
      <c r="QMF2" s="27"/>
      <c r="QMH2" s="22"/>
      <c r="QMI2" s="22"/>
      <c r="QMK2" s="22"/>
      <c r="QML2" s="22"/>
      <c r="QMM2" s="22"/>
      <c r="QMN2" s="22"/>
      <c r="QMO2" s="22"/>
      <c r="QMP2" s="22"/>
      <c r="QMQ2" s="22"/>
      <c r="QMR2" s="22"/>
      <c r="QMT2" s="22"/>
      <c r="QMU2" s="22"/>
      <c r="QMV2" s="27"/>
      <c r="QMX2" s="22"/>
      <c r="QMY2" s="22"/>
      <c r="QNA2" s="22"/>
      <c r="QNB2" s="22"/>
      <c r="QNC2" s="22"/>
      <c r="QND2" s="22"/>
      <c r="QNE2" s="22"/>
      <c r="QNF2" s="22"/>
      <c r="QNG2" s="22"/>
      <c r="QNH2" s="22"/>
      <c r="QNJ2" s="22"/>
      <c r="QNK2" s="22"/>
      <c r="QNL2" s="27"/>
      <c r="QNN2" s="22"/>
      <c r="QNO2" s="22"/>
      <c r="QNQ2" s="22"/>
      <c r="QNR2" s="22"/>
      <c r="QNS2" s="22"/>
      <c r="QNT2" s="22"/>
      <c r="QNU2" s="22"/>
      <c r="QNV2" s="22"/>
      <c r="QNW2" s="22"/>
      <c r="QNX2" s="22"/>
      <c r="QNZ2" s="22"/>
      <c r="QOA2" s="22"/>
      <c r="QOB2" s="27"/>
      <c r="QOD2" s="22"/>
      <c r="QOE2" s="22"/>
      <c r="QOG2" s="22"/>
      <c r="QOH2" s="22"/>
      <c r="QOI2" s="22"/>
      <c r="QOJ2" s="22"/>
      <c r="QOK2" s="22"/>
      <c r="QOL2" s="22"/>
      <c r="QOM2" s="22"/>
      <c r="QON2" s="22"/>
      <c r="QOP2" s="22"/>
      <c r="QOQ2" s="22"/>
      <c r="QOR2" s="27"/>
      <c r="QOT2" s="22"/>
      <c r="QOU2" s="22"/>
      <c r="QOW2" s="22"/>
      <c r="QOX2" s="22"/>
      <c r="QOY2" s="22"/>
      <c r="QOZ2" s="22"/>
      <c r="QPA2" s="22"/>
      <c r="QPB2" s="22"/>
      <c r="QPC2" s="22"/>
      <c r="QPD2" s="22"/>
      <c r="QPF2" s="22"/>
      <c r="QPG2" s="22"/>
      <c r="QPH2" s="27"/>
      <c r="QPJ2" s="22"/>
      <c r="QPK2" s="22"/>
      <c r="QPM2" s="22"/>
      <c r="QPN2" s="22"/>
      <c r="QPO2" s="22"/>
      <c r="QPP2" s="22"/>
      <c r="QPQ2" s="22"/>
      <c r="QPR2" s="22"/>
      <c r="QPS2" s="22"/>
      <c r="QPT2" s="22"/>
      <c r="QPV2" s="22"/>
      <c r="QPW2" s="22"/>
      <c r="QPX2" s="27"/>
      <c r="QPZ2" s="22"/>
      <c r="QQA2" s="22"/>
      <c r="QQC2" s="22"/>
      <c r="QQD2" s="22"/>
      <c r="QQE2" s="22"/>
      <c r="QQF2" s="22"/>
      <c r="QQG2" s="22"/>
      <c r="QQH2" s="22"/>
      <c r="QQI2" s="22"/>
      <c r="QQJ2" s="22"/>
      <c r="QQL2" s="22"/>
      <c r="QQM2" s="22"/>
      <c r="QQN2" s="27"/>
      <c r="QQP2" s="22"/>
      <c r="QQQ2" s="22"/>
      <c r="QQS2" s="22"/>
      <c r="QQT2" s="22"/>
      <c r="QQU2" s="22"/>
      <c r="QQV2" s="22"/>
      <c r="QQW2" s="22"/>
      <c r="QQX2" s="22"/>
      <c r="QQY2" s="22"/>
      <c r="QQZ2" s="22"/>
      <c r="QRB2" s="22"/>
      <c r="QRC2" s="22"/>
      <c r="QRD2" s="27"/>
      <c r="QRF2" s="22"/>
      <c r="QRG2" s="22"/>
      <c r="QRI2" s="22"/>
      <c r="QRJ2" s="22"/>
      <c r="QRK2" s="22"/>
      <c r="QRL2" s="22"/>
      <c r="QRM2" s="22"/>
      <c r="QRN2" s="22"/>
      <c r="QRO2" s="22"/>
      <c r="QRP2" s="22"/>
      <c r="QRR2" s="22"/>
      <c r="QRS2" s="22"/>
      <c r="QRT2" s="27"/>
      <c r="QRV2" s="22"/>
      <c r="QRW2" s="22"/>
      <c r="QRY2" s="22"/>
      <c r="QRZ2" s="22"/>
      <c r="QSA2" s="22"/>
      <c r="QSB2" s="22"/>
      <c r="QSC2" s="22"/>
      <c r="QSD2" s="22"/>
      <c r="QSE2" s="22"/>
      <c r="QSF2" s="22"/>
      <c r="QSH2" s="22"/>
      <c r="QSI2" s="22"/>
      <c r="QSJ2" s="27"/>
      <c r="QSL2" s="22"/>
      <c r="QSM2" s="22"/>
      <c r="QSO2" s="22"/>
      <c r="QSP2" s="22"/>
      <c r="QSQ2" s="22"/>
      <c r="QSR2" s="22"/>
      <c r="QSS2" s="22"/>
      <c r="QST2" s="22"/>
      <c r="QSU2" s="22"/>
      <c r="QSV2" s="22"/>
      <c r="QSX2" s="22"/>
      <c r="QSY2" s="22"/>
      <c r="QSZ2" s="27"/>
      <c r="QTB2" s="22"/>
      <c r="QTC2" s="22"/>
      <c r="QTE2" s="22"/>
      <c r="QTF2" s="22"/>
      <c r="QTG2" s="22"/>
      <c r="QTH2" s="22"/>
      <c r="QTI2" s="22"/>
      <c r="QTJ2" s="22"/>
      <c r="QTK2" s="22"/>
      <c r="QTL2" s="22"/>
      <c r="QTN2" s="22"/>
      <c r="QTO2" s="22"/>
      <c r="QTP2" s="27"/>
      <c r="QTR2" s="22"/>
      <c r="QTS2" s="22"/>
      <c r="QTU2" s="22"/>
      <c r="QTV2" s="22"/>
      <c r="QTW2" s="22"/>
      <c r="QTX2" s="22"/>
      <c r="QTY2" s="22"/>
      <c r="QTZ2" s="22"/>
      <c r="QUA2" s="22"/>
      <c r="QUB2" s="22"/>
      <c r="QUD2" s="22"/>
      <c r="QUE2" s="22"/>
      <c r="QUF2" s="27"/>
      <c r="QUH2" s="22"/>
      <c r="QUI2" s="22"/>
      <c r="QUK2" s="22"/>
      <c r="QUL2" s="22"/>
      <c r="QUM2" s="22"/>
      <c r="QUN2" s="22"/>
      <c r="QUO2" s="22"/>
      <c r="QUP2" s="22"/>
      <c r="QUQ2" s="22"/>
      <c r="QUR2" s="22"/>
      <c r="QUT2" s="22"/>
      <c r="QUU2" s="22"/>
      <c r="QUV2" s="27"/>
      <c r="QUX2" s="22"/>
      <c r="QUY2" s="22"/>
      <c r="QVA2" s="22"/>
      <c r="QVB2" s="22"/>
      <c r="QVC2" s="22"/>
      <c r="QVD2" s="22"/>
      <c r="QVE2" s="22"/>
      <c r="QVF2" s="22"/>
      <c r="QVG2" s="22"/>
      <c r="QVH2" s="22"/>
      <c r="QVJ2" s="22"/>
      <c r="QVK2" s="22"/>
      <c r="QVL2" s="27"/>
      <c r="QVN2" s="22"/>
      <c r="QVO2" s="22"/>
      <c r="QVQ2" s="22"/>
      <c r="QVR2" s="22"/>
      <c r="QVS2" s="22"/>
      <c r="QVT2" s="22"/>
      <c r="QVU2" s="22"/>
      <c r="QVV2" s="22"/>
      <c r="QVW2" s="22"/>
      <c r="QVX2" s="22"/>
      <c r="QVZ2" s="22"/>
      <c r="QWA2" s="22"/>
      <c r="QWB2" s="27"/>
      <c r="QWD2" s="22"/>
      <c r="QWE2" s="22"/>
      <c r="QWG2" s="22"/>
      <c r="QWH2" s="22"/>
      <c r="QWI2" s="22"/>
      <c r="QWJ2" s="22"/>
      <c r="QWK2" s="22"/>
      <c r="QWL2" s="22"/>
      <c r="QWM2" s="22"/>
      <c r="QWN2" s="22"/>
      <c r="QWP2" s="22"/>
      <c r="QWQ2" s="22"/>
      <c r="QWR2" s="27"/>
      <c r="QWT2" s="22"/>
      <c r="QWU2" s="22"/>
      <c r="QWW2" s="22"/>
      <c r="QWX2" s="22"/>
      <c r="QWY2" s="22"/>
      <c r="QWZ2" s="22"/>
      <c r="QXA2" s="22"/>
      <c r="QXB2" s="22"/>
      <c r="QXC2" s="22"/>
      <c r="QXD2" s="22"/>
      <c r="QXF2" s="22"/>
      <c r="QXG2" s="22"/>
      <c r="QXH2" s="27"/>
      <c r="QXJ2" s="22"/>
      <c r="QXK2" s="22"/>
      <c r="QXM2" s="22"/>
      <c r="QXN2" s="22"/>
      <c r="QXO2" s="22"/>
      <c r="QXP2" s="22"/>
      <c r="QXQ2" s="22"/>
      <c r="QXR2" s="22"/>
      <c r="QXS2" s="22"/>
      <c r="QXT2" s="22"/>
      <c r="QXV2" s="22"/>
      <c r="QXW2" s="22"/>
      <c r="QXX2" s="27"/>
      <c r="QXZ2" s="22"/>
      <c r="QYA2" s="22"/>
      <c r="QYC2" s="22"/>
      <c r="QYD2" s="22"/>
      <c r="QYE2" s="22"/>
      <c r="QYF2" s="22"/>
      <c r="QYG2" s="22"/>
      <c r="QYH2" s="22"/>
      <c r="QYI2" s="22"/>
      <c r="QYJ2" s="22"/>
      <c r="QYL2" s="22"/>
      <c r="QYM2" s="22"/>
      <c r="QYN2" s="27"/>
      <c r="QYP2" s="22"/>
      <c r="QYQ2" s="22"/>
      <c r="QYS2" s="22"/>
      <c r="QYT2" s="22"/>
      <c r="QYU2" s="22"/>
      <c r="QYV2" s="22"/>
      <c r="QYW2" s="22"/>
      <c r="QYX2" s="22"/>
      <c r="QYY2" s="22"/>
      <c r="QYZ2" s="22"/>
      <c r="QZB2" s="22"/>
      <c r="QZC2" s="22"/>
      <c r="QZD2" s="27"/>
      <c r="QZF2" s="22"/>
      <c r="QZG2" s="22"/>
      <c r="QZI2" s="22"/>
      <c r="QZJ2" s="22"/>
      <c r="QZK2" s="22"/>
      <c r="QZL2" s="22"/>
      <c r="QZM2" s="22"/>
      <c r="QZN2" s="22"/>
      <c r="QZO2" s="22"/>
      <c r="QZP2" s="22"/>
      <c r="QZR2" s="22"/>
      <c r="QZS2" s="22"/>
      <c r="QZT2" s="27"/>
      <c r="QZV2" s="22"/>
      <c r="QZW2" s="22"/>
      <c r="QZY2" s="22"/>
      <c r="QZZ2" s="22"/>
      <c r="RAA2" s="22"/>
      <c r="RAB2" s="22"/>
      <c r="RAC2" s="22"/>
      <c r="RAD2" s="22"/>
      <c r="RAE2" s="22"/>
      <c r="RAF2" s="22"/>
      <c r="RAH2" s="22"/>
      <c r="RAI2" s="22"/>
      <c r="RAJ2" s="27"/>
      <c r="RAL2" s="22"/>
      <c r="RAM2" s="22"/>
      <c r="RAO2" s="22"/>
      <c r="RAP2" s="22"/>
      <c r="RAQ2" s="22"/>
      <c r="RAR2" s="22"/>
      <c r="RAS2" s="22"/>
      <c r="RAT2" s="22"/>
      <c r="RAU2" s="22"/>
      <c r="RAV2" s="22"/>
      <c r="RAX2" s="22"/>
      <c r="RAY2" s="22"/>
      <c r="RAZ2" s="27"/>
      <c r="RBB2" s="22"/>
      <c r="RBC2" s="22"/>
      <c r="RBE2" s="22"/>
      <c r="RBF2" s="22"/>
      <c r="RBG2" s="22"/>
      <c r="RBH2" s="22"/>
      <c r="RBI2" s="22"/>
      <c r="RBJ2" s="22"/>
      <c r="RBK2" s="22"/>
      <c r="RBL2" s="22"/>
      <c r="RBN2" s="22"/>
      <c r="RBO2" s="22"/>
      <c r="RBP2" s="27"/>
      <c r="RBR2" s="22"/>
      <c r="RBS2" s="22"/>
      <c r="RBU2" s="22"/>
      <c r="RBV2" s="22"/>
      <c r="RBW2" s="22"/>
      <c r="RBX2" s="22"/>
      <c r="RBY2" s="22"/>
      <c r="RBZ2" s="22"/>
      <c r="RCA2" s="22"/>
      <c r="RCB2" s="22"/>
      <c r="RCD2" s="22"/>
      <c r="RCE2" s="22"/>
      <c r="RCF2" s="27"/>
      <c r="RCH2" s="22"/>
      <c r="RCI2" s="22"/>
      <c r="RCK2" s="22"/>
      <c r="RCL2" s="22"/>
      <c r="RCM2" s="22"/>
      <c r="RCN2" s="22"/>
      <c r="RCO2" s="22"/>
      <c r="RCP2" s="22"/>
      <c r="RCQ2" s="22"/>
      <c r="RCR2" s="22"/>
      <c r="RCT2" s="22"/>
      <c r="RCU2" s="22"/>
      <c r="RCV2" s="27"/>
      <c r="RCX2" s="22"/>
      <c r="RCY2" s="22"/>
      <c r="RDA2" s="22"/>
      <c r="RDB2" s="22"/>
      <c r="RDC2" s="22"/>
      <c r="RDD2" s="22"/>
      <c r="RDE2" s="22"/>
      <c r="RDF2" s="22"/>
      <c r="RDG2" s="22"/>
      <c r="RDH2" s="22"/>
      <c r="RDJ2" s="22"/>
      <c r="RDK2" s="22"/>
      <c r="RDL2" s="27"/>
      <c r="RDN2" s="22"/>
      <c r="RDO2" s="22"/>
      <c r="RDQ2" s="22"/>
      <c r="RDR2" s="22"/>
      <c r="RDS2" s="22"/>
      <c r="RDT2" s="22"/>
      <c r="RDU2" s="22"/>
      <c r="RDV2" s="22"/>
      <c r="RDW2" s="22"/>
      <c r="RDX2" s="22"/>
      <c r="RDZ2" s="22"/>
      <c r="REA2" s="22"/>
      <c r="REB2" s="27"/>
      <c r="RED2" s="22"/>
      <c r="REE2" s="22"/>
      <c r="REG2" s="22"/>
      <c r="REH2" s="22"/>
      <c r="REI2" s="22"/>
      <c r="REJ2" s="22"/>
      <c r="REK2" s="22"/>
      <c r="REL2" s="22"/>
      <c r="REM2" s="22"/>
      <c r="REN2" s="22"/>
      <c r="REP2" s="22"/>
      <c r="REQ2" s="22"/>
      <c r="RER2" s="27"/>
      <c r="RET2" s="22"/>
      <c r="REU2" s="22"/>
      <c r="REW2" s="22"/>
      <c r="REX2" s="22"/>
      <c r="REY2" s="22"/>
      <c r="REZ2" s="22"/>
      <c r="RFA2" s="22"/>
      <c r="RFB2" s="22"/>
      <c r="RFC2" s="22"/>
      <c r="RFD2" s="22"/>
      <c r="RFF2" s="22"/>
      <c r="RFG2" s="22"/>
      <c r="RFH2" s="27"/>
      <c r="RFJ2" s="22"/>
      <c r="RFK2" s="22"/>
      <c r="RFM2" s="22"/>
      <c r="RFN2" s="22"/>
      <c r="RFO2" s="22"/>
      <c r="RFP2" s="22"/>
      <c r="RFQ2" s="22"/>
      <c r="RFR2" s="22"/>
      <c r="RFS2" s="22"/>
      <c r="RFT2" s="22"/>
      <c r="RFV2" s="22"/>
      <c r="RFW2" s="22"/>
      <c r="RFX2" s="27"/>
      <c r="RFZ2" s="22"/>
      <c r="RGA2" s="22"/>
      <c r="RGC2" s="22"/>
      <c r="RGD2" s="22"/>
      <c r="RGE2" s="22"/>
      <c r="RGF2" s="22"/>
      <c r="RGG2" s="22"/>
      <c r="RGH2" s="22"/>
      <c r="RGI2" s="22"/>
      <c r="RGJ2" s="22"/>
      <c r="RGL2" s="22"/>
      <c r="RGM2" s="22"/>
      <c r="RGN2" s="27"/>
      <c r="RGP2" s="22"/>
      <c r="RGQ2" s="22"/>
      <c r="RGS2" s="22"/>
      <c r="RGT2" s="22"/>
      <c r="RGU2" s="22"/>
      <c r="RGV2" s="22"/>
      <c r="RGW2" s="22"/>
      <c r="RGX2" s="22"/>
      <c r="RGY2" s="22"/>
      <c r="RGZ2" s="22"/>
      <c r="RHB2" s="22"/>
      <c r="RHC2" s="22"/>
      <c r="RHD2" s="27"/>
      <c r="RHF2" s="22"/>
      <c r="RHG2" s="22"/>
      <c r="RHI2" s="22"/>
      <c r="RHJ2" s="22"/>
      <c r="RHK2" s="22"/>
      <c r="RHL2" s="22"/>
      <c r="RHM2" s="22"/>
      <c r="RHN2" s="22"/>
      <c r="RHO2" s="22"/>
      <c r="RHP2" s="22"/>
      <c r="RHR2" s="22"/>
      <c r="RHS2" s="22"/>
      <c r="RHT2" s="27"/>
      <c r="RHV2" s="22"/>
      <c r="RHW2" s="22"/>
      <c r="RHY2" s="22"/>
      <c r="RHZ2" s="22"/>
      <c r="RIA2" s="22"/>
      <c r="RIB2" s="22"/>
      <c r="RIC2" s="22"/>
      <c r="RID2" s="22"/>
      <c r="RIE2" s="22"/>
      <c r="RIF2" s="22"/>
      <c r="RIH2" s="22"/>
      <c r="RII2" s="22"/>
      <c r="RIJ2" s="27"/>
      <c r="RIL2" s="22"/>
      <c r="RIM2" s="22"/>
      <c r="RIO2" s="22"/>
      <c r="RIP2" s="22"/>
      <c r="RIQ2" s="22"/>
      <c r="RIR2" s="22"/>
      <c r="RIS2" s="22"/>
      <c r="RIT2" s="22"/>
      <c r="RIU2" s="22"/>
      <c r="RIV2" s="22"/>
      <c r="RIX2" s="22"/>
      <c r="RIY2" s="22"/>
      <c r="RIZ2" s="27"/>
      <c r="RJB2" s="22"/>
      <c r="RJC2" s="22"/>
      <c r="RJE2" s="22"/>
      <c r="RJF2" s="22"/>
      <c r="RJG2" s="22"/>
      <c r="RJH2" s="22"/>
      <c r="RJI2" s="22"/>
      <c r="RJJ2" s="22"/>
      <c r="RJK2" s="22"/>
      <c r="RJL2" s="22"/>
      <c r="RJN2" s="22"/>
      <c r="RJO2" s="22"/>
      <c r="RJP2" s="27"/>
      <c r="RJR2" s="22"/>
      <c r="RJS2" s="22"/>
      <c r="RJU2" s="22"/>
      <c r="RJV2" s="22"/>
      <c r="RJW2" s="22"/>
      <c r="RJX2" s="22"/>
      <c r="RJY2" s="22"/>
      <c r="RJZ2" s="22"/>
      <c r="RKA2" s="22"/>
      <c r="RKB2" s="22"/>
      <c r="RKD2" s="22"/>
      <c r="RKE2" s="22"/>
      <c r="RKF2" s="27"/>
      <c r="RKH2" s="22"/>
      <c r="RKI2" s="22"/>
      <c r="RKK2" s="22"/>
      <c r="RKL2" s="22"/>
      <c r="RKM2" s="22"/>
      <c r="RKN2" s="22"/>
      <c r="RKO2" s="22"/>
      <c r="RKP2" s="22"/>
      <c r="RKQ2" s="22"/>
      <c r="RKR2" s="22"/>
      <c r="RKT2" s="22"/>
      <c r="RKU2" s="22"/>
      <c r="RKV2" s="27"/>
      <c r="RKX2" s="22"/>
      <c r="RKY2" s="22"/>
      <c r="RLA2" s="22"/>
      <c r="RLB2" s="22"/>
      <c r="RLC2" s="22"/>
      <c r="RLD2" s="22"/>
      <c r="RLE2" s="22"/>
      <c r="RLF2" s="22"/>
      <c r="RLG2" s="22"/>
      <c r="RLH2" s="22"/>
      <c r="RLJ2" s="22"/>
      <c r="RLK2" s="22"/>
      <c r="RLL2" s="27"/>
      <c r="RLN2" s="22"/>
      <c r="RLO2" s="22"/>
      <c r="RLQ2" s="22"/>
      <c r="RLR2" s="22"/>
      <c r="RLS2" s="22"/>
      <c r="RLT2" s="22"/>
      <c r="RLU2" s="22"/>
      <c r="RLV2" s="22"/>
      <c r="RLW2" s="22"/>
      <c r="RLX2" s="22"/>
      <c r="RLZ2" s="22"/>
      <c r="RMA2" s="22"/>
      <c r="RMB2" s="27"/>
      <c r="RMD2" s="22"/>
      <c r="RME2" s="22"/>
      <c r="RMG2" s="22"/>
      <c r="RMH2" s="22"/>
      <c r="RMI2" s="22"/>
      <c r="RMJ2" s="22"/>
      <c r="RMK2" s="22"/>
      <c r="RML2" s="22"/>
      <c r="RMM2" s="22"/>
      <c r="RMN2" s="22"/>
      <c r="RMP2" s="22"/>
      <c r="RMQ2" s="22"/>
      <c r="RMR2" s="27"/>
      <c r="RMT2" s="22"/>
      <c r="RMU2" s="22"/>
      <c r="RMW2" s="22"/>
      <c r="RMX2" s="22"/>
      <c r="RMY2" s="22"/>
      <c r="RMZ2" s="22"/>
      <c r="RNA2" s="22"/>
      <c r="RNB2" s="22"/>
      <c r="RNC2" s="22"/>
      <c r="RND2" s="22"/>
      <c r="RNF2" s="22"/>
      <c r="RNG2" s="22"/>
      <c r="RNH2" s="27"/>
      <c r="RNJ2" s="22"/>
      <c r="RNK2" s="22"/>
      <c r="RNM2" s="22"/>
      <c r="RNN2" s="22"/>
      <c r="RNO2" s="22"/>
      <c r="RNP2" s="22"/>
      <c r="RNQ2" s="22"/>
      <c r="RNR2" s="22"/>
      <c r="RNS2" s="22"/>
      <c r="RNT2" s="22"/>
      <c r="RNV2" s="22"/>
      <c r="RNW2" s="22"/>
      <c r="RNX2" s="27"/>
      <c r="RNZ2" s="22"/>
      <c r="ROA2" s="22"/>
      <c r="ROC2" s="22"/>
      <c r="ROD2" s="22"/>
      <c r="ROE2" s="22"/>
      <c r="ROF2" s="22"/>
      <c r="ROG2" s="22"/>
      <c r="ROH2" s="22"/>
      <c r="ROI2" s="22"/>
      <c r="ROJ2" s="22"/>
      <c r="ROL2" s="22"/>
      <c r="ROM2" s="22"/>
      <c r="RON2" s="27"/>
      <c r="ROP2" s="22"/>
      <c r="ROQ2" s="22"/>
      <c r="ROS2" s="22"/>
      <c r="ROT2" s="22"/>
      <c r="ROU2" s="22"/>
      <c r="ROV2" s="22"/>
      <c r="ROW2" s="22"/>
      <c r="ROX2" s="22"/>
      <c r="ROY2" s="22"/>
      <c r="ROZ2" s="22"/>
      <c r="RPB2" s="22"/>
      <c r="RPC2" s="22"/>
      <c r="RPD2" s="27"/>
      <c r="RPF2" s="22"/>
      <c r="RPG2" s="22"/>
      <c r="RPI2" s="22"/>
      <c r="RPJ2" s="22"/>
      <c r="RPK2" s="22"/>
      <c r="RPL2" s="22"/>
      <c r="RPM2" s="22"/>
      <c r="RPN2" s="22"/>
      <c r="RPO2" s="22"/>
      <c r="RPP2" s="22"/>
      <c r="RPR2" s="22"/>
      <c r="RPS2" s="22"/>
      <c r="RPT2" s="27"/>
      <c r="RPV2" s="22"/>
      <c r="RPW2" s="22"/>
      <c r="RPY2" s="22"/>
      <c r="RPZ2" s="22"/>
      <c r="RQA2" s="22"/>
      <c r="RQB2" s="22"/>
      <c r="RQC2" s="22"/>
      <c r="RQD2" s="22"/>
      <c r="RQE2" s="22"/>
      <c r="RQF2" s="22"/>
      <c r="RQH2" s="22"/>
      <c r="RQI2" s="22"/>
      <c r="RQJ2" s="27"/>
      <c r="RQL2" s="22"/>
      <c r="RQM2" s="22"/>
      <c r="RQO2" s="22"/>
      <c r="RQP2" s="22"/>
      <c r="RQQ2" s="22"/>
      <c r="RQR2" s="22"/>
      <c r="RQS2" s="22"/>
      <c r="RQT2" s="22"/>
      <c r="RQU2" s="22"/>
      <c r="RQV2" s="22"/>
      <c r="RQX2" s="22"/>
      <c r="RQY2" s="22"/>
      <c r="RQZ2" s="27"/>
      <c r="RRB2" s="22"/>
      <c r="RRC2" s="22"/>
      <c r="RRE2" s="22"/>
      <c r="RRF2" s="22"/>
      <c r="RRG2" s="22"/>
      <c r="RRH2" s="22"/>
      <c r="RRI2" s="22"/>
      <c r="RRJ2" s="22"/>
      <c r="RRK2" s="22"/>
      <c r="RRL2" s="22"/>
      <c r="RRN2" s="22"/>
      <c r="RRO2" s="22"/>
      <c r="RRP2" s="27"/>
      <c r="RRR2" s="22"/>
      <c r="RRS2" s="22"/>
      <c r="RRU2" s="22"/>
      <c r="RRV2" s="22"/>
      <c r="RRW2" s="22"/>
      <c r="RRX2" s="22"/>
      <c r="RRY2" s="22"/>
      <c r="RRZ2" s="22"/>
      <c r="RSA2" s="22"/>
      <c r="RSB2" s="22"/>
      <c r="RSD2" s="22"/>
      <c r="RSE2" s="22"/>
      <c r="RSF2" s="27"/>
      <c r="RSH2" s="22"/>
      <c r="RSI2" s="22"/>
      <c r="RSK2" s="22"/>
      <c r="RSL2" s="22"/>
      <c r="RSM2" s="22"/>
      <c r="RSN2" s="22"/>
      <c r="RSO2" s="22"/>
      <c r="RSP2" s="22"/>
      <c r="RSQ2" s="22"/>
      <c r="RSR2" s="22"/>
      <c r="RST2" s="22"/>
      <c r="RSU2" s="22"/>
      <c r="RSV2" s="27"/>
      <c r="RSX2" s="22"/>
      <c r="RSY2" s="22"/>
      <c r="RTA2" s="22"/>
      <c r="RTB2" s="22"/>
      <c r="RTC2" s="22"/>
      <c r="RTD2" s="22"/>
      <c r="RTE2" s="22"/>
      <c r="RTF2" s="22"/>
      <c r="RTG2" s="22"/>
      <c r="RTH2" s="22"/>
      <c r="RTJ2" s="22"/>
      <c r="RTK2" s="22"/>
      <c r="RTL2" s="27"/>
      <c r="RTN2" s="22"/>
      <c r="RTO2" s="22"/>
      <c r="RTQ2" s="22"/>
      <c r="RTR2" s="22"/>
      <c r="RTS2" s="22"/>
      <c r="RTT2" s="22"/>
      <c r="RTU2" s="22"/>
      <c r="RTV2" s="22"/>
      <c r="RTW2" s="22"/>
      <c r="RTX2" s="22"/>
      <c r="RTZ2" s="22"/>
      <c r="RUA2" s="22"/>
      <c r="RUB2" s="27"/>
      <c r="RUD2" s="22"/>
      <c r="RUE2" s="22"/>
      <c r="RUG2" s="22"/>
      <c r="RUH2" s="22"/>
      <c r="RUI2" s="22"/>
      <c r="RUJ2" s="22"/>
      <c r="RUK2" s="22"/>
      <c r="RUL2" s="22"/>
      <c r="RUM2" s="22"/>
      <c r="RUN2" s="22"/>
      <c r="RUP2" s="22"/>
      <c r="RUQ2" s="22"/>
      <c r="RUR2" s="27"/>
      <c r="RUT2" s="22"/>
      <c r="RUU2" s="22"/>
      <c r="RUW2" s="22"/>
      <c r="RUX2" s="22"/>
      <c r="RUY2" s="22"/>
      <c r="RUZ2" s="22"/>
      <c r="RVA2" s="22"/>
      <c r="RVB2" s="22"/>
      <c r="RVC2" s="22"/>
      <c r="RVD2" s="22"/>
      <c r="RVF2" s="22"/>
      <c r="RVG2" s="22"/>
      <c r="RVH2" s="27"/>
      <c r="RVJ2" s="22"/>
      <c r="RVK2" s="22"/>
      <c r="RVM2" s="22"/>
      <c r="RVN2" s="22"/>
      <c r="RVO2" s="22"/>
      <c r="RVP2" s="22"/>
      <c r="RVQ2" s="22"/>
      <c r="RVR2" s="22"/>
      <c r="RVS2" s="22"/>
      <c r="RVT2" s="22"/>
      <c r="RVV2" s="22"/>
      <c r="RVW2" s="22"/>
      <c r="RVX2" s="27"/>
      <c r="RVZ2" s="22"/>
      <c r="RWA2" s="22"/>
      <c r="RWC2" s="22"/>
      <c r="RWD2" s="22"/>
      <c r="RWE2" s="22"/>
      <c r="RWF2" s="22"/>
      <c r="RWG2" s="22"/>
      <c r="RWH2" s="22"/>
      <c r="RWI2" s="22"/>
      <c r="RWJ2" s="22"/>
      <c r="RWL2" s="22"/>
      <c r="RWM2" s="22"/>
      <c r="RWN2" s="27"/>
      <c r="RWP2" s="22"/>
      <c r="RWQ2" s="22"/>
      <c r="RWS2" s="22"/>
      <c r="RWT2" s="22"/>
      <c r="RWU2" s="22"/>
      <c r="RWV2" s="22"/>
      <c r="RWW2" s="22"/>
      <c r="RWX2" s="22"/>
      <c r="RWY2" s="22"/>
      <c r="RWZ2" s="22"/>
      <c r="RXB2" s="22"/>
      <c r="RXC2" s="22"/>
      <c r="RXD2" s="27"/>
      <c r="RXF2" s="22"/>
      <c r="RXG2" s="22"/>
      <c r="RXI2" s="22"/>
      <c r="RXJ2" s="22"/>
      <c r="RXK2" s="22"/>
      <c r="RXL2" s="22"/>
      <c r="RXM2" s="22"/>
      <c r="RXN2" s="22"/>
      <c r="RXO2" s="22"/>
      <c r="RXP2" s="22"/>
      <c r="RXR2" s="22"/>
      <c r="RXS2" s="22"/>
      <c r="RXT2" s="27"/>
      <c r="RXV2" s="22"/>
      <c r="RXW2" s="22"/>
      <c r="RXY2" s="22"/>
      <c r="RXZ2" s="22"/>
      <c r="RYA2" s="22"/>
      <c r="RYB2" s="22"/>
      <c r="RYC2" s="22"/>
      <c r="RYD2" s="22"/>
      <c r="RYE2" s="22"/>
      <c r="RYF2" s="22"/>
      <c r="RYH2" s="22"/>
      <c r="RYI2" s="22"/>
      <c r="RYJ2" s="27"/>
      <c r="RYL2" s="22"/>
      <c r="RYM2" s="22"/>
      <c r="RYO2" s="22"/>
      <c r="RYP2" s="22"/>
      <c r="RYQ2" s="22"/>
      <c r="RYR2" s="22"/>
      <c r="RYS2" s="22"/>
      <c r="RYT2" s="22"/>
      <c r="RYU2" s="22"/>
      <c r="RYV2" s="22"/>
      <c r="RYX2" s="22"/>
      <c r="RYY2" s="22"/>
      <c r="RYZ2" s="27"/>
      <c r="RZB2" s="22"/>
      <c r="RZC2" s="22"/>
      <c r="RZE2" s="22"/>
      <c r="RZF2" s="22"/>
      <c r="RZG2" s="22"/>
      <c r="RZH2" s="22"/>
      <c r="RZI2" s="22"/>
      <c r="RZJ2" s="22"/>
      <c r="RZK2" s="22"/>
      <c r="RZL2" s="22"/>
      <c r="RZN2" s="22"/>
      <c r="RZO2" s="22"/>
      <c r="RZP2" s="27"/>
      <c r="RZR2" s="22"/>
      <c r="RZS2" s="22"/>
      <c r="RZU2" s="22"/>
      <c r="RZV2" s="22"/>
      <c r="RZW2" s="22"/>
      <c r="RZX2" s="22"/>
      <c r="RZY2" s="22"/>
      <c r="RZZ2" s="22"/>
      <c r="SAA2" s="22"/>
      <c r="SAB2" s="22"/>
      <c r="SAD2" s="22"/>
      <c r="SAE2" s="22"/>
      <c r="SAF2" s="27"/>
      <c r="SAH2" s="22"/>
      <c r="SAI2" s="22"/>
      <c r="SAK2" s="22"/>
      <c r="SAL2" s="22"/>
      <c r="SAM2" s="22"/>
      <c r="SAN2" s="22"/>
      <c r="SAO2" s="22"/>
      <c r="SAP2" s="22"/>
      <c r="SAQ2" s="22"/>
      <c r="SAR2" s="22"/>
      <c r="SAT2" s="22"/>
      <c r="SAU2" s="22"/>
      <c r="SAV2" s="27"/>
      <c r="SAX2" s="22"/>
      <c r="SAY2" s="22"/>
      <c r="SBA2" s="22"/>
      <c r="SBB2" s="22"/>
      <c r="SBC2" s="22"/>
      <c r="SBD2" s="22"/>
      <c r="SBE2" s="22"/>
      <c r="SBF2" s="22"/>
      <c r="SBG2" s="22"/>
      <c r="SBH2" s="22"/>
      <c r="SBJ2" s="22"/>
      <c r="SBK2" s="22"/>
      <c r="SBL2" s="27"/>
      <c r="SBN2" s="22"/>
      <c r="SBO2" s="22"/>
      <c r="SBQ2" s="22"/>
      <c r="SBR2" s="22"/>
      <c r="SBS2" s="22"/>
      <c r="SBT2" s="22"/>
      <c r="SBU2" s="22"/>
      <c r="SBV2" s="22"/>
      <c r="SBW2" s="22"/>
      <c r="SBX2" s="22"/>
      <c r="SBZ2" s="22"/>
      <c r="SCA2" s="22"/>
      <c r="SCB2" s="27"/>
      <c r="SCD2" s="22"/>
      <c r="SCE2" s="22"/>
      <c r="SCG2" s="22"/>
      <c r="SCH2" s="22"/>
      <c r="SCI2" s="22"/>
      <c r="SCJ2" s="22"/>
      <c r="SCK2" s="22"/>
      <c r="SCL2" s="22"/>
      <c r="SCM2" s="22"/>
      <c r="SCN2" s="22"/>
      <c r="SCP2" s="22"/>
      <c r="SCQ2" s="22"/>
      <c r="SCR2" s="27"/>
      <c r="SCT2" s="22"/>
      <c r="SCU2" s="22"/>
      <c r="SCW2" s="22"/>
      <c r="SCX2" s="22"/>
      <c r="SCY2" s="22"/>
      <c r="SCZ2" s="22"/>
      <c r="SDA2" s="22"/>
      <c r="SDB2" s="22"/>
      <c r="SDC2" s="22"/>
      <c r="SDD2" s="22"/>
      <c r="SDF2" s="22"/>
      <c r="SDG2" s="22"/>
      <c r="SDH2" s="27"/>
      <c r="SDJ2" s="22"/>
      <c r="SDK2" s="22"/>
      <c r="SDM2" s="22"/>
      <c r="SDN2" s="22"/>
      <c r="SDO2" s="22"/>
      <c r="SDP2" s="22"/>
      <c r="SDQ2" s="22"/>
      <c r="SDR2" s="22"/>
      <c r="SDS2" s="22"/>
      <c r="SDT2" s="22"/>
      <c r="SDV2" s="22"/>
      <c r="SDW2" s="22"/>
      <c r="SDX2" s="27"/>
      <c r="SDZ2" s="22"/>
      <c r="SEA2" s="22"/>
      <c r="SEC2" s="22"/>
      <c r="SED2" s="22"/>
      <c r="SEE2" s="22"/>
      <c r="SEF2" s="22"/>
      <c r="SEG2" s="22"/>
      <c r="SEH2" s="22"/>
      <c r="SEI2" s="22"/>
      <c r="SEJ2" s="22"/>
      <c r="SEL2" s="22"/>
      <c r="SEM2" s="22"/>
      <c r="SEN2" s="27"/>
      <c r="SEP2" s="22"/>
      <c r="SEQ2" s="22"/>
      <c r="SES2" s="22"/>
      <c r="SET2" s="22"/>
      <c r="SEU2" s="22"/>
      <c r="SEV2" s="22"/>
      <c r="SEW2" s="22"/>
      <c r="SEX2" s="22"/>
      <c r="SEY2" s="22"/>
      <c r="SEZ2" s="22"/>
      <c r="SFB2" s="22"/>
      <c r="SFC2" s="22"/>
      <c r="SFD2" s="27"/>
      <c r="SFF2" s="22"/>
      <c r="SFG2" s="22"/>
      <c r="SFI2" s="22"/>
      <c r="SFJ2" s="22"/>
      <c r="SFK2" s="22"/>
      <c r="SFL2" s="22"/>
      <c r="SFM2" s="22"/>
      <c r="SFN2" s="22"/>
      <c r="SFO2" s="22"/>
      <c r="SFP2" s="22"/>
      <c r="SFR2" s="22"/>
      <c r="SFS2" s="22"/>
      <c r="SFT2" s="27"/>
      <c r="SFV2" s="22"/>
      <c r="SFW2" s="22"/>
      <c r="SFY2" s="22"/>
      <c r="SFZ2" s="22"/>
      <c r="SGA2" s="22"/>
      <c r="SGB2" s="22"/>
      <c r="SGC2" s="22"/>
      <c r="SGD2" s="22"/>
      <c r="SGE2" s="22"/>
      <c r="SGF2" s="22"/>
      <c r="SGH2" s="22"/>
      <c r="SGI2" s="22"/>
      <c r="SGJ2" s="27"/>
      <c r="SGL2" s="22"/>
      <c r="SGM2" s="22"/>
      <c r="SGO2" s="22"/>
      <c r="SGP2" s="22"/>
      <c r="SGQ2" s="22"/>
      <c r="SGR2" s="22"/>
      <c r="SGS2" s="22"/>
      <c r="SGT2" s="22"/>
      <c r="SGU2" s="22"/>
      <c r="SGV2" s="22"/>
      <c r="SGX2" s="22"/>
      <c r="SGY2" s="22"/>
      <c r="SGZ2" s="27"/>
      <c r="SHB2" s="22"/>
      <c r="SHC2" s="22"/>
      <c r="SHE2" s="22"/>
      <c r="SHF2" s="22"/>
      <c r="SHG2" s="22"/>
      <c r="SHH2" s="22"/>
      <c r="SHI2" s="22"/>
      <c r="SHJ2" s="22"/>
      <c r="SHK2" s="22"/>
      <c r="SHL2" s="22"/>
      <c r="SHN2" s="22"/>
      <c r="SHO2" s="22"/>
      <c r="SHP2" s="27"/>
      <c r="SHR2" s="22"/>
      <c r="SHS2" s="22"/>
      <c r="SHU2" s="22"/>
      <c r="SHV2" s="22"/>
      <c r="SHW2" s="22"/>
      <c r="SHX2" s="22"/>
      <c r="SHY2" s="22"/>
      <c r="SHZ2" s="22"/>
      <c r="SIA2" s="22"/>
      <c r="SIB2" s="22"/>
      <c r="SID2" s="22"/>
      <c r="SIE2" s="22"/>
      <c r="SIF2" s="27"/>
      <c r="SIH2" s="22"/>
      <c r="SII2" s="22"/>
      <c r="SIK2" s="22"/>
      <c r="SIL2" s="22"/>
      <c r="SIM2" s="22"/>
      <c r="SIN2" s="22"/>
      <c r="SIO2" s="22"/>
      <c r="SIP2" s="22"/>
      <c r="SIQ2" s="22"/>
      <c r="SIR2" s="22"/>
      <c r="SIT2" s="22"/>
      <c r="SIU2" s="22"/>
      <c r="SIV2" s="27"/>
      <c r="SIX2" s="22"/>
      <c r="SIY2" s="22"/>
      <c r="SJA2" s="22"/>
      <c r="SJB2" s="22"/>
      <c r="SJC2" s="22"/>
      <c r="SJD2" s="22"/>
      <c r="SJE2" s="22"/>
      <c r="SJF2" s="22"/>
      <c r="SJG2" s="22"/>
      <c r="SJH2" s="22"/>
      <c r="SJJ2" s="22"/>
      <c r="SJK2" s="22"/>
      <c r="SJL2" s="27"/>
      <c r="SJN2" s="22"/>
      <c r="SJO2" s="22"/>
      <c r="SJQ2" s="22"/>
      <c r="SJR2" s="22"/>
      <c r="SJS2" s="22"/>
      <c r="SJT2" s="22"/>
      <c r="SJU2" s="22"/>
      <c r="SJV2" s="22"/>
      <c r="SJW2" s="22"/>
      <c r="SJX2" s="22"/>
      <c r="SJZ2" s="22"/>
      <c r="SKA2" s="22"/>
      <c r="SKB2" s="27"/>
      <c r="SKD2" s="22"/>
      <c r="SKE2" s="22"/>
      <c r="SKG2" s="22"/>
      <c r="SKH2" s="22"/>
      <c r="SKI2" s="22"/>
      <c r="SKJ2" s="22"/>
      <c r="SKK2" s="22"/>
      <c r="SKL2" s="22"/>
      <c r="SKM2" s="22"/>
      <c r="SKN2" s="22"/>
      <c r="SKP2" s="22"/>
      <c r="SKQ2" s="22"/>
      <c r="SKR2" s="27"/>
      <c r="SKT2" s="22"/>
      <c r="SKU2" s="22"/>
      <c r="SKW2" s="22"/>
      <c r="SKX2" s="22"/>
      <c r="SKY2" s="22"/>
      <c r="SKZ2" s="22"/>
      <c r="SLA2" s="22"/>
      <c r="SLB2" s="22"/>
      <c r="SLC2" s="22"/>
      <c r="SLD2" s="22"/>
      <c r="SLF2" s="22"/>
      <c r="SLG2" s="22"/>
      <c r="SLH2" s="27"/>
      <c r="SLJ2" s="22"/>
      <c r="SLK2" s="22"/>
      <c r="SLM2" s="22"/>
      <c r="SLN2" s="22"/>
      <c r="SLO2" s="22"/>
      <c r="SLP2" s="22"/>
      <c r="SLQ2" s="22"/>
      <c r="SLR2" s="22"/>
      <c r="SLS2" s="22"/>
      <c r="SLT2" s="22"/>
      <c r="SLV2" s="22"/>
      <c r="SLW2" s="22"/>
      <c r="SLX2" s="27"/>
      <c r="SLZ2" s="22"/>
      <c r="SMA2" s="22"/>
      <c r="SMC2" s="22"/>
      <c r="SMD2" s="22"/>
      <c r="SME2" s="22"/>
      <c r="SMF2" s="22"/>
      <c r="SMG2" s="22"/>
      <c r="SMH2" s="22"/>
      <c r="SMI2" s="22"/>
      <c r="SMJ2" s="22"/>
      <c r="SML2" s="22"/>
      <c r="SMM2" s="22"/>
      <c r="SMN2" s="27"/>
      <c r="SMP2" s="22"/>
      <c r="SMQ2" s="22"/>
      <c r="SMS2" s="22"/>
      <c r="SMT2" s="22"/>
      <c r="SMU2" s="22"/>
      <c r="SMV2" s="22"/>
      <c r="SMW2" s="22"/>
      <c r="SMX2" s="22"/>
      <c r="SMY2" s="22"/>
      <c r="SMZ2" s="22"/>
      <c r="SNB2" s="22"/>
      <c r="SNC2" s="22"/>
      <c r="SND2" s="27"/>
      <c r="SNF2" s="22"/>
      <c r="SNG2" s="22"/>
      <c r="SNI2" s="22"/>
      <c r="SNJ2" s="22"/>
      <c r="SNK2" s="22"/>
      <c r="SNL2" s="22"/>
      <c r="SNM2" s="22"/>
      <c r="SNN2" s="22"/>
      <c r="SNO2" s="22"/>
      <c r="SNP2" s="22"/>
      <c r="SNR2" s="22"/>
      <c r="SNS2" s="22"/>
      <c r="SNT2" s="27"/>
      <c r="SNV2" s="22"/>
      <c r="SNW2" s="22"/>
      <c r="SNY2" s="22"/>
      <c r="SNZ2" s="22"/>
      <c r="SOA2" s="22"/>
      <c r="SOB2" s="22"/>
      <c r="SOC2" s="22"/>
      <c r="SOD2" s="22"/>
      <c r="SOE2" s="22"/>
      <c r="SOF2" s="22"/>
      <c r="SOH2" s="22"/>
      <c r="SOI2" s="22"/>
      <c r="SOJ2" s="27"/>
      <c r="SOL2" s="22"/>
      <c r="SOM2" s="22"/>
      <c r="SOO2" s="22"/>
      <c r="SOP2" s="22"/>
      <c r="SOQ2" s="22"/>
      <c r="SOR2" s="22"/>
      <c r="SOS2" s="22"/>
      <c r="SOT2" s="22"/>
      <c r="SOU2" s="22"/>
      <c r="SOV2" s="22"/>
      <c r="SOX2" s="22"/>
      <c r="SOY2" s="22"/>
      <c r="SOZ2" s="27"/>
      <c r="SPB2" s="22"/>
      <c r="SPC2" s="22"/>
      <c r="SPE2" s="22"/>
      <c r="SPF2" s="22"/>
      <c r="SPG2" s="22"/>
      <c r="SPH2" s="22"/>
      <c r="SPI2" s="22"/>
      <c r="SPJ2" s="22"/>
      <c r="SPK2" s="22"/>
      <c r="SPL2" s="22"/>
      <c r="SPN2" s="22"/>
      <c r="SPO2" s="22"/>
      <c r="SPP2" s="27"/>
      <c r="SPR2" s="22"/>
      <c r="SPS2" s="22"/>
      <c r="SPU2" s="22"/>
      <c r="SPV2" s="22"/>
      <c r="SPW2" s="22"/>
      <c r="SPX2" s="22"/>
      <c r="SPY2" s="22"/>
      <c r="SPZ2" s="22"/>
      <c r="SQA2" s="22"/>
      <c r="SQB2" s="22"/>
      <c r="SQD2" s="22"/>
      <c r="SQE2" s="22"/>
      <c r="SQF2" s="27"/>
      <c r="SQH2" s="22"/>
      <c r="SQI2" s="22"/>
      <c r="SQK2" s="22"/>
      <c r="SQL2" s="22"/>
      <c r="SQM2" s="22"/>
      <c r="SQN2" s="22"/>
      <c r="SQO2" s="22"/>
      <c r="SQP2" s="22"/>
      <c r="SQQ2" s="22"/>
      <c r="SQR2" s="22"/>
      <c r="SQT2" s="22"/>
      <c r="SQU2" s="22"/>
      <c r="SQV2" s="27"/>
      <c r="SQX2" s="22"/>
      <c r="SQY2" s="22"/>
      <c r="SRA2" s="22"/>
      <c r="SRB2" s="22"/>
      <c r="SRC2" s="22"/>
      <c r="SRD2" s="22"/>
      <c r="SRE2" s="22"/>
      <c r="SRF2" s="22"/>
      <c r="SRG2" s="22"/>
      <c r="SRH2" s="22"/>
      <c r="SRJ2" s="22"/>
      <c r="SRK2" s="22"/>
      <c r="SRL2" s="27"/>
      <c r="SRN2" s="22"/>
      <c r="SRO2" s="22"/>
      <c r="SRQ2" s="22"/>
      <c r="SRR2" s="22"/>
      <c r="SRS2" s="22"/>
      <c r="SRT2" s="22"/>
      <c r="SRU2" s="22"/>
      <c r="SRV2" s="22"/>
      <c r="SRW2" s="22"/>
      <c r="SRX2" s="22"/>
      <c r="SRZ2" s="22"/>
      <c r="SSA2" s="22"/>
      <c r="SSB2" s="27"/>
      <c r="SSD2" s="22"/>
      <c r="SSE2" s="22"/>
      <c r="SSG2" s="22"/>
      <c r="SSH2" s="22"/>
      <c r="SSI2" s="22"/>
      <c r="SSJ2" s="22"/>
      <c r="SSK2" s="22"/>
      <c r="SSL2" s="22"/>
      <c r="SSM2" s="22"/>
      <c r="SSN2" s="22"/>
      <c r="SSP2" s="22"/>
      <c r="SSQ2" s="22"/>
      <c r="SSR2" s="27"/>
      <c r="SST2" s="22"/>
      <c r="SSU2" s="22"/>
      <c r="SSW2" s="22"/>
      <c r="SSX2" s="22"/>
      <c r="SSY2" s="22"/>
      <c r="SSZ2" s="22"/>
      <c r="STA2" s="22"/>
      <c r="STB2" s="22"/>
      <c r="STC2" s="22"/>
      <c r="STD2" s="22"/>
      <c r="STF2" s="22"/>
      <c r="STG2" s="22"/>
      <c r="STH2" s="27"/>
      <c r="STJ2" s="22"/>
      <c r="STK2" s="22"/>
      <c r="STM2" s="22"/>
      <c r="STN2" s="22"/>
      <c r="STO2" s="22"/>
      <c r="STP2" s="22"/>
      <c r="STQ2" s="22"/>
      <c r="STR2" s="22"/>
      <c r="STS2" s="22"/>
      <c r="STT2" s="22"/>
      <c r="STV2" s="22"/>
      <c r="STW2" s="22"/>
      <c r="STX2" s="27"/>
      <c r="STZ2" s="22"/>
      <c r="SUA2" s="22"/>
      <c r="SUC2" s="22"/>
      <c r="SUD2" s="22"/>
      <c r="SUE2" s="22"/>
      <c r="SUF2" s="22"/>
      <c r="SUG2" s="22"/>
      <c r="SUH2" s="22"/>
      <c r="SUI2" s="22"/>
      <c r="SUJ2" s="22"/>
      <c r="SUL2" s="22"/>
      <c r="SUM2" s="22"/>
      <c r="SUN2" s="27"/>
      <c r="SUP2" s="22"/>
      <c r="SUQ2" s="22"/>
      <c r="SUS2" s="22"/>
      <c r="SUT2" s="22"/>
      <c r="SUU2" s="22"/>
      <c r="SUV2" s="22"/>
      <c r="SUW2" s="22"/>
      <c r="SUX2" s="22"/>
      <c r="SUY2" s="22"/>
      <c r="SUZ2" s="22"/>
      <c r="SVB2" s="22"/>
      <c r="SVC2" s="22"/>
      <c r="SVD2" s="27"/>
      <c r="SVF2" s="22"/>
      <c r="SVG2" s="22"/>
      <c r="SVI2" s="22"/>
      <c r="SVJ2" s="22"/>
      <c r="SVK2" s="22"/>
      <c r="SVL2" s="22"/>
      <c r="SVM2" s="22"/>
      <c r="SVN2" s="22"/>
      <c r="SVO2" s="22"/>
      <c r="SVP2" s="22"/>
      <c r="SVR2" s="22"/>
      <c r="SVS2" s="22"/>
      <c r="SVT2" s="27"/>
      <c r="SVV2" s="22"/>
      <c r="SVW2" s="22"/>
      <c r="SVY2" s="22"/>
      <c r="SVZ2" s="22"/>
      <c r="SWA2" s="22"/>
      <c r="SWB2" s="22"/>
      <c r="SWC2" s="22"/>
      <c r="SWD2" s="22"/>
      <c r="SWE2" s="22"/>
      <c r="SWF2" s="22"/>
      <c r="SWH2" s="22"/>
      <c r="SWI2" s="22"/>
      <c r="SWJ2" s="27"/>
      <c r="SWL2" s="22"/>
      <c r="SWM2" s="22"/>
      <c r="SWO2" s="22"/>
      <c r="SWP2" s="22"/>
      <c r="SWQ2" s="22"/>
      <c r="SWR2" s="22"/>
      <c r="SWS2" s="22"/>
      <c r="SWT2" s="22"/>
      <c r="SWU2" s="22"/>
      <c r="SWV2" s="22"/>
      <c r="SWX2" s="22"/>
      <c r="SWY2" s="22"/>
      <c r="SWZ2" s="27"/>
      <c r="SXB2" s="22"/>
      <c r="SXC2" s="22"/>
      <c r="SXE2" s="22"/>
      <c r="SXF2" s="22"/>
      <c r="SXG2" s="22"/>
      <c r="SXH2" s="22"/>
      <c r="SXI2" s="22"/>
      <c r="SXJ2" s="22"/>
      <c r="SXK2" s="22"/>
      <c r="SXL2" s="22"/>
      <c r="SXN2" s="22"/>
      <c r="SXO2" s="22"/>
      <c r="SXP2" s="27"/>
      <c r="SXR2" s="22"/>
      <c r="SXS2" s="22"/>
      <c r="SXU2" s="22"/>
      <c r="SXV2" s="22"/>
      <c r="SXW2" s="22"/>
      <c r="SXX2" s="22"/>
      <c r="SXY2" s="22"/>
      <c r="SXZ2" s="22"/>
      <c r="SYA2" s="22"/>
      <c r="SYB2" s="22"/>
      <c r="SYD2" s="22"/>
      <c r="SYE2" s="22"/>
      <c r="SYF2" s="27"/>
      <c r="SYH2" s="22"/>
      <c r="SYI2" s="22"/>
      <c r="SYK2" s="22"/>
      <c r="SYL2" s="22"/>
      <c r="SYM2" s="22"/>
      <c r="SYN2" s="22"/>
      <c r="SYO2" s="22"/>
      <c r="SYP2" s="22"/>
      <c r="SYQ2" s="22"/>
      <c r="SYR2" s="22"/>
      <c r="SYT2" s="22"/>
      <c r="SYU2" s="22"/>
      <c r="SYV2" s="27"/>
      <c r="SYX2" s="22"/>
      <c r="SYY2" s="22"/>
      <c r="SZA2" s="22"/>
      <c r="SZB2" s="22"/>
      <c r="SZC2" s="22"/>
      <c r="SZD2" s="22"/>
      <c r="SZE2" s="22"/>
      <c r="SZF2" s="22"/>
      <c r="SZG2" s="22"/>
      <c r="SZH2" s="22"/>
      <c r="SZJ2" s="22"/>
      <c r="SZK2" s="22"/>
      <c r="SZL2" s="27"/>
      <c r="SZN2" s="22"/>
      <c r="SZO2" s="22"/>
      <c r="SZQ2" s="22"/>
      <c r="SZR2" s="22"/>
      <c r="SZS2" s="22"/>
      <c r="SZT2" s="22"/>
      <c r="SZU2" s="22"/>
      <c r="SZV2" s="22"/>
      <c r="SZW2" s="22"/>
      <c r="SZX2" s="22"/>
      <c r="SZZ2" s="22"/>
      <c r="TAA2" s="22"/>
      <c r="TAB2" s="27"/>
      <c r="TAD2" s="22"/>
      <c r="TAE2" s="22"/>
      <c r="TAG2" s="22"/>
      <c r="TAH2" s="22"/>
      <c r="TAI2" s="22"/>
      <c r="TAJ2" s="22"/>
      <c r="TAK2" s="22"/>
      <c r="TAL2" s="22"/>
      <c r="TAM2" s="22"/>
      <c r="TAN2" s="22"/>
      <c r="TAP2" s="22"/>
      <c r="TAQ2" s="22"/>
      <c r="TAR2" s="27"/>
      <c r="TAT2" s="22"/>
      <c r="TAU2" s="22"/>
      <c r="TAW2" s="22"/>
      <c r="TAX2" s="22"/>
      <c r="TAY2" s="22"/>
      <c r="TAZ2" s="22"/>
      <c r="TBA2" s="22"/>
      <c r="TBB2" s="22"/>
      <c r="TBC2" s="22"/>
      <c r="TBD2" s="22"/>
      <c r="TBF2" s="22"/>
      <c r="TBG2" s="22"/>
      <c r="TBH2" s="27"/>
      <c r="TBJ2" s="22"/>
      <c r="TBK2" s="22"/>
      <c r="TBM2" s="22"/>
      <c r="TBN2" s="22"/>
      <c r="TBO2" s="22"/>
      <c r="TBP2" s="22"/>
      <c r="TBQ2" s="22"/>
      <c r="TBR2" s="22"/>
      <c r="TBS2" s="22"/>
      <c r="TBT2" s="22"/>
      <c r="TBV2" s="22"/>
      <c r="TBW2" s="22"/>
      <c r="TBX2" s="27"/>
      <c r="TBZ2" s="22"/>
      <c r="TCA2" s="22"/>
      <c r="TCC2" s="22"/>
      <c r="TCD2" s="22"/>
      <c r="TCE2" s="22"/>
      <c r="TCF2" s="22"/>
      <c r="TCG2" s="22"/>
      <c r="TCH2" s="22"/>
      <c r="TCI2" s="22"/>
      <c r="TCJ2" s="22"/>
      <c r="TCL2" s="22"/>
      <c r="TCM2" s="22"/>
      <c r="TCN2" s="27"/>
      <c r="TCP2" s="22"/>
      <c r="TCQ2" s="22"/>
      <c r="TCS2" s="22"/>
      <c r="TCT2" s="22"/>
      <c r="TCU2" s="22"/>
      <c r="TCV2" s="22"/>
      <c r="TCW2" s="22"/>
      <c r="TCX2" s="22"/>
      <c r="TCY2" s="22"/>
      <c r="TCZ2" s="22"/>
      <c r="TDB2" s="22"/>
      <c r="TDC2" s="22"/>
      <c r="TDD2" s="27"/>
      <c r="TDF2" s="22"/>
      <c r="TDG2" s="22"/>
      <c r="TDI2" s="22"/>
      <c r="TDJ2" s="22"/>
      <c r="TDK2" s="22"/>
      <c r="TDL2" s="22"/>
      <c r="TDM2" s="22"/>
      <c r="TDN2" s="22"/>
      <c r="TDO2" s="22"/>
      <c r="TDP2" s="22"/>
      <c r="TDR2" s="22"/>
      <c r="TDS2" s="22"/>
      <c r="TDT2" s="27"/>
      <c r="TDV2" s="22"/>
      <c r="TDW2" s="22"/>
      <c r="TDY2" s="22"/>
      <c r="TDZ2" s="22"/>
      <c r="TEA2" s="22"/>
      <c r="TEB2" s="22"/>
      <c r="TEC2" s="22"/>
      <c r="TED2" s="22"/>
      <c r="TEE2" s="22"/>
      <c r="TEF2" s="22"/>
      <c r="TEH2" s="22"/>
      <c r="TEI2" s="22"/>
      <c r="TEJ2" s="27"/>
      <c r="TEL2" s="22"/>
      <c r="TEM2" s="22"/>
      <c r="TEO2" s="22"/>
      <c r="TEP2" s="22"/>
      <c r="TEQ2" s="22"/>
      <c r="TER2" s="22"/>
      <c r="TES2" s="22"/>
      <c r="TET2" s="22"/>
      <c r="TEU2" s="22"/>
      <c r="TEV2" s="22"/>
      <c r="TEX2" s="22"/>
      <c r="TEY2" s="22"/>
      <c r="TEZ2" s="27"/>
      <c r="TFB2" s="22"/>
      <c r="TFC2" s="22"/>
      <c r="TFE2" s="22"/>
      <c r="TFF2" s="22"/>
      <c r="TFG2" s="22"/>
      <c r="TFH2" s="22"/>
      <c r="TFI2" s="22"/>
      <c r="TFJ2" s="22"/>
      <c r="TFK2" s="22"/>
      <c r="TFL2" s="22"/>
      <c r="TFN2" s="22"/>
      <c r="TFO2" s="22"/>
      <c r="TFP2" s="27"/>
      <c r="TFR2" s="22"/>
      <c r="TFS2" s="22"/>
      <c r="TFU2" s="22"/>
      <c r="TFV2" s="22"/>
      <c r="TFW2" s="22"/>
      <c r="TFX2" s="22"/>
      <c r="TFY2" s="22"/>
      <c r="TFZ2" s="22"/>
      <c r="TGA2" s="22"/>
      <c r="TGB2" s="22"/>
      <c r="TGD2" s="22"/>
      <c r="TGE2" s="22"/>
      <c r="TGF2" s="27"/>
      <c r="TGH2" s="22"/>
      <c r="TGI2" s="22"/>
      <c r="TGK2" s="22"/>
      <c r="TGL2" s="22"/>
      <c r="TGM2" s="22"/>
      <c r="TGN2" s="22"/>
      <c r="TGO2" s="22"/>
      <c r="TGP2" s="22"/>
      <c r="TGQ2" s="22"/>
      <c r="TGR2" s="22"/>
      <c r="TGT2" s="22"/>
      <c r="TGU2" s="22"/>
      <c r="TGV2" s="27"/>
      <c r="TGX2" s="22"/>
      <c r="TGY2" s="22"/>
      <c r="THA2" s="22"/>
      <c r="THB2" s="22"/>
      <c r="THC2" s="22"/>
      <c r="THD2" s="22"/>
      <c r="THE2" s="22"/>
      <c r="THF2" s="22"/>
      <c r="THG2" s="22"/>
      <c r="THH2" s="22"/>
      <c r="THJ2" s="22"/>
      <c r="THK2" s="22"/>
      <c r="THL2" s="27"/>
      <c r="THN2" s="22"/>
      <c r="THO2" s="22"/>
      <c r="THQ2" s="22"/>
      <c r="THR2" s="22"/>
      <c r="THS2" s="22"/>
      <c r="THT2" s="22"/>
      <c r="THU2" s="22"/>
      <c r="THV2" s="22"/>
      <c r="THW2" s="22"/>
      <c r="THX2" s="22"/>
      <c r="THZ2" s="22"/>
      <c r="TIA2" s="22"/>
      <c r="TIB2" s="27"/>
      <c r="TID2" s="22"/>
      <c r="TIE2" s="22"/>
      <c r="TIG2" s="22"/>
      <c r="TIH2" s="22"/>
      <c r="TII2" s="22"/>
      <c r="TIJ2" s="22"/>
      <c r="TIK2" s="22"/>
      <c r="TIL2" s="22"/>
      <c r="TIM2" s="22"/>
      <c r="TIN2" s="22"/>
      <c r="TIP2" s="22"/>
      <c r="TIQ2" s="22"/>
      <c r="TIR2" s="27"/>
      <c r="TIT2" s="22"/>
      <c r="TIU2" s="22"/>
      <c r="TIW2" s="22"/>
      <c r="TIX2" s="22"/>
      <c r="TIY2" s="22"/>
      <c r="TIZ2" s="22"/>
      <c r="TJA2" s="22"/>
      <c r="TJB2" s="22"/>
      <c r="TJC2" s="22"/>
      <c r="TJD2" s="22"/>
      <c r="TJF2" s="22"/>
      <c r="TJG2" s="22"/>
      <c r="TJH2" s="27"/>
      <c r="TJJ2" s="22"/>
      <c r="TJK2" s="22"/>
      <c r="TJM2" s="22"/>
      <c r="TJN2" s="22"/>
      <c r="TJO2" s="22"/>
      <c r="TJP2" s="22"/>
      <c r="TJQ2" s="22"/>
      <c r="TJR2" s="22"/>
      <c r="TJS2" s="22"/>
      <c r="TJT2" s="22"/>
      <c r="TJV2" s="22"/>
      <c r="TJW2" s="22"/>
      <c r="TJX2" s="27"/>
      <c r="TJZ2" s="22"/>
      <c r="TKA2" s="22"/>
      <c r="TKC2" s="22"/>
      <c r="TKD2" s="22"/>
      <c r="TKE2" s="22"/>
      <c r="TKF2" s="22"/>
      <c r="TKG2" s="22"/>
      <c r="TKH2" s="22"/>
      <c r="TKI2" s="22"/>
      <c r="TKJ2" s="22"/>
      <c r="TKL2" s="22"/>
      <c r="TKM2" s="22"/>
      <c r="TKN2" s="27"/>
      <c r="TKP2" s="22"/>
      <c r="TKQ2" s="22"/>
      <c r="TKS2" s="22"/>
      <c r="TKT2" s="22"/>
      <c r="TKU2" s="22"/>
      <c r="TKV2" s="22"/>
      <c r="TKW2" s="22"/>
      <c r="TKX2" s="22"/>
      <c r="TKY2" s="22"/>
      <c r="TKZ2" s="22"/>
      <c r="TLB2" s="22"/>
      <c r="TLC2" s="22"/>
      <c r="TLD2" s="27"/>
      <c r="TLF2" s="22"/>
      <c r="TLG2" s="22"/>
      <c r="TLI2" s="22"/>
      <c r="TLJ2" s="22"/>
      <c r="TLK2" s="22"/>
      <c r="TLL2" s="22"/>
      <c r="TLM2" s="22"/>
      <c r="TLN2" s="22"/>
      <c r="TLO2" s="22"/>
      <c r="TLP2" s="22"/>
      <c r="TLR2" s="22"/>
      <c r="TLS2" s="22"/>
      <c r="TLT2" s="27"/>
      <c r="TLV2" s="22"/>
      <c r="TLW2" s="22"/>
      <c r="TLY2" s="22"/>
      <c r="TLZ2" s="22"/>
      <c r="TMA2" s="22"/>
      <c r="TMB2" s="22"/>
      <c r="TMC2" s="22"/>
      <c r="TMD2" s="22"/>
      <c r="TME2" s="22"/>
      <c r="TMF2" s="22"/>
      <c r="TMH2" s="22"/>
      <c r="TMI2" s="22"/>
      <c r="TMJ2" s="27"/>
      <c r="TML2" s="22"/>
      <c r="TMM2" s="22"/>
      <c r="TMO2" s="22"/>
      <c r="TMP2" s="22"/>
      <c r="TMQ2" s="22"/>
      <c r="TMR2" s="22"/>
      <c r="TMS2" s="22"/>
      <c r="TMT2" s="22"/>
      <c r="TMU2" s="22"/>
      <c r="TMV2" s="22"/>
      <c r="TMX2" s="22"/>
      <c r="TMY2" s="22"/>
      <c r="TMZ2" s="27"/>
      <c r="TNB2" s="22"/>
      <c r="TNC2" s="22"/>
      <c r="TNE2" s="22"/>
      <c r="TNF2" s="22"/>
      <c r="TNG2" s="22"/>
      <c r="TNH2" s="22"/>
      <c r="TNI2" s="22"/>
      <c r="TNJ2" s="22"/>
      <c r="TNK2" s="22"/>
      <c r="TNL2" s="22"/>
      <c r="TNN2" s="22"/>
      <c r="TNO2" s="22"/>
      <c r="TNP2" s="27"/>
      <c r="TNR2" s="22"/>
      <c r="TNS2" s="22"/>
      <c r="TNU2" s="22"/>
      <c r="TNV2" s="22"/>
      <c r="TNW2" s="22"/>
      <c r="TNX2" s="22"/>
      <c r="TNY2" s="22"/>
      <c r="TNZ2" s="22"/>
      <c r="TOA2" s="22"/>
      <c r="TOB2" s="22"/>
      <c r="TOD2" s="22"/>
      <c r="TOE2" s="22"/>
      <c r="TOF2" s="27"/>
      <c r="TOH2" s="22"/>
      <c r="TOI2" s="22"/>
      <c r="TOK2" s="22"/>
      <c r="TOL2" s="22"/>
      <c r="TOM2" s="22"/>
      <c r="TON2" s="22"/>
      <c r="TOO2" s="22"/>
      <c r="TOP2" s="22"/>
      <c r="TOQ2" s="22"/>
      <c r="TOR2" s="22"/>
      <c r="TOT2" s="22"/>
      <c r="TOU2" s="22"/>
      <c r="TOV2" s="27"/>
      <c r="TOX2" s="22"/>
      <c r="TOY2" s="22"/>
      <c r="TPA2" s="22"/>
      <c r="TPB2" s="22"/>
      <c r="TPC2" s="22"/>
      <c r="TPD2" s="22"/>
      <c r="TPE2" s="22"/>
      <c r="TPF2" s="22"/>
      <c r="TPG2" s="22"/>
      <c r="TPH2" s="22"/>
      <c r="TPJ2" s="22"/>
      <c r="TPK2" s="22"/>
      <c r="TPL2" s="27"/>
      <c r="TPN2" s="22"/>
      <c r="TPO2" s="22"/>
      <c r="TPQ2" s="22"/>
      <c r="TPR2" s="22"/>
      <c r="TPS2" s="22"/>
      <c r="TPT2" s="22"/>
      <c r="TPU2" s="22"/>
      <c r="TPV2" s="22"/>
      <c r="TPW2" s="22"/>
      <c r="TPX2" s="22"/>
      <c r="TPZ2" s="22"/>
      <c r="TQA2" s="22"/>
      <c r="TQB2" s="27"/>
      <c r="TQD2" s="22"/>
      <c r="TQE2" s="22"/>
      <c r="TQG2" s="22"/>
      <c r="TQH2" s="22"/>
      <c r="TQI2" s="22"/>
      <c r="TQJ2" s="22"/>
      <c r="TQK2" s="22"/>
      <c r="TQL2" s="22"/>
      <c r="TQM2" s="22"/>
      <c r="TQN2" s="22"/>
      <c r="TQP2" s="22"/>
      <c r="TQQ2" s="22"/>
      <c r="TQR2" s="27"/>
      <c r="TQT2" s="22"/>
      <c r="TQU2" s="22"/>
      <c r="TQW2" s="22"/>
      <c r="TQX2" s="22"/>
      <c r="TQY2" s="22"/>
      <c r="TQZ2" s="22"/>
      <c r="TRA2" s="22"/>
      <c r="TRB2" s="22"/>
      <c r="TRC2" s="22"/>
      <c r="TRD2" s="22"/>
      <c r="TRF2" s="22"/>
      <c r="TRG2" s="22"/>
      <c r="TRH2" s="27"/>
      <c r="TRJ2" s="22"/>
      <c r="TRK2" s="22"/>
      <c r="TRM2" s="22"/>
      <c r="TRN2" s="22"/>
      <c r="TRO2" s="22"/>
      <c r="TRP2" s="22"/>
      <c r="TRQ2" s="22"/>
      <c r="TRR2" s="22"/>
      <c r="TRS2" s="22"/>
      <c r="TRT2" s="22"/>
      <c r="TRV2" s="22"/>
      <c r="TRW2" s="22"/>
      <c r="TRX2" s="27"/>
      <c r="TRZ2" s="22"/>
      <c r="TSA2" s="22"/>
      <c r="TSC2" s="22"/>
      <c r="TSD2" s="22"/>
      <c r="TSE2" s="22"/>
      <c r="TSF2" s="22"/>
      <c r="TSG2" s="22"/>
      <c r="TSH2" s="22"/>
      <c r="TSI2" s="22"/>
      <c r="TSJ2" s="22"/>
      <c r="TSL2" s="22"/>
      <c r="TSM2" s="22"/>
      <c r="TSN2" s="27"/>
      <c r="TSP2" s="22"/>
      <c r="TSQ2" s="22"/>
      <c r="TSS2" s="22"/>
      <c r="TST2" s="22"/>
      <c r="TSU2" s="22"/>
      <c r="TSV2" s="22"/>
      <c r="TSW2" s="22"/>
      <c r="TSX2" s="22"/>
      <c r="TSY2" s="22"/>
      <c r="TSZ2" s="22"/>
      <c r="TTB2" s="22"/>
      <c r="TTC2" s="22"/>
      <c r="TTD2" s="27"/>
      <c r="TTF2" s="22"/>
      <c r="TTG2" s="22"/>
      <c r="TTI2" s="22"/>
      <c r="TTJ2" s="22"/>
      <c r="TTK2" s="22"/>
      <c r="TTL2" s="22"/>
      <c r="TTM2" s="22"/>
      <c r="TTN2" s="22"/>
      <c r="TTO2" s="22"/>
      <c r="TTP2" s="22"/>
      <c r="TTR2" s="22"/>
      <c r="TTS2" s="22"/>
      <c r="TTT2" s="27"/>
      <c r="TTV2" s="22"/>
      <c r="TTW2" s="22"/>
      <c r="TTY2" s="22"/>
      <c r="TTZ2" s="22"/>
      <c r="TUA2" s="22"/>
      <c r="TUB2" s="22"/>
      <c r="TUC2" s="22"/>
      <c r="TUD2" s="22"/>
      <c r="TUE2" s="22"/>
      <c r="TUF2" s="22"/>
      <c r="TUH2" s="22"/>
      <c r="TUI2" s="22"/>
      <c r="TUJ2" s="27"/>
      <c r="TUL2" s="22"/>
      <c r="TUM2" s="22"/>
      <c r="TUO2" s="22"/>
      <c r="TUP2" s="22"/>
      <c r="TUQ2" s="22"/>
      <c r="TUR2" s="22"/>
      <c r="TUS2" s="22"/>
      <c r="TUT2" s="22"/>
      <c r="TUU2" s="22"/>
      <c r="TUV2" s="22"/>
      <c r="TUX2" s="22"/>
      <c r="TUY2" s="22"/>
      <c r="TUZ2" s="27"/>
      <c r="TVB2" s="22"/>
      <c r="TVC2" s="22"/>
      <c r="TVE2" s="22"/>
      <c r="TVF2" s="22"/>
      <c r="TVG2" s="22"/>
      <c r="TVH2" s="22"/>
      <c r="TVI2" s="22"/>
      <c r="TVJ2" s="22"/>
      <c r="TVK2" s="22"/>
      <c r="TVL2" s="22"/>
      <c r="TVN2" s="22"/>
      <c r="TVO2" s="22"/>
      <c r="TVP2" s="27"/>
      <c r="TVR2" s="22"/>
      <c r="TVS2" s="22"/>
      <c r="TVU2" s="22"/>
      <c r="TVV2" s="22"/>
      <c r="TVW2" s="22"/>
      <c r="TVX2" s="22"/>
      <c r="TVY2" s="22"/>
      <c r="TVZ2" s="22"/>
      <c r="TWA2" s="22"/>
      <c r="TWB2" s="22"/>
      <c r="TWD2" s="22"/>
      <c r="TWE2" s="22"/>
      <c r="TWF2" s="27"/>
      <c r="TWH2" s="22"/>
      <c r="TWI2" s="22"/>
      <c r="TWK2" s="22"/>
      <c r="TWL2" s="22"/>
      <c r="TWM2" s="22"/>
      <c r="TWN2" s="22"/>
      <c r="TWO2" s="22"/>
      <c r="TWP2" s="22"/>
      <c r="TWQ2" s="22"/>
      <c r="TWR2" s="22"/>
      <c r="TWT2" s="22"/>
      <c r="TWU2" s="22"/>
      <c r="TWV2" s="27"/>
      <c r="TWX2" s="22"/>
      <c r="TWY2" s="22"/>
      <c r="TXA2" s="22"/>
      <c r="TXB2" s="22"/>
      <c r="TXC2" s="22"/>
      <c r="TXD2" s="22"/>
      <c r="TXE2" s="22"/>
      <c r="TXF2" s="22"/>
      <c r="TXG2" s="22"/>
      <c r="TXH2" s="22"/>
      <c r="TXJ2" s="22"/>
      <c r="TXK2" s="22"/>
      <c r="TXL2" s="27"/>
      <c r="TXN2" s="22"/>
      <c r="TXO2" s="22"/>
      <c r="TXQ2" s="22"/>
      <c r="TXR2" s="22"/>
      <c r="TXS2" s="22"/>
      <c r="TXT2" s="22"/>
      <c r="TXU2" s="22"/>
      <c r="TXV2" s="22"/>
      <c r="TXW2" s="22"/>
      <c r="TXX2" s="22"/>
      <c r="TXZ2" s="22"/>
      <c r="TYA2" s="22"/>
      <c r="TYB2" s="27"/>
      <c r="TYD2" s="22"/>
      <c r="TYE2" s="22"/>
      <c r="TYG2" s="22"/>
      <c r="TYH2" s="22"/>
      <c r="TYI2" s="22"/>
      <c r="TYJ2" s="22"/>
      <c r="TYK2" s="22"/>
      <c r="TYL2" s="22"/>
      <c r="TYM2" s="22"/>
      <c r="TYN2" s="22"/>
      <c r="TYP2" s="22"/>
      <c r="TYQ2" s="22"/>
      <c r="TYR2" s="27"/>
      <c r="TYT2" s="22"/>
      <c r="TYU2" s="22"/>
      <c r="TYW2" s="22"/>
      <c r="TYX2" s="22"/>
      <c r="TYY2" s="22"/>
      <c r="TYZ2" s="22"/>
      <c r="TZA2" s="22"/>
      <c r="TZB2" s="22"/>
      <c r="TZC2" s="22"/>
      <c r="TZD2" s="22"/>
      <c r="TZF2" s="22"/>
      <c r="TZG2" s="22"/>
      <c r="TZH2" s="27"/>
      <c r="TZJ2" s="22"/>
      <c r="TZK2" s="22"/>
      <c r="TZM2" s="22"/>
      <c r="TZN2" s="22"/>
      <c r="TZO2" s="22"/>
      <c r="TZP2" s="22"/>
      <c r="TZQ2" s="22"/>
      <c r="TZR2" s="22"/>
      <c r="TZS2" s="22"/>
      <c r="TZT2" s="22"/>
      <c r="TZV2" s="22"/>
      <c r="TZW2" s="22"/>
      <c r="TZX2" s="27"/>
      <c r="TZZ2" s="22"/>
      <c r="UAA2" s="22"/>
      <c r="UAC2" s="22"/>
      <c r="UAD2" s="22"/>
      <c r="UAE2" s="22"/>
      <c r="UAF2" s="22"/>
      <c r="UAG2" s="22"/>
      <c r="UAH2" s="22"/>
      <c r="UAI2" s="22"/>
      <c r="UAJ2" s="22"/>
      <c r="UAL2" s="22"/>
      <c r="UAM2" s="22"/>
      <c r="UAN2" s="27"/>
      <c r="UAP2" s="22"/>
      <c r="UAQ2" s="22"/>
      <c r="UAS2" s="22"/>
      <c r="UAT2" s="22"/>
      <c r="UAU2" s="22"/>
      <c r="UAV2" s="22"/>
      <c r="UAW2" s="22"/>
      <c r="UAX2" s="22"/>
      <c r="UAY2" s="22"/>
      <c r="UAZ2" s="22"/>
      <c r="UBB2" s="22"/>
      <c r="UBC2" s="22"/>
      <c r="UBD2" s="27"/>
      <c r="UBF2" s="22"/>
      <c r="UBG2" s="22"/>
      <c r="UBI2" s="22"/>
      <c r="UBJ2" s="22"/>
      <c r="UBK2" s="22"/>
      <c r="UBL2" s="22"/>
      <c r="UBM2" s="22"/>
      <c r="UBN2" s="22"/>
      <c r="UBO2" s="22"/>
      <c r="UBP2" s="22"/>
      <c r="UBR2" s="22"/>
      <c r="UBS2" s="22"/>
      <c r="UBT2" s="27"/>
      <c r="UBV2" s="22"/>
      <c r="UBW2" s="22"/>
      <c r="UBY2" s="22"/>
      <c r="UBZ2" s="22"/>
      <c r="UCA2" s="22"/>
      <c r="UCB2" s="22"/>
      <c r="UCC2" s="22"/>
      <c r="UCD2" s="22"/>
      <c r="UCE2" s="22"/>
      <c r="UCF2" s="22"/>
      <c r="UCH2" s="22"/>
      <c r="UCI2" s="22"/>
      <c r="UCJ2" s="27"/>
      <c r="UCL2" s="22"/>
      <c r="UCM2" s="22"/>
      <c r="UCO2" s="22"/>
      <c r="UCP2" s="22"/>
      <c r="UCQ2" s="22"/>
      <c r="UCR2" s="22"/>
      <c r="UCS2" s="22"/>
      <c r="UCT2" s="22"/>
      <c r="UCU2" s="22"/>
      <c r="UCV2" s="22"/>
      <c r="UCX2" s="22"/>
      <c r="UCY2" s="22"/>
      <c r="UCZ2" s="27"/>
      <c r="UDB2" s="22"/>
      <c r="UDC2" s="22"/>
      <c r="UDE2" s="22"/>
      <c r="UDF2" s="22"/>
      <c r="UDG2" s="22"/>
      <c r="UDH2" s="22"/>
      <c r="UDI2" s="22"/>
      <c r="UDJ2" s="22"/>
      <c r="UDK2" s="22"/>
      <c r="UDL2" s="22"/>
      <c r="UDN2" s="22"/>
      <c r="UDO2" s="22"/>
      <c r="UDP2" s="27"/>
      <c r="UDR2" s="22"/>
      <c r="UDS2" s="22"/>
      <c r="UDU2" s="22"/>
      <c r="UDV2" s="22"/>
      <c r="UDW2" s="22"/>
      <c r="UDX2" s="22"/>
      <c r="UDY2" s="22"/>
      <c r="UDZ2" s="22"/>
      <c r="UEA2" s="22"/>
      <c r="UEB2" s="22"/>
      <c r="UED2" s="22"/>
      <c r="UEE2" s="22"/>
      <c r="UEF2" s="27"/>
      <c r="UEH2" s="22"/>
      <c r="UEI2" s="22"/>
      <c r="UEK2" s="22"/>
      <c r="UEL2" s="22"/>
      <c r="UEM2" s="22"/>
      <c r="UEN2" s="22"/>
      <c r="UEO2" s="22"/>
      <c r="UEP2" s="22"/>
      <c r="UEQ2" s="22"/>
      <c r="UER2" s="22"/>
      <c r="UET2" s="22"/>
      <c r="UEU2" s="22"/>
      <c r="UEV2" s="27"/>
      <c r="UEX2" s="22"/>
      <c r="UEY2" s="22"/>
      <c r="UFA2" s="22"/>
      <c r="UFB2" s="22"/>
      <c r="UFC2" s="22"/>
      <c r="UFD2" s="22"/>
      <c r="UFE2" s="22"/>
      <c r="UFF2" s="22"/>
      <c r="UFG2" s="22"/>
      <c r="UFH2" s="22"/>
      <c r="UFJ2" s="22"/>
      <c r="UFK2" s="22"/>
      <c r="UFL2" s="27"/>
      <c r="UFN2" s="22"/>
      <c r="UFO2" s="22"/>
      <c r="UFQ2" s="22"/>
      <c r="UFR2" s="22"/>
      <c r="UFS2" s="22"/>
      <c r="UFT2" s="22"/>
      <c r="UFU2" s="22"/>
      <c r="UFV2" s="22"/>
      <c r="UFW2" s="22"/>
      <c r="UFX2" s="22"/>
      <c r="UFZ2" s="22"/>
      <c r="UGA2" s="22"/>
      <c r="UGB2" s="27"/>
      <c r="UGD2" s="22"/>
      <c r="UGE2" s="22"/>
      <c r="UGG2" s="22"/>
      <c r="UGH2" s="22"/>
      <c r="UGI2" s="22"/>
      <c r="UGJ2" s="22"/>
      <c r="UGK2" s="22"/>
      <c r="UGL2" s="22"/>
      <c r="UGM2" s="22"/>
      <c r="UGN2" s="22"/>
      <c r="UGP2" s="22"/>
      <c r="UGQ2" s="22"/>
      <c r="UGR2" s="27"/>
      <c r="UGT2" s="22"/>
      <c r="UGU2" s="22"/>
      <c r="UGW2" s="22"/>
      <c r="UGX2" s="22"/>
      <c r="UGY2" s="22"/>
      <c r="UGZ2" s="22"/>
      <c r="UHA2" s="22"/>
      <c r="UHB2" s="22"/>
      <c r="UHC2" s="22"/>
      <c r="UHD2" s="22"/>
      <c r="UHF2" s="22"/>
      <c r="UHG2" s="22"/>
      <c r="UHH2" s="27"/>
      <c r="UHJ2" s="22"/>
      <c r="UHK2" s="22"/>
      <c r="UHM2" s="22"/>
      <c r="UHN2" s="22"/>
      <c r="UHO2" s="22"/>
      <c r="UHP2" s="22"/>
      <c r="UHQ2" s="22"/>
      <c r="UHR2" s="22"/>
      <c r="UHS2" s="22"/>
      <c r="UHT2" s="22"/>
      <c r="UHV2" s="22"/>
      <c r="UHW2" s="22"/>
      <c r="UHX2" s="27"/>
      <c r="UHZ2" s="22"/>
      <c r="UIA2" s="22"/>
      <c r="UIC2" s="22"/>
      <c r="UID2" s="22"/>
      <c r="UIE2" s="22"/>
      <c r="UIF2" s="22"/>
      <c r="UIG2" s="22"/>
      <c r="UIH2" s="22"/>
      <c r="UII2" s="22"/>
      <c r="UIJ2" s="22"/>
      <c r="UIL2" s="22"/>
      <c r="UIM2" s="22"/>
      <c r="UIN2" s="27"/>
      <c r="UIP2" s="22"/>
      <c r="UIQ2" s="22"/>
      <c r="UIS2" s="22"/>
      <c r="UIT2" s="22"/>
      <c r="UIU2" s="22"/>
      <c r="UIV2" s="22"/>
      <c r="UIW2" s="22"/>
      <c r="UIX2" s="22"/>
      <c r="UIY2" s="22"/>
      <c r="UIZ2" s="22"/>
      <c r="UJB2" s="22"/>
      <c r="UJC2" s="22"/>
      <c r="UJD2" s="27"/>
      <c r="UJF2" s="22"/>
      <c r="UJG2" s="22"/>
      <c r="UJI2" s="22"/>
      <c r="UJJ2" s="22"/>
      <c r="UJK2" s="22"/>
      <c r="UJL2" s="22"/>
      <c r="UJM2" s="22"/>
      <c r="UJN2" s="22"/>
      <c r="UJO2" s="22"/>
      <c r="UJP2" s="22"/>
      <c r="UJR2" s="22"/>
      <c r="UJS2" s="22"/>
      <c r="UJT2" s="27"/>
      <c r="UJV2" s="22"/>
      <c r="UJW2" s="22"/>
      <c r="UJY2" s="22"/>
      <c r="UJZ2" s="22"/>
      <c r="UKA2" s="22"/>
      <c r="UKB2" s="22"/>
      <c r="UKC2" s="22"/>
      <c r="UKD2" s="22"/>
      <c r="UKE2" s="22"/>
      <c r="UKF2" s="22"/>
      <c r="UKH2" s="22"/>
      <c r="UKI2" s="22"/>
      <c r="UKJ2" s="27"/>
      <c r="UKL2" s="22"/>
      <c r="UKM2" s="22"/>
      <c r="UKO2" s="22"/>
      <c r="UKP2" s="22"/>
      <c r="UKQ2" s="22"/>
      <c r="UKR2" s="22"/>
      <c r="UKS2" s="22"/>
      <c r="UKT2" s="22"/>
      <c r="UKU2" s="22"/>
      <c r="UKV2" s="22"/>
      <c r="UKX2" s="22"/>
      <c r="UKY2" s="22"/>
      <c r="UKZ2" s="27"/>
      <c r="ULB2" s="22"/>
      <c r="ULC2" s="22"/>
      <c r="ULE2" s="22"/>
      <c r="ULF2" s="22"/>
      <c r="ULG2" s="22"/>
      <c r="ULH2" s="22"/>
      <c r="ULI2" s="22"/>
      <c r="ULJ2" s="22"/>
      <c r="ULK2" s="22"/>
      <c r="ULL2" s="22"/>
      <c r="ULN2" s="22"/>
      <c r="ULO2" s="22"/>
      <c r="ULP2" s="27"/>
      <c r="ULR2" s="22"/>
      <c r="ULS2" s="22"/>
      <c r="ULU2" s="22"/>
      <c r="ULV2" s="22"/>
      <c r="ULW2" s="22"/>
      <c r="ULX2" s="22"/>
      <c r="ULY2" s="22"/>
      <c r="ULZ2" s="22"/>
      <c r="UMA2" s="22"/>
      <c r="UMB2" s="22"/>
      <c r="UMD2" s="22"/>
      <c r="UME2" s="22"/>
      <c r="UMF2" s="27"/>
      <c r="UMH2" s="22"/>
      <c r="UMI2" s="22"/>
      <c r="UMK2" s="22"/>
      <c r="UML2" s="22"/>
      <c r="UMM2" s="22"/>
      <c r="UMN2" s="22"/>
      <c r="UMO2" s="22"/>
      <c r="UMP2" s="22"/>
      <c r="UMQ2" s="22"/>
      <c r="UMR2" s="22"/>
      <c r="UMT2" s="22"/>
      <c r="UMU2" s="22"/>
      <c r="UMV2" s="27"/>
      <c r="UMX2" s="22"/>
      <c r="UMY2" s="22"/>
      <c r="UNA2" s="22"/>
      <c r="UNB2" s="22"/>
      <c r="UNC2" s="22"/>
      <c r="UND2" s="22"/>
      <c r="UNE2" s="22"/>
      <c r="UNF2" s="22"/>
      <c r="UNG2" s="22"/>
      <c r="UNH2" s="22"/>
      <c r="UNJ2" s="22"/>
      <c r="UNK2" s="22"/>
      <c r="UNL2" s="27"/>
      <c r="UNN2" s="22"/>
      <c r="UNO2" s="22"/>
      <c r="UNQ2" s="22"/>
      <c r="UNR2" s="22"/>
      <c r="UNS2" s="22"/>
      <c r="UNT2" s="22"/>
      <c r="UNU2" s="22"/>
      <c r="UNV2" s="22"/>
      <c r="UNW2" s="22"/>
      <c r="UNX2" s="22"/>
      <c r="UNZ2" s="22"/>
      <c r="UOA2" s="22"/>
      <c r="UOB2" s="27"/>
      <c r="UOD2" s="22"/>
      <c r="UOE2" s="22"/>
      <c r="UOG2" s="22"/>
      <c r="UOH2" s="22"/>
      <c r="UOI2" s="22"/>
      <c r="UOJ2" s="22"/>
      <c r="UOK2" s="22"/>
      <c r="UOL2" s="22"/>
      <c r="UOM2" s="22"/>
      <c r="UON2" s="22"/>
      <c r="UOP2" s="22"/>
      <c r="UOQ2" s="22"/>
      <c r="UOR2" s="27"/>
      <c r="UOT2" s="22"/>
      <c r="UOU2" s="22"/>
      <c r="UOW2" s="22"/>
      <c r="UOX2" s="22"/>
      <c r="UOY2" s="22"/>
      <c r="UOZ2" s="22"/>
      <c r="UPA2" s="22"/>
      <c r="UPB2" s="22"/>
      <c r="UPC2" s="22"/>
      <c r="UPD2" s="22"/>
      <c r="UPF2" s="22"/>
      <c r="UPG2" s="22"/>
      <c r="UPH2" s="27"/>
      <c r="UPJ2" s="22"/>
      <c r="UPK2" s="22"/>
      <c r="UPM2" s="22"/>
      <c r="UPN2" s="22"/>
      <c r="UPO2" s="22"/>
      <c r="UPP2" s="22"/>
      <c r="UPQ2" s="22"/>
      <c r="UPR2" s="22"/>
      <c r="UPS2" s="22"/>
      <c r="UPT2" s="22"/>
      <c r="UPV2" s="22"/>
      <c r="UPW2" s="22"/>
      <c r="UPX2" s="27"/>
      <c r="UPZ2" s="22"/>
      <c r="UQA2" s="22"/>
      <c r="UQC2" s="22"/>
      <c r="UQD2" s="22"/>
      <c r="UQE2" s="22"/>
      <c r="UQF2" s="22"/>
      <c r="UQG2" s="22"/>
      <c r="UQH2" s="22"/>
      <c r="UQI2" s="22"/>
      <c r="UQJ2" s="22"/>
      <c r="UQL2" s="22"/>
      <c r="UQM2" s="22"/>
      <c r="UQN2" s="27"/>
      <c r="UQP2" s="22"/>
      <c r="UQQ2" s="22"/>
      <c r="UQS2" s="22"/>
      <c r="UQT2" s="22"/>
      <c r="UQU2" s="22"/>
      <c r="UQV2" s="22"/>
      <c r="UQW2" s="22"/>
      <c r="UQX2" s="22"/>
      <c r="UQY2" s="22"/>
      <c r="UQZ2" s="22"/>
      <c r="URB2" s="22"/>
      <c r="URC2" s="22"/>
      <c r="URD2" s="27"/>
      <c r="URF2" s="22"/>
      <c r="URG2" s="22"/>
      <c r="URI2" s="22"/>
      <c r="URJ2" s="22"/>
      <c r="URK2" s="22"/>
      <c r="URL2" s="22"/>
      <c r="URM2" s="22"/>
      <c r="URN2" s="22"/>
      <c r="URO2" s="22"/>
      <c r="URP2" s="22"/>
      <c r="URR2" s="22"/>
      <c r="URS2" s="22"/>
      <c r="URT2" s="27"/>
      <c r="URV2" s="22"/>
      <c r="URW2" s="22"/>
      <c r="URY2" s="22"/>
      <c r="URZ2" s="22"/>
      <c r="USA2" s="22"/>
      <c r="USB2" s="22"/>
      <c r="USC2" s="22"/>
      <c r="USD2" s="22"/>
      <c r="USE2" s="22"/>
      <c r="USF2" s="22"/>
      <c r="USH2" s="22"/>
      <c r="USI2" s="22"/>
      <c r="USJ2" s="27"/>
      <c r="USL2" s="22"/>
      <c r="USM2" s="22"/>
      <c r="USO2" s="22"/>
      <c r="USP2" s="22"/>
      <c r="USQ2" s="22"/>
      <c r="USR2" s="22"/>
      <c r="USS2" s="22"/>
      <c r="UST2" s="22"/>
      <c r="USU2" s="22"/>
      <c r="USV2" s="22"/>
      <c r="USX2" s="22"/>
      <c r="USY2" s="22"/>
      <c r="USZ2" s="27"/>
      <c r="UTB2" s="22"/>
      <c r="UTC2" s="22"/>
      <c r="UTE2" s="22"/>
      <c r="UTF2" s="22"/>
      <c r="UTG2" s="22"/>
      <c r="UTH2" s="22"/>
      <c r="UTI2" s="22"/>
      <c r="UTJ2" s="22"/>
      <c r="UTK2" s="22"/>
      <c r="UTL2" s="22"/>
      <c r="UTN2" s="22"/>
      <c r="UTO2" s="22"/>
      <c r="UTP2" s="27"/>
      <c r="UTR2" s="22"/>
      <c r="UTS2" s="22"/>
      <c r="UTU2" s="22"/>
      <c r="UTV2" s="22"/>
      <c r="UTW2" s="22"/>
      <c r="UTX2" s="22"/>
      <c r="UTY2" s="22"/>
      <c r="UTZ2" s="22"/>
      <c r="UUA2" s="22"/>
      <c r="UUB2" s="22"/>
      <c r="UUD2" s="22"/>
      <c r="UUE2" s="22"/>
      <c r="UUF2" s="27"/>
      <c r="UUH2" s="22"/>
      <c r="UUI2" s="22"/>
      <c r="UUK2" s="22"/>
      <c r="UUL2" s="22"/>
      <c r="UUM2" s="22"/>
      <c r="UUN2" s="22"/>
      <c r="UUO2" s="22"/>
      <c r="UUP2" s="22"/>
      <c r="UUQ2" s="22"/>
      <c r="UUR2" s="22"/>
      <c r="UUT2" s="22"/>
      <c r="UUU2" s="22"/>
      <c r="UUV2" s="27"/>
      <c r="UUX2" s="22"/>
      <c r="UUY2" s="22"/>
      <c r="UVA2" s="22"/>
      <c r="UVB2" s="22"/>
      <c r="UVC2" s="22"/>
      <c r="UVD2" s="22"/>
      <c r="UVE2" s="22"/>
      <c r="UVF2" s="22"/>
      <c r="UVG2" s="22"/>
      <c r="UVH2" s="22"/>
      <c r="UVJ2" s="22"/>
      <c r="UVK2" s="22"/>
      <c r="UVL2" s="27"/>
      <c r="UVN2" s="22"/>
      <c r="UVO2" s="22"/>
      <c r="UVQ2" s="22"/>
      <c r="UVR2" s="22"/>
      <c r="UVS2" s="22"/>
      <c r="UVT2" s="22"/>
      <c r="UVU2" s="22"/>
      <c r="UVV2" s="22"/>
      <c r="UVW2" s="22"/>
      <c r="UVX2" s="22"/>
      <c r="UVZ2" s="22"/>
      <c r="UWA2" s="22"/>
      <c r="UWB2" s="27"/>
      <c r="UWD2" s="22"/>
      <c r="UWE2" s="22"/>
      <c r="UWG2" s="22"/>
      <c r="UWH2" s="22"/>
      <c r="UWI2" s="22"/>
      <c r="UWJ2" s="22"/>
      <c r="UWK2" s="22"/>
      <c r="UWL2" s="22"/>
      <c r="UWM2" s="22"/>
      <c r="UWN2" s="22"/>
      <c r="UWP2" s="22"/>
      <c r="UWQ2" s="22"/>
      <c r="UWR2" s="27"/>
      <c r="UWT2" s="22"/>
      <c r="UWU2" s="22"/>
      <c r="UWW2" s="22"/>
      <c r="UWX2" s="22"/>
      <c r="UWY2" s="22"/>
      <c r="UWZ2" s="22"/>
      <c r="UXA2" s="22"/>
      <c r="UXB2" s="22"/>
      <c r="UXC2" s="22"/>
      <c r="UXD2" s="22"/>
      <c r="UXF2" s="22"/>
      <c r="UXG2" s="22"/>
      <c r="UXH2" s="27"/>
      <c r="UXJ2" s="22"/>
      <c r="UXK2" s="22"/>
      <c r="UXM2" s="22"/>
      <c r="UXN2" s="22"/>
      <c r="UXO2" s="22"/>
      <c r="UXP2" s="22"/>
      <c r="UXQ2" s="22"/>
      <c r="UXR2" s="22"/>
      <c r="UXS2" s="22"/>
      <c r="UXT2" s="22"/>
      <c r="UXV2" s="22"/>
      <c r="UXW2" s="22"/>
      <c r="UXX2" s="27"/>
      <c r="UXZ2" s="22"/>
      <c r="UYA2" s="22"/>
      <c r="UYC2" s="22"/>
      <c r="UYD2" s="22"/>
      <c r="UYE2" s="22"/>
      <c r="UYF2" s="22"/>
      <c r="UYG2" s="22"/>
      <c r="UYH2" s="22"/>
      <c r="UYI2" s="22"/>
      <c r="UYJ2" s="22"/>
      <c r="UYL2" s="22"/>
      <c r="UYM2" s="22"/>
      <c r="UYN2" s="27"/>
      <c r="UYP2" s="22"/>
      <c r="UYQ2" s="22"/>
      <c r="UYS2" s="22"/>
      <c r="UYT2" s="22"/>
      <c r="UYU2" s="22"/>
      <c r="UYV2" s="22"/>
      <c r="UYW2" s="22"/>
      <c r="UYX2" s="22"/>
      <c r="UYY2" s="22"/>
      <c r="UYZ2" s="22"/>
      <c r="UZB2" s="22"/>
      <c r="UZC2" s="22"/>
      <c r="UZD2" s="27"/>
      <c r="UZF2" s="22"/>
      <c r="UZG2" s="22"/>
      <c r="UZI2" s="22"/>
      <c r="UZJ2" s="22"/>
      <c r="UZK2" s="22"/>
      <c r="UZL2" s="22"/>
      <c r="UZM2" s="22"/>
      <c r="UZN2" s="22"/>
      <c r="UZO2" s="22"/>
      <c r="UZP2" s="22"/>
      <c r="UZR2" s="22"/>
      <c r="UZS2" s="22"/>
      <c r="UZT2" s="27"/>
      <c r="UZV2" s="22"/>
      <c r="UZW2" s="22"/>
      <c r="UZY2" s="22"/>
      <c r="UZZ2" s="22"/>
      <c r="VAA2" s="22"/>
      <c r="VAB2" s="22"/>
      <c r="VAC2" s="22"/>
      <c r="VAD2" s="22"/>
      <c r="VAE2" s="22"/>
      <c r="VAF2" s="22"/>
      <c r="VAH2" s="22"/>
      <c r="VAI2" s="22"/>
      <c r="VAJ2" s="27"/>
      <c r="VAL2" s="22"/>
      <c r="VAM2" s="22"/>
      <c r="VAO2" s="22"/>
      <c r="VAP2" s="22"/>
      <c r="VAQ2" s="22"/>
      <c r="VAR2" s="22"/>
      <c r="VAS2" s="22"/>
      <c r="VAT2" s="22"/>
      <c r="VAU2" s="22"/>
      <c r="VAV2" s="22"/>
      <c r="VAX2" s="22"/>
      <c r="VAY2" s="22"/>
      <c r="VAZ2" s="27"/>
      <c r="VBB2" s="22"/>
      <c r="VBC2" s="22"/>
      <c r="VBE2" s="22"/>
      <c r="VBF2" s="22"/>
      <c r="VBG2" s="22"/>
      <c r="VBH2" s="22"/>
      <c r="VBI2" s="22"/>
      <c r="VBJ2" s="22"/>
      <c r="VBK2" s="22"/>
      <c r="VBL2" s="22"/>
      <c r="VBN2" s="22"/>
      <c r="VBO2" s="22"/>
      <c r="VBP2" s="27"/>
      <c r="VBR2" s="22"/>
      <c r="VBS2" s="22"/>
      <c r="VBU2" s="22"/>
      <c r="VBV2" s="22"/>
      <c r="VBW2" s="22"/>
      <c r="VBX2" s="22"/>
      <c r="VBY2" s="22"/>
      <c r="VBZ2" s="22"/>
      <c r="VCA2" s="22"/>
      <c r="VCB2" s="22"/>
      <c r="VCD2" s="22"/>
      <c r="VCE2" s="22"/>
      <c r="VCF2" s="27"/>
      <c r="VCH2" s="22"/>
      <c r="VCI2" s="22"/>
      <c r="VCK2" s="22"/>
      <c r="VCL2" s="22"/>
      <c r="VCM2" s="22"/>
      <c r="VCN2" s="22"/>
      <c r="VCO2" s="22"/>
      <c r="VCP2" s="22"/>
      <c r="VCQ2" s="22"/>
      <c r="VCR2" s="22"/>
      <c r="VCT2" s="22"/>
      <c r="VCU2" s="22"/>
      <c r="VCV2" s="27"/>
      <c r="VCX2" s="22"/>
      <c r="VCY2" s="22"/>
      <c r="VDA2" s="22"/>
      <c r="VDB2" s="22"/>
      <c r="VDC2" s="22"/>
      <c r="VDD2" s="22"/>
      <c r="VDE2" s="22"/>
      <c r="VDF2" s="22"/>
      <c r="VDG2" s="22"/>
      <c r="VDH2" s="22"/>
      <c r="VDJ2" s="22"/>
      <c r="VDK2" s="22"/>
      <c r="VDL2" s="27"/>
      <c r="VDN2" s="22"/>
      <c r="VDO2" s="22"/>
      <c r="VDQ2" s="22"/>
      <c r="VDR2" s="22"/>
      <c r="VDS2" s="22"/>
      <c r="VDT2" s="22"/>
      <c r="VDU2" s="22"/>
      <c r="VDV2" s="22"/>
      <c r="VDW2" s="22"/>
      <c r="VDX2" s="22"/>
      <c r="VDZ2" s="22"/>
      <c r="VEA2" s="22"/>
      <c r="VEB2" s="27"/>
      <c r="VED2" s="22"/>
      <c r="VEE2" s="22"/>
      <c r="VEG2" s="22"/>
      <c r="VEH2" s="22"/>
      <c r="VEI2" s="22"/>
      <c r="VEJ2" s="22"/>
      <c r="VEK2" s="22"/>
      <c r="VEL2" s="22"/>
      <c r="VEM2" s="22"/>
      <c r="VEN2" s="22"/>
      <c r="VEP2" s="22"/>
      <c r="VEQ2" s="22"/>
      <c r="VER2" s="27"/>
      <c r="VET2" s="22"/>
      <c r="VEU2" s="22"/>
      <c r="VEW2" s="22"/>
      <c r="VEX2" s="22"/>
      <c r="VEY2" s="22"/>
      <c r="VEZ2" s="22"/>
      <c r="VFA2" s="22"/>
      <c r="VFB2" s="22"/>
      <c r="VFC2" s="22"/>
      <c r="VFD2" s="22"/>
      <c r="VFF2" s="22"/>
      <c r="VFG2" s="22"/>
      <c r="VFH2" s="27"/>
      <c r="VFJ2" s="22"/>
      <c r="VFK2" s="22"/>
      <c r="VFM2" s="22"/>
      <c r="VFN2" s="22"/>
      <c r="VFO2" s="22"/>
      <c r="VFP2" s="22"/>
      <c r="VFQ2" s="22"/>
      <c r="VFR2" s="22"/>
      <c r="VFS2" s="22"/>
      <c r="VFT2" s="22"/>
      <c r="VFV2" s="22"/>
      <c r="VFW2" s="22"/>
      <c r="VFX2" s="27"/>
      <c r="VFZ2" s="22"/>
      <c r="VGA2" s="22"/>
      <c r="VGC2" s="22"/>
      <c r="VGD2" s="22"/>
      <c r="VGE2" s="22"/>
      <c r="VGF2" s="22"/>
      <c r="VGG2" s="22"/>
      <c r="VGH2" s="22"/>
      <c r="VGI2" s="22"/>
      <c r="VGJ2" s="22"/>
      <c r="VGL2" s="22"/>
      <c r="VGM2" s="22"/>
      <c r="VGN2" s="27"/>
      <c r="VGP2" s="22"/>
      <c r="VGQ2" s="22"/>
      <c r="VGS2" s="22"/>
      <c r="VGT2" s="22"/>
      <c r="VGU2" s="22"/>
      <c r="VGV2" s="22"/>
      <c r="VGW2" s="22"/>
      <c r="VGX2" s="22"/>
      <c r="VGY2" s="22"/>
      <c r="VGZ2" s="22"/>
      <c r="VHB2" s="22"/>
      <c r="VHC2" s="22"/>
      <c r="VHD2" s="27"/>
      <c r="VHF2" s="22"/>
      <c r="VHG2" s="22"/>
      <c r="VHI2" s="22"/>
      <c r="VHJ2" s="22"/>
      <c r="VHK2" s="22"/>
      <c r="VHL2" s="22"/>
      <c r="VHM2" s="22"/>
      <c r="VHN2" s="22"/>
      <c r="VHO2" s="22"/>
      <c r="VHP2" s="22"/>
      <c r="VHR2" s="22"/>
      <c r="VHS2" s="22"/>
      <c r="VHT2" s="27"/>
      <c r="VHV2" s="22"/>
      <c r="VHW2" s="22"/>
      <c r="VHY2" s="22"/>
      <c r="VHZ2" s="22"/>
      <c r="VIA2" s="22"/>
      <c r="VIB2" s="22"/>
      <c r="VIC2" s="22"/>
      <c r="VID2" s="22"/>
      <c r="VIE2" s="22"/>
      <c r="VIF2" s="22"/>
      <c r="VIH2" s="22"/>
      <c r="VII2" s="22"/>
      <c r="VIJ2" s="27"/>
      <c r="VIL2" s="22"/>
      <c r="VIM2" s="22"/>
      <c r="VIO2" s="22"/>
      <c r="VIP2" s="22"/>
      <c r="VIQ2" s="22"/>
      <c r="VIR2" s="22"/>
      <c r="VIS2" s="22"/>
      <c r="VIT2" s="22"/>
      <c r="VIU2" s="22"/>
      <c r="VIV2" s="22"/>
      <c r="VIX2" s="22"/>
      <c r="VIY2" s="22"/>
      <c r="VIZ2" s="27"/>
      <c r="VJB2" s="22"/>
      <c r="VJC2" s="22"/>
      <c r="VJE2" s="22"/>
      <c r="VJF2" s="22"/>
      <c r="VJG2" s="22"/>
      <c r="VJH2" s="22"/>
      <c r="VJI2" s="22"/>
      <c r="VJJ2" s="22"/>
      <c r="VJK2" s="22"/>
      <c r="VJL2" s="22"/>
      <c r="VJN2" s="22"/>
      <c r="VJO2" s="22"/>
      <c r="VJP2" s="27"/>
      <c r="VJR2" s="22"/>
      <c r="VJS2" s="22"/>
      <c r="VJU2" s="22"/>
      <c r="VJV2" s="22"/>
      <c r="VJW2" s="22"/>
      <c r="VJX2" s="22"/>
      <c r="VJY2" s="22"/>
      <c r="VJZ2" s="22"/>
      <c r="VKA2" s="22"/>
      <c r="VKB2" s="22"/>
      <c r="VKD2" s="22"/>
      <c r="VKE2" s="22"/>
      <c r="VKF2" s="27"/>
      <c r="VKH2" s="22"/>
      <c r="VKI2" s="22"/>
      <c r="VKK2" s="22"/>
      <c r="VKL2" s="22"/>
      <c r="VKM2" s="22"/>
      <c r="VKN2" s="22"/>
      <c r="VKO2" s="22"/>
      <c r="VKP2" s="22"/>
      <c r="VKQ2" s="22"/>
      <c r="VKR2" s="22"/>
      <c r="VKT2" s="22"/>
      <c r="VKU2" s="22"/>
      <c r="VKV2" s="27"/>
      <c r="VKX2" s="22"/>
      <c r="VKY2" s="22"/>
      <c r="VLA2" s="22"/>
      <c r="VLB2" s="22"/>
      <c r="VLC2" s="22"/>
      <c r="VLD2" s="22"/>
      <c r="VLE2" s="22"/>
      <c r="VLF2" s="22"/>
      <c r="VLG2" s="22"/>
      <c r="VLH2" s="22"/>
      <c r="VLJ2" s="22"/>
      <c r="VLK2" s="22"/>
      <c r="VLL2" s="27"/>
      <c r="VLN2" s="22"/>
      <c r="VLO2" s="22"/>
      <c r="VLQ2" s="22"/>
      <c r="VLR2" s="22"/>
      <c r="VLS2" s="22"/>
      <c r="VLT2" s="22"/>
      <c r="VLU2" s="22"/>
      <c r="VLV2" s="22"/>
      <c r="VLW2" s="22"/>
      <c r="VLX2" s="22"/>
      <c r="VLZ2" s="22"/>
      <c r="VMA2" s="22"/>
      <c r="VMB2" s="27"/>
      <c r="VMD2" s="22"/>
      <c r="VME2" s="22"/>
      <c r="VMG2" s="22"/>
      <c r="VMH2" s="22"/>
      <c r="VMI2" s="22"/>
      <c r="VMJ2" s="22"/>
      <c r="VMK2" s="22"/>
      <c r="VML2" s="22"/>
      <c r="VMM2" s="22"/>
      <c r="VMN2" s="22"/>
      <c r="VMP2" s="22"/>
      <c r="VMQ2" s="22"/>
      <c r="VMR2" s="27"/>
      <c r="VMT2" s="22"/>
      <c r="VMU2" s="22"/>
      <c r="VMW2" s="22"/>
      <c r="VMX2" s="22"/>
      <c r="VMY2" s="22"/>
      <c r="VMZ2" s="22"/>
      <c r="VNA2" s="22"/>
      <c r="VNB2" s="22"/>
      <c r="VNC2" s="22"/>
      <c r="VND2" s="22"/>
      <c r="VNF2" s="22"/>
      <c r="VNG2" s="22"/>
      <c r="VNH2" s="27"/>
      <c r="VNJ2" s="22"/>
      <c r="VNK2" s="22"/>
      <c r="VNM2" s="22"/>
      <c r="VNN2" s="22"/>
      <c r="VNO2" s="22"/>
      <c r="VNP2" s="22"/>
      <c r="VNQ2" s="22"/>
      <c r="VNR2" s="22"/>
      <c r="VNS2" s="22"/>
      <c r="VNT2" s="22"/>
      <c r="VNV2" s="22"/>
      <c r="VNW2" s="22"/>
      <c r="VNX2" s="27"/>
      <c r="VNZ2" s="22"/>
      <c r="VOA2" s="22"/>
      <c r="VOC2" s="22"/>
      <c r="VOD2" s="22"/>
      <c r="VOE2" s="22"/>
      <c r="VOF2" s="22"/>
      <c r="VOG2" s="22"/>
      <c r="VOH2" s="22"/>
      <c r="VOI2" s="22"/>
      <c r="VOJ2" s="22"/>
      <c r="VOL2" s="22"/>
      <c r="VOM2" s="22"/>
      <c r="VON2" s="27"/>
      <c r="VOP2" s="22"/>
      <c r="VOQ2" s="22"/>
      <c r="VOS2" s="22"/>
      <c r="VOT2" s="22"/>
      <c r="VOU2" s="22"/>
      <c r="VOV2" s="22"/>
      <c r="VOW2" s="22"/>
      <c r="VOX2" s="22"/>
      <c r="VOY2" s="22"/>
      <c r="VOZ2" s="22"/>
      <c r="VPB2" s="22"/>
      <c r="VPC2" s="22"/>
      <c r="VPD2" s="27"/>
      <c r="VPF2" s="22"/>
      <c r="VPG2" s="22"/>
      <c r="VPI2" s="22"/>
      <c r="VPJ2" s="22"/>
      <c r="VPK2" s="22"/>
      <c r="VPL2" s="22"/>
      <c r="VPM2" s="22"/>
      <c r="VPN2" s="22"/>
      <c r="VPO2" s="22"/>
      <c r="VPP2" s="22"/>
      <c r="VPR2" s="22"/>
      <c r="VPS2" s="22"/>
      <c r="VPT2" s="27"/>
      <c r="VPV2" s="22"/>
      <c r="VPW2" s="22"/>
      <c r="VPY2" s="22"/>
      <c r="VPZ2" s="22"/>
      <c r="VQA2" s="22"/>
      <c r="VQB2" s="22"/>
      <c r="VQC2" s="22"/>
      <c r="VQD2" s="22"/>
      <c r="VQE2" s="22"/>
      <c r="VQF2" s="22"/>
      <c r="VQH2" s="22"/>
      <c r="VQI2" s="22"/>
      <c r="VQJ2" s="27"/>
      <c r="VQL2" s="22"/>
      <c r="VQM2" s="22"/>
      <c r="VQO2" s="22"/>
      <c r="VQP2" s="22"/>
      <c r="VQQ2" s="22"/>
      <c r="VQR2" s="22"/>
      <c r="VQS2" s="22"/>
      <c r="VQT2" s="22"/>
      <c r="VQU2" s="22"/>
      <c r="VQV2" s="22"/>
      <c r="VQX2" s="22"/>
      <c r="VQY2" s="22"/>
      <c r="VQZ2" s="27"/>
      <c r="VRB2" s="22"/>
      <c r="VRC2" s="22"/>
      <c r="VRE2" s="22"/>
      <c r="VRF2" s="22"/>
      <c r="VRG2" s="22"/>
      <c r="VRH2" s="22"/>
      <c r="VRI2" s="22"/>
      <c r="VRJ2" s="22"/>
      <c r="VRK2" s="22"/>
      <c r="VRL2" s="22"/>
      <c r="VRN2" s="22"/>
      <c r="VRO2" s="22"/>
      <c r="VRP2" s="27"/>
      <c r="VRR2" s="22"/>
      <c r="VRS2" s="22"/>
      <c r="VRU2" s="22"/>
      <c r="VRV2" s="22"/>
      <c r="VRW2" s="22"/>
      <c r="VRX2" s="22"/>
      <c r="VRY2" s="22"/>
      <c r="VRZ2" s="22"/>
      <c r="VSA2" s="22"/>
      <c r="VSB2" s="22"/>
      <c r="VSD2" s="22"/>
      <c r="VSE2" s="22"/>
      <c r="VSF2" s="27"/>
      <c r="VSH2" s="22"/>
      <c r="VSI2" s="22"/>
      <c r="VSK2" s="22"/>
      <c r="VSL2" s="22"/>
      <c r="VSM2" s="22"/>
      <c r="VSN2" s="22"/>
      <c r="VSO2" s="22"/>
      <c r="VSP2" s="22"/>
      <c r="VSQ2" s="22"/>
      <c r="VSR2" s="22"/>
      <c r="VST2" s="22"/>
      <c r="VSU2" s="22"/>
      <c r="VSV2" s="27"/>
      <c r="VSX2" s="22"/>
      <c r="VSY2" s="22"/>
      <c r="VTA2" s="22"/>
      <c r="VTB2" s="22"/>
      <c r="VTC2" s="22"/>
      <c r="VTD2" s="22"/>
      <c r="VTE2" s="22"/>
      <c r="VTF2" s="22"/>
      <c r="VTG2" s="22"/>
      <c r="VTH2" s="22"/>
      <c r="VTJ2" s="22"/>
      <c r="VTK2" s="22"/>
      <c r="VTL2" s="27"/>
      <c r="VTN2" s="22"/>
      <c r="VTO2" s="22"/>
      <c r="VTQ2" s="22"/>
      <c r="VTR2" s="22"/>
      <c r="VTS2" s="22"/>
      <c r="VTT2" s="22"/>
      <c r="VTU2" s="22"/>
      <c r="VTV2" s="22"/>
      <c r="VTW2" s="22"/>
      <c r="VTX2" s="22"/>
      <c r="VTZ2" s="22"/>
      <c r="VUA2" s="22"/>
      <c r="VUB2" s="27"/>
      <c r="VUD2" s="22"/>
      <c r="VUE2" s="22"/>
      <c r="VUG2" s="22"/>
      <c r="VUH2" s="22"/>
      <c r="VUI2" s="22"/>
      <c r="VUJ2" s="22"/>
      <c r="VUK2" s="22"/>
      <c r="VUL2" s="22"/>
      <c r="VUM2" s="22"/>
      <c r="VUN2" s="22"/>
      <c r="VUP2" s="22"/>
      <c r="VUQ2" s="22"/>
      <c r="VUR2" s="27"/>
      <c r="VUT2" s="22"/>
      <c r="VUU2" s="22"/>
      <c r="VUW2" s="22"/>
      <c r="VUX2" s="22"/>
      <c r="VUY2" s="22"/>
      <c r="VUZ2" s="22"/>
      <c r="VVA2" s="22"/>
      <c r="VVB2" s="22"/>
      <c r="VVC2" s="22"/>
      <c r="VVD2" s="22"/>
      <c r="VVF2" s="22"/>
      <c r="VVG2" s="22"/>
      <c r="VVH2" s="27"/>
      <c r="VVJ2" s="22"/>
      <c r="VVK2" s="22"/>
      <c r="VVM2" s="22"/>
      <c r="VVN2" s="22"/>
      <c r="VVO2" s="22"/>
      <c r="VVP2" s="22"/>
      <c r="VVQ2" s="22"/>
      <c r="VVR2" s="22"/>
      <c r="VVS2" s="22"/>
      <c r="VVT2" s="22"/>
      <c r="VVV2" s="22"/>
      <c r="VVW2" s="22"/>
      <c r="VVX2" s="27"/>
      <c r="VVZ2" s="22"/>
      <c r="VWA2" s="22"/>
      <c r="VWC2" s="22"/>
      <c r="VWD2" s="22"/>
      <c r="VWE2" s="22"/>
      <c r="VWF2" s="22"/>
      <c r="VWG2" s="22"/>
      <c r="VWH2" s="22"/>
      <c r="VWI2" s="22"/>
      <c r="VWJ2" s="22"/>
      <c r="VWL2" s="22"/>
      <c r="VWM2" s="22"/>
      <c r="VWN2" s="27"/>
      <c r="VWP2" s="22"/>
      <c r="VWQ2" s="22"/>
      <c r="VWS2" s="22"/>
      <c r="VWT2" s="22"/>
      <c r="VWU2" s="22"/>
      <c r="VWV2" s="22"/>
      <c r="VWW2" s="22"/>
      <c r="VWX2" s="22"/>
      <c r="VWY2" s="22"/>
      <c r="VWZ2" s="22"/>
      <c r="VXB2" s="22"/>
      <c r="VXC2" s="22"/>
      <c r="VXD2" s="27"/>
      <c r="VXF2" s="22"/>
      <c r="VXG2" s="22"/>
      <c r="VXI2" s="22"/>
      <c r="VXJ2" s="22"/>
      <c r="VXK2" s="22"/>
      <c r="VXL2" s="22"/>
      <c r="VXM2" s="22"/>
      <c r="VXN2" s="22"/>
      <c r="VXO2" s="22"/>
      <c r="VXP2" s="22"/>
      <c r="VXR2" s="22"/>
      <c r="VXS2" s="22"/>
      <c r="VXT2" s="27"/>
      <c r="VXV2" s="22"/>
      <c r="VXW2" s="22"/>
      <c r="VXY2" s="22"/>
      <c r="VXZ2" s="22"/>
      <c r="VYA2" s="22"/>
      <c r="VYB2" s="22"/>
      <c r="VYC2" s="22"/>
      <c r="VYD2" s="22"/>
      <c r="VYE2" s="22"/>
      <c r="VYF2" s="22"/>
      <c r="VYH2" s="22"/>
      <c r="VYI2" s="22"/>
      <c r="VYJ2" s="27"/>
      <c r="VYL2" s="22"/>
      <c r="VYM2" s="22"/>
      <c r="VYO2" s="22"/>
      <c r="VYP2" s="22"/>
      <c r="VYQ2" s="22"/>
      <c r="VYR2" s="22"/>
      <c r="VYS2" s="22"/>
      <c r="VYT2" s="22"/>
      <c r="VYU2" s="22"/>
      <c r="VYV2" s="22"/>
      <c r="VYX2" s="22"/>
      <c r="VYY2" s="22"/>
      <c r="VYZ2" s="27"/>
      <c r="VZB2" s="22"/>
      <c r="VZC2" s="22"/>
      <c r="VZE2" s="22"/>
      <c r="VZF2" s="22"/>
      <c r="VZG2" s="22"/>
      <c r="VZH2" s="22"/>
      <c r="VZI2" s="22"/>
      <c r="VZJ2" s="22"/>
      <c r="VZK2" s="22"/>
      <c r="VZL2" s="22"/>
      <c r="VZN2" s="22"/>
      <c r="VZO2" s="22"/>
      <c r="VZP2" s="27"/>
      <c r="VZR2" s="22"/>
      <c r="VZS2" s="22"/>
      <c r="VZU2" s="22"/>
      <c r="VZV2" s="22"/>
      <c r="VZW2" s="22"/>
      <c r="VZX2" s="22"/>
      <c r="VZY2" s="22"/>
      <c r="VZZ2" s="22"/>
      <c r="WAA2" s="22"/>
      <c r="WAB2" s="22"/>
      <c r="WAD2" s="22"/>
      <c r="WAE2" s="22"/>
      <c r="WAF2" s="27"/>
      <c r="WAH2" s="22"/>
      <c r="WAI2" s="22"/>
      <c r="WAK2" s="22"/>
      <c r="WAL2" s="22"/>
      <c r="WAM2" s="22"/>
      <c r="WAN2" s="22"/>
      <c r="WAO2" s="22"/>
      <c r="WAP2" s="22"/>
      <c r="WAQ2" s="22"/>
      <c r="WAR2" s="22"/>
      <c r="WAT2" s="22"/>
      <c r="WAU2" s="22"/>
      <c r="WAV2" s="27"/>
      <c r="WAX2" s="22"/>
      <c r="WAY2" s="22"/>
      <c r="WBA2" s="22"/>
      <c r="WBB2" s="22"/>
      <c r="WBC2" s="22"/>
      <c r="WBD2" s="22"/>
      <c r="WBE2" s="22"/>
      <c r="WBF2" s="22"/>
      <c r="WBG2" s="22"/>
      <c r="WBH2" s="22"/>
      <c r="WBJ2" s="22"/>
      <c r="WBK2" s="22"/>
      <c r="WBL2" s="27"/>
      <c r="WBN2" s="22"/>
      <c r="WBO2" s="22"/>
      <c r="WBQ2" s="22"/>
      <c r="WBR2" s="22"/>
      <c r="WBS2" s="22"/>
      <c r="WBT2" s="22"/>
      <c r="WBU2" s="22"/>
      <c r="WBV2" s="22"/>
      <c r="WBW2" s="22"/>
      <c r="WBX2" s="22"/>
      <c r="WBZ2" s="22"/>
      <c r="WCA2" s="22"/>
      <c r="WCB2" s="27"/>
      <c r="WCD2" s="22"/>
      <c r="WCE2" s="22"/>
      <c r="WCG2" s="22"/>
      <c r="WCH2" s="22"/>
      <c r="WCI2" s="22"/>
      <c r="WCJ2" s="22"/>
      <c r="WCK2" s="22"/>
      <c r="WCL2" s="22"/>
      <c r="WCM2" s="22"/>
      <c r="WCN2" s="22"/>
      <c r="WCP2" s="22"/>
      <c r="WCQ2" s="22"/>
      <c r="WCR2" s="27"/>
      <c r="WCT2" s="22"/>
      <c r="WCU2" s="22"/>
      <c r="WCW2" s="22"/>
      <c r="WCX2" s="22"/>
      <c r="WCY2" s="22"/>
      <c r="WCZ2" s="22"/>
      <c r="WDA2" s="22"/>
      <c r="WDB2" s="22"/>
      <c r="WDC2" s="22"/>
      <c r="WDD2" s="22"/>
      <c r="WDF2" s="22"/>
      <c r="WDG2" s="22"/>
      <c r="WDH2" s="27"/>
      <c r="WDJ2" s="22"/>
      <c r="WDK2" s="22"/>
      <c r="WDM2" s="22"/>
      <c r="WDN2" s="22"/>
      <c r="WDO2" s="22"/>
      <c r="WDP2" s="22"/>
      <c r="WDQ2" s="22"/>
      <c r="WDR2" s="22"/>
      <c r="WDS2" s="22"/>
      <c r="WDT2" s="22"/>
      <c r="WDV2" s="22"/>
      <c r="WDW2" s="22"/>
      <c r="WDX2" s="27"/>
      <c r="WDZ2" s="22"/>
      <c r="WEA2" s="22"/>
      <c r="WEC2" s="22"/>
      <c r="WED2" s="22"/>
      <c r="WEE2" s="22"/>
      <c r="WEF2" s="22"/>
      <c r="WEG2" s="22"/>
      <c r="WEH2" s="22"/>
      <c r="WEI2" s="22"/>
      <c r="WEJ2" s="22"/>
      <c r="WEL2" s="22"/>
      <c r="WEM2" s="22"/>
      <c r="WEN2" s="27"/>
      <c r="WEP2" s="22"/>
      <c r="WEQ2" s="22"/>
      <c r="WES2" s="22"/>
      <c r="WET2" s="22"/>
      <c r="WEU2" s="22"/>
      <c r="WEV2" s="22"/>
      <c r="WEW2" s="22"/>
      <c r="WEX2" s="22"/>
      <c r="WEY2" s="22"/>
      <c r="WEZ2" s="22"/>
      <c r="WFB2" s="22"/>
      <c r="WFC2" s="22"/>
      <c r="WFD2" s="27"/>
      <c r="WFF2" s="22"/>
      <c r="WFG2" s="22"/>
      <c r="WFI2" s="22"/>
      <c r="WFJ2" s="22"/>
      <c r="WFK2" s="22"/>
      <c r="WFL2" s="22"/>
      <c r="WFM2" s="22"/>
      <c r="WFN2" s="22"/>
      <c r="WFO2" s="22"/>
      <c r="WFP2" s="22"/>
      <c r="WFR2" s="22"/>
      <c r="WFS2" s="22"/>
      <c r="WFT2" s="27"/>
      <c r="WFV2" s="22"/>
      <c r="WFW2" s="22"/>
      <c r="WFY2" s="22"/>
      <c r="WFZ2" s="22"/>
      <c r="WGA2" s="22"/>
      <c r="WGB2" s="22"/>
      <c r="WGC2" s="22"/>
      <c r="WGD2" s="22"/>
      <c r="WGE2" s="22"/>
      <c r="WGF2" s="22"/>
      <c r="WGH2" s="22"/>
      <c r="WGI2" s="22"/>
      <c r="WGJ2" s="27"/>
      <c r="WGL2" s="22"/>
      <c r="WGM2" s="22"/>
      <c r="WGO2" s="22"/>
      <c r="WGP2" s="22"/>
      <c r="WGQ2" s="22"/>
      <c r="WGR2" s="22"/>
      <c r="WGS2" s="22"/>
      <c r="WGT2" s="22"/>
      <c r="WGU2" s="22"/>
      <c r="WGV2" s="22"/>
      <c r="WGX2" s="22"/>
      <c r="WGY2" s="22"/>
      <c r="WGZ2" s="27"/>
      <c r="WHB2" s="22"/>
      <c r="WHC2" s="22"/>
      <c r="WHE2" s="22"/>
      <c r="WHF2" s="22"/>
      <c r="WHG2" s="22"/>
      <c r="WHH2" s="22"/>
      <c r="WHI2" s="22"/>
      <c r="WHJ2" s="22"/>
      <c r="WHK2" s="22"/>
      <c r="WHL2" s="22"/>
      <c r="WHN2" s="22"/>
      <c r="WHO2" s="22"/>
      <c r="WHP2" s="27"/>
      <c r="WHR2" s="22"/>
      <c r="WHS2" s="22"/>
      <c r="WHU2" s="22"/>
      <c r="WHV2" s="22"/>
      <c r="WHW2" s="22"/>
      <c r="WHX2" s="22"/>
      <c r="WHY2" s="22"/>
      <c r="WHZ2" s="22"/>
      <c r="WIA2" s="22"/>
      <c r="WIB2" s="22"/>
      <c r="WID2" s="22"/>
      <c r="WIE2" s="22"/>
      <c r="WIF2" s="27"/>
      <c r="WIH2" s="22"/>
      <c r="WII2" s="22"/>
      <c r="WIK2" s="22"/>
      <c r="WIL2" s="22"/>
      <c r="WIM2" s="22"/>
      <c r="WIN2" s="22"/>
      <c r="WIO2" s="22"/>
      <c r="WIP2" s="22"/>
      <c r="WIQ2" s="22"/>
      <c r="WIR2" s="22"/>
      <c r="WIT2" s="22"/>
      <c r="WIU2" s="22"/>
      <c r="WIV2" s="27"/>
      <c r="WIX2" s="22"/>
      <c r="WIY2" s="22"/>
      <c r="WJA2" s="22"/>
      <c r="WJB2" s="22"/>
      <c r="WJC2" s="22"/>
      <c r="WJD2" s="22"/>
      <c r="WJE2" s="22"/>
      <c r="WJF2" s="22"/>
      <c r="WJG2" s="22"/>
      <c r="WJH2" s="22"/>
      <c r="WJJ2" s="22"/>
      <c r="WJK2" s="22"/>
      <c r="WJL2" s="27"/>
      <c r="WJN2" s="22"/>
      <c r="WJO2" s="22"/>
      <c r="WJQ2" s="22"/>
      <c r="WJR2" s="22"/>
      <c r="WJS2" s="22"/>
      <c r="WJT2" s="22"/>
      <c r="WJU2" s="22"/>
      <c r="WJV2" s="22"/>
      <c r="WJW2" s="22"/>
      <c r="WJX2" s="22"/>
      <c r="WJZ2" s="22"/>
      <c r="WKA2" s="22"/>
      <c r="WKB2" s="27"/>
      <c r="WKD2" s="22"/>
      <c r="WKE2" s="22"/>
      <c r="WKG2" s="22"/>
      <c r="WKH2" s="22"/>
      <c r="WKI2" s="22"/>
      <c r="WKJ2" s="22"/>
      <c r="WKK2" s="22"/>
      <c r="WKL2" s="22"/>
      <c r="WKM2" s="22"/>
      <c r="WKN2" s="22"/>
      <c r="WKP2" s="22"/>
      <c r="WKQ2" s="22"/>
      <c r="WKR2" s="27"/>
      <c r="WKT2" s="22"/>
      <c r="WKU2" s="22"/>
      <c r="WKW2" s="22"/>
      <c r="WKX2" s="22"/>
      <c r="WKY2" s="22"/>
      <c r="WKZ2" s="22"/>
      <c r="WLA2" s="22"/>
      <c r="WLB2" s="22"/>
      <c r="WLC2" s="22"/>
      <c r="WLD2" s="22"/>
      <c r="WLF2" s="22"/>
      <c r="WLG2" s="22"/>
      <c r="WLH2" s="27"/>
      <c r="WLJ2" s="22"/>
      <c r="WLK2" s="22"/>
      <c r="WLM2" s="22"/>
      <c r="WLN2" s="22"/>
      <c r="WLO2" s="22"/>
      <c r="WLP2" s="22"/>
      <c r="WLQ2" s="22"/>
      <c r="WLR2" s="22"/>
      <c r="WLS2" s="22"/>
      <c r="WLT2" s="22"/>
      <c r="WLV2" s="22"/>
      <c r="WLW2" s="22"/>
      <c r="WLX2" s="27"/>
      <c r="WLZ2" s="22"/>
      <c r="WMA2" s="22"/>
      <c r="WMC2" s="22"/>
      <c r="WMD2" s="22"/>
      <c r="WME2" s="22"/>
      <c r="WMF2" s="22"/>
      <c r="WMG2" s="22"/>
      <c r="WMH2" s="22"/>
      <c r="WMI2" s="22"/>
      <c r="WMJ2" s="22"/>
      <c r="WML2" s="22"/>
      <c r="WMM2" s="22"/>
      <c r="WMN2" s="27"/>
      <c r="WMP2" s="22"/>
      <c r="WMQ2" s="22"/>
      <c r="WMS2" s="22"/>
      <c r="WMT2" s="22"/>
      <c r="WMU2" s="22"/>
      <c r="WMV2" s="22"/>
      <c r="WMW2" s="22"/>
      <c r="WMX2" s="22"/>
      <c r="WMY2" s="22"/>
      <c r="WMZ2" s="22"/>
      <c r="WNB2" s="22"/>
      <c r="WNC2" s="22"/>
      <c r="WND2" s="27"/>
      <c r="WNF2" s="22"/>
      <c r="WNG2" s="22"/>
      <c r="WNI2" s="22"/>
      <c r="WNJ2" s="22"/>
      <c r="WNK2" s="22"/>
      <c r="WNL2" s="22"/>
      <c r="WNM2" s="22"/>
      <c r="WNN2" s="22"/>
      <c r="WNO2" s="22"/>
      <c r="WNP2" s="22"/>
      <c r="WNR2" s="22"/>
      <c r="WNS2" s="22"/>
      <c r="WNT2" s="27"/>
      <c r="WNV2" s="22"/>
      <c r="WNW2" s="22"/>
      <c r="WNY2" s="22"/>
      <c r="WNZ2" s="22"/>
      <c r="WOA2" s="22"/>
      <c r="WOB2" s="22"/>
      <c r="WOC2" s="22"/>
      <c r="WOD2" s="22"/>
      <c r="WOE2" s="22"/>
      <c r="WOF2" s="22"/>
      <c r="WOH2" s="22"/>
      <c r="WOI2" s="22"/>
      <c r="WOJ2" s="27"/>
      <c r="WOL2" s="22"/>
      <c r="WOM2" s="22"/>
      <c r="WOO2" s="22"/>
      <c r="WOP2" s="22"/>
      <c r="WOQ2" s="22"/>
      <c r="WOR2" s="22"/>
      <c r="WOS2" s="22"/>
      <c r="WOT2" s="22"/>
      <c r="WOU2" s="22"/>
      <c r="WOV2" s="22"/>
      <c r="WOX2" s="22"/>
      <c r="WOY2" s="22"/>
      <c r="WOZ2" s="27"/>
      <c r="WPB2" s="22"/>
      <c r="WPC2" s="22"/>
      <c r="WPE2" s="22"/>
      <c r="WPF2" s="22"/>
      <c r="WPG2" s="22"/>
      <c r="WPH2" s="22"/>
      <c r="WPI2" s="22"/>
      <c r="WPJ2" s="22"/>
      <c r="WPK2" s="22"/>
      <c r="WPL2" s="22"/>
      <c r="WPN2" s="22"/>
      <c r="WPO2" s="22"/>
      <c r="WPP2" s="27"/>
      <c r="WPR2" s="22"/>
      <c r="WPS2" s="22"/>
      <c r="WPU2" s="22"/>
      <c r="WPV2" s="22"/>
      <c r="WPW2" s="22"/>
      <c r="WPX2" s="22"/>
      <c r="WPY2" s="22"/>
      <c r="WPZ2" s="22"/>
      <c r="WQA2" s="22"/>
      <c r="WQB2" s="22"/>
      <c r="WQD2" s="22"/>
      <c r="WQE2" s="22"/>
      <c r="WQF2" s="27"/>
      <c r="WQH2" s="22"/>
      <c r="WQI2" s="22"/>
      <c r="WQK2" s="22"/>
      <c r="WQL2" s="22"/>
      <c r="WQM2" s="22"/>
      <c r="WQN2" s="22"/>
      <c r="WQO2" s="22"/>
      <c r="WQP2" s="22"/>
      <c r="WQQ2" s="22"/>
      <c r="WQR2" s="22"/>
      <c r="WQT2" s="22"/>
      <c r="WQU2" s="22"/>
      <c r="WQV2" s="27"/>
      <c r="WQX2" s="22"/>
      <c r="WQY2" s="22"/>
      <c r="WRA2" s="22"/>
      <c r="WRB2" s="22"/>
      <c r="WRC2" s="22"/>
      <c r="WRD2" s="22"/>
      <c r="WRE2" s="22"/>
      <c r="WRF2" s="22"/>
      <c r="WRG2" s="22"/>
      <c r="WRH2" s="22"/>
      <c r="WRJ2" s="22"/>
      <c r="WRK2" s="22"/>
      <c r="WRL2" s="27"/>
      <c r="WRN2" s="22"/>
      <c r="WRO2" s="22"/>
      <c r="WRQ2" s="22"/>
      <c r="WRR2" s="22"/>
      <c r="WRS2" s="22"/>
      <c r="WRT2" s="22"/>
      <c r="WRU2" s="22"/>
      <c r="WRV2" s="22"/>
      <c r="WRW2" s="22"/>
      <c r="WRX2" s="22"/>
      <c r="WRZ2" s="22"/>
      <c r="WSA2" s="22"/>
      <c r="WSB2" s="27"/>
      <c r="WSD2" s="22"/>
      <c r="WSE2" s="22"/>
      <c r="WSG2" s="22"/>
      <c r="WSH2" s="22"/>
      <c r="WSI2" s="22"/>
      <c r="WSJ2" s="22"/>
      <c r="WSK2" s="22"/>
      <c r="WSL2" s="22"/>
      <c r="WSM2" s="22"/>
      <c r="WSN2" s="22"/>
      <c r="WSP2" s="22"/>
      <c r="WSQ2" s="22"/>
      <c r="WSR2" s="27"/>
      <c r="WST2" s="22"/>
      <c r="WSU2" s="22"/>
      <c r="WSW2" s="22"/>
      <c r="WSX2" s="22"/>
      <c r="WSY2" s="22"/>
      <c r="WSZ2" s="22"/>
      <c r="WTA2" s="22"/>
      <c r="WTB2" s="22"/>
      <c r="WTC2" s="22"/>
      <c r="WTD2" s="22"/>
      <c r="WTF2" s="22"/>
      <c r="WTG2" s="22"/>
      <c r="WTH2" s="27"/>
      <c r="WTJ2" s="22"/>
      <c r="WTK2" s="22"/>
      <c r="WTM2" s="22"/>
      <c r="WTN2" s="22"/>
      <c r="WTO2" s="22"/>
      <c r="WTP2" s="22"/>
      <c r="WTQ2" s="22"/>
      <c r="WTR2" s="22"/>
      <c r="WTS2" s="22"/>
      <c r="WTT2" s="22"/>
      <c r="WTV2" s="22"/>
      <c r="WTW2" s="22"/>
      <c r="WTX2" s="27"/>
      <c r="WTZ2" s="22"/>
      <c r="WUA2" s="22"/>
      <c r="WUC2" s="22"/>
      <c r="WUD2" s="22"/>
      <c r="WUE2" s="22"/>
      <c r="WUF2" s="22"/>
      <c r="WUG2" s="22"/>
      <c r="WUH2" s="22"/>
      <c r="WUI2" s="22"/>
      <c r="WUJ2" s="22"/>
      <c r="WUL2" s="22"/>
      <c r="WUM2" s="22"/>
      <c r="WUN2" s="27"/>
      <c r="WUP2" s="22"/>
      <c r="WUQ2" s="22"/>
      <c r="WUS2" s="22"/>
      <c r="WUT2" s="22"/>
      <c r="WUU2" s="22"/>
      <c r="WUV2" s="22"/>
      <c r="WUW2" s="22"/>
      <c r="WUX2" s="22"/>
      <c r="WUY2" s="22"/>
      <c r="WUZ2" s="22"/>
      <c r="WVB2" s="22"/>
      <c r="WVC2" s="22"/>
      <c r="WVD2" s="27"/>
      <c r="WVF2" s="22"/>
      <c r="WVG2" s="22"/>
      <c r="WVI2" s="22"/>
      <c r="WVJ2" s="22"/>
      <c r="WVK2" s="22"/>
      <c r="WVL2" s="22"/>
      <c r="WVM2" s="22"/>
      <c r="WVN2" s="22"/>
      <c r="WVO2" s="22"/>
      <c r="WVP2" s="22"/>
      <c r="WVR2" s="22"/>
      <c r="WVS2" s="22"/>
      <c r="WVT2" s="27"/>
      <c r="WVV2" s="22"/>
      <c r="WVW2" s="22"/>
      <c r="WVY2" s="22"/>
      <c r="WVZ2" s="22"/>
      <c r="WWA2" s="22"/>
      <c r="WWB2" s="22"/>
      <c r="WWC2" s="22"/>
      <c r="WWD2" s="22"/>
      <c r="WWE2" s="22"/>
      <c r="WWF2" s="22"/>
      <c r="WWH2" s="22"/>
      <c r="WWI2" s="22"/>
      <c r="WWJ2" s="27"/>
      <c r="WWL2" s="22"/>
      <c r="WWM2" s="22"/>
      <c r="WWO2" s="22"/>
      <c r="WWP2" s="22"/>
      <c r="WWQ2" s="22"/>
      <c r="WWR2" s="22"/>
      <c r="WWS2" s="22"/>
      <c r="WWT2" s="22"/>
      <c r="WWU2" s="22"/>
      <c r="WWV2" s="22"/>
      <c r="WWX2" s="22"/>
      <c r="WWY2" s="22"/>
      <c r="WWZ2" s="27"/>
      <c r="WXB2" s="22"/>
      <c r="WXC2" s="22"/>
      <c r="WXE2" s="22"/>
      <c r="WXF2" s="22"/>
      <c r="WXG2" s="22"/>
      <c r="WXH2" s="22"/>
      <c r="WXI2" s="22"/>
      <c r="WXJ2" s="22"/>
      <c r="WXK2" s="22"/>
      <c r="WXL2" s="22"/>
      <c r="WXN2" s="22"/>
      <c r="WXO2" s="22"/>
      <c r="WXP2" s="27"/>
      <c r="WXR2" s="22"/>
      <c r="WXS2" s="22"/>
      <c r="WXU2" s="22"/>
      <c r="WXV2" s="22"/>
      <c r="WXW2" s="22"/>
      <c r="WXX2" s="22"/>
      <c r="WXY2" s="22"/>
      <c r="WXZ2" s="22"/>
      <c r="WYA2" s="22"/>
      <c r="WYB2" s="22"/>
      <c r="WYD2" s="22"/>
      <c r="WYE2" s="22"/>
      <c r="WYF2" s="27"/>
      <c r="WYH2" s="22"/>
      <c r="WYI2" s="22"/>
      <c r="WYK2" s="22"/>
      <c r="WYL2" s="22"/>
      <c r="WYM2" s="22"/>
      <c r="WYN2" s="22"/>
      <c r="WYO2" s="22"/>
      <c r="WYP2" s="22"/>
      <c r="WYQ2" s="22"/>
      <c r="WYR2" s="22"/>
      <c r="WYT2" s="22"/>
      <c r="WYU2" s="22"/>
      <c r="WYV2" s="27"/>
      <c r="WYX2" s="22"/>
      <c r="WYY2" s="22"/>
      <c r="WZA2" s="22"/>
      <c r="WZB2" s="22"/>
      <c r="WZC2" s="22"/>
      <c r="WZD2" s="22"/>
      <c r="WZE2" s="22"/>
      <c r="WZF2" s="22"/>
      <c r="WZG2" s="22"/>
      <c r="WZH2" s="22"/>
      <c r="WZJ2" s="22"/>
      <c r="WZK2" s="22"/>
      <c r="WZL2" s="27"/>
      <c r="WZN2" s="22"/>
      <c r="WZO2" s="22"/>
      <c r="WZQ2" s="22"/>
      <c r="WZR2" s="22"/>
      <c r="WZS2" s="22"/>
      <c r="WZT2" s="22"/>
      <c r="WZU2" s="22"/>
      <c r="WZV2" s="22"/>
      <c r="WZW2" s="22"/>
      <c r="WZX2" s="22"/>
      <c r="WZZ2" s="22"/>
      <c r="XAA2" s="22"/>
      <c r="XAB2" s="27"/>
      <c r="XAD2" s="22"/>
      <c r="XAE2" s="22"/>
      <c r="XAG2" s="22"/>
      <c r="XAH2" s="22"/>
      <c r="XAI2" s="22"/>
      <c r="XAJ2" s="22"/>
      <c r="XAK2" s="22"/>
      <c r="XAL2" s="22"/>
      <c r="XAM2" s="22"/>
      <c r="XAN2" s="22"/>
      <c r="XAP2" s="22"/>
      <c r="XAQ2" s="22"/>
      <c r="XAR2" s="27"/>
      <c r="XAT2" s="22"/>
      <c r="XAU2" s="22"/>
      <c r="XAW2" s="22"/>
      <c r="XAX2" s="22"/>
      <c r="XAY2" s="22"/>
      <c r="XAZ2" s="22"/>
      <c r="XBA2" s="22"/>
      <c r="XBB2" s="22"/>
      <c r="XBC2" s="22"/>
      <c r="XBD2" s="22"/>
      <c r="XBF2" s="22"/>
      <c r="XBG2" s="22"/>
      <c r="XBH2" s="27"/>
      <c r="XBJ2" s="22"/>
      <c r="XBK2" s="22"/>
      <c r="XBM2" s="22"/>
      <c r="XBN2" s="22"/>
      <c r="XBO2" s="22"/>
      <c r="XBP2" s="22"/>
      <c r="XBQ2" s="22"/>
      <c r="XBR2" s="22"/>
      <c r="XBS2" s="22"/>
      <c r="XBT2" s="22"/>
      <c r="XBV2" s="22"/>
      <c r="XBW2" s="22"/>
      <c r="XBX2" s="27"/>
      <c r="XBZ2" s="22"/>
      <c r="XCA2" s="22"/>
      <c r="XCC2" s="22"/>
      <c r="XCD2" s="22"/>
      <c r="XCE2" s="22"/>
      <c r="XCF2" s="22"/>
      <c r="XCG2" s="22"/>
      <c r="XCH2" s="22"/>
      <c r="XCI2" s="22"/>
      <c r="XCJ2" s="22"/>
      <c r="XCL2" s="22"/>
      <c r="XCM2" s="22"/>
      <c r="XCN2" s="27"/>
      <c r="XCP2" s="22"/>
      <c r="XCQ2" s="22"/>
      <c r="XCS2" s="22"/>
      <c r="XCT2" s="22"/>
      <c r="XCU2" s="22"/>
      <c r="XCV2" s="22"/>
      <c r="XCW2" s="22"/>
      <c r="XCX2" s="22"/>
      <c r="XCY2" s="22"/>
      <c r="XCZ2" s="22"/>
      <c r="XDB2" s="22"/>
      <c r="XDC2" s="22"/>
      <c r="XDD2" s="27"/>
      <c r="XDF2" s="22"/>
      <c r="XDG2" s="22"/>
      <c r="XDI2" s="22"/>
      <c r="XDJ2" s="22"/>
      <c r="XDK2" s="22"/>
      <c r="XDL2" s="22"/>
      <c r="XDM2" s="22"/>
      <c r="XDN2" s="22"/>
      <c r="XDO2" s="22"/>
      <c r="XDP2" s="22"/>
      <c r="XDR2" s="22"/>
      <c r="XDS2" s="22"/>
      <c r="XDT2" s="27"/>
      <c r="XDV2" s="22"/>
      <c r="XDW2" s="22"/>
      <c r="XDY2" s="22"/>
      <c r="XDZ2" s="22"/>
      <c r="XEA2" s="22"/>
      <c r="XEB2" s="22"/>
      <c r="XEC2" s="22"/>
      <c r="XED2" s="22"/>
      <c r="XEE2" s="22"/>
      <c r="XEF2" s="22"/>
      <c r="XEH2" s="22"/>
      <c r="XEI2" s="22"/>
      <c r="XEJ2" s="27"/>
      <c r="XEL2" s="22"/>
      <c r="XEM2" s="22"/>
      <c r="XEO2" s="22"/>
      <c r="XEP2" s="22"/>
      <c r="XEQ2" s="22"/>
      <c r="XER2" s="22"/>
      <c r="XES2" s="22"/>
      <c r="XET2" s="22"/>
      <c r="XEU2" s="22"/>
      <c r="XEV2" s="22"/>
      <c r="XEX2" s="22"/>
      <c r="XEY2" s="22"/>
      <c r="XEZ2" s="27"/>
    </row>
    <row r="3" spans="1:1023 1025:2047 2049:3071 3073:4095 4097:5119 5121:6143 6145:7167 7169:8191 8193:9215 9217:10239 10241:11263 11265:12287 12289:13311 13313:14335 14337:15359 15361:16380" ht="13.75" customHeight="1" x14ac:dyDescent="0.35">
      <c r="A3" s="28" t="str">
        <f>BASE!A3</f>
        <v>Sueur</v>
      </c>
      <c r="B3" s="29">
        <f>BASE!B3</f>
        <v>2</v>
      </c>
      <c r="C3" s="29" t="str">
        <f>BASE!C3</f>
        <v>Travail en tant que chauffeur</v>
      </c>
      <c r="D3" s="30" t="str">
        <f>LEFT(BASE!D3,3)</f>
        <v>680</v>
      </c>
      <c r="E3" s="31" t="str">
        <f>RIGHT(BASE!D3,7)</f>
        <v>FM902KS</v>
      </c>
      <c r="F3" s="32" t="str">
        <f>LEFT(BASE!E3,10)</f>
        <v>02.11.2023</v>
      </c>
      <c r="G3" s="33" t="str">
        <f>RIGHT(BASE!E3,5)</f>
        <v>05:07</v>
      </c>
      <c r="H3" s="11">
        <f>BASE!F3</f>
        <v>1.9444444444444445E-2</v>
      </c>
      <c r="I3" s="11">
        <f>BASE!G3</f>
        <v>0</v>
      </c>
      <c r="J3" s="30" t="str">
        <f>BASE!H3</f>
        <v>315,629,0</v>
      </c>
      <c r="K3" s="30" t="str">
        <f>BASE!I3</f>
        <v>-</v>
      </c>
      <c r="L3" s="11" t="str">
        <f>BASE!K3</f>
        <v>008 Saint Sulpice E 0,0 km</v>
      </c>
      <c r="M3" s="34"/>
    </row>
    <row r="4" spans="1:1023 1025:2047 2049:3071 3073:4095 4097:5119 5121:6143 6145:7167 7169:8191 8193:9215 9217:10239 10241:11263 11265:12287 12289:13311 13313:14335 14337:15359 15361:16380" ht="13.75" customHeight="1" x14ac:dyDescent="0.35">
      <c r="A4" s="35" t="str">
        <f>BASE!A4</f>
        <v>Sueur</v>
      </c>
      <c r="B4" s="21">
        <f>BASE!B4</f>
        <v>3</v>
      </c>
      <c r="C4" s="21" t="str">
        <f>BASE!C4</f>
        <v>Conduite</v>
      </c>
      <c r="D4" s="22" t="str">
        <f>LEFT(BASE!D4,3)</f>
        <v>680</v>
      </c>
      <c r="E4" s="23" t="str">
        <f>RIGHT(BASE!D4,7)</f>
        <v>FM902KS</v>
      </c>
      <c r="F4" s="24" t="str">
        <f>LEFT(BASE!E4,10)</f>
        <v>02.11.2023</v>
      </c>
      <c r="G4" s="10" t="str">
        <f>RIGHT(BASE!E4,5)</f>
        <v>05:35</v>
      </c>
      <c r="H4" s="7">
        <f>BASE!F4</f>
        <v>6.9444444444444447E-4</v>
      </c>
      <c r="I4" s="7">
        <f>BASE!G4</f>
        <v>6.9444444444444447E-4</v>
      </c>
      <c r="J4" s="22" t="str">
        <f>BASE!H4</f>
        <v>315,629,0</v>
      </c>
      <c r="K4" s="22">
        <f>BASE!I4</f>
        <v>13.8</v>
      </c>
      <c r="L4" s="7" t="str">
        <f>BASE!K4</f>
        <v>008 Saint Sulpice E 0,0 km</v>
      </c>
      <c r="M4" s="36"/>
    </row>
    <row r="5" spans="1:1023 1025:2047 2049:3071 3073:4095 4097:5119 5121:6143 6145:7167 7169:8191 8193:9215 9217:10239 10241:11263 11265:12287 12289:13311 13313:14335 14337:15359 15361:16380" ht="13.75" customHeight="1" thickBot="1" x14ac:dyDescent="0.4">
      <c r="A5" s="37" t="str">
        <f>BASE!A5</f>
        <v>Sueur</v>
      </c>
      <c r="B5" s="38">
        <f>BASE!B5</f>
        <v>4</v>
      </c>
      <c r="C5" s="38" t="str">
        <f>BASE!C5</f>
        <v>Travail en tant que chauffeur</v>
      </c>
      <c r="D5" s="39" t="str">
        <f>LEFT(BASE!D5,3)</f>
        <v>680</v>
      </c>
      <c r="E5" s="40" t="str">
        <f>RIGHT(BASE!D5,7)</f>
        <v>FM902KS</v>
      </c>
      <c r="F5" s="41" t="str">
        <f>LEFT(BASE!E5,10)</f>
        <v>02.11.2023</v>
      </c>
      <c r="G5" s="42" t="str">
        <f>RIGHT(BASE!E5,5)</f>
        <v>05:36</v>
      </c>
      <c r="H5" s="12">
        <f>BASE!F5</f>
        <v>3.472222222222222E-3</v>
      </c>
      <c r="I5" s="12">
        <f>BASE!G5</f>
        <v>6.9444444444444447E-4</v>
      </c>
      <c r="J5" s="39" t="str">
        <f>BASE!H5</f>
        <v>315,629,2</v>
      </c>
      <c r="K5" s="39" t="str">
        <f>BASE!I5</f>
        <v>-</v>
      </c>
      <c r="L5" s="12" t="str">
        <f>BASE!K5</f>
        <v>008 Saint Sulpice E 0,0 km</v>
      </c>
      <c r="M5" s="43"/>
      <c r="N5" s="25">
        <f>SUM(H3:H5)</f>
        <v>2.361111111111111E-2</v>
      </c>
    </row>
    <row r="6" spans="1:1023 1025:2047 2049:3071 3073:4095 4097:5119 5121:6143 6145:7167 7169:8191 8193:9215 9217:10239 10241:11263 11265:12287 12289:13311 13313:14335 14337:15359 15361:16380" ht="13.75" customHeight="1" thickBot="1" x14ac:dyDescent="0.4">
      <c r="A6" s="21" t="str">
        <f>BASE!A6</f>
        <v>Sueur</v>
      </c>
      <c r="B6" s="21">
        <f>BASE!B6</f>
        <v>5</v>
      </c>
      <c r="C6" s="21" t="str">
        <f>BASE!C6</f>
        <v>Conduite</v>
      </c>
      <c r="D6" s="22" t="str">
        <f>LEFT(BASE!D6,3)</f>
        <v>680</v>
      </c>
      <c r="E6" s="23" t="str">
        <f>RIGHT(BASE!D6,7)</f>
        <v>FM902KS</v>
      </c>
      <c r="F6" s="24" t="str">
        <f>LEFT(BASE!E6,10)</f>
        <v>02.11.2023</v>
      </c>
      <c r="G6" s="10" t="str">
        <f>RIGHT(BASE!E6,5)</f>
        <v>05:41</v>
      </c>
      <c r="H6" s="7">
        <f>BASE!F6</f>
        <v>9.6527777777777768E-2</v>
      </c>
      <c r="I6" s="7">
        <f>BASE!G6</f>
        <v>9.7222222222222224E-2</v>
      </c>
      <c r="J6" s="22" t="str">
        <f>BASE!H6</f>
        <v>315,629,2</v>
      </c>
      <c r="K6" s="22">
        <f>BASE!I6</f>
        <v>78.3</v>
      </c>
      <c r="L6" s="7" t="str">
        <f>BASE!K6</f>
        <v>008 Saint Sulpice E 0,0 km</v>
      </c>
    </row>
    <row r="7" spans="1:1023 1025:2047 2049:3071 3073:4095 4097:5119 5121:6143 6145:7167 7169:8191 8193:9215 9217:10239 10241:11263 11265:12287 12289:13311 13313:14335 14337:15359 15361:16380" ht="13.75" customHeight="1" thickBot="1" x14ac:dyDescent="0.4">
      <c r="A7" s="44" t="str">
        <f>BASE!A7</f>
        <v>Sueur</v>
      </c>
      <c r="B7" s="45">
        <f>BASE!B7</f>
        <v>6</v>
      </c>
      <c r="C7" s="45" t="str">
        <f>BASE!C7</f>
        <v>Travail en tant que chauffeur</v>
      </c>
      <c r="D7" s="46" t="str">
        <f>LEFT(BASE!D7,3)</f>
        <v>680</v>
      </c>
      <c r="E7" s="47" t="str">
        <f>RIGHT(BASE!D7,7)</f>
        <v>FM902KS</v>
      </c>
      <c r="F7" s="48" t="str">
        <f>LEFT(BASE!E7,10)</f>
        <v>02.11.2023</v>
      </c>
      <c r="G7" s="49" t="str">
        <f>RIGHT(BASE!E7,5)</f>
        <v>08:00</v>
      </c>
      <c r="H7" s="13">
        <f>BASE!F7</f>
        <v>1.3888888888888888E-2</v>
      </c>
      <c r="I7" s="13">
        <f>BASE!G7</f>
        <v>9.7222222222222224E-2</v>
      </c>
      <c r="J7" s="46" t="str">
        <f>BASE!H7</f>
        <v>315,810,5</v>
      </c>
      <c r="K7" s="46" t="str">
        <f>BASE!I7</f>
        <v>-</v>
      </c>
      <c r="L7" s="13" t="str">
        <f>BASE!K7</f>
        <v>043 Narbonne E 0,0 km</v>
      </c>
      <c r="M7" s="50"/>
      <c r="N7" s="25">
        <f>SUM(H7)</f>
        <v>1.3888888888888888E-2</v>
      </c>
    </row>
    <row r="8" spans="1:1023 1025:2047 2049:3071 3073:4095 4097:5119 5121:6143 6145:7167 7169:8191 8193:9215 9217:10239 10241:11263 11265:12287 12289:13311 13313:14335 14337:15359 15361:16380" ht="13.75" customHeight="1" thickBot="1" x14ac:dyDescent="0.4">
      <c r="A8" s="21" t="str">
        <f>BASE!A8</f>
        <v>Sueur</v>
      </c>
      <c r="B8" s="21">
        <f>BASE!B8</f>
        <v>7</v>
      </c>
      <c r="C8" s="21" t="str">
        <f>BASE!C8</f>
        <v>Conduite</v>
      </c>
      <c r="D8" s="22" t="str">
        <f>LEFT(BASE!D8,3)</f>
        <v>680</v>
      </c>
      <c r="E8" s="23" t="str">
        <f>RIGHT(BASE!D8,7)</f>
        <v>FM902KS</v>
      </c>
      <c r="F8" s="24" t="str">
        <f>LEFT(BASE!E8,10)</f>
        <v>02.11.2023</v>
      </c>
      <c r="G8" s="10" t="str">
        <f>RIGHT(BASE!E8,5)</f>
        <v>08:20</v>
      </c>
      <c r="H8" s="7">
        <f>BASE!F8</f>
        <v>1.6666666666666666E-2</v>
      </c>
      <c r="I8" s="7">
        <f>BASE!G8</f>
        <v>0.11388888888888889</v>
      </c>
      <c r="J8" s="22" t="str">
        <f>BASE!H8</f>
        <v>315,810,5</v>
      </c>
      <c r="K8" s="22">
        <f>BASE!I8</f>
        <v>59.5</v>
      </c>
      <c r="L8" s="7" t="str">
        <f>BASE!K8</f>
        <v>043 Narbonne E 0,0 km</v>
      </c>
    </row>
    <row r="9" spans="1:1023 1025:2047 2049:3071 3073:4095 4097:5119 5121:6143 6145:7167 7169:8191 8193:9215 9217:10239 10241:11263 11265:12287 12289:13311 13313:14335 14337:15359 15361:16380" ht="13.75" customHeight="1" thickBot="1" x14ac:dyDescent="0.4">
      <c r="A9" s="44" t="str">
        <f>BASE!A9</f>
        <v>Sueur</v>
      </c>
      <c r="B9" s="45">
        <f>BASE!B9</f>
        <v>8</v>
      </c>
      <c r="C9" s="45" t="str">
        <f>BASE!C9</f>
        <v>Travail en tant que chauffeur</v>
      </c>
      <c r="D9" s="46" t="str">
        <f>LEFT(BASE!D9,3)</f>
        <v>680</v>
      </c>
      <c r="E9" s="47" t="str">
        <f>RIGHT(BASE!D9,7)</f>
        <v>FM902KS</v>
      </c>
      <c r="F9" s="48" t="str">
        <f>LEFT(BASE!E9,10)</f>
        <v>02.11.2023</v>
      </c>
      <c r="G9" s="49" t="str">
        <f>RIGHT(BASE!E9,5)</f>
        <v>08:44</v>
      </c>
      <c r="H9" s="13">
        <f>BASE!F9</f>
        <v>1.6666666666666666E-2</v>
      </c>
      <c r="I9" s="13">
        <f>BASE!G9</f>
        <v>0.11388888888888889</v>
      </c>
      <c r="J9" s="46" t="str">
        <f>BASE!H9</f>
        <v>315,834,4</v>
      </c>
      <c r="K9" s="46" t="str">
        <f>BASE!I9</f>
        <v>-</v>
      </c>
      <c r="L9" s="13" t="str">
        <f>BASE!K9</f>
        <v>118 Sigean E 1,0 km</v>
      </c>
      <c r="M9" s="50"/>
      <c r="N9" s="25">
        <f>SUM(H9)</f>
        <v>1.6666666666666666E-2</v>
      </c>
      <c r="Q9" s="51"/>
      <c r="R9" s="51"/>
    </row>
    <row r="10" spans="1:1023 1025:2047 2049:3071 3073:4095 4097:5119 5121:6143 6145:7167 7169:8191 8193:9215 9217:10239 10241:11263 11265:12287 12289:13311 13313:14335 14337:15359 15361:16380" ht="13.75" customHeight="1" thickBot="1" x14ac:dyDescent="0.4">
      <c r="A10" s="21" t="str">
        <f>BASE!A10</f>
        <v>Sueur</v>
      </c>
      <c r="B10" s="21">
        <f>BASE!B10</f>
        <v>9</v>
      </c>
      <c r="C10" s="21" t="str">
        <f>BASE!C10</f>
        <v>Conduite</v>
      </c>
      <c r="D10" s="22" t="str">
        <f>LEFT(BASE!D10,3)</f>
        <v>680</v>
      </c>
      <c r="E10" s="23" t="str">
        <f>RIGHT(BASE!D10,7)</f>
        <v>FM902KS</v>
      </c>
      <c r="F10" s="24" t="str">
        <f>LEFT(BASE!E10,10)</f>
        <v>02.11.2023</v>
      </c>
      <c r="G10" s="10" t="str">
        <f>RIGHT(BASE!E10,5)</f>
        <v>09:08</v>
      </c>
      <c r="H10" s="7">
        <f>BASE!F10</f>
        <v>4.4444444444444446E-2</v>
      </c>
      <c r="I10" s="7">
        <f>BASE!G10</f>
        <v>0.15833333333333333</v>
      </c>
      <c r="J10" s="22" t="str">
        <f>BASE!H10</f>
        <v>315,834,4</v>
      </c>
      <c r="K10" s="22">
        <f>BASE!I10</f>
        <v>45.6</v>
      </c>
      <c r="L10" s="7" t="str">
        <f>BASE!K10</f>
        <v>118 Sigean E 1,0 km</v>
      </c>
    </row>
    <row r="11" spans="1:1023 1025:2047 2049:3071 3073:4095 4097:5119 5121:6143 6145:7167 7169:8191 8193:9215 9217:10239 10241:11263 11265:12287 12289:13311 13313:14335 14337:15359 15361:16380" ht="13.75" customHeight="1" x14ac:dyDescent="0.35">
      <c r="A11" s="28" t="str">
        <f>BASE!A11</f>
        <v>Sueur</v>
      </c>
      <c r="B11" s="29">
        <f>BASE!B11</f>
        <v>10</v>
      </c>
      <c r="C11" s="29" t="str">
        <f>BASE!C11</f>
        <v>Travail en tant que chauffeur</v>
      </c>
      <c r="D11" s="30" t="str">
        <f>LEFT(BASE!D11,3)</f>
        <v>680</v>
      </c>
      <c r="E11" s="31" t="str">
        <f>RIGHT(BASE!D11,7)</f>
        <v>FM902KS</v>
      </c>
      <c r="F11" s="32" t="str">
        <f>LEFT(BASE!E11,10)</f>
        <v>02.11.2023</v>
      </c>
      <c r="G11" s="33" t="str">
        <f>RIGHT(BASE!E11,5)</f>
        <v>10:12</v>
      </c>
      <c r="H11" s="11">
        <f>BASE!F11</f>
        <v>1.3888888888888889E-3</v>
      </c>
      <c r="I11" s="11">
        <f>BASE!G11</f>
        <v>0.15833333333333333</v>
      </c>
      <c r="J11" s="30" t="str">
        <f>BASE!H11</f>
        <v>315,883,0</v>
      </c>
      <c r="K11" s="30" t="str">
        <f>BASE!I11</f>
        <v>-</v>
      </c>
      <c r="L11" s="11" t="str">
        <f>BASE!K11</f>
        <v>162 Paziols E 0,0 km</v>
      </c>
      <c r="M11" s="34"/>
    </row>
    <row r="12" spans="1:1023 1025:2047 2049:3071 3073:4095 4097:5119 5121:6143 6145:7167 7169:8191 8193:9215 9217:10239 10241:11263 11265:12287 12289:13311 13313:14335 14337:15359 15361:16380" ht="13.75" customHeight="1" x14ac:dyDescent="0.35">
      <c r="A12" s="35" t="str">
        <f>BASE!A12</f>
        <v>Sueur</v>
      </c>
      <c r="B12" s="21">
        <f>BASE!B12</f>
        <v>11</v>
      </c>
      <c r="C12" s="21" t="str">
        <f>BASE!C12</f>
        <v>Conduite</v>
      </c>
      <c r="D12" s="22" t="str">
        <f>LEFT(BASE!D12,3)</f>
        <v>680</v>
      </c>
      <c r="E12" s="23" t="str">
        <f>RIGHT(BASE!D12,7)</f>
        <v>FM902KS</v>
      </c>
      <c r="F12" s="24" t="str">
        <f>LEFT(BASE!E12,10)</f>
        <v>02.11.2023</v>
      </c>
      <c r="G12" s="10" t="str">
        <f>RIGHT(BASE!E12,5)</f>
        <v>10:14</v>
      </c>
      <c r="H12" s="7">
        <f>BASE!F12</f>
        <v>6.9444444444444447E-4</v>
      </c>
      <c r="I12" s="7">
        <f>BASE!G12</f>
        <v>0.15902777777777777</v>
      </c>
      <c r="J12" s="22" t="str">
        <f>BASE!H12</f>
        <v>315,883,0</v>
      </c>
      <c r="K12" s="22">
        <f>BASE!I12</f>
        <v>4</v>
      </c>
      <c r="L12" s="7" t="str">
        <f>BASE!K12</f>
        <v>162 Paziols E 0,0 km</v>
      </c>
      <c r="M12" s="36"/>
    </row>
    <row r="13" spans="1:1023 1025:2047 2049:3071 3073:4095 4097:5119 5121:6143 6145:7167 7169:8191 8193:9215 9217:10239 10241:11263 11265:12287 12289:13311 13313:14335 14337:15359 15361:16380" ht="13.75" customHeight="1" x14ac:dyDescent="0.35">
      <c r="A13" s="35" t="str">
        <f>BASE!A13</f>
        <v>Sueur</v>
      </c>
      <c r="B13" s="21">
        <f>BASE!B13</f>
        <v>12</v>
      </c>
      <c r="C13" s="21" t="str">
        <f>BASE!C13</f>
        <v>Travail en tant que chauffeur</v>
      </c>
      <c r="D13" s="22" t="str">
        <f>LEFT(BASE!D13,3)</f>
        <v>680</v>
      </c>
      <c r="E13" s="23" t="str">
        <f>RIGHT(BASE!D13,7)</f>
        <v>FM902KS</v>
      </c>
      <c r="F13" s="24" t="str">
        <f>LEFT(BASE!E13,10)</f>
        <v>02.11.2023</v>
      </c>
      <c r="G13" s="10" t="str">
        <f>RIGHT(BASE!E13,5)</f>
        <v>10:15</v>
      </c>
      <c r="H13" s="7">
        <f>BASE!F13</f>
        <v>9.7222222222222224E-3</v>
      </c>
      <c r="I13" s="7">
        <f>BASE!G13</f>
        <v>0.15902777777777777</v>
      </c>
      <c r="J13" s="22" t="str">
        <f>BASE!H13</f>
        <v>315,883,1</v>
      </c>
      <c r="K13" s="22" t="str">
        <f>BASE!I13</f>
        <v>-</v>
      </c>
      <c r="L13" s="7" t="str">
        <f>BASE!K13</f>
        <v>162 Paziols N 0,0 km</v>
      </c>
      <c r="M13" s="36"/>
    </row>
    <row r="14" spans="1:1023 1025:2047 2049:3071 3073:4095 4097:5119 5121:6143 6145:7167 7169:8191 8193:9215 9217:10239 10241:11263 11265:12287 12289:13311 13313:14335 14337:15359 15361:16380" ht="13.75" customHeight="1" x14ac:dyDescent="0.35">
      <c r="A14" s="35" t="str">
        <f>BASE!A14</f>
        <v>Sueur</v>
      </c>
      <c r="B14" s="21">
        <f>BASE!B14</f>
        <v>13</v>
      </c>
      <c r="C14" s="21" t="str">
        <f>BASE!C14</f>
        <v>Conduite</v>
      </c>
      <c r="D14" s="22" t="str">
        <f>LEFT(BASE!D14,3)</f>
        <v>680</v>
      </c>
      <c r="E14" s="23" t="str">
        <f>RIGHT(BASE!D14,7)</f>
        <v>FM902KS</v>
      </c>
      <c r="F14" s="24" t="str">
        <f>LEFT(BASE!E14,10)</f>
        <v>02.11.2023</v>
      </c>
      <c r="G14" s="10" t="str">
        <f>RIGHT(BASE!E14,5)</f>
        <v>10:29</v>
      </c>
      <c r="H14" s="7">
        <f>BASE!F14</f>
        <v>7.6388888888888886E-3</v>
      </c>
      <c r="I14" s="7">
        <f>BASE!G14</f>
        <v>0.16666666666666666</v>
      </c>
      <c r="J14" s="22" t="str">
        <f>BASE!H14</f>
        <v>315,883,1</v>
      </c>
      <c r="K14" s="22">
        <f>BASE!I14</f>
        <v>37.299999999999997</v>
      </c>
      <c r="L14" s="7" t="str">
        <f>BASE!K14</f>
        <v>162 Paziols N 0,0 km</v>
      </c>
      <c r="M14" s="36"/>
    </row>
    <row r="15" spans="1:1023 1025:2047 2049:3071 3073:4095 4097:5119 5121:6143 6145:7167 7169:8191 8193:9215 9217:10239 10241:11263 11265:12287 12289:13311 13313:14335 14337:15359 15361:16380" ht="13.75" customHeight="1" thickBot="1" x14ac:dyDescent="0.4">
      <c r="A15" s="37" t="str">
        <f>BASE!A15</f>
        <v>Sueur</v>
      </c>
      <c r="B15" s="38">
        <f>BASE!B15</f>
        <v>14</v>
      </c>
      <c r="C15" s="38" t="str">
        <f>BASE!C15</f>
        <v>Pause en tant que chauffeur</v>
      </c>
      <c r="D15" s="39" t="str">
        <f>LEFT(BASE!D15,3)</f>
        <v>680</v>
      </c>
      <c r="E15" s="40" t="str">
        <f>RIGHT(BASE!D15,7)</f>
        <v>FM902KS</v>
      </c>
      <c r="F15" s="41" t="str">
        <f>LEFT(BASE!E15,10)</f>
        <v>02.11.2023</v>
      </c>
      <c r="G15" s="42" t="str">
        <f>RIGHT(BASE!E15,5)</f>
        <v>10:40</v>
      </c>
      <c r="H15" s="12">
        <f>BASE!F15</f>
        <v>3.1944444444444449E-2</v>
      </c>
      <c r="I15" s="12">
        <f>BASE!G15</f>
        <v>0.16666666666666666</v>
      </c>
      <c r="J15" s="39" t="str">
        <f>BASE!H15</f>
        <v>315,890,1</v>
      </c>
      <c r="K15" s="39" t="str">
        <f>BASE!I15</f>
        <v>-</v>
      </c>
      <c r="L15" s="12" t="str">
        <f>BASE!K15</f>
        <v>162 Paziols NE 5,0 km</v>
      </c>
      <c r="M15" s="43"/>
      <c r="N15" s="25">
        <f>SUM(H11:H15)</f>
        <v>5.1388888888888894E-2</v>
      </c>
    </row>
    <row r="16" spans="1:1023 1025:2047 2049:3071 3073:4095 4097:5119 5121:6143 6145:7167 7169:8191 8193:9215 9217:10239 10241:11263 11265:12287 12289:13311 13313:14335 14337:15359 15361:16380" ht="13.75" customHeight="1" thickBot="1" x14ac:dyDescent="0.4">
      <c r="A16" s="21" t="str">
        <f>BASE!A16</f>
        <v>Sueur</v>
      </c>
      <c r="B16" s="21">
        <f>BASE!B16</f>
        <v>15</v>
      </c>
      <c r="C16" s="21" t="str">
        <f>BASE!C16</f>
        <v>Conduite</v>
      </c>
      <c r="D16" s="22" t="str">
        <f>LEFT(BASE!D16,3)</f>
        <v>680</v>
      </c>
      <c r="E16" s="23" t="str">
        <f>RIGHT(BASE!D16,7)</f>
        <v>FM902KS</v>
      </c>
      <c r="F16" s="24" t="str">
        <f>LEFT(BASE!E16,10)</f>
        <v>02.11.2023</v>
      </c>
      <c r="G16" s="10" t="str">
        <f>RIGHT(BASE!E16,5)</f>
        <v>11:26</v>
      </c>
      <c r="H16" s="7">
        <f>BASE!F16</f>
        <v>4.9305555555555554E-2</v>
      </c>
      <c r="I16" s="7">
        <f>BASE!G16</f>
        <v>0.21597222222222223</v>
      </c>
      <c r="J16" s="22" t="str">
        <f>BASE!H16</f>
        <v>315,890,1</v>
      </c>
      <c r="K16" s="22">
        <f>BASE!I16</f>
        <v>53.4</v>
      </c>
      <c r="L16" s="7" t="str">
        <f>BASE!K16</f>
        <v>162 Paziols NE 5,0 km</v>
      </c>
    </row>
    <row r="17" spans="1:14" ht="13.75" customHeight="1" thickBot="1" x14ac:dyDescent="0.4">
      <c r="A17" s="44" t="str">
        <f>BASE!A17</f>
        <v>Sueur</v>
      </c>
      <c r="B17" s="45">
        <f>BASE!B17</f>
        <v>16</v>
      </c>
      <c r="C17" s="45" t="str">
        <f>BASE!C17</f>
        <v>Travail en tant que chauffeur</v>
      </c>
      <c r="D17" s="46" t="str">
        <f>LEFT(BASE!D17,3)</f>
        <v>680</v>
      </c>
      <c r="E17" s="47" t="str">
        <f>RIGHT(BASE!D17,7)</f>
        <v>FM902KS</v>
      </c>
      <c r="F17" s="48" t="str">
        <f>LEFT(BASE!E17,10)</f>
        <v>02.11.2023</v>
      </c>
      <c r="G17" s="49" t="str">
        <f>RIGHT(BASE!E17,5)</f>
        <v>12:37</v>
      </c>
      <c r="H17" s="13">
        <f>BASE!F17</f>
        <v>6.2499999999999995E-3</v>
      </c>
      <c r="I17" s="13">
        <f>BASE!G17</f>
        <v>0.21597222222222223</v>
      </c>
      <c r="J17" s="46" t="str">
        <f>BASE!H17</f>
        <v>315,953,1</v>
      </c>
      <c r="K17" s="46" t="str">
        <f>BASE!I17</f>
        <v>-</v>
      </c>
      <c r="L17" s="13" t="str">
        <f>BASE!K17</f>
        <v>127 Trèbes E 11,0 km</v>
      </c>
      <c r="M17" s="50"/>
      <c r="N17" s="25">
        <f>SUM(H17)</f>
        <v>6.2499999999999995E-3</v>
      </c>
    </row>
    <row r="18" spans="1:14" ht="13.75" customHeight="1" thickBot="1" x14ac:dyDescent="0.4">
      <c r="A18" s="21" t="str">
        <f>BASE!A18</f>
        <v>Sueur</v>
      </c>
      <c r="B18" s="21">
        <f>BASE!B18</f>
        <v>17</v>
      </c>
      <c r="C18" s="21" t="str">
        <f>BASE!C18</f>
        <v>Conduite</v>
      </c>
      <c r="D18" s="22" t="str">
        <f>LEFT(BASE!D18,3)</f>
        <v>680</v>
      </c>
      <c r="E18" s="23" t="str">
        <f>RIGHT(BASE!D18,7)</f>
        <v>FM902KS</v>
      </c>
      <c r="F18" s="24" t="str">
        <f>LEFT(BASE!E18,10)</f>
        <v>02.11.2023</v>
      </c>
      <c r="G18" s="10" t="str">
        <f>RIGHT(BASE!E18,5)</f>
        <v>12:46</v>
      </c>
      <c r="H18" s="7">
        <f>BASE!F18</f>
        <v>6.458333333333334E-2</v>
      </c>
      <c r="I18" s="7">
        <f>BASE!G18</f>
        <v>0.28055555555555556</v>
      </c>
      <c r="J18" s="22" t="str">
        <f>BASE!H18</f>
        <v>315,953,1</v>
      </c>
      <c r="K18" s="22">
        <f>BASE!I18</f>
        <v>76</v>
      </c>
      <c r="L18" s="7" t="str">
        <f>BASE!K18</f>
        <v>127 Trèbes E 11,0 km</v>
      </c>
    </row>
    <row r="19" spans="1:14" ht="13.75" customHeight="1" thickBot="1" x14ac:dyDescent="0.4">
      <c r="A19" s="44" t="str">
        <f>BASE!A19</f>
        <v>Sueur</v>
      </c>
      <c r="B19" s="45">
        <f>BASE!B19</f>
        <v>18</v>
      </c>
      <c r="C19" s="45" t="str">
        <f>BASE!C19</f>
        <v>Travail en tant que chauffeur</v>
      </c>
      <c r="D19" s="46" t="str">
        <f>LEFT(BASE!D19,3)</f>
        <v>680</v>
      </c>
      <c r="E19" s="47" t="str">
        <f>RIGHT(BASE!D19,7)</f>
        <v>FM902KS</v>
      </c>
      <c r="F19" s="48" t="str">
        <f>LEFT(BASE!E19,10)</f>
        <v>02.11.2023</v>
      </c>
      <c r="G19" s="49" t="str">
        <f>RIGHT(BASE!E19,5)</f>
        <v>14:19</v>
      </c>
      <c r="H19" s="13">
        <f>BASE!F19</f>
        <v>1.8055555555555557E-2</v>
      </c>
      <c r="I19" s="13">
        <f>BASE!G19</f>
        <v>0.28055555555555556</v>
      </c>
      <c r="J19" s="46" t="str">
        <f>BASE!H19</f>
        <v>316,069,8</v>
      </c>
      <c r="K19" s="46" t="str">
        <f>BASE!I19</f>
        <v>-</v>
      </c>
      <c r="L19" s="13" t="str">
        <f>BASE!K19</f>
        <v>Lavatrans Fondeyre Toulouse S 0,0 km</v>
      </c>
      <c r="M19" s="50"/>
      <c r="N19" s="25">
        <f>SUM(H19)</f>
        <v>1.8055555555555557E-2</v>
      </c>
    </row>
    <row r="20" spans="1:14" ht="13.75" customHeight="1" thickBot="1" x14ac:dyDescent="0.4">
      <c r="A20" s="21" t="str">
        <f>BASE!A20</f>
        <v>Sueur</v>
      </c>
      <c r="B20" s="21">
        <f>BASE!B20</f>
        <v>19</v>
      </c>
      <c r="C20" s="21" t="str">
        <f>BASE!C20</f>
        <v>Conduite</v>
      </c>
      <c r="D20" s="22" t="str">
        <f>LEFT(BASE!D20,3)</f>
        <v>680</v>
      </c>
      <c r="E20" s="23" t="str">
        <f>RIGHT(BASE!D20,7)</f>
        <v>FM902KS</v>
      </c>
      <c r="F20" s="24" t="str">
        <f>LEFT(BASE!E20,10)</f>
        <v>02.11.2023</v>
      </c>
      <c r="G20" s="10" t="str">
        <f>RIGHT(BASE!E20,5)</f>
        <v>14:45</v>
      </c>
      <c r="H20" s="7">
        <f>BASE!F20</f>
        <v>2.361111111111111E-2</v>
      </c>
      <c r="I20" s="7">
        <f>BASE!G20</f>
        <v>0.30416666666666664</v>
      </c>
      <c r="J20" s="22" t="str">
        <f>BASE!H20</f>
        <v>316,069,8</v>
      </c>
      <c r="K20" s="22">
        <f>BASE!I20</f>
        <v>64.3</v>
      </c>
      <c r="L20" s="7" t="str">
        <f>BASE!K20</f>
        <v>Lavatrans Fondeyre Toulouse S 0,0 km</v>
      </c>
    </row>
    <row r="21" spans="1:14" ht="13.75" customHeight="1" thickBot="1" x14ac:dyDescent="0.4">
      <c r="A21" s="44" t="str">
        <f>BASE!A21</f>
        <v>Sueur</v>
      </c>
      <c r="B21" s="45">
        <f>BASE!B21</f>
        <v>20</v>
      </c>
      <c r="C21" s="45" t="str">
        <f>BASE!C21</f>
        <v>Pause en tant que chauffeur</v>
      </c>
      <c r="D21" s="46" t="str">
        <f>LEFT(BASE!D21,3)</f>
        <v>680</v>
      </c>
      <c r="E21" s="47" t="str">
        <f>RIGHT(BASE!D21,7)</f>
        <v>FM902KS</v>
      </c>
      <c r="F21" s="48" t="str">
        <f>LEFT(BASE!E21,10)</f>
        <v>02.11.2023</v>
      </c>
      <c r="G21" s="49" t="str">
        <f>RIGHT(BASE!E21,5)</f>
        <v>15:19</v>
      </c>
      <c r="H21" s="13">
        <f>BASE!F21</f>
        <v>2.0833333333333333E-3</v>
      </c>
      <c r="I21" s="13">
        <f>BASE!G21</f>
        <v>0.30416666666666664</v>
      </c>
      <c r="J21" s="46" t="str">
        <f>BASE!H21</f>
        <v>316,106,7</v>
      </c>
      <c r="K21" s="46" t="str">
        <f>BASE!I21</f>
        <v>-</v>
      </c>
      <c r="L21" s="13" t="str">
        <f>BASE!K21</f>
        <v>008 Saint Sulpice E 0,0 km</v>
      </c>
      <c r="M21" s="50"/>
      <c r="N21" s="25">
        <f>SUM(H21)</f>
        <v>2.0833333333333333E-3</v>
      </c>
    </row>
    <row r="22" spans="1:14" ht="13.75" customHeight="1" thickBot="1" x14ac:dyDescent="0.4">
      <c r="A22" s="21" t="str">
        <f>BASE!A22</f>
        <v>Sueur</v>
      </c>
      <c r="B22" s="21">
        <f>BASE!B22</f>
        <v>21</v>
      </c>
      <c r="C22" s="21" t="str">
        <f>BASE!C22</f>
        <v>Pause en tant que chauffeur</v>
      </c>
      <c r="D22" s="22" t="str">
        <f>LEFT(BASE!D22,3)</f>
        <v>680</v>
      </c>
      <c r="E22" s="23" t="str">
        <f>RIGHT(BASE!D22,7)</f>
        <v>FM902KS</v>
      </c>
      <c r="F22" s="24" t="str">
        <f>LEFT(BASE!E22,10)</f>
        <v>02.11.2023</v>
      </c>
      <c r="G22" s="10" t="str">
        <f>RIGHT(BASE!E22,5)</f>
        <v>15:22</v>
      </c>
      <c r="H22" s="7">
        <f>BASE!F22</f>
        <v>0.57986111111111105</v>
      </c>
      <c r="I22" s="7">
        <f>BASE!G22</f>
        <v>0</v>
      </c>
      <c r="J22" s="22" t="str">
        <f>BASE!H22</f>
        <v>316,106,7</v>
      </c>
      <c r="K22" s="22" t="str">
        <f>BASE!I22</f>
        <v>-</v>
      </c>
      <c r="L22" s="7" t="str">
        <f>BASE!K22</f>
        <v>008 Saint Sulpice E 0,0 km</v>
      </c>
    </row>
    <row r="23" spans="1:14" ht="13.75" customHeight="1" x14ac:dyDescent="0.35">
      <c r="A23" s="28" t="str">
        <f>BASE!A23</f>
        <v>Sueur</v>
      </c>
      <c r="B23" s="29">
        <f>BASE!B23</f>
        <v>22</v>
      </c>
      <c r="C23" s="29" t="str">
        <f>BASE!C23</f>
        <v>Pause en tant que chauffeur</v>
      </c>
      <c r="D23" s="30" t="str">
        <f>LEFT(BASE!D23,3)</f>
        <v>680</v>
      </c>
      <c r="E23" s="31" t="str">
        <f>RIGHT(BASE!D23,7)</f>
        <v>FM902KS</v>
      </c>
      <c r="F23" s="32" t="str">
        <f>LEFT(BASE!E23,10)</f>
        <v>03.11.2023</v>
      </c>
      <c r="G23" s="33" t="str">
        <f>RIGHT(BASE!E23,5)</f>
        <v>05:17</v>
      </c>
      <c r="H23" s="11">
        <f>BASE!F23</f>
        <v>6.9444444444444447E-4</v>
      </c>
      <c r="I23" s="11">
        <f>BASE!G23</f>
        <v>0</v>
      </c>
      <c r="J23" s="30" t="str">
        <f>BASE!H23</f>
        <v>316,106,7</v>
      </c>
      <c r="K23" s="30" t="str">
        <f>BASE!I23</f>
        <v>-</v>
      </c>
      <c r="L23" s="11" t="str">
        <f>BASE!K23</f>
        <v>008 Saint Sulpice E 0,0 km</v>
      </c>
      <c r="M23" s="34"/>
    </row>
    <row r="24" spans="1:14" ht="13.75" customHeight="1" x14ac:dyDescent="0.35">
      <c r="A24" s="35" t="str">
        <f>BASE!A24</f>
        <v>Sueur</v>
      </c>
      <c r="B24" s="21">
        <f>BASE!B24</f>
        <v>23</v>
      </c>
      <c r="C24" s="21" t="str">
        <f>BASE!C24</f>
        <v>Travail en tant que chauffeur</v>
      </c>
      <c r="D24" s="22" t="str">
        <f>LEFT(BASE!D24,3)</f>
        <v>680</v>
      </c>
      <c r="E24" s="23" t="str">
        <f>RIGHT(BASE!D24,7)</f>
        <v>FM902KS</v>
      </c>
      <c r="F24" s="24" t="str">
        <f>LEFT(BASE!E24,10)</f>
        <v>03.11.2023</v>
      </c>
      <c r="G24" s="10" t="str">
        <f>RIGHT(BASE!E24,5)</f>
        <v>05:18</v>
      </c>
      <c r="H24" s="7">
        <f>BASE!F24</f>
        <v>4.3055555555555562E-2</v>
      </c>
      <c r="I24" s="7">
        <f>BASE!G24</f>
        <v>0</v>
      </c>
      <c r="J24" s="22" t="str">
        <f>BASE!H24</f>
        <v>316,106,7</v>
      </c>
      <c r="K24" s="22" t="str">
        <f>BASE!I24</f>
        <v>-</v>
      </c>
      <c r="L24" s="7" t="str">
        <f>BASE!K24</f>
        <v>008 Saint Sulpice E 0,0 km</v>
      </c>
      <c r="M24" s="36"/>
    </row>
    <row r="25" spans="1:14" ht="13.75" customHeight="1" x14ac:dyDescent="0.35">
      <c r="A25" s="35" t="str">
        <f>BASE!A25</f>
        <v>Sueur</v>
      </c>
      <c r="B25" s="21">
        <f>BASE!B25</f>
        <v>24</v>
      </c>
      <c r="C25" s="21" t="str">
        <f>BASE!C25</f>
        <v>Conduite</v>
      </c>
      <c r="D25" s="22" t="str">
        <f>LEFT(BASE!D25,3)</f>
        <v>680</v>
      </c>
      <c r="E25" s="23" t="str">
        <f>RIGHT(BASE!D25,7)</f>
        <v>FM902KS</v>
      </c>
      <c r="F25" s="24" t="str">
        <f>LEFT(BASE!E25,10)</f>
        <v>03.11.2023</v>
      </c>
      <c r="G25" s="10" t="str">
        <f>RIGHT(BASE!E25,5)</f>
        <v>06:20</v>
      </c>
      <c r="H25" s="7">
        <f>BASE!F25</f>
        <v>1.3888888888888889E-3</v>
      </c>
      <c r="I25" s="7">
        <f>BASE!G25</f>
        <v>1.3888888888888889E-3</v>
      </c>
      <c r="J25" s="22" t="str">
        <f>BASE!H25</f>
        <v>316,106,7</v>
      </c>
      <c r="K25" s="22">
        <f>BASE!I25</f>
        <v>6.2</v>
      </c>
      <c r="L25" s="7" t="str">
        <f>BASE!K25</f>
        <v>008 Saint Sulpice E 0,0 km</v>
      </c>
      <c r="M25" s="36"/>
    </row>
    <row r="26" spans="1:14" ht="13.75" customHeight="1" x14ac:dyDescent="0.35">
      <c r="A26" s="35" t="str">
        <f>BASE!A26</f>
        <v>Sueur</v>
      </c>
      <c r="B26" s="21">
        <f>BASE!B26</f>
        <v>25</v>
      </c>
      <c r="C26" s="21" t="str">
        <f>BASE!C26</f>
        <v>Pause en tant que chauffeur</v>
      </c>
      <c r="D26" s="22" t="str">
        <f>LEFT(BASE!D26,3)</f>
        <v>680</v>
      </c>
      <c r="E26" s="23" t="str">
        <f>RIGHT(BASE!D26,7)</f>
        <v>FM902KS</v>
      </c>
      <c r="F26" s="24" t="str">
        <f>LEFT(BASE!E26,10)</f>
        <v>03.11.2023</v>
      </c>
      <c r="G26" s="10" t="str">
        <f>RIGHT(BASE!E26,5)</f>
        <v>06:22</v>
      </c>
      <c r="H26" s="7">
        <f>BASE!F26</f>
        <v>1.3888888888888889E-3</v>
      </c>
      <c r="I26" s="7">
        <f>BASE!G26</f>
        <v>1.3888888888888889E-3</v>
      </c>
      <c r="J26" s="22" t="str">
        <f>BASE!H26</f>
        <v>316,107,0</v>
      </c>
      <c r="K26" s="22" t="str">
        <f>BASE!I26</f>
        <v>-</v>
      </c>
      <c r="L26" s="7" t="str">
        <f>BASE!K26</f>
        <v>008 Saint Sulpice E 0,0 km</v>
      </c>
      <c r="M26" s="36"/>
    </row>
    <row r="27" spans="1:14" ht="13.75" customHeight="1" thickBot="1" x14ac:dyDescent="0.4">
      <c r="A27" s="37" t="str">
        <f>BASE!A27</f>
        <v>Sueur</v>
      </c>
      <c r="B27" s="38">
        <f>BASE!B27</f>
        <v>26</v>
      </c>
      <c r="C27" s="38" t="str">
        <f>BASE!C27</f>
        <v>Travail en tant que chauffeur</v>
      </c>
      <c r="D27" s="39" t="str">
        <f>LEFT(BASE!D27,3)</f>
        <v>680</v>
      </c>
      <c r="E27" s="40" t="str">
        <f>RIGHT(BASE!D27,7)</f>
        <v>FM902KS</v>
      </c>
      <c r="F27" s="41" t="str">
        <f>LEFT(BASE!E27,10)</f>
        <v>03.11.2023</v>
      </c>
      <c r="G27" s="42" t="str">
        <f>RIGHT(BASE!E27,5)</f>
        <v>06:24</v>
      </c>
      <c r="H27" s="12">
        <f>BASE!F27</f>
        <v>4.7916666666666663E-2</v>
      </c>
      <c r="I27" s="12">
        <f>BASE!G27</f>
        <v>1.3888888888888889E-3</v>
      </c>
      <c r="J27" s="39" t="str">
        <f>BASE!H27</f>
        <v>316,107,0</v>
      </c>
      <c r="K27" s="39" t="str">
        <f>BASE!I27</f>
        <v>-</v>
      </c>
      <c r="L27" s="12" t="str">
        <f>BASE!K27</f>
        <v>008 Saint Sulpice E 0,0 km</v>
      </c>
      <c r="M27" s="43"/>
      <c r="N27" s="25">
        <f>SUM(H23:H27)</f>
        <v>9.4444444444444442E-2</v>
      </c>
    </row>
    <row r="28" spans="1:14" ht="13.75" customHeight="1" thickBot="1" x14ac:dyDescent="0.4">
      <c r="A28" s="21" t="str">
        <f>BASE!A28</f>
        <v>Sueur</v>
      </c>
      <c r="B28" s="21">
        <f>BASE!B28</f>
        <v>27</v>
      </c>
      <c r="C28" s="21" t="str">
        <f>BASE!C28</f>
        <v>Conduite</v>
      </c>
      <c r="D28" s="22" t="str">
        <f>LEFT(BASE!D28,3)</f>
        <v>680</v>
      </c>
      <c r="E28" s="23" t="str">
        <f>RIGHT(BASE!D28,7)</f>
        <v>FM902KS</v>
      </c>
      <c r="F28" s="24" t="str">
        <f>LEFT(BASE!E28,10)</f>
        <v>03.11.2023</v>
      </c>
      <c r="G28" s="10" t="str">
        <f>RIGHT(BASE!E28,5)</f>
        <v>07:33</v>
      </c>
      <c r="H28" s="7">
        <f>BASE!F28</f>
        <v>2.6388888888888889E-2</v>
      </c>
      <c r="I28" s="7">
        <f>BASE!G28</f>
        <v>2.7777777777777776E-2</v>
      </c>
      <c r="J28" s="22" t="str">
        <f>BASE!H28</f>
        <v>316,107,0</v>
      </c>
      <c r="K28" s="22">
        <f>BASE!I28</f>
        <v>68.099999999999994</v>
      </c>
      <c r="L28" s="7" t="str">
        <f>BASE!K28</f>
        <v>008 Saint Sulpice E 0,0 km</v>
      </c>
    </row>
    <row r="29" spans="1:14" ht="13.75" customHeight="1" x14ac:dyDescent="0.35">
      <c r="A29" s="28" t="str">
        <f>BASE!A29</f>
        <v>Sueur</v>
      </c>
      <c r="B29" s="29">
        <f>BASE!B29</f>
        <v>28</v>
      </c>
      <c r="C29" s="29" t="str">
        <f>BASE!C29</f>
        <v>Travail en tant que chauffeur</v>
      </c>
      <c r="D29" s="30" t="str">
        <f>LEFT(BASE!D29,3)</f>
        <v>680</v>
      </c>
      <c r="E29" s="31" t="str">
        <f>RIGHT(BASE!D29,7)</f>
        <v>FM902KS</v>
      </c>
      <c r="F29" s="32" t="str">
        <f>LEFT(BASE!E29,10)</f>
        <v>03.11.2023</v>
      </c>
      <c r="G29" s="33" t="str">
        <f>RIGHT(BASE!E29,5)</f>
        <v>08:11</v>
      </c>
      <c r="H29" s="11">
        <f>BASE!F29</f>
        <v>2.0833333333333333E-3</v>
      </c>
      <c r="I29" s="11">
        <f>BASE!G29</f>
        <v>2.7777777777777776E-2</v>
      </c>
      <c r="J29" s="30" t="str">
        <f>BASE!H29</f>
        <v>316,150,1</v>
      </c>
      <c r="K29" s="30" t="str">
        <f>BASE!I29</f>
        <v>-</v>
      </c>
      <c r="L29" s="11" t="str">
        <f>BASE!K29</f>
        <v>Mapei St Alban E 1,0 km</v>
      </c>
      <c r="M29" s="34"/>
    </row>
    <row r="30" spans="1:14" ht="13.75" customHeight="1" x14ac:dyDescent="0.35">
      <c r="A30" s="35" t="str">
        <f>BASE!A30</f>
        <v>Sueur</v>
      </c>
      <c r="B30" s="21">
        <f>BASE!B30</f>
        <v>29</v>
      </c>
      <c r="C30" s="21" t="str">
        <f>BASE!C30</f>
        <v>Conduite</v>
      </c>
      <c r="D30" s="22" t="str">
        <f>LEFT(BASE!D30,3)</f>
        <v>680</v>
      </c>
      <c r="E30" s="23" t="str">
        <f>RIGHT(BASE!D30,7)</f>
        <v>FM902KS</v>
      </c>
      <c r="F30" s="24" t="str">
        <f>LEFT(BASE!E30,10)</f>
        <v>03.11.2023</v>
      </c>
      <c r="G30" s="10" t="str">
        <f>RIGHT(BASE!E30,5)</f>
        <v>08:14</v>
      </c>
      <c r="H30" s="7">
        <f>BASE!F30</f>
        <v>6.9444444444444447E-4</v>
      </c>
      <c r="I30" s="7">
        <f>BASE!G30</f>
        <v>2.8472222222222222E-2</v>
      </c>
      <c r="J30" s="22" t="str">
        <f>BASE!H30</f>
        <v>316,150,1</v>
      </c>
      <c r="K30" s="22">
        <f>BASE!I30</f>
        <v>5</v>
      </c>
      <c r="L30" s="7" t="str">
        <f>BASE!K30</f>
        <v>Mapei St Alban E 1,0 km</v>
      </c>
      <c r="M30" s="36"/>
    </row>
    <row r="31" spans="1:14" ht="13.75" customHeight="1" x14ac:dyDescent="0.35">
      <c r="A31" s="35" t="str">
        <f>BASE!A31</f>
        <v>Sueur</v>
      </c>
      <c r="B31" s="21">
        <f>BASE!B31</f>
        <v>30</v>
      </c>
      <c r="C31" s="21" t="str">
        <f>BASE!C31</f>
        <v>Travail en tant que chauffeur</v>
      </c>
      <c r="D31" s="22" t="str">
        <f>LEFT(BASE!D31,3)</f>
        <v>680</v>
      </c>
      <c r="E31" s="23" t="str">
        <f>RIGHT(BASE!D31,7)</f>
        <v>FM902KS</v>
      </c>
      <c r="F31" s="24" t="str">
        <f>LEFT(BASE!E31,10)</f>
        <v>03.11.2023</v>
      </c>
      <c r="G31" s="10" t="str">
        <f>RIGHT(BASE!E31,5)</f>
        <v>08:15</v>
      </c>
      <c r="H31" s="7">
        <f>BASE!F31</f>
        <v>4.1666666666666666E-3</v>
      </c>
      <c r="I31" s="7">
        <f>BASE!G31</f>
        <v>2.8472222222222222E-2</v>
      </c>
      <c r="J31" s="22" t="str">
        <f>BASE!H31</f>
        <v>316,150,1</v>
      </c>
      <c r="K31" s="22" t="str">
        <f>BASE!I31</f>
        <v>-</v>
      </c>
      <c r="L31" s="7" t="str">
        <f>BASE!K31</f>
        <v>Mapei St Alban E 1,0 km</v>
      </c>
      <c r="M31" s="36"/>
    </row>
    <row r="32" spans="1:14" ht="13.75" customHeight="1" thickBot="1" x14ac:dyDescent="0.4">
      <c r="A32" s="37" t="str">
        <f>BASE!A32</f>
        <v>Sueur</v>
      </c>
      <c r="B32" s="38">
        <f>BASE!B32</f>
        <v>31</v>
      </c>
      <c r="C32" s="38" t="str">
        <f>BASE!C32</f>
        <v>Pause en tant que chauffeur</v>
      </c>
      <c r="D32" s="39" t="str">
        <f>LEFT(BASE!D32,3)</f>
        <v>680</v>
      </c>
      <c r="E32" s="40" t="str">
        <f>RIGHT(BASE!D32,7)</f>
        <v>FM902KS</v>
      </c>
      <c r="F32" s="41" t="str">
        <f>LEFT(BASE!E32,10)</f>
        <v>03.11.2023</v>
      </c>
      <c r="G32" s="42" t="str">
        <f>RIGHT(BASE!E32,5)</f>
        <v>08:21</v>
      </c>
      <c r="H32" s="12">
        <f>BASE!F32</f>
        <v>6.9444444444444447E-4</v>
      </c>
      <c r="I32" s="12">
        <f>BASE!G32</f>
        <v>2.8472222222222222E-2</v>
      </c>
      <c r="J32" s="39" t="str">
        <f>BASE!H32</f>
        <v>316,150,1</v>
      </c>
      <c r="K32" s="39" t="str">
        <f>BASE!I32</f>
        <v>-</v>
      </c>
      <c r="L32" s="12" t="str">
        <f>BASE!K32</f>
        <v>Mapei St Alban E 1,0 km</v>
      </c>
      <c r="M32" s="43"/>
      <c r="N32" s="25">
        <f>SUM(H29:H32)</f>
        <v>7.6388888888888886E-3</v>
      </c>
    </row>
    <row r="33" spans="1:14" ht="13.75" customHeight="1" thickBot="1" x14ac:dyDescent="0.4">
      <c r="A33" s="21" t="str">
        <f>BASE!A33</f>
        <v>Sueur</v>
      </c>
      <c r="B33" s="21">
        <f>BASE!B33</f>
        <v>32</v>
      </c>
      <c r="C33" s="21" t="str">
        <f>BASE!C33</f>
        <v>Pause en tant que chauffeur</v>
      </c>
      <c r="D33" s="22" t="str">
        <f>LEFT(BASE!D33,3)</f>
        <v>680</v>
      </c>
      <c r="E33" s="23" t="str">
        <f>RIGHT(BASE!D33,7)</f>
        <v>FM902KS</v>
      </c>
      <c r="F33" s="24" t="str">
        <f>LEFT(BASE!E33,10)</f>
        <v>03.11.2023</v>
      </c>
      <c r="G33" s="10" t="str">
        <f>RIGHT(BASE!E33,5)</f>
        <v>08:22</v>
      </c>
      <c r="H33" s="7">
        <f>BASE!F33</f>
        <v>3.0416666666666665</v>
      </c>
      <c r="I33" s="7">
        <f>BASE!G33</f>
        <v>0</v>
      </c>
      <c r="J33" s="22" t="str">
        <f>BASE!H33</f>
        <v>316,150,1</v>
      </c>
      <c r="K33" s="22" t="str">
        <f>BASE!I33</f>
        <v>-</v>
      </c>
      <c r="L33" s="7" t="str">
        <f>BASE!K33</f>
        <v>Mapei St Alban E 1,0 km</v>
      </c>
    </row>
    <row r="34" spans="1:14" ht="13.75" customHeight="1" thickBot="1" x14ac:dyDescent="0.4">
      <c r="A34" s="44" t="str">
        <f>BASE!A34</f>
        <v>Sueur</v>
      </c>
      <c r="B34" s="45">
        <f>BASE!B34</f>
        <v>33</v>
      </c>
      <c r="C34" s="45" t="str">
        <f>BASE!C34</f>
        <v>Conduite</v>
      </c>
      <c r="D34" s="46" t="str">
        <f>LEFT(BASE!D34,3)</f>
        <v>690</v>
      </c>
      <c r="E34" s="47" t="str">
        <f>RIGHT(BASE!D34,7)</f>
        <v>GQ579QT</v>
      </c>
      <c r="F34" s="48" t="str">
        <f>LEFT(BASE!E34,10)</f>
        <v>06.11.2023</v>
      </c>
      <c r="G34" s="49" t="str">
        <f>RIGHT(BASE!E34,5)</f>
        <v>09:22</v>
      </c>
      <c r="H34" s="13">
        <f>BASE!F34</f>
        <v>1.7361111111111112E-2</v>
      </c>
      <c r="I34" s="13">
        <f>BASE!G34</f>
        <v>1.7361111111111112E-2</v>
      </c>
      <c r="J34" s="46">
        <f>BASE!H34</f>
        <v>197.6</v>
      </c>
      <c r="K34" s="46">
        <f>BASE!I34</f>
        <v>44.4</v>
      </c>
      <c r="L34" s="13" t="str">
        <f>BASE!K34</f>
        <v>086 Limoux  O 0,0 km</v>
      </c>
      <c r="M34" s="50"/>
      <c r="N34" s="25">
        <f>SUM(H34)</f>
        <v>1.7361111111111112E-2</v>
      </c>
    </row>
    <row r="35" spans="1:14" ht="13.75" customHeight="1" thickBot="1" x14ac:dyDescent="0.4">
      <c r="A35" s="21" t="str">
        <f>BASE!A35</f>
        <v>Sueur</v>
      </c>
      <c r="B35" s="21">
        <f>BASE!B35</f>
        <v>34</v>
      </c>
      <c r="C35" s="21" t="str">
        <f>BASE!C35</f>
        <v>Travail en tant que chauffeur</v>
      </c>
      <c r="D35" s="22" t="str">
        <f>LEFT(BASE!D35,3)</f>
        <v>690</v>
      </c>
      <c r="E35" s="23" t="str">
        <f>RIGHT(BASE!D35,7)</f>
        <v>GQ579QT</v>
      </c>
      <c r="F35" s="24" t="str">
        <f>LEFT(BASE!E35,10)</f>
        <v>06.11.2023</v>
      </c>
      <c r="G35" s="10" t="str">
        <f>RIGHT(BASE!E35,5)</f>
        <v>09:47</v>
      </c>
      <c r="H35" s="7">
        <f>BASE!F35</f>
        <v>1.9444444444444445E-2</v>
      </c>
      <c r="I35" s="7">
        <f>BASE!G35</f>
        <v>1.7361111111111112E-2</v>
      </c>
      <c r="J35" s="22">
        <f>BASE!H35</f>
        <v>215.8</v>
      </c>
      <c r="K35" s="22" t="str">
        <f>BASE!I35</f>
        <v>-</v>
      </c>
      <c r="L35" s="7" t="str">
        <f>BASE!K35</f>
        <v>087 Couiza E 0,0 km</v>
      </c>
    </row>
    <row r="36" spans="1:14" ht="13.75" customHeight="1" thickBot="1" x14ac:dyDescent="0.4">
      <c r="A36" s="44" t="str">
        <f>BASE!A36</f>
        <v>Sueur</v>
      </c>
      <c r="B36" s="45">
        <f>BASE!B36</f>
        <v>35</v>
      </c>
      <c r="C36" s="45" t="str">
        <f>BASE!C36</f>
        <v>Conduite</v>
      </c>
      <c r="D36" s="46" t="str">
        <f>LEFT(BASE!D36,3)</f>
        <v>690</v>
      </c>
      <c r="E36" s="47" t="str">
        <f>RIGHT(BASE!D36,7)</f>
        <v>GQ579QT</v>
      </c>
      <c r="F36" s="48" t="str">
        <f>LEFT(BASE!E36,10)</f>
        <v>06.11.2023</v>
      </c>
      <c r="G36" s="49" t="str">
        <f>RIGHT(BASE!E36,5)</f>
        <v>10:15</v>
      </c>
      <c r="H36" s="13">
        <f>BASE!F36</f>
        <v>2.4305555555555556E-2</v>
      </c>
      <c r="I36" s="13">
        <f>BASE!G36</f>
        <v>4.1666666666666664E-2</v>
      </c>
      <c r="J36" s="46">
        <f>BASE!H36</f>
        <v>215.8</v>
      </c>
      <c r="K36" s="46">
        <f>BASE!I36</f>
        <v>48.5</v>
      </c>
      <c r="L36" s="13" t="str">
        <f>BASE!K36</f>
        <v>087 Couiza SE 0,0 km</v>
      </c>
      <c r="M36" s="50"/>
      <c r="N36" s="25">
        <f>SUM(H36)</f>
        <v>2.4305555555555556E-2</v>
      </c>
    </row>
    <row r="37" spans="1:14" ht="13.75" customHeight="1" thickBot="1" x14ac:dyDescent="0.4">
      <c r="A37" s="21" t="str">
        <f>BASE!A37</f>
        <v>Sueur</v>
      </c>
      <c r="B37" s="21">
        <f>BASE!B37</f>
        <v>36</v>
      </c>
      <c r="C37" s="21" t="str">
        <f>BASE!C37</f>
        <v>Pause en tant que chauffeur</v>
      </c>
      <c r="D37" s="22" t="str">
        <f>LEFT(BASE!D37,3)</f>
        <v>690</v>
      </c>
      <c r="E37" s="23" t="str">
        <f>RIGHT(BASE!D37,7)</f>
        <v>GQ579QT</v>
      </c>
      <c r="F37" s="24" t="str">
        <f>LEFT(BASE!E37,10)</f>
        <v>06.11.2023</v>
      </c>
      <c r="G37" s="10" t="str">
        <f>RIGHT(BASE!E37,5)</f>
        <v>10:50</v>
      </c>
      <c r="H37" s="7">
        <f>BASE!F37</f>
        <v>4.2361111111111106E-2</v>
      </c>
      <c r="I37" s="7">
        <f>BASE!G37</f>
        <v>4.1666666666666664E-2</v>
      </c>
      <c r="J37" s="22">
        <f>BASE!H37</f>
        <v>244.1</v>
      </c>
      <c r="K37" s="22" t="str">
        <f>BASE!I37</f>
        <v>-</v>
      </c>
      <c r="L37" s="7" t="str">
        <f>BASE!K37</f>
        <v>Lahera 81 SO 6,0 km</v>
      </c>
    </row>
    <row r="38" spans="1:14" ht="13.75" customHeight="1" thickBot="1" x14ac:dyDescent="0.4">
      <c r="A38" s="44" t="str">
        <f>BASE!A38</f>
        <v>Sueur</v>
      </c>
      <c r="B38" s="45">
        <f>BASE!B38</f>
        <v>37</v>
      </c>
      <c r="C38" s="45" t="str">
        <f>BASE!C38</f>
        <v>Travail en tant que chauffeur</v>
      </c>
      <c r="D38" s="46" t="str">
        <f>LEFT(BASE!D38,3)</f>
        <v>690</v>
      </c>
      <c r="E38" s="47" t="str">
        <f>RIGHT(BASE!D38,7)</f>
        <v>GQ579QT</v>
      </c>
      <c r="F38" s="48" t="str">
        <f>LEFT(BASE!E38,10)</f>
        <v>06.11.2023</v>
      </c>
      <c r="G38" s="49" t="str">
        <f>RIGHT(BASE!E38,5)</f>
        <v>11:51</v>
      </c>
      <c r="H38" s="13">
        <f>BASE!F38</f>
        <v>1.3888888888888889E-3</v>
      </c>
      <c r="I38" s="13">
        <f>BASE!G38</f>
        <v>4.1666666666666664E-2</v>
      </c>
      <c r="J38" s="46">
        <f>BASE!H38</f>
        <v>244.1</v>
      </c>
      <c r="K38" s="46" t="str">
        <f>BASE!I38</f>
        <v>-</v>
      </c>
      <c r="L38" s="13" t="str">
        <f>BASE!K38</f>
        <v>Lahera 81 SO 6,0 km</v>
      </c>
      <c r="M38" s="50"/>
      <c r="N38" s="25">
        <f>SUM(H38)</f>
        <v>1.3888888888888889E-3</v>
      </c>
    </row>
    <row r="39" spans="1:14" ht="13.75" customHeight="1" thickBot="1" x14ac:dyDescent="0.4">
      <c r="A39" s="21" t="str">
        <f>BASE!A39</f>
        <v>Sueur</v>
      </c>
      <c r="B39" s="21">
        <f>BASE!B39</f>
        <v>38</v>
      </c>
      <c r="C39" s="21" t="str">
        <f>BASE!C39</f>
        <v>Conduite</v>
      </c>
      <c r="D39" s="22" t="str">
        <f>LEFT(BASE!D39,3)</f>
        <v>690</v>
      </c>
      <c r="E39" s="23" t="str">
        <f>RIGHT(BASE!D39,7)</f>
        <v>GQ579QT</v>
      </c>
      <c r="F39" s="24" t="str">
        <f>LEFT(BASE!E39,10)</f>
        <v>06.11.2023</v>
      </c>
      <c r="G39" s="10" t="str">
        <f>RIGHT(BASE!E39,5)</f>
        <v>11:53</v>
      </c>
      <c r="H39" s="7">
        <f>BASE!F39</f>
        <v>6.9444444444444434E-2</v>
      </c>
      <c r="I39" s="7">
        <f>BASE!G39</f>
        <v>0.1111111111111111</v>
      </c>
      <c r="J39" s="22">
        <f>BASE!H39</f>
        <v>244.1</v>
      </c>
      <c r="K39" s="22">
        <f>BASE!I39</f>
        <v>76.2</v>
      </c>
      <c r="L39" s="7" t="str">
        <f>BASE!K39</f>
        <v>Lahera 81 SO 6,0 km</v>
      </c>
    </row>
    <row r="40" spans="1:14" ht="13.75" customHeight="1" thickBot="1" x14ac:dyDescent="0.4">
      <c r="A40" s="44" t="str">
        <f>BASE!A40</f>
        <v>Sueur</v>
      </c>
      <c r="B40" s="45">
        <f>BASE!B40</f>
        <v>39</v>
      </c>
      <c r="C40" s="45" t="str">
        <f>BASE!C40</f>
        <v>Travail en tant que chauffeur</v>
      </c>
      <c r="D40" s="46" t="str">
        <f>LEFT(BASE!D40,3)</f>
        <v>690</v>
      </c>
      <c r="E40" s="47" t="str">
        <f>RIGHT(BASE!D40,7)</f>
        <v>GQ579QT</v>
      </c>
      <c r="F40" s="48" t="str">
        <f>LEFT(BASE!E40,10)</f>
        <v>06.11.2023</v>
      </c>
      <c r="G40" s="49" t="str">
        <f>RIGHT(BASE!E40,5)</f>
        <v>13:33</v>
      </c>
      <c r="H40" s="13">
        <f>BASE!F40</f>
        <v>1.0416666666666666E-2</v>
      </c>
      <c r="I40" s="13">
        <f>BASE!G40</f>
        <v>0.1111111111111111</v>
      </c>
      <c r="J40" s="46">
        <f>BASE!H40</f>
        <v>371.6</v>
      </c>
      <c r="K40" s="46" t="str">
        <f>BASE!I40</f>
        <v>-</v>
      </c>
      <c r="L40" s="13" t="str">
        <f>BASE!K40</f>
        <v>054 St Sulpice SO 3,0 km</v>
      </c>
      <c r="M40" s="50"/>
      <c r="N40" s="25">
        <f>SUM(H40)</f>
        <v>1.0416666666666666E-2</v>
      </c>
    </row>
    <row r="41" spans="1:14" ht="13.75" customHeight="1" thickBot="1" x14ac:dyDescent="0.4">
      <c r="A41" s="21" t="str">
        <f>BASE!A41</f>
        <v>Sueur</v>
      </c>
      <c r="B41" s="21">
        <f>BASE!B41</f>
        <v>40</v>
      </c>
      <c r="C41" s="21" t="str">
        <f>BASE!C41</f>
        <v>Conduite</v>
      </c>
      <c r="D41" s="22" t="str">
        <f>LEFT(BASE!D41,3)</f>
        <v>690</v>
      </c>
      <c r="E41" s="23" t="str">
        <f>RIGHT(BASE!D41,7)</f>
        <v>GQ579QT</v>
      </c>
      <c r="F41" s="24" t="str">
        <f>LEFT(BASE!E41,10)</f>
        <v>06.11.2023</v>
      </c>
      <c r="G41" s="10" t="str">
        <f>RIGHT(BASE!E41,5)</f>
        <v>13:48</v>
      </c>
      <c r="H41" s="7">
        <f>BASE!F41</f>
        <v>6.2499999999999995E-3</v>
      </c>
      <c r="I41" s="7">
        <f>BASE!G41</f>
        <v>0.1173611111111111</v>
      </c>
      <c r="J41" s="22">
        <f>BASE!H41</f>
        <v>371.6</v>
      </c>
      <c r="K41" s="22">
        <f>BASE!I41</f>
        <v>44.3</v>
      </c>
      <c r="L41" s="7" t="str">
        <f>BASE!K41</f>
        <v>054 St Sulpice SO 3,0 km</v>
      </c>
    </row>
    <row r="42" spans="1:14" ht="13.75" customHeight="1" x14ac:dyDescent="0.35">
      <c r="A42" s="28" t="str">
        <f>BASE!A42</f>
        <v>Sueur</v>
      </c>
      <c r="B42" s="29">
        <f>BASE!B42</f>
        <v>41</v>
      </c>
      <c r="C42" s="29" t="str">
        <f>BASE!C42</f>
        <v>Travail en tant que chauffeur</v>
      </c>
      <c r="D42" s="30" t="str">
        <f>LEFT(BASE!D42,3)</f>
        <v>690</v>
      </c>
      <c r="E42" s="31" t="str">
        <f>RIGHT(BASE!D42,7)</f>
        <v>GQ579QT</v>
      </c>
      <c r="F42" s="32" t="str">
        <f>LEFT(BASE!E42,10)</f>
        <v>06.11.2023</v>
      </c>
      <c r="G42" s="33" t="str">
        <f>RIGHT(BASE!E42,5)</f>
        <v>13:57</v>
      </c>
      <c r="H42" s="11">
        <f>BASE!F42</f>
        <v>4.6527777777777779E-2</v>
      </c>
      <c r="I42" s="11">
        <f>BASE!G42</f>
        <v>0.1173611111111111</v>
      </c>
      <c r="J42" s="30">
        <f>BASE!H42</f>
        <v>378.6</v>
      </c>
      <c r="K42" s="30" t="str">
        <f>BASE!I42</f>
        <v>-</v>
      </c>
      <c r="L42" s="11" t="str">
        <f>BASE!K42</f>
        <v>008 Saint Sulpice E 0,0 km</v>
      </c>
      <c r="M42" s="34"/>
    </row>
    <row r="43" spans="1:14" ht="13.75" customHeight="1" thickBot="1" x14ac:dyDescent="0.4">
      <c r="A43" s="37" t="str">
        <f>BASE!A43</f>
        <v>Sueur</v>
      </c>
      <c r="B43" s="38">
        <f>BASE!B43</f>
        <v>42</v>
      </c>
      <c r="C43" s="38" t="str">
        <f>BASE!C43</f>
        <v>Conduite</v>
      </c>
      <c r="D43" s="39" t="str">
        <f>LEFT(BASE!D43,3)</f>
        <v>690</v>
      </c>
      <c r="E43" s="40" t="str">
        <f>RIGHT(BASE!D43,7)</f>
        <v>GQ579QT</v>
      </c>
      <c r="F43" s="41" t="str">
        <f>LEFT(BASE!E43,10)</f>
        <v>06.11.2023</v>
      </c>
      <c r="G43" s="42" t="str">
        <f>RIGHT(BASE!E43,5)</f>
        <v>15:04</v>
      </c>
      <c r="H43" s="12">
        <f>BASE!F43</f>
        <v>2.0833333333333333E-3</v>
      </c>
      <c r="I43" s="12">
        <f>BASE!G43</f>
        <v>0.11944444444444445</v>
      </c>
      <c r="J43" s="39">
        <f>BASE!H43</f>
        <v>378.7</v>
      </c>
      <c r="K43" s="39">
        <f>BASE!I43</f>
        <v>6.1</v>
      </c>
      <c r="L43" s="12" t="str">
        <f>BASE!K43</f>
        <v>008 Saint Sulpice E 0,0 km</v>
      </c>
      <c r="M43" s="43"/>
      <c r="N43" s="25">
        <f>SUM(H42:H43)</f>
        <v>4.8611111111111112E-2</v>
      </c>
    </row>
    <row r="44" spans="1:14" ht="13.75" customHeight="1" thickBot="1" x14ac:dyDescent="0.4">
      <c r="A44" s="21" t="str">
        <f>BASE!A44</f>
        <v>Sueur</v>
      </c>
      <c r="B44" s="21">
        <f>BASE!B44</f>
        <v>43</v>
      </c>
      <c r="C44" s="21" t="str">
        <f>BASE!C44</f>
        <v>Pause en tant que chauffeur</v>
      </c>
      <c r="D44" s="22" t="str">
        <f>LEFT(BASE!D44,3)</f>
        <v>690</v>
      </c>
      <c r="E44" s="23" t="str">
        <f>RIGHT(BASE!D44,7)</f>
        <v>GQ579QT</v>
      </c>
      <c r="F44" s="24" t="str">
        <f>LEFT(BASE!E44,10)</f>
        <v>06.11.2023</v>
      </c>
      <c r="G44" s="10" t="str">
        <f>RIGHT(BASE!E44,5)</f>
        <v>15:07</v>
      </c>
      <c r="H44" s="7">
        <f>BASE!F44</f>
        <v>0.59097222222222223</v>
      </c>
      <c r="I44" s="7">
        <f>BASE!G44</f>
        <v>0</v>
      </c>
      <c r="J44" s="22">
        <f>BASE!H44</f>
        <v>379</v>
      </c>
      <c r="K44" s="22" t="str">
        <f>BASE!I44</f>
        <v>-</v>
      </c>
      <c r="L44" s="7" t="str">
        <f>BASE!K44</f>
        <v>008 Saint Sulpice E 0,0 km</v>
      </c>
    </row>
    <row r="45" spans="1:14" ht="13.75" customHeight="1" x14ac:dyDescent="0.35">
      <c r="A45" s="28" t="str">
        <f>BASE!A45</f>
        <v>Sueur</v>
      </c>
      <c r="B45" s="29">
        <f>BASE!B45</f>
        <v>44</v>
      </c>
      <c r="C45" s="29" t="str">
        <f>BASE!C45</f>
        <v>Pause en tant que chauffeur</v>
      </c>
      <c r="D45" s="30" t="str">
        <f>LEFT(BASE!D45,3)</f>
        <v>690</v>
      </c>
      <c r="E45" s="31" t="str">
        <f>RIGHT(BASE!D45,7)</f>
        <v>GQ579QT</v>
      </c>
      <c r="F45" s="32" t="str">
        <f>LEFT(BASE!E45,10)</f>
        <v>07.11.2023</v>
      </c>
      <c r="G45" s="33" t="str">
        <f>RIGHT(BASE!E45,5)</f>
        <v>05:18</v>
      </c>
      <c r="H45" s="11">
        <f>BASE!F45</f>
        <v>6.9444444444444447E-4</v>
      </c>
      <c r="I45" s="11">
        <f>BASE!G45</f>
        <v>0</v>
      </c>
      <c r="J45" s="30">
        <f>BASE!H45</f>
        <v>379</v>
      </c>
      <c r="K45" s="30" t="str">
        <f>BASE!I45</f>
        <v>-</v>
      </c>
      <c r="L45" s="11" t="str">
        <f>BASE!K45</f>
        <v>008 Saint Sulpice E 0,0 km</v>
      </c>
      <c r="M45" s="34"/>
    </row>
    <row r="46" spans="1:14" ht="13.75" customHeight="1" x14ac:dyDescent="0.35">
      <c r="A46" s="35" t="str">
        <f>BASE!A46</f>
        <v>Sueur</v>
      </c>
      <c r="B46" s="21">
        <f>BASE!B46</f>
        <v>45</v>
      </c>
      <c r="C46" s="21" t="str">
        <f>BASE!C46</f>
        <v>Travail en tant que chauffeur</v>
      </c>
      <c r="D46" s="22" t="str">
        <f>LEFT(BASE!D46,3)</f>
        <v>690</v>
      </c>
      <c r="E46" s="23" t="str">
        <f>RIGHT(BASE!D46,7)</f>
        <v>GQ579QT</v>
      </c>
      <c r="F46" s="24" t="str">
        <f>LEFT(BASE!E46,10)</f>
        <v>07.11.2023</v>
      </c>
      <c r="G46" s="10" t="str">
        <f>RIGHT(BASE!E46,5)</f>
        <v>05:19</v>
      </c>
      <c r="H46" s="7">
        <f>BASE!F46</f>
        <v>2.0833333333333333E-3</v>
      </c>
      <c r="I46" s="7">
        <f>BASE!G46</f>
        <v>0</v>
      </c>
      <c r="J46" s="22">
        <f>BASE!H46</f>
        <v>379</v>
      </c>
      <c r="K46" s="22" t="str">
        <f>BASE!I46</f>
        <v>-</v>
      </c>
      <c r="L46" s="7" t="str">
        <f>BASE!K46</f>
        <v>008 Saint Sulpice E 0,0 km</v>
      </c>
      <c r="M46" s="36"/>
    </row>
    <row r="47" spans="1:14" ht="13.75" customHeight="1" x14ac:dyDescent="0.35">
      <c r="A47" s="35" t="str">
        <f>BASE!A47</f>
        <v>Sueur</v>
      </c>
      <c r="B47" s="21">
        <f>BASE!B47</f>
        <v>46</v>
      </c>
      <c r="C47" s="21" t="str">
        <f>BASE!C47</f>
        <v>Conduite</v>
      </c>
      <c r="D47" s="22" t="str">
        <f>LEFT(BASE!D47,3)</f>
        <v>690</v>
      </c>
      <c r="E47" s="23" t="str">
        <f>RIGHT(BASE!D47,7)</f>
        <v>GQ579QT</v>
      </c>
      <c r="F47" s="24" t="str">
        <f>LEFT(BASE!E47,10)</f>
        <v>07.11.2023</v>
      </c>
      <c r="G47" s="10" t="str">
        <f>RIGHT(BASE!E47,5)</f>
        <v>05:22</v>
      </c>
      <c r="H47" s="7">
        <f>BASE!F47</f>
        <v>6.9444444444444447E-4</v>
      </c>
      <c r="I47" s="7">
        <f>BASE!G47</f>
        <v>6.9444444444444447E-4</v>
      </c>
      <c r="J47" s="22">
        <f>BASE!H47</f>
        <v>379</v>
      </c>
      <c r="K47" s="22">
        <f>BASE!I47</f>
        <v>7.4</v>
      </c>
      <c r="L47" s="7" t="str">
        <f>BASE!K47</f>
        <v>008 Saint Sulpice E 0,0 km</v>
      </c>
      <c r="M47" s="36"/>
    </row>
    <row r="48" spans="1:14" ht="13.75" customHeight="1" x14ac:dyDescent="0.35">
      <c r="A48" s="35" t="str">
        <f>BASE!A48</f>
        <v>Sueur</v>
      </c>
      <c r="B48" s="21">
        <f>BASE!B48</f>
        <v>47</v>
      </c>
      <c r="C48" s="21" t="str">
        <f>BASE!C48</f>
        <v>Travail en tant que chauffeur</v>
      </c>
      <c r="D48" s="22" t="str">
        <f>LEFT(BASE!D48,3)</f>
        <v>690</v>
      </c>
      <c r="E48" s="23" t="str">
        <f>RIGHT(BASE!D48,7)</f>
        <v>GQ579QT</v>
      </c>
      <c r="F48" s="24" t="str">
        <f>LEFT(BASE!E48,10)</f>
        <v>07.11.2023</v>
      </c>
      <c r="G48" s="10" t="str">
        <f>RIGHT(BASE!E48,5)</f>
        <v>05:23</v>
      </c>
      <c r="H48" s="7">
        <f>BASE!F48</f>
        <v>2.0833333333333332E-2</v>
      </c>
      <c r="I48" s="7">
        <f>BASE!G48</f>
        <v>6.9444444444444447E-4</v>
      </c>
      <c r="J48" s="22">
        <f>BASE!H48</f>
        <v>379.2</v>
      </c>
      <c r="K48" s="22" t="str">
        <f>BASE!I48</f>
        <v>-</v>
      </c>
      <c r="L48" s="7" t="str">
        <f>BASE!K48</f>
        <v>008 Saint Sulpice E 0,0 km</v>
      </c>
      <c r="M48" s="36"/>
    </row>
    <row r="49" spans="1:14" ht="13.75" customHeight="1" x14ac:dyDescent="0.35">
      <c r="A49" s="35" t="str">
        <f>BASE!A49</f>
        <v>Sueur</v>
      </c>
      <c r="B49" s="21">
        <f>BASE!B49</f>
        <v>48</v>
      </c>
      <c r="C49" s="21" t="str">
        <f>BASE!C49</f>
        <v>Conduite</v>
      </c>
      <c r="D49" s="22" t="str">
        <f>LEFT(BASE!D49,3)</f>
        <v>690</v>
      </c>
      <c r="E49" s="23" t="str">
        <f>RIGHT(BASE!D49,7)</f>
        <v>GQ579QT</v>
      </c>
      <c r="F49" s="24" t="str">
        <f>LEFT(BASE!E49,10)</f>
        <v>07.11.2023</v>
      </c>
      <c r="G49" s="10" t="str">
        <f>RIGHT(BASE!E49,5)</f>
        <v>05:53</v>
      </c>
      <c r="H49" s="7">
        <f>BASE!F49</f>
        <v>2.0833333333333333E-3</v>
      </c>
      <c r="I49" s="7">
        <f>BASE!G49</f>
        <v>2.7777777777777779E-3</v>
      </c>
      <c r="J49" s="22">
        <f>BASE!H49</f>
        <v>379.2</v>
      </c>
      <c r="K49" s="22">
        <f>BASE!I49</f>
        <v>6.7</v>
      </c>
      <c r="L49" s="7" t="str">
        <f>BASE!K49</f>
        <v>008 Saint Sulpice E 0,0 km</v>
      </c>
      <c r="M49" s="36"/>
    </row>
    <row r="50" spans="1:14" ht="13.75" customHeight="1" thickBot="1" x14ac:dyDescent="0.4">
      <c r="A50" s="37" t="str">
        <f>BASE!A50</f>
        <v>Sueur</v>
      </c>
      <c r="B50" s="38">
        <f>BASE!B50</f>
        <v>49</v>
      </c>
      <c r="C50" s="38" t="str">
        <f>BASE!C50</f>
        <v>Travail en tant que chauffeur</v>
      </c>
      <c r="D50" s="39" t="str">
        <f>LEFT(BASE!D50,3)</f>
        <v>690</v>
      </c>
      <c r="E50" s="40" t="str">
        <f>RIGHT(BASE!D50,7)</f>
        <v>GQ579QT</v>
      </c>
      <c r="F50" s="41" t="str">
        <f>LEFT(BASE!E50,10)</f>
        <v>07.11.2023</v>
      </c>
      <c r="G50" s="42" t="str">
        <f>RIGHT(BASE!E50,5)</f>
        <v>05:56</v>
      </c>
      <c r="H50" s="12">
        <f>BASE!F50</f>
        <v>9.0277777777777787E-3</v>
      </c>
      <c r="I50" s="12">
        <f>BASE!G50</f>
        <v>2.7777777777777779E-3</v>
      </c>
      <c r="J50" s="39">
        <f>BASE!H50</f>
        <v>379.5</v>
      </c>
      <c r="K50" s="39" t="str">
        <f>BASE!I50</f>
        <v>-</v>
      </c>
      <c r="L50" s="12" t="str">
        <f>BASE!K50</f>
        <v>008 Saint Sulpice E 0,0 km</v>
      </c>
      <c r="M50" s="43"/>
      <c r="N50" s="25">
        <f>SUM(H45:H50)</f>
        <v>3.5416666666666666E-2</v>
      </c>
    </row>
    <row r="51" spans="1:14" ht="13.75" customHeight="1" thickBot="1" x14ac:dyDescent="0.4">
      <c r="A51" s="21" t="str">
        <f>BASE!A51</f>
        <v>Sueur</v>
      </c>
      <c r="B51" s="21">
        <f>BASE!B51</f>
        <v>50</v>
      </c>
      <c r="C51" s="21" t="str">
        <f>BASE!C51</f>
        <v>Conduite</v>
      </c>
      <c r="D51" s="22" t="str">
        <f>LEFT(BASE!D51,3)</f>
        <v>690</v>
      </c>
      <c r="E51" s="23" t="str">
        <f>RIGHT(BASE!D51,7)</f>
        <v>GQ579QT</v>
      </c>
      <c r="F51" s="24" t="str">
        <f>LEFT(BASE!E51,10)</f>
        <v>07.11.2023</v>
      </c>
      <c r="G51" s="10" t="str">
        <f>RIGHT(BASE!E51,5)</f>
        <v>06:09</v>
      </c>
      <c r="H51" s="7">
        <f>BASE!F51</f>
        <v>2.9861111111111113E-2</v>
      </c>
      <c r="I51" s="7">
        <f>BASE!G51</f>
        <v>3.2638888888888891E-2</v>
      </c>
      <c r="J51" s="22">
        <f>BASE!H51</f>
        <v>379.5</v>
      </c>
      <c r="K51" s="22">
        <f>BASE!I51</f>
        <v>67.3</v>
      </c>
      <c r="L51" s="7" t="str">
        <f>BASE!K51</f>
        <v>008 Saint Sulpice E 0,0 km</v>
      </c>
    </row>
    <row r="52" spans="1:14" ht="13.75" customHeight="1" thickBot="1" x14ac:dyDescent="0.4">
      <c r="A52" s="44" t="str">
        <f>BASE!A52</f>
        <v>Sueur</v>
      </c>
      <c r="B52" s="45">
        <f>BASE!B52</f>
        <v>51</v>
      </c>
      <c r="C52" s="45" t="str">
        <f>BASE!C52</f>
        <v>Travail en tant que chauffeur</v>
      </c>
      <c r="D52" s="46" t="str">
        <f>LEFT(BASE!D52,3)</f>
        <v>690</v>
      </c>
      <c r="E52" s="47" t="str">
        <f>RIGHT(BASE!D52,7)</f>
        <v>GQ579QT</v>
      </c>
      <c r="F52" s="48" t="str">
        <f>LEFT(BASE!E52,10)</f>
        <v>07.11.2023</v>
      </c>
      <c r="G52" s="49" t="str">
        <f>RIGHT(BASE!E52,5)</f>
        <v>06:52</v>
      </c>
      <c r="H52" s="13">
        <f>BASE!F52</f>
        <v>2.013888888888889E-2</v>
      </c>
      <c r="I52" s="13">
        <f>BASE!G52</f>
        <v>3.2638888888888891E-2</v>
      </c>
      <c r="J52" s="46">
        <f>BASE!H52</f>
        <v>428</v>
      </c>
      <c r="K52" s="46" t="str">
        <f>BASE!I52</f>
        <v>-</v>
      </c>
      <c r="L52" s="13" t="str">
        <f>BASE!K52</f>
        <v>475 toulouse larrieu SO 0,0 km</v>
      </c>
      <c r="M52" s="50"/>
      <c r="N52" s="25">
        <f>SUM(H52)</f>
        <v>2.013888888888889E-2</v>
      </c>
    </row>
    <row r="53" spans="1:14" ht="13.75" customHeight="1" thickBot="1" x14ac:dyDescent="0.4">
      <c r="A53" s="21" t="str">
        <f>BASE!A53</f>
        <v>Sueur</v>
      </c>
      <c r="B53" s="21">
        <f>BASE!B53</f>
        <v>52</v>
      </c>
      <c r="C53" s="21" t="str">
        <f>BASE!C53</f>
        <v>Conduite</v>
      </c>
      <c r="D53" s="22" t="str">
        <f>LEFT(BASE!D53,3)</f>
        <v>690</v>
      </c>
      <c r="E53" s="23" t="str">
        <f>RIGHT(BASE!D53,7)</f>
        <v>GQ579QT</v>
      </c>
      <c r="F53" s="24" t="str">
        <f>LEFT(BASE!E53,10)</f>
        <v>07.11.2023</v>
      </c>
      <c r="G53" s="10" t="str">
        <f>RIGHT(BASE!E53,5)</f>
        <v>07:21</v>
      </c>
      <c r="H53" s="7">
        <f>BASE!F53</f>
        <v>1.3194444444444444E-2</v>
      </c>
      <c r="I53" s="7">
        <f>BASE!G53</f>
        <v>4.5833333333333337E-2</v>
      </c>
      <c r="J53" s="22">
        <f>BASE!H53</f>
        <v>428</v>
      </c>
      <c r="K53" s="22">
        <f>BASE!I53</f>
        <v>33.799999999999997</v>
      </c>
      <c r="L53" s="7" t="str">
        <f>BASE!K53</f>
        <v>475 toulouse larrieu SO 0,0 km</v>
      </c>
    </row>
    <row r="54" spans="1:14" ht="13.75" customHeight="1" thickBot="1" x14ac:dyDescent="0.4">
      <c r="A54" s="44" t="str">
        <f>BASE!A54</f>
        <v>Sueur</v>
      </c>
      <c r="B54" s="45">
        <f>BASE!B54</f>
        <v>53</v>
      </c>
      <c r="C54" s="45" t="str">
        <f>BASE!C54</f>
        <v>Travail en tant que chauffeur</v>
      </c>
      <c r="D54" s="46" t="str">
        <f>LEFT(BASE!D54,3)</f>
        <v>690</v>
      </c>
      <c r="E54" s="47" t="str">
        <f>RIGHT(BASE!D54,7)</f>
        <v>GQ579QT</v>
      </c>
      <c r="F54" s="48" t="str">
        <f>LEFT(BASE!E54,10)</f>
        <v>07.11.2023</v>
      </c>
      <c r="G54" s="49" t="str">
        <f>RIGHT(BASE!E54,5)</f>
        <v>07:40</v>
      </c>
      <c r="H54" s="13">
        <f>BASE!F54</f>
        <v>1.1111111111111112E-2</v>
      </c>
      <c r="I54" s="13">
        <f>BASE!G54</f>
        <v>4.5833333333333337E-2</v>
      </c>
      <c r="J54" s="46">
        <f>BASE!H54</f>
        <v>438.7</v>
      </c>
      <c r="K54" s="46" t="str">
        <f>BASE!I54</f>
        <v>-</v>
      </c>
      <c r="L54" s="13" t="str">
        <f>BASE!K54</f>
        <v>015 Pinsaguel S 0,0 km</v>
      </c>
      <c r="M54" s="50"/>
      <c r="N54" s="25">
        <f>SUM(H54)</f>
        <v>1.1111111111111112E-2</v>
      </c>
    </row>
    <row r="55" spans="1:14" ht="13.75" customHeight="1" thickBot="1" x14ac:dyDescent="0.4">
      <c r="A55" s="21" t="str">
        <f>BASE!A55</f>
        <v>Sueur</v>
      </c>
      <c r="B55" s="21">
        <f>BASE!B55</f>
        <v>54</v>
      </c>
      <c r="C55" s="21" t="str">
        <f>BASE!C55</f>
        <v>Conduite</v>
      </c>
      <c r="D55" s="22" t="str">
        <f>LEFT(BASE!D55,3)</f>
        <v>690</v>
      </c>
      <c r="E55" s="23" t="str">
        <f>RIGHT(BASE!D55,7)</f>
        <v>GQ579QT</v>
      </c>
      <c r="F55" s="24" t="str">
        <f>LEFT(BASE!E55,10)</f>
        <v>07.11.2023</v>
      </c>
      <c r="G55" s="10" t="str">
        <f>RIGHT(BASE!E55,5)</f>
        <v>07:56</v>
      </c>
      <c r="H55" s="7">
        <f>BASE!F55</f>
        <v>1.3888888888888888E-2</v>
      </c>
      <c r="I55" s="7">
        <f>BASE!G55</f>
        <v>5.9722222222222225E-2</v>
      </c>
      <c r="J55" s="22">
        <f>BASE!H55</f>
        <v>438.7</v>
      </c>
      <c r="K55" s="22">
        <f>BASE!I55</f>
        <v>28.6</v>
      </c>
      <c r="L55" s="7" t="str">
        <f>BASE!K55</f>
        <v>015 Pinsaguel S 0,0 km</v>
      </c>
    </row>
    <row r="56" spans="1:14" ht="13.75" customHeight="1" thickBot="1" x14ac:dyDescent="0.4">
      <c r="A56" s="44" t="str">
        <f>BASE!A56</f>
        <v>Sueur</v>
      </c>
      <c r="B56" s="45">
        <f>BASE!B56</f>
        <v>55</v>
      </c>
      <c r="C56" s="45" t="str">
        <f>BASE!C56</f>
        <v>Travail en tant que chauffeur</v>
      </c>
      <c r="D56" s="46" t="str">
        <f>LEFT(BASE!D56,3)</f>
        <v>690</v>
      </c>
      <c r="E56" s="47" t="str">
        <f>RIGHT(BASE!D56,7)</f>
        <v>GQ579QT</v>
      </c>
      <c r="F56" s="48" t="str">
        <f>LEFT(BASE!E56,10)</f>
        <v>07.11.2023</v>
      </c>
      <c r="G56" s="49" t="str">
        <f>RIGHT(BASE!E56,5)</f>
        <v>08:16</v>
      </c>
      <c r="H56" s="13">
        <f>BASE!F56</f>
        <v>1.1805555555555555E-2</v>
      </c>
      <c r="I56" s="13">
        <f>BASE!G56</f>
        <v>5.9722222222222225E-2</v>
      </c>
      <c r="J56" s="46">
        <f>BASE!H56</f>
        <v>448.2</v>
      </c>
      <c r="K56" s="46" t="str">
        <f>BASE!I56</f>
        <v>-</v>
      </c>
      <c r="L56" s="13" t="str">
        <f>BASE!K56</f>
        <v>133 MURET NO 0,0 km</v>
      </c>
      <c r="M56" s="50"/>
      <c r="N56" s="25">
        <f>SUM(H56)</f>
        <v>1.1805555555555555E-2</v>
      </c>
    </row>
    <row r="57" spans="1:14" ht="13.75" customHeight="1" thickBot="1" x14ac:dyDescent="0.4">
      <c r="A57" s="21" t="str">
        <f>BASE!A57</f>
        <v>Sueur</v>
      </c>
      <c r="B57" s="21">
        <f>BASE!B57</f>
        <v>56</v>
      </c>
      <c r="C57" s="21" t="str">
        <f>BASE!C57</f>
        <v>Conduite</v>
      </c>
      <c r="D57" s="22" t="str">
        <f>LEFT(BASE!D57,3)</f>
        <v>690</v>
      </c>
      <c r="E57" s="23" t="str">
        <f>RIGHT(BASE!D57,7)</f>
        <v>GQ579QT</v>
      </c>
      <c r="F57" s="24" t="str">
        <f>LEFT(BASE!E57,10)</f>
        <v>07.11.2023</v>
      </c>
      <c r="G57" s="10" t="str">
        <f>RIGHT(BASE!E57,5)</f>
        <v>08:33</v>
      </c>
      <c r="H57" s="7">
        <f>BASE!F57</f>
        <v>4.8611111111111112E-3</v>
      </c>
      <c r="I57" s="7">
        <f>BASE!G57</f>
        <v>6.458333333333334E-2</v>
      </c>
      <c r="J57" s="22">
        <f>BASE!H57</f>
        <v>448.2</v>
      </c>
      <c r="K57" s="22">
        <f>BASE!I57</f>
        <v>28</v>
      </c>
      <c r="L57" s="7" t="str">
        <f>BASE!K57</f>
        <v>133 MURET NO 0,0 km</v>
      </c>
    </row>
    <row r="58" spans="1:14" ht="13.75" customHeight="1" x14ac:dyDescent="0.35">
      <c r="A58" s="28" t="str">
        <f>BASE!A58</f>
        <v>Sueur</v>
      </c>
      <c r="B58" s="29">
        <f>BASE!B58</f>
        <v>57</v>
      </c>
      <c r="C58" s="29" t="str">
        <f>BASE!C58</f>
        <v>Travail en tant que chauffeur</v>
      </c>
      <c r="D58" s="30" t="str">
        <f>LEFT(BASE!D58,3)</f>
        <v>690</v>
      </c>
      <c r="E58" s="31" t="str">
        <f>RIGHT(BASE!D58,7)</f>
        <v>GQ579QT</v>
      </c>
      <c r="F58" s="32" t="str">
        <f>LEFT(BASE!E58,10)</f>
        <v>07.11.2023</v>
      </c>
      <c r="G58" s="33" t="str">
        <f>RIGHT(BASE!E58,5)</f>
        <v>08:40</v>
      </c>
      <c r="H58" s="11">
        <f>BASE!F58</f>
        <v>4.8611111111111112E-3</v>
      </c>
      <c r="I58" s="11">
        <f>BASE!G58</f>
        <v>6.458333333333334E-2</v>
      </c>
      <c r="J58" s="30">
        <f>BASE!H58</f>
        <v>451.9</v>
      </c>
      <c r="K58" s="30" t="str">
        <f>BASE!I58</f>
        <v>-</v>
      </c>
      <c r="L58" s="11" t="str">
        <f>BASE!K58</f>
        <v>Prosec Muret O 0,0 km</v>
      </c>
      <c r="M58" s="34"/>
    </row>
    <row r="59" spans="1:14" ht="13.75" customHeight="1" x14ac:dyDescent="0.35">
      <c r="A59" s="35" t="str">
        <f>BASE!A59</f>
        <v>Sueur</v>
      </c>
      <c r="B59" s="21">
        <f>BASE!B59</f>
        <v>58</v>
      </c>
      <c r="C59" s="21" t="str">
        <f>BASE!C59</f>
        <v>Conduite</v>
      </c>
      <c r="D59" s="22" t="str">
        <f>LEFT(BASE!D59,3)</f>
        <v>690</v>
      </c>
      <c r="E59" s="23" t="str">
        <f>RIGHT(BASE!D59,7)</f>
        <v>GQ579QT</v>
      </c>
      <c r="F59" s="24" t="str">
        <f>LEFT(BASE!E59,10)</f>
        <v>07.11.2023</v>
      </c>
      <c r="G59" s="10" t="str">
        <f>RIGHT(BASE!E59,5)</f>
        <v>08:47</v>
      </c>
      <c r="H59" s="7">
        <f>BASE!F59</f>
        <v>6.9444444444444447E-4</v>
      </c>
      <c r="I59" s="7">
        <f>BASE!G59</f>
        <v>6.5277777777777782E-2</v>
      </c>
      <c r="J59" s="22">
        <f>BASE!H59</f>
        <v>451.9</v>
      </c>
      <c r="K59" s="22" t="str">
        <f>BASE!I59</f>
        <v>-</v>
      </c>
      <c r="L59" s="7" t="str">
        <f>BASE!K59</f>
        <v>Prosec Muret O 0,0 km</v>
      </c>
      <c r="M59" s="36"/>
    </row>
    <row r="60" spans="1:14" ht="13.75" customHeight="1" x14ac:dyDescent="0.35">
      <c r="A60" s="35" t="str">
        <f>BASE!A60</f>
        <v>Sueur</v>
      </c>
      <c r="B60" s="21">
        <f>BASE!B60</f>
        <v>59</v>
      </c>
      <c r="C60" s="21" t="str">
        <f>BASE!C60</f>
        <v>Travail en tant que chauffeur</v>
      </c>
      <c r="D60" s="22" t="str">
        <f>LEFT(BASE!D60,3)</f>
        <v>690</v>
      </c>
      <c r="E60" s="23" t="str">
        <f>RIGHT(BASE!D60,7)</f>
        <v>GQ579QT</v>
      </c>
      <c r="F60" s="24" t="str">
        <f>LEFT(BASE!E60,10)</f>
        <v>07.11.2023</v>
      </c>
      <c r="G60" s="10" t="str">
        <f>RIGHT(BASE!E60,5)</f>
        <v>08:48</v>
      </c>
      <c r="H60" s="7">
        <f>BASE!F60</f>
        <v>1.2499999999999999E-2</v>
      </c>
      <c r="I60" s="7">
        <f>BASE!G60</f>
        <v>6.5277777777777782E-2</v>
      </c>
      <c r="J60" s="22">
        <f>BASE!H60</f>
        <v>451.9</v>
      </c>
      <c r="K60" s="22" t="str">
        <f>BASE!I60</f>
        <v>-</v>
      </c>
      <c r="L60" s="7" t="str">
        <f>BASE!K60</f>
        <v>Prosec Muret O 0,0 km</v>
      </c>
      <c r="M60" s="36"/>
    </row>
    <row r="61" spans="1:14" ht="13.75" customHeight="1" x14ac:dyDescent="0.35">
      <c r="A61" s="35" t="str">
        <f>BASE!A61</f>
        <v>Sueur</v>
      </c>
      <c r="B61" s="21">
        <f>BASE!B61</f>
        <v>60</v>
      </c>
      <c r="C61" s="21" t="str">
        <f>BASE!C61</f>
        <v>Conduite</v>
      </c>
      <c r="D61" s="22" t="str">
        <f>LEFT(BASE!D61,3)</f>
        <v>690</v>
      </c>
      <c r="E61" s="23" t="str">
        <f>RIGHT(BASE!D61,7)</f>
        <v>GQ579QT</v>
      </c>
      <c r="F61" s="24" t="str">
        <f>LEFT(BASE!E61,10)</f>
        <v>07.11.2023</v>
      </c>
      <c r="G61" s="10" t="str">
        <f>RIGHT(BASE!E61,5)</f>
        <v>09:06</v>
      </c>
      <c r="H61" s="7">
        <f>BASE!F61</f>
        <v>6.9444444444444447E-4</v>
      </c>
      <c r="I61" s="7">
        <f>BASE!G61</f>
        <v>6.5972222222222224E-2</v>
      </c>
      <c r="J61" s="22">
        <f>BASE!H61</f>
        <v>452</v>
      </c>
      <c r="K61" s="22">
        <f>BASE!I61</f>
        <v>7.5</v>
      </c>
      <c r="L61" s="7" t="str">
        <f>BASE!K61</f>
        <v>Prosec Muret O 0,0 km</v>
      </c>
      <c r="M61" s="36"/>
    </row>
    <row r="62" spans="1:14" ht="13.75" customHeight="1" thickBot="1" x14ac:dyDescent="0.4">
      <c r="A62" s="37" t="str">
        <f>BASE!A62</f>
        <v>Sueur</v>
      </c>
      <c r="B62" s="38">
        <f>BASE!B62</f>
        <v>61</v>
      </c>
      <c r="C62" s="38" t="str">
        <f>BASE!C62</f>
        <v>Travail en tant que chauffeur</v>
      </c>
      <c r="D62" s="39" t="str">
        <f>LEFT(BASE!D62,3)</f>
        <v>690</v>
      </c>
      <c r="E62" s="40" t="str">
        <f>RIGHT(BASE!D62,7)</f>
        <v>GQ579QT</v>
      </c>
      <c r="F62" s="41" t="str">
        <f>LEFT(BASE!E62,10)</f>
        <v>07.11.2023</v>
      </c>
      <c r="G62" s="42" t="str">
        <f>RIGHT(BASE!E62,5)</f>
        <v>09:07</v>
      </c>
      <c r="H62" s="12">
        <f>BASE!F62</f>
        <v>4.8611111111111112E-3</v>
      </c>
      <c r="I62" s="12">
        <f>BASE!G62</f>
        <v>6.5972222222222224E-2</v>
      </c>
      <c r="J62" s="39">
        <f>BASE!H62</f>
        <v>452.2</v>
      </c>
      <c r="K62" s="39" t="str">
        <f>BASE!I62</f>
        <v>-</v>
      </c>
      <c r="L62" s="12" t="str">
        <f>BASE!K62</f>
        <v>Prosec Muret O 0,0 km</v>
      </c>
      <c r="M62" s="43"/>
      <c r="N62" s="25">
        <f>SUM(H58:H62)</f>
        <v>2.361111111111111E-2</v>
      </c>
    </row>
    <row r="63" spans="1:14" ht="13.75" customHeight="1" thickBot="1" x14ac:dyDescent="0.4">
      <c r="A63" s="21" t="str">
        <f>BASE!A63</f>
        <v>Sueur</v>
      </c>
      <c r="B63" s="21">
        <f>BASE!B63</f>
        <v>62</v>
      </c>
      <c r="C63" s="21" t="str">
        <f>BASE!C63</f>
        <v>Conduite</v>
      </c>
      <c r="D63" s="22" t="str">
        <f>LEFT(BASE!D63,3)</f>
        <v>690</v>
      </c>
      <c r="E63" s="23" t="str">
        <f>RIGHT(BASE!D63,7)</f>
        <v>GQ579QT</v>
      </c>
      <c r="F63" s="24" t="str">
        <f>LEFT(BASE!E63,10)</f>
        <v>07.11.2023</v>
      </c>
      <c r="G63" s="10" t="str">
        <f>RIGHT(BASE!E63,5)</f>
        <v>09:14</v>
      </c>
      <c r="H63" s="7">
        <f>BASE!F63</f>
        <v>3.9583333333333331E-2</v>
      </c>
      <c r="I63" s="7">
        <f>BASE!G63</f>
        <v>0.10555555555555556</v>
      </c>
      <c r="J63" s="22">
        <f>BASE!H63</f>
        <v>452.2</v>
      </c>
      <c r="K63" s="22">
        <f>BASE!I63</f>
        <v>48.2</v>
      </c>
      <c r="L63" s="7" t="str">
        <f>BASE!K63</f>
        <v>Prosec Muret O 0,0 km</v>
      </c>
    </row>
    <row r="64" spans="1:14" ht="13.75" customHeight="1" thickBot="1" x14ac:dyDescent="0.4">
      <c r="A64" s="44" t="str">
        <f>BASE!A64</f>
        <v>Sueur</v>
      </c>
      <c r="B64" s="45">
        <f>BASE!B64</f>
        <v>63</v>
      </c>
      <c r="C64" s="45" t="str">
        <f>BASE!C64</f>
        <v>Pause en tant que chauffeur</v>
      </c>
      <c r="D64" s="46" t="str">
        <f>LEFT(BASE!D64,3)</f>
        <v>690</v>
      </c>
      <c r="E64" s="47" t="str">
        <f>RIGHT(BASE!D64,7)</f>
        <v>GQ579QT</v>
      </c>
      <c r="F64" s="48" t="str">
        <f>LEFT(BASE!E64,10)</f>
        <v>07.11.2023</v>
      </c>
      <c r="G64" s="49" t="str">
        <f>RIGHT(BASE!E64,5)</f>
        <v>10:11</v>
      </c>
      <c r="H64" s="13">
        <f>BASE!F64</f>
        <v>1.1111111111111112E-2</v>
      </c>
      <c r="I64" s="13">
        <f>BASE!G64</f>
        <v>0.10555555555555556</v>
      </c>
      <c r="J64" s="46">
        <f>BASE!H64</f>
        <v>498.7</v>
      </c>
      <c r="K64" s="46" t="str">
        <f>BASE!I64</f>
        <v>-</v>
      </c>
      <c r="L64" s="13" t="str">
        <f>BASE!K64</f>
        <v>CCL VILLEFRANCHE LAURAGAIS NE 0,0 km</v>
      </c>
      <c r="M64" s="50"/>
      <c r="N64" s="25">
        <f>SUM(H64)</f>
        <v>1.1111111111111112E-2</v>
      </c>
    </row>
    <row r="65" spans="1:14" ht="13.75" customHeight="1" thickBot="1" x14ac:dyDescent="0.4">
      <c r="A65" s="21" t="str">
        <f>BASE!A65</f>
        <v>Sueur</v>
      </c>
      <c r="B65" s="21">
        <f>BASE!B65</f>
        <v>64</v>
      </c>
      <c r="C65" s="21" t="str">
        <f>BASE!C65</f>
        <v>Conduite</v>
      </c>
      <c r="D65" s="22" t="str">
        <f>LEFT(BASE!D65,3)</f>
        <v>690</v>
      </c>
      <c r="E65" s="23" t="str">
        <f>RIGHT(BASE!D65,7)</f>
        <v>GQ579QT</v>
      </c>
      <c r="F65" s="24" t="str">
        <f>LEFT(BASE!E65,10)</f>
        <v>07.11.2023</v>
      </c>
      <c r="G65" s="10" t="str">
        <f>RIGHT(BASE!E65,5)</f>
        <v>10:27</v>
      </c>
      <c r="H65" s="7">
        <f>BASE!F65</f>
        <v>3.0555555555555555E-2</v>
      </c>
      <c r="I65" s="7">
        <f>BASE!G65</f>
        <v>0.1361111111111111</v>
      </c>
      <c r="J65" s="22">
        <f>BASE!H65</f>
        <v>498.8</v>
      </c>
      <c r="K65" s="22">
        <f>BASE!I65</f>
        <v>70.900000000000006</v>
      </c>
      <c r="L65" s="7" t="str">
        <f>BASE!K65</f>
        <v>CCL VILLEFRANCHE LAURAGAIS NE 0,0 km</v>
      </c>
    </row>
    <row r="66" spans="1:14" ht="13.75" customHeight="1" thickBot="1" x14ac:dyDescent="0.4">
      <c r="A66" s="44" t="str">
        <f>BASE!A66</f>
        <v>Sueur</v>
      </c>
      <c r="B66" s="45">
        <f>BASE!B66</f>
        <v>65</v>
      </c>
      <c r="C66" s="45" t="str">
        <f>BASE!C66</f>
        <v>Pause en tant que chauffeur</v>
      </c>
      <c r="D66" s="46" t="str">
        <f>LEFT(BASE!D66,3)</f>
        <v>690</v>
      </c>
      <c r="E66" s="47" t="str">
        <f>RIGHT(BASE!D66,7)</f>
        <v>GQ579QT</v>
      </c>
      <c r="F66" s="48" t="str">
        <f>LEFT(BASE!E66,10)</f>
        <v>07.11.2023</v>
      </c>
      <c r="G66" s="49" t="str">
        <f>RIGHT(BASE!E66,5)</f>
        <v>11:11</v>
      </c>
      <c r="H66" s="13">
        <f>BASE!F66</f>
        <v>3.2638888888888891E-2</v>
      </c>
      <c r="I66" s="13">
        <f>BASE!G66</f>
        <v>0.1361111111111111</v>
      </c>
      <c r="J66" s="46">
        <f>BASE!H66</f>
        <v>550.5</v>
      </c>
      <c r="K66" s="46" t="str">
        <f>BASE!I66</f>
        <v>-</v>
      </c>
      <c r="L66" s="13" t="str">
        <f>BASE!K66</f>
        <v>044 Carcassonne O 7,0 km</v>
      </c>
      <c r="M66" s="50"/>
      <c r="N66" s="25">
        <f>SUM(H66)</f>
        <v>3.2638888888888891E-2</v>
      </c>
    </row>
    <row r="67" spans="1:14" ht="13.75" customHeight="1" thickBot="1" x14ac:dyDescent="0.4">
      <c r="A67" s="21" t="str">
        <f>BASE!A67</f>
        <v>Sueur</v>
      </c>
      <c r="B67" s="21">
        <f>BASE!B67</f>
        <v>66</v>
      </c>
      <c r="C67" s="21" t="str">
        <f>BASE!C67</f>
        <v>Conduite</v>
      </c>
      <c r="D67" s="22" t="str">
        <f>LEFT(BASE!D67,3)</f>
        <v>690</v>
      </c>
      <c r="E67" s="23" t="str">
        <f>RIGHT(BASE!D67,7)</f>
        <v>GQ579QT</v>
      </c>
      <c r="F67" s="24" t="str">
        <f>LEFT(BASE!E67,10)</f>
        <v>07.11.2023</v>
      </c>
      <c r="G67" s="10" t="str">
        <f>RIGHT(BASE!E67,5)</f>
        <v>11:58</v>
      </c>
      <c r="H67" s="7">
        <f>BASE!F67</f>
        <v>0.15138888888888888</v>
      </c>
      <c r="I67" s="7">
        <f>BASE!G67</f>
        <v>0.28750000000000003</v>
      </c>
      <c r="J67" s="22">
        <f>BASE!H67</f>
        <v>550.5</v>
      </c>
      <c r="K67" s="22">
        <f>BASE!I67</f>
        <v>79.900000000000006</v>
      </c>
      <c r="L67" s="7" t="str">
        <f>BASE!K67</f>
        <v>044 Carcassonne O 7,0 km</v>
      </c>
    </row>
    <row r="68" spans="1:14" ht="13.75" customHeight="1" x14ac:dyDescent="0.35">
      <c r="A68" s="28" t="str">
        <f>BASE!A68</f>
        <v>Sueur</v>
      </c>
      <c r="B68" s="29">
        <f>BASE!B68</f>
        <v>67</v>
      </c>
      <c r="C68" s="29" t="str">
        <f>BASE!C68</f>
        <v>Travail en tant que chauffeur</v>
      </c>
      <c r="D68" s="30" t="str">
        <f>LEFT(BASE!D68,3)</f>
        <v>690</v>
      </c>
      <c r="E68" s="31" t="str">
        <f>RIGHT(BASE!D68,7)</f>
        <v>GQ579QT</v>
      </c>
      <c r="F68" s="32" t="str">
        <f>LEFT(BASE!E68,10)</f>
        <v>07.11.2023</v>
      </c>
      <c r="G68" s="33" t="str">
        <f>RIGHT(BASE!E68,5)</f>
        <v>15:36</v>
      </c>
      <c r="H68" s="11">
        <f>BASE!F68</f>
        <v>6.9444444444444441E-3</v>
      </c>
      <c r="I68" s="11">
        <f>BASE!G68</f>
        <v>0.28750000000000003</v>
      </c>
      <c r="J68" s="30">
        <f>BASE!H68</f>
        <v>841.2</v>
      </c>
      <c r="K68" s="30" t="str">
        <f>BASE!I68</f>
        <v>-</v>
      </c>
      <c r="L68" s="11" t="str">
        <f>BASE!K68</f>
        <v>PLF395 / POLE 687 NE 0,0 km</v>
      </c>
      <c r="M68" s="34"/>
    </row>
    <row r="69" spans="1:14" ht="13.75" customHeight="1" x14ac:dyDescent="0.35">
      <c r="A69" s="35" t="str">
        <f>BASE!A69</f>
        <v>Sueur</v>
      </c>
      <c r="B69" s="21">
        <f>BASE!B69</f>
        <v>68</v>
      </c>
      <c r="C69" s="21" t="str">
        <f>BASE!C69</f>
        <v>Conduite</v>
      </c>
      <c r="D69" s="22" t="str">
        <f>LEFT(BASE!D69,3)</f>
        <v>690</v>
      </c>
      <c r="E69" s="23" t="str">
        <f>RIGHT(BASE!D69,7)</f>
        <v>GQ579QT</v>
      </c>
      <c r="F69" s="24" t="str">
        <f>LEFT(BASE!E69,10)</f>
        <v>07.11.2023</v>
      </c>
      <c r="G69" s="10" t="str">
        <f>RIGHT(BASE!E69,5)</f>
        <v>15:46</v>
      </c>
      <c r="H69" s="7">
        <f>BASE!F69</f>
        <v>6.9444444444444447E-4</v>
      </c>
      <c r="I69" s="7">
        <f>BASE!G69</f>
        <v>0.28819444444444448</v>
      </c>
      <c r="J69" s="22">
        <f>BASE!H69</f>
        <v>841.2</v>
      </c>
      <c r="K69" s="22">
        <f>BASE!I69</f>
        <v>6.7</v>
      </c>
      <c r="L69" s="7" t="str">
        <f>BASE!K69</f>
        <v>PLF395 / POLE 687 NE 0,0 km</v>
      </c>
      <c r="M69" s="36"/>
    </row>
    <row r="70" spans="1:14" ht="13.75" customHeight="1" x14ac:dyDescent="0.35">
      <c r="A70" s="35" t="str">
        <f>BASE!A70</f>
        <v>Sueur</v>
      </c>
      <c r="B70" s="21">
        <f>BASE!B70</f>
        <v>69</v>
      </c>
      <c r="C70" s="21" t="str">
        <f>BASE!C70</f>
        <v>Travail en tant que chauffeur</v>
      </c>
      <c r="D70" s="22" t="str">
        <f>LEFT(BASE!D70,3)</f>
        <v>690</v>
      </c>
      <c r="E70" s="23" t="str">
        <f>RIGHT(BASE!D70,7)</f>
        <v>GQ579QT</v>
      </c>
      <c r="F70" s="24" t="str">
        <f>LEFT(BASE!E70,10)</f>
        <v>07.11.2023</v>
      </c>
      <c r="G70" s="10" t="str">
        <f>RIGHT(BASE!E70,5)</f>
        <v>15:47</v>
      </c>
      <c r="H70" s="7">
        <f>BASE!F70</f>
        <v>4.2361111111111106E-2</v>
      </c>
      <c r="I70" s="7">
        <f>BASE!G70</f>
        <v>0.28819444444444448</v>
      </c>
      <c r="J70" s="22">
        <f>BASE!H70</f>
        <v>841.4</v>
      </c>
      <c r="K70" s="22" t="str">
        <f>BASE!I70</f>
        <v>-</v>
      </c>
      <c r="L70" s="7" t="str">
        <f>BASE!K70</f>
        <v>PLF395 / POLE 687 NE 0,0 km</v>
      </c>
      <c r="M70" s="36"/>
    </row>
    <row r="71" spans="1:14" ht="13.75" customHeight="1" x14ac:dyDescent="0.35">
      <c r="A71" s="35" t="str">
        <f>BASE!A71</f>
        <v>Sueur</v>
      </c>
      <c r="B71" s="21">
        <f>BASE!B71</f>
        <v>70</v>
      </c>
      <c r="C71" s="21" t="str">
        <f>BASE!C71</f>
        <v>Pause en tant que chauffeur</v>
      </c>
      <c r="D71" s="22" t="str">
        <f>LEFT(BASE!D71,3)</f>
        <v>690</v>
      </c>
      <c r="E71" s="23" t="str">
        <f>RIGHT(BASE!D71,7)</f>
        <v>GQ579QT</v>
      </c>
      <c r="F71" s="24" t="str">
        <f>LEFT(BASE!E71,10)</f>
        <v>07.11.2023</v>
      </c>
      <c r="G71" s="10" t="str">
        <f>RIGHT(BASE!E71,5)</f>
        <v>16:48</v>
      </c>
      <c r="H71" s="7">
        <f>BASE!F71</f>
        <v>6.9444444444444447E-4</v>
      </c>
      <c r="I71" s="7">
        <f>BASE!G71</f>
        <v>0.28819444444444448</v>
      </c>
      <c r="J71" s="22">
        <f>BASE!H71</f>
        <v>841.4</v>
      </c>
      <c r="K71" s="22" t="str">
        <f>BASE!I71</f>
        <v>-</v>
      </c>
      <c r="L71" s="7" t="str">
        <f>BASE!K71</f>
        <v>PLF395 / POLE 687 NO 0,0 km</v>
      </c>
      <c r="M71" s="36"/>
    </row>
    <row r="72" spans="1:14" ht="13.75" customHeight="1" x14ac:dyDescent="0.35">
      <c r="A72" s="35" t="str">
        <f>BASE!A72</f>
        <v>Sueur</v>
      </c>
      <c r="B72" s="21">
        <f>BASE!B72</f>
        <v>71</v>
      </c>
      <c r="C72" s="21" t="str">
        <f>BASE!C72</f>
        <v>Travail en tant que chauffeur</v>
      </c>
      <c r="D72" s="22" t="str">
        <f>LEFT(BASE!D72,3)</f>
        <v>690</v>
      </c>
      <c r="E72" s="23" t="str">
        <f>RIGHT(BASE!D72,7)</f>
        <v>GQ579QT</v>
      </c>
      <c r="F72" s="24" t="str">
        <f>LEFT(BASE!E72,10)</f>
        <v>07.11.2023</v>
      </c>
      <c r="G72" s="10" t="str">
        <f>RIGHT(BASE!E72,5)</f>
        <v>16:49</v>
      </c>
      <c r="H72" s="7">
        <f>BASE!F72</f>
        <v>9.0277777777777787E-3</v>
      </c>
      <c r="I72" s="7">
        <f>BASE!G72</f>
        <v>0.28819444444444448</v>
      </c>
      <c r="J72" s="22">
        <f>BASE!H72</f>
        <v>841.4</v>
      </c>
      <c r="K72" s="22" t="str">
        <f>BASE!I72</f>
        <v>-</v>
      </c>
      <c r="L72" s="7" t="str">
        <f>BASE!K72</f>
        <v>PLF395 / POLE 687 NO 0,0 km</v>
      </c>
      <c r="M72" s="36"/>
    </row>
    <row r="73" spans="1:14" ht="13.75" customHeight="1" x14ac:dyDescent="0.35">
      <c r="A73" s="35" t="str">
        <f>BASE!A73</f>
        <v>Sueur</v>
      </c>
      <c r="B73" s="21">
        <f>BASE!B73</f>
        <v>72</v>
      </c>
      <c r="C73" s="21" t="str">
        <f>BASE!C73</f>
        <v>Conduite</v>
      </c>
      <c r="D73" s="22" t="str">
        <f>LEFT(BASE!D73,3)</f>
        <v>690</v>
      </c>
      <c r="E73" s="23" t="str">
        <f>RIGHT(BASE!D73,7)</f>
        <v>GQ579QT</v>
      </c>
      <c r="F73" s="24" t="str">
        <f>LEFT(BASE!E73,10)</f>
        <v>07.11.2023</v>
      </c>
      <c r="G73" s="10" t="str">
        <f>RIGHT(BASE!E73,5)</f>
        <v>17:02</v>
      </c>
      <c r="H73" s="7">
        <f>BASE!F73</f>
        <v>1.3888888888888889E-3</v>
      </c>
      <c r="I73" s="7">
        <f>BASE!G73</f>
        <v>0.28958333333333336</v>
      </c>
      <c r="J73" s="22">
        <f>BASE!H73</f>
        <v>841.4</v>
      </c>
      <c r="K73" s="22">
        <f>BASE!I73</f>
        <v>3.4</v>
      </c>
      <c r="L73" s="7" t="str">
        <f>BASE!K73</f>
        <v>PLF395 / POLE 687 O 0,0 km</v>
      </c>
      <c r="M73" s="36"/>
    </row>
    <row r="74" spans="1:14" ht="13.75" customHeight="1" thickBot="1" x14ac:dyDescent="0.4">
      <c r="A74" s="37" t="str">
        <f>BASE!A74</f>
        <v>Sueur</v>
      </c>
      <c r="B74" s="38">
        <f>BASE!B74</f>
        <v>73</v>
      </c>
      <c r="C74" s="38" t="str">
        <f>BASE!C74</f>
        <v>Pause en tant que chauffeur</v>
      </c>
      <c r="D74" s="39" t="str">
        <f>LEFT(BASE!D74,3)</f>
        <v>690</v>
      </c>
      <c r="E74" s="40" t="str">
        <f>RIGHT(BASE!D74,7)</f>
        <v>GQ579QT</v>
      </c>
      <c r="F74" s="41" t="str">
        <f>LEFT(BASE!E74,10)</f>
        <v>07.11.2023</v>
      </c>
      <c r="G74" s="42" t="str">
        <f>RIGHT(BASE!E74,5)</f>
        <v>17:04</v>
      </c>
      <c r="H74" s="12">
        <f>BASE!F74</f>
        <v>1.3888888888888889E-3</v>
      </c>
      <c r="I74" s="12">
        <f>BASE!G74</f>
        <v>0.28958333333333336</v>
      </c>
      <c r="J74" s="39">
        <f>BASE!H74</f>
        <v>841.5</v>
      </c>
      <c r="K74" s="39" t="str">
        <f>BASE!I74</f>
        <v>-</v>
      </c>
      <c r="L74" s="12" t="str">
        <f>BASE!K74</f>
        <v>PLF395 / POLE 687 NE 0,0 km</v>
      </c>
      <c r="M74" s="43"/>
      <c r="N74" s="25">
        <f>SUM(H68:H74)</f>
        <v>6.25E-2</v>
      </c>
    </row>
    <row r="75" spans="1:14" ht="13.75" customHeight="1" thickBot="1" x14ac:dyDescent="0.4">
      <c r="A75" s="21" t="str">
        <f>BASE!A75</f>
        <v>Sueur</v>
      </c>
      <c r="B75" s="21">
        <f>BASE!B75</f>
        <v>74</v>
      </c>
      <c r="C75" s="21" t="str">
        <f>BASE!C75</f>
        <v>Pause en tant que chauffeur</v>
      </c>
      <c r="D75" s="22" t="str">
        <f>LEFT(BASE!D75,3)</f>
        <v>690</v>
      </c>
      <c r="E75" s="23" t="str">
        <f>RIGHT(BASE!D75,7)</f>
        <v>GQ579QT</v>
      </c>
      <c r="F75" s="24" t="str">
        <f>LEFT(BASE!E75,10)</f>
        <v>07.11.2023</v>
      </c>
      <c r="G75" s="10" t="str">
        <f>RIGHT(BASE!E75,5)</f>
        <v>17:06</v>
      </c>
      <c r="H75" s="7">
        <f>BASE!F75</f>
        <v>0.55486111111111114</v>
      </c>
      <c r="I75" s="7">
        <f>BASE!G75</f>
        <v>0</v>
      </c>
      <c r="J75" s="22">
        <f>BASE!H75</f>
        <v>841.5</v>
      </c>
      <c r="K75" s="22" t="str">
        <f>BASE!I75</f>
        <v>-</v>
      </c>
      <c r="L75" s="7" t="str">
        <f>BASE!K75</f>
        <v>PLF395 / POLE 687 NE 0,0 km</v>
      </c>
    </row>
    <row r="76" spans="1:14" ht="13.75" customHeight="1" x14ac:dyDescent="0.35">
      <c r="A76" s="28" t="str">
        <f>BASE!A76</f>
        <v>Sueur</v>
      </c>
      <c r="B76" s="29">
        <f>BASE!B76</f>
        <v>75</v>
      </c>
      <c r="C76" s="29" t="str">
        <f>BASE!C76</f>
        <v>Travail en tant que chauffeur</v>
      </c>
      <c r="D76" s="30" t="str">
        <f>LEFT(BASE!D76,3)</f>
        <v>690</v>
      </c>
      <c r="E76" s="31" t="str">
        <f>RIGHT(BASE!D76,7)</f>
        <v>GQ579QT</v>
      </c>
      <c r="F76" s="32" t="str">
        <f>LEFT(BASE!E76,10)</f>
        <v>08.11.2023</v>
      </c>
      <c r="G76" s="33" t="str">
        <f>RIGHT(BASE!E76,5)</f>
        <v>06:25</v>
      </c>
      <c r="H76" s="11">
        <f>BASE!F76</f>
        <v>2.7777777777777779E-3</v>
      </c>
      <c r="I76" s="11">
        <f>BASE!G76</f>
        <v>0</v>
      </c>
      <c r="J76" s="30">
        <f>BASE!H76</f>
        <v>841.5</v>
      </c>
      <c r="K76" s="30" t="str">
        <f>BASE!I76</f>
        <v>-</v>
      </c>
      <c r="L76" s="11" t="str">
        <f>BASE!K76</f>
        <v>PLF395 / POLE 687 NE 0,0 km</v>
      </c>
      <c r="M76" s="34"/>
    </row>
    <row r="77" spans="1:14" ht="13.75" customHeight="1" x14ac:dyDescent="0.35">
      <c r="A77" s="35" t="str">
        <f>BASE!A77</f>
        <v>Sueur</v>
      </c>
      <c r="B77" s="21">
        <f>BASE!B77</f>
        <v>76</v>
      </c>
      <c r="C77" s="21" t="str">
        <f>BASE!C77</f>
        <v>Conduite</v>
      </c>
      <c r="D77" s="22" t="str">
        <f>LEFT(BASE!D77,3)</f>
        <v>690</v>
      </c>
      <c r="E77" s="23" t="str">
        <f>RIGHT(BASE!D77,7)</f>
        <v>GQ579QT</v>
      </c>
      <c r="F77" s="24" t="str">
        <f>LEFT(BASE!E77,10)</f>
        <v>08.11.2023</v>
      </c>
      <c r="G77" s="10" t="str">
        <f>RIGHT(BASE!E77,5)</f>
        <v>06:29</v>
      </c>
      <c r="H77" s="7">
        <f>BASE!F77</f>
        <v>6.9444444444444447E-4</v>
      </c>
      <c r="I77" s="7">
        <f>BASE!G77</f>
        <v>6.9444444444444447E-4</v>
      </c>
      <c r="J77" s="22">
        <f>BASE!H77</f>
        <v>841.6</v>
      </c>
      <c r="K77" s="22">
        <f>BASE!I77</f>
        <v>7.7</v>
      </c>
      <c r="L77" s="7" t="str">
        <f>BASE!K77</f>
        <v>PLF395 / POLE 687 NE 0,0 km</v>
      </c>
      <c r="M77" s="36"/>
    </row>
    <row r="78" spans="1:14" ht="13.75" customHeight="1" x14ac:dyDescent="0.35">
      <c r="A78" s="35" t="str">
        <f>BASE!A78</f>
        <v>Sueur</v>
      </c>
      <c r="B78" s="21">
        <f>BASE!B78</f>
        <v>77</v>
      </c>
      <c r="C78" s="21" t="str">
        <f>BASE!C78</f>
        <v>Travail en tant que chauffeur</v>
      </c>
      <c r="D78" s="22" t="str">
        <f>LEFT(BASE!D78,3)</f>
        <v>690</v>
      </c>
      <c r="E78" s="23" t="str">
        <f>RIGHT(BASE!D78,7)</f>
        <v>GQ579QT</v>
      </c>
      <c r="F78" s="24" t="str">
        <f>LEFT(BASE!E78,10)</f>
        <v>08.11.2023</v>
      </c>
      <c r="G78" s="10" t="str">
        <f>RIGHT(BASE!E78,5)</f>
        <v>06:30</v>
      </c>
      <c r="H78" s="7">
        <f>BASE!F78</f>
        <v>2.0833333333333333E-3</v>
      </c>
      <c r="I78" s="7">
        <f>BASE!G78</f>
        <v>6.9444444444444447E-4</v>
      </c>
      <c r="J78" s="22">
        <f>BASE!H78</f>
        <v>841.7</v>
      </c>
      <c r="K78" s="22" t="str">
        <f>BASE!I78</f>
        <v>-</v>
      </c>
      <c r="L78" s="7" t="str">
        <f>BASE!K78</f>
        <v>395 Saint Paul Trois Chateaux N 0,0 km</v>
      </c>
      <c r="M78" s="36"/>
    </row>
    <row r="79" spans="1:14" ht="13.75" customHeight="1" x14ac:dyDescent="0.35">
      <c r="A79" s="35" t="str">
        <f>BASE!A79</f>
        <v>Sueur</v>
      </c>
      <c r="B79" s="21">
        <f>BASE!B79</f>
        <v>78</v>
      </c>
      <c r="C79" s="21" t="str">
        <f>BASE!C79</f>
        <v>Conduite</v>
      </c>
      <c r="D79" s="22" t="str">
        <f>LEFT(BASE!D79,3)</f>
        <v>690</v>
      </c>
      <c r="E79" s="23" t="str">
        <f>RIGHT(BASE!D79,7)</f>
        <v>GQ579QT</v>
      </c>
      <c r="F79" s="24" t="str">
        <f>LEFT(BASE!E79,10)</f>
        <v>08.11.2023</v>
      </c>
      <c r="G79" s="10" t="str">
        <f>RIGHT(BASE!E79,5)</f>
        <v>06:33</v>
      </c>
      <c r="H79" s="7">
        <f>BASE!F79</f>
        <v>4.1666666666666664E-2</v>
      </c>
      <c r="I79" s="7">
        <f>BASE!G79</f>
        <v>4.2361111111111106E-2</v>
      </c>
      <c r="J79" s="22">
        <f>BASE!H79</f>
        <v>841.7</v>
      </c>
      <c r="K79" s="22">
        <f>BASE!I79</f>
        <v>64.3</v>
      </c>
      <c r="L79" s="7" t="str">
        <f>BASE!K79</f>
        <v>395 Saint Paul Trois Chateaux N 0,0 km</v>
      </c>
      <c r="M79" s="36"/>
    </row>
    <row r="80" spans="1:14" ht="13.75" customHeight="1" thickBot="1" x14ac:dyDescent="0.4">
      <c r="A80" s="37" t="str">
        <f>BASE!A80</f>
        <v>Sueur</v>
      </c>
      <c r="B80" s="38">
        <f>BASE!B80</f>
        <v>79</v>
      </c>
      <c r="C80" s="38" t="str">
        <f>BASE!C80</f>
        <v>Travail en tant que chauffeur</v>
      </c>
      <c r="D80" s="39" t="str">
        <f>LEFT(BASE!D80,3)</f>
        <v>690</v>
      </c>
      <c r="E80" s="40" t="str">
        <f>RIGHT(BASE!D80,7)</f>
        <v>GQ579QT</v>
      </c>
      <c r="F80" s="41" t="str">
        <f>LEFT(BASE!E80,10)</f>
        <v>08.11.2023</v>
      </c>
      <c r="G80" s="42" t="str">
        <f>RIGHT(BASE!E80,5)</f>
        <v>07:33</v>
      </c>
      <c r="H80" s="12">
        <f>BASE!F80</f>
        <v>4.027777777777778E-2</v>
      </c>
      <c r="I80" s="12">
        <f>BASE!G80</f>
        <v>4.2361111111111106E-2</v>
      </c>
      <c r="J80" s="39">
        <f>BASE!H80</f>
        <v>906.8</v>
      </c>
      <c r="K80" s="39" t="str">
        <f>BASE!I80</f>
        <v>-</v>
      </c>
      <c r="L80" s="12" t="str">
        <f>BASE!K80</f>
        <v>Parefeuille Provence Fournes O 0,0 km</v>
      </c>
      <c r="M80" s="43"/>
      <c r="N80" s="25">
        <f>SUM(H76:H80)</f>
        <v>8.7499999999999994E-2</v>
      </c>
    </row>
    <row r="81" spans="1:14" ht="13.75" customHeight="1" thickBot="1" x14ac:dyDescent="0.4">
      <c r="A81" s="21" t="str">
        <f>BASE!A81</f>
        <v>Sueur</v>
      </c>
      <c r="B81" s="21">
        <f>BASE!B81</f>
        <v>80</v>
      </c>
      <c r="C81" s="21" t="str">
        <f>BASE!C81</f>
        <v>Conduite</v>
      </c>
      <c r="D81" s="22" t="str">
        <f>LEFT(BASE!D81,3)</f>
        <v>690</v>
      </c>
      <c r="E81" s="23" t="str">
        <f>RIGHT(BASE!D81,7)</f>
        <v>GQ579QT</v>
      </c>
      <c r="F81" s="24" t="str">
        <f>LEFT(BASE!E81,10)</f>
        <v>08.11.2023</v>
      </c>
      <c r="G81" s="10" t="str">
        <f>RIGHT(BASE!E81,5)</f>
        <v>08:31</v>
      </c>
      <c r="H81" s="7">
        <f>BASE!F81</f>
        <v>0.11458333333333333</v>
      </c>
      <c r="I81" s="7">
        <f>BASE!G81</f>
        <v>0.15694444444444444</v>
      </c>
      <c r="J81" s="22">
        <f>BASE!H81</f>
        <v>906.8</v>
      </c>
      <c r="K81" s="22">
        <f>BASE!I81</f>
        <v>76</v>
      </c>
      <c r="L81" s="7" t="str">
        <f>BASE!K81</f>
        <v>Parefeuille Provence Fournes O 0,0 km</v>
      </c>
    </row>
    <row r="82" spans="1:14" ht="13.75" customHeight="1" thickBot="1" x14ac:dyDescent="0.4">
      <c r="A82" s="44" t="str">
        <f>BASE!A82</f>
        <v>Sueur</v>
      </c>
      <c r="B82" s="45">
        <f>BASE!B82</f>
        <v>81</v>
      </c>
      <c r="C82" s="45" t="str">
        <f>BASE!C82</f>
        <v>Pause en tant que chauffeur</v>
      </c>
      <c r="D82" s="46" t="str">
        <f>LEFT(BASE!D82,3)</f>
        <v>690</v>
      </c>
      <c r="E82" s="47" t="str">
        <f>RIGHT(BASE!D82,7)</f>
        <v>GQ579QT</v>
      </c>
      <c r="F82" s="48" t="str">
        <f>LEFT(BASE!E82,10)</f>
        <v>08.11.2023</v>
      </c>
      <c r="G82" s="49" t="str">
        <f>RIGHT(BASE!E82,5)</f>
        <v>11:16</v>
      </c>
      <c r="H82" s="13">
        <f>BASE!F82</f>
        <v>4.2361111111111106E-2</v>
      </c>
      <c r="I82" s="13">
        <f>BASE!G82</f>
        <v>0.15694444444444444</v>
      </c>
      <c r="J82" s="46" t="str">
        <f>BASE!H82</f>
        <v>1,116,1</v>
      </c>
      <c r="K82" s="46" t="str">
        <f>BASE!I82</f>
        <v>-</v>
      </c>
      <c r="L82" s="13" t="str">
        <f>BASE!K82</f>
        <v>127 Trèbes E 11,0 km</v>
      </c>
      <c r="M82" s="50"/>
      <c r="N82" s="25">
        <f>SUM(H82)</f>
        <v>4.2361111111111106E-2</v>
      </c>
    </row>
    <row r="83" spans="1:14" ht="13.75" customHeight="1" thickBot="1" x14ac:dyDescent="0.4">
      <c r="A83" s="21" t="str">
        <f>BASE!A83</f>
        <v>Sueur</v>
      </c>
      <c r="B83" s="21">
        <f>BASE!B83</f>
        <v>82</v>
      </c>
      <c r="C83" s="21" t="str">
        <f>BASE!C83</f>
        <v>Conduite</v>
      </c>
      <c r="D83" s="22" t="str">
        <f>LEFT(BASE!D83,3)</f>
        <v>690</v>
      </c>
      <c r="E83" s="23" t="str">
        <f>RIGHT(BASE!D83,7)</f>
        <v>GQ579QT</v>
      </c>
      <c r="F83" s="24" t="str">
        <f>LEFT(BASE!E83,10)</f>
        <v>08.11.2023</v>
      </c>
      <c r="G83" s="10" t="str">
        <f>RIGHT(BASE!E83,5)</f>
        <v>12:17</v>
      </c>
      <c r="H83" s="7">
        <f>BASE!F83</f>
        <v>7.9166666666666663E-2</v>
      </c>
      <c r="I83" s="7">
        <f>BASE!G83</f>
        <v>0.23611111111111113</v>
      </c>
      <c r="J83" s="22" t="str">
        <f>BASE!H83</f>
        <v>1,116,1</v>
      </c>
      <c r="K83" s="22">
        <f>BASE!I83</f>
        <v>75.8</v>
      </c>
      <c r="L83" s="7" t="str">
        <f>BASE!K83</f>
        <v>127 Trèbes E 11,0 km</v>
      </c>
    </row>
    <row r="84" spans="1:14" ht="13.75" customHeight="1" x14ac:dyDescent="0.35">
      <c r="A84" s="28" t="str">
        <f>BASE!A84</f>
        <v>Sueur</v>
      </c>
      <c r="B84" s="29">
        <f>BASE!B84</f>
        <v>83</v>
      </c>
      <c r="C84" s="29" t="str">
        <f>BASE!C84</f>
        <v>Travail en tant que chauffeur</v>
      </c>
      <c r="D84" s="30" t="str">
        <f>LEFT(BASE!D84,3)</f>
        <v>690</v>
      </c>
      <c r="E84" s="31" t="str">
        <f>RIGHT(BASE!D84,7)</f>
        <v>GQ579QT</v>
      </c>
      <c r="F84" s="32" t="str">
        <f>LEFT(BASE!E84,10)</f>
        <v>08.11.2023</v>
      </c>
      <c r="G84" s="33" t="str">
        <f>RIGHT(BASE!E84,5)</f>
        <v>14:11</v>
      </c>
      <c r="H84" s="11">
        <f>BASE!F84</f>
        <v>1.3888888888888889E-3</v>
      </c>
      <c r="I84" s="11">
        <f>BASE!G84</f>
        <v>0.23611111111111113</v>
      </c>
      <c r="J84" s="30" t="str">
        <f>BASE!H84</f>
        <v>1,260,6</v>
      </c>
      <c r="K84" s="30" t="str">
        <f>BASE!I84</f>
        <v>-</v>
      </c>
      <c r="L84" s="11" t="str">
        <f>BASE!K84</f>
        <v>Plateforme LAVAUR SO 0,0 km</v>
      </c>
      <c r="M84" s="34"/>
    </row>
    <row r="85" spans="1:14" ht="13.75" customHeight="1" x14ac:dyDescent="0.35">
      <c r="A85" s="35" t="str">
        <f>BASE!A85</f>
        <v>Sueur</v>
      </c>
      <c r="B85" s="21">
        <f>BASE!B85</f>
        <v>84</v>
      </c>
      <c r="C85" s="21" t="str">
        <f>BASE!C85</f>
        <v>Conduite</v>
      </c>
      <c r="D85" s="22" t="str">
        <f>LEFT(BASE!D85,3)</f>
        <v>690</v>
      </c>
      <c r="E85" s="23" t="str">
        <f>RIGHT(BASE!D85,7)</f>
        <v>GQ579QT</v>
      </c>
      <c r="F85" s="24" t="str">
        <f>LEFT(BASE!E85,10)</f>
        <v>08.11.2023</v>
      </c>
      <c r="G85" s="10" t="str">
        <f>RIGHT(BASE!E85,5)</f>
        <v>14:13</v>
      </c>
      <c r="H85" s="7">
        <f>BASE!F85</f>
        <v>1.3888888888888889E-3</v>
      </c>
      <c r="I85" s="7">
        <f>BASE!G85</f>
        <v>0.23750000000000002</v>
      </c>
      <c r="J85" s="22" t="str">
        <f>BASE!H85</f>
        <v>1,260,6</v>
      </c>
      <c r="K85" s="22">
        <f>BASE!I85</f>
        <v>2.8</v>
      </c>
      <c r="L85" s="7" t="str">
        <f>BASE!K85</f>
        <v>Plateforme LAVAUR SO 0,0 km</v>
      </c>
      <c r="M85" s="36"/>
    </row>
    <row r="86" spans="1:14" ht="13.75" customHeight="1" thickBot="1" x14ac:dyDescent="0.4">
      <c r="A86" s="37" t="str">
        <f>BASE!A86</f>
        <v>Sueur</v>
      </c>
      <c r="B86" s="38">
        <f>BASE!B86</f>
        <v>85</v>
      </c>
      <c r="C86" s="38" t="str">
        <f>BASE!C86</f>
        <v>Travail en tant que chauffeur</v>
      </c>
      <c r="D86" s="39" t="str">
        <f>LEFT(BASE!D86,3)</f>
        <v>690</v>
      </c>
      <c r="E86" s="40" t="str">
        <f>RIGHT(BASE!D86,7)</f>
        <v>GQ579QT</v>
      </c>
      <c r="F86" s="41" t="str">
        <f>LEFT(BASE!E86,10)</f>
        <v>08.11.2023</v>
      </c>
      <c r="G86" s="42" t="str">
        <f>RIGHT(BASE!E86,5)</f>
        <v>14:15</v>
      </c>
      <c r="H86" s="12">
        <f>BASE!F86</f>
        <v>3.6805555555555557E-2</v>
      </c>
      <c r="I86" s="12">
        <f>BASE!G86</f>
        <v>0.23750000000000002</v>
      </c>
      <c r="J86" s="39" t="str">
        <f>BASE!H86</f>
        <v>1,260,7</v>
      </c>
      <c r="K86" s="39" t="str">
        <f>BASE!I86</f>
        <v>-</v>
      </c>
      <c r="L86" s="12" t="str">
        <f>BASE!K86</f>
        <v>Plateforme LAVAUR SO 0,0 km</v>
      </c>
      <c r="M86" s="43"/>
      <c r="N86" s="25">
        <f>SUM(H84:H86)</f>
        <v>3.9583333333333331E-2</v>
      </c>
    </row>
    <row r="87" spans="1:14" ht="13.75" customHeight="1" thickBot="1" x14ac:dyDescent="0.4">
      <c r="A87" s="21" t="str">
        <f>BASE!A87</f>
        <v>Sueur</v>
      </c>
      <c r="B87" s="21">
        <f>BASE!B87</f>
        <v>86</v>
      </c>
      <c r="C87" s="21" t="str">
        <f>BASE!C87</f>
        <v>Conduite</v>
      </c>
      <c r="D87" s="22" t="str">
        <f>LEFT(BASE!D87,3)</f>
        <v>690</v>
      </c>
      <c r="E87" s="23" t="str">
        <f>RIGHT(BASE!D87,7)</f>
        <v>GQ579QT</v>
      </c>
      <c r="F87" s="24" t="str">
        <f>LEFT(BASE!E87,10)</f>
        <v>08.11.2023</v>
      </c>
      <c r="G87" s="10" t="str">
        <f>RIGHT(BASE!E87,5)</f>
        <v>15:08</v>
      </c>
      <c r="H87" s="7">
        <f>BASE!F87</f>
        <v>6.2499999999999995E-3</v>
      </c>
      <c r="I87" s="7">
        <f>BASE!G87</f>
        <v>0.24374999999999999</v>
      </c>
      <c r="J87" s="22" t="str">
        <f>BASE!H87</f>
        <v>1,260,7</v>
      </c>
      <c r="K87" s="22">
        <f>BASE!I87</f>
        <v>44.1</v>
      </c>
      <c r="L87" s="7" t="str">
        <f>BASE!K87</f>
        <v>Plateforme LAVAUR SO 0,0 km</v>
      </c>
    </row>
    <row r="88" spans="1:14" ht="13.75" customHeight="1" x14ac:dyDescent="0.35">
      <c r="A88" s="28" t="str">
        <f>BASE!A88</f>
        <v>Sueur</v>
      </c>
      <c r="B88" s="29">
        <f>BASE!B88</f>
        <v>87</v>
      </c>
      <c r="C88" s="29" t="str">
        <f>BASE!C88</f>
        <v>Travail en tant que chauffeur</v>
      </c>
      <c r="D88" s="30" t="str">
        <f>LEFT(BASE!D88,3)</f>
        <v>690</v>
      </c>
      <c r="E88" s="31" t="str">
        <f>RIGHT(BASE!D88,7)</f>
        <v>GQ579QT</v>
      </c>
      <c r="F88" s="32" t="str">
        <f>LEFT(BASE!E88,10)</f>
        <v>08.11.2023</v>
      </c>
      <c r="G88" s="33" t="str">
        <f>RIGHT(BASE!E88,5)</f>
        <v>15:17</v>
      </c>
      <c r="H88" s="11">
        <f>BASE!F88</f>
        <v>2.9861111111111113E-2</v>
      </c>
      <c r="I88" s="11">
        <f>BASE!G88</f>
        <v>0.24374999999999999</v>
      </c>
      <c r="J88" s="30" t="str">
        <f>BASE!H88</f>
        <v>1,267,7</v>
      </c>
      <c r="K88" s="30" t="str">
        <f>BASE!I88</f>
        <v>-</v>
      </c>
      <c r="L88" s="11" t="str">
        <f>BASE!K88</f>
        <v>008 Saint Sulpice E 0,0 km</v>
      </c>
      <c r="M88" s="34"/>
    </row>
    <row r="89" spans="1:14" ht="13.75" customHeight="1" thickBot="1" x14ac:dyDescent="0.4">
      <c r="A89" s="37" t="str">
        <f>BASE!A89</f>
        <v>Sueur</v>
      </c>
      <c r="B89" s="38">
        <f>BASE!B89</f>
        <v>88</v>
      </c>
      <c r="C89" s="38" t="str">
        <f>BASE!C89</f>
        <v>Pause en tant que chauffeur</v>
      </c>
      <c r="D89" s="39" t="str">
        <f>LEFT(BASE!D89,3)</f>
        <v>690</v>
      </c>
      <c r="E89" s="40" t="str">
        <f>RIGHT(BASE!D89,7)</f>
        <v>GQ579QT</v>
      </c>
      <c r="F89" s="41" t="str">
        <f>LEFT(BASE!E89,10)</f>
        <v>08.11.2023</v>
      </c>
      <c r="G89" s="42" t="str">
        <f>RIGHT(BASE!E89,5)</f>
        <v>16:00</v>
      </c>
      <c r="H89" s="12">
        <f>BASE!F89</f>
        <v>6.9444444444444447E-4</v>
      </c>
      <c r="I89" s="12">
        <f>BASE!G89</f>
        <v>0.24374999999999999</v>
      </c>
      <c r="J89" s="39" t="str">
        <f>BASE!H89</f>
        <v>1,267,7</v>
      </c>
      <c r="K89" s="39" t="str">
        <f>BASE!I89</f>
        <v>-</v>
      </c>
      <c r="L89" s="12" t="str">
        <f>BASE!K89</f>
        <v>008 Saint Sulpice E 0,0 km</v>
      </c>
      <c r="M89" s="43"/>
      <c r="N89" s="25">
        <f>SUM(H88:H89)</f>
        <v>3.0555555555555558E-2</v>
      </c>
    </row>
    <row r="90" spans="1:14" ht="13.75" customHeight="1" thickBot="1" x14ac:dyDescent="0.4">
      <c r="A90" s="21" t="str">
        <f>BASE!A90</f>
        <v>Sueur</v>
      </c>
      <c r="B90" s="21">
        <f>BASE!B90</f>
        <v>89</v>
      </c>
      <c r="C90" s="21" t="str">
        <f>BASE!C90</f>
        <v>Pause en tant que chauffeur</v>
      </c>
      <c r="D90" s="22" t="str">
        <f>LEFT(BASE!D90,3)</f>
        <v>690</v>
      </c>
      <c r="E90" s="23" t="str">
        <f>RIGHT(BASE!D90,7)</f>
        <v>GQ579QT</v>
      </c>
      <c r="F90" s="24" t="str">
        <f>LEFT(BASE!E90,10)</f>
        <v>08.11.2023</v>
      </c>
      <c r="G90" s="10" t="str">
        <f>RIGHT(BASE!E90,5)</f>
        <v>16:01</v>
      </c>
      <c r="H90" s="7">
        <f>BASE!F90</f>
        <v>0.57916666666666672</v>
      </c>
      <c r="I90" s="7">
        <f>BASE!G90</f>
        <v>0</v>
      </c>
      <c r="J90" s="22" t="str">
        <f>BASE!H90</f>
        <v>1,267,7</v>
      </c>
      <c r="K90" s="22" t="str">
        <f>BASE!I90</f>
        <v>-</v>
      </c>
      <c r="L90" s="7" t="str">
        <f>BASE!K90</f>
        <v>008 Saint Sulpice E 0,0 km</v>
      </c>
    </row>
    <row r="91" spans="1:14" ht="13.75" customHeight="1" thickBot="1" x14ac:dyDescent="0.4">
      <c r="A91" s="44" t="str">
        <f>BASE!A91</f>
        <v>Sueur</v>
      </c>
      <c r="B91" s="45">
        <f>BASE!B91</f>
        <v>90</v>
      </c>
      <c r="C91" s="45" t="str">
        <f>BASE!C91</f>
        <v>Travail en tant que chauffeur</v>
      </c>
      <c r="D91" s="46" t="str">
        <f>LEFT(BASE!D91,3)</f>
        <v>690</v>
      </c>
      <c r="E91" s="47" t="str">
        <f>RIGHT(BASE!D91,7)</f>
        <v>GQ579QT</v>
      </c>
      <c r="F91" s="48" t="str">
        <f>LEFT(BASE!E91,10)</f>
        <v>09.11.2023</v>
      </c>
      <c r="G91" s="49" t="str">
        <f>RIGHT(BASE!E91,5)</f>
        <v>05:55</v>
      </c>
      <c r="H91" s="13">
        <f>BASE!F91</f>
        <v>6.2499999999999995E-3</v>
      </c>
      <c r="I91" s="13">
        <f>BASE!G91</f>
        <v>0</v>
      </c>
      <c r="J91" s="46" t="str">
        <f>BASE!H91</f>
        <v>1,267,7</v>
      </c>
      <c r="K91" s="46" t="str">
        <f>BASE!I91</f>
        <v>-</v>
      </c>
      <c r="L91" s="13" t="str">
        <f>BASE!K91</f>
        <v>008 Saint Sulpice E 0,0 km</v>
      </c>
      <c r="M91" s="50"/>
      <c r="N91" s="25">
        <f>SUM(H91)</f>
        <v>6.2499999999999995E-3</v>
      </c>
    </row>
    <row r="92" spans="1:14" ht="13.75" customHeight="1" thickBot="1" x14ac:dyDescent="0.4">
      <c r="A92" s="21" t="str">
        <f>BASE!A92</f>
        <v>Sueur</v>
      </c>
      <c r="B92" s="21">
        <f>BASE!B92</f>
        <v>91</v>
      </c>
      <c r="C92" s="21" t="str">
        <f>BASE!C92</f>
        <v>Conduite</v>
      </c>
      <c r="D92" s="22" t="str">
        <f>LEFT(BASE!D92,3)</f>
        <v>690</v>
      </c>
      <c r="E92" s="23" t="str">
        <f>RIGHT(BASE!D92,7)</f>
        <v>GQ579QT</v>
      </c>
      <c r="F92" s="24" t="str">
        <f>LEFT(BASE!E92,10)</f>
        <v>09.11.2023</v>
      </c>
      <c r="G92" s="10" t="str">
        <f>RIGHT(BASE!E92,5)</f>
        <v>06:04</v>
      </c>
      <c r="H92" s="7">
        <f>BASE!F92</f>
        <v>1.1805555555555555E-2</v>
      </c>
      <c r="I92" s="7">
        <f>BASE!G92</f>
        <v>1.1805555555555555E-2</v>
      </c>
      <c r="J92" s="22" t="str">
        <f>BASE!H92</f>
        <v>1,267,7</v>
      </c>
      <c r="K92" s="22">
        <f>BASE!I92</f>
        <v>27.6</v>
      </c>
      <c r="L92" s="7" t="str">
        <f>BASE!K92</f>
        <v>008 Saint Sulpice E 0,0 km</v>
      </c>
    </row>
    <row r="93" spans="1:14" ht="13.75" customHeight="1" x14ac:dyDescent="0.35">
      <c r="A93" s="28" t="str">
        <f>BASE!A93</f>
        <v>Sueur</v>
      </c>
      <c r="B93" s="29">
        <f>BASE!B93</f>
        <v>92</v>
      </c>
      <c r="C93" s="29" t="str">
        <f>BASE!C93</f>
        <v>Travail en tant que chauffeur</v>
      </c>
      <c r="D93" s="30" t="str">
        <f>LEFT(BASE!D93,3)</f>
        <v>690</v>
      </c>
      <c r="E93" s="31" t="str">
        <f>RIGHT(BASE!D93,7)</f>
        <v>GQ579QT</v>
      </c>
      <c r="F93" s="32" t="str">
        <f>LEFT(BASE!E93,10)</f>
        <v>09.11.2023</v>
      </c>
      <c r="G93" s="33" t="str">
        <f>RIGHT(BASE!E93,5)</f>
        <v>06:21</v>
      </c>
      <c r="H93" s="11">
        <f>BASE!F93</f>
        <v>1.3888888888888889E-3</v>
      </c>
      <c r="I93" s="11">
        <f>BASE!G93</f>
        <v>1.1805555555555555E-2</v>
      </c>
      <c r="J93" s="30" t="str">
        <f>BASE!H93</f>
        <v>1,275,6</v>
      </c>
      <c r="K93" s="30" t="str">
        <f>BASE!I93</f>
        <v>-</v>
      </c>
      <c r="L93" s="11" t="str">
        <f>BASE!K93</f>
        <v>Plateforme LAVAUR SO 0,0 km</v>
      </c>
      <c r="M93" s="34"/>
    </row>
    <row r="94" spans="1:14" ht="13.75" customHeight="1" x14ac:dyDescent="0.35">
      <c r="A94" s="35" t="str">
        <f>BASE!A94</f>
        <v>Sueur</v>
      </c>
      <c r="B94" s="21">
        <f>BASE!B94</f>
        <v>93</v>
      </c>
      <c r="C94" s="21" t="str">
        <f>BASE!C94</f>
        <v>Conduite</v>
      </c>
      <c r="D94" s="22" t="str">
        <f>LEFT(BASE!D94,3)</f>
        <v>690</v>
      </c>
      <c r="E94" s="23" t="str">
        <f>RIGHT(BASE!D94,7)</f>
        <v>GQ579QT</v>
      </c>
      <c r="F94" s="24" t="str">
        <f>LEFT(BASE!E94,10)</f>
        <v>09.11.2023</v>
      </c>
      <c r="G94" s="10" t="str">
        <f>RIGHT(BASE!E94,5)</f>
        <v>06:23</v>
      </c>
      <c r="H94" s="7">
        <f>BASE!F94</f>
        <v>6.9444444444444447E-4</v>
      </c>
      <c r="I94" s="7">
        <f>BASE!G94</f>
        <v>1.2499999999999999E-2</v>
      </c>
      <c r="J94" s="22" t="str">
        <f>BASE!H94</f>
        <v>1,275,6</v>
      </c>
      <c r="K94" s="22">
        <f>BASE!I94</f>
        <v>1.4</v>
      </c>
      <c r="L94" s="7" t="str">
        <f>BASE!K94</f>
        <v>Plateforme LAVAUR SO 0,0 km</v>
      </c>
      <c r="M94" s="36"/>
    </row>
    <row r="95" spans="1:14" ht="13.75" customHeight="1" x14ac:dyDescent="0.35">
      <c r="A95" s="35" t="str">
        <f>BASE!A95</f>
        <v>Sueur</v>
      </c>
      <c r="B95" s="21">
        <f>BASE!B95</f>
        <v>94</v>
      </c>
      <c r="C95" s="21" t="str">
        <f>BASE!C95</f>
        <v>Travail en tant que chauffeur</v>
      </c>
      <c r="D95" s="22" t="str">
        <f>LEFT(BASE!D95,3)</f>
        <v>690</v>
      </c>
      <c r="E95" s="23" t="str">
        <f>RIGHT(BASE!D95,7)</f>
        <v>GQ579QT</v>
      </c>
      <c r="F95" s="24" t="str">
        <f>LEFT(BASE!E95,10)</f>
        <v>09.11.2023</v>
      </c>
      <c r="G95" s="10" t="str">
        <f>RIGHT(BASE!E95,5)</f>
        <v>06:24</v>
      </c>
      <c r="H95" s="7">
        <f>BASE!F95</f>
        <v>2.9861111111111113E-2</v>
      </c>
      <c r="I95" s="7">
        <f>BASE!G95</f>
        <v>1.2499999999999999E-2</v>
      </c>
      <c r="J95" s="22" t="str">
        <f>BASE!H95</f>
        <v>1,275,6</v>
      </c>
      <c r="K95" s="22" t="str">
        <f>BASE!I95</f>
        <v>-</v>
      </c>
      <c r="L95" s="7" t="str">
        <f>BASE!K95</f>
        <v>Plateforme LAVAUR SO 0,0 km</v>
      </c>
      <c r="M95" s="36"/>
    </row>
    <row r="96" spans="1:14" ht="13.75" customHeight="1" x14ac:dyDescent="0.35">
      <c r="A96" s="35" t="str">
        <f>BASE!A96</f>
        <v>Sueur</v>
      </c>
      <c r="B96" s="21">
        <f>BASE!B96</f>
        <v>95</v>
      </c>
      <c r="C96" s="21" t="str">
        <f>BASE!C96</f>
        <v>Conduite</v>
      </c>
      <c r="D96" s="22" t="str">
        <f>LEFT(BASE!D96,3)</f>
        <v>690</v>
      </c>
      <c r="E96" s="23" t="str">
        <f>RIGHT(BASE!D96,7)</f>
        <v>GQ579QT</v>
      </c>
      <c r="F96" s="24" t="str">
        <f>LEFT(BASE!E96,10)</f>
        <v>09.11.2023</v>
      </c>
      <c r="G96" s="10" t="str">
        <f>RIGHT(BASE!E96,5)</f>
        <v>07:07</v>
      </c>
      <c r="H96" s="7">
        <f>BASE!F96</f>
        <v>6.9444444444444447E-4</v>
      </c>
      <c r="I96" s="7">
        <f>BASE!G96</f>
        <v>1.3194444444444444E-2</v>
      </c>
      <c r="J96" s="22" t="str">
        <f>BASE!H96</f>
        <v>1,275,6</v>
      </c>
      <c r="K96" s="22" t="str">
        <f>BASE!I96</f>
        <v>-</v>
      </c>
      <c r="L96" s="7" t="str">
        <f>BASE!K96</f>
        <v>Plateforme LAVAUR SO 0,0 km</v>
      </c>
      <c r="M96" s="36"/>
    </row>
    <row r="97" spans="1:14" ht="13.75" customHeight="1" thickBot="1" x14ac:dyDescent="0.4">
      <c r="A97" s="37" t="str">
        <f>BASE!A97</f>
        <v>Sueur</v>
      </c>
      <c r="B97" s="38">
        <f>BASE!B97</f>
        <v>96</v>
      </c>
      <c r="C97" s="38" t="str">
        <f>BASE!C97</f>
        <v>Travail en tant que chauffeur</v>
      </c>
      <c r="D97" s="39" t="str">
        <f>LEFT(BASE!D97,3)</f>
        <v>690</v>
      </c>
      <c r="E97" s="40" t="str">
        <f>RIGHT(BASE!D97,7)</f>
        <v>GQ579QT</v>
      </c>
      <c r="F97" s="41" t="str">
        <f>LEFT(BASE!E97,10)</f>
        <v>09.11.2023</v>
      </c>
      <c r="G97" s="42" t="str">
        <f>RIGHT(BASE!E97,5)</f>
        <v>07:08</v>
      </c>
      <c r="H97" s="12">
        <f>BASE!F97</f>
        <v>1.3888888888888889E-3</v>
      </c>
      <c r="I97" s="12">
        <f>BASE!G97</f>
        <v>1.3194444444444444E-2</v>
      </c>
      <c r="J97" s="39" t="str">
        <f>BASE!H97</f>
        <v>1,275,6</v>
      </c>
      <c r="K97" s="39" t="str">
        <f>BASE!I97</f>
        <v>-</v>
      </c>
      <c r="L97" s="12" t="str">
        <f>BASE!K97</f>
        <v>Plateforme LAVAUR SO 0,0 km</v>
      </c>
      <c r="M97" s="43"/>
      <c r="N97" s="25">
        <f>SUM(H93:H97)</f>
        <v>3.4027777777777782E-2</v>
      </c>
    </row>
    <row r="98" spans="1:14" ht="13.75" customHeight="1" thickBot="1" x14ac:dyDescent="0.4">
      <c r="A98" s="21" t="str">
        <f>BASE!A98</f>
        <v>Sueur</v>
      </c>
      <c r="B98" s="21">
        <f>BASE!B98</f>
        <v>97</v>
      </c>
      <c r="C98" s="21" t="str">
        <f>BASE!C98</f>
        <v>Conduite</v>
      </c>
      <c r="D98" s="22" t="str">
        <f>LEFT(BASE!D98,3)</f>
        <v>690</v>
      </c>
      <c r="E98" s="23" t="str">
        <f>RIGHT(BASE!D98,7)</f>
        <v>GQ579QT</v>
      </c>
      <c r="F98" s="24" t="str">
        <f>LEFT(BASE!E98,10)</f>
        <v>09.11.2023</v>
      </c>
      <c r="G98" s="10" t="str">
        <f>RIGHT(BASE!E98,5)</f>
        <v>07:10</v>
      </c>
      <c r="H98" s="7">
        <f>BASE!F98</f>
        <v>8.3333333333333332E-3</v>
      </c>
      <c r="I98" s="7">
        <f>BASE!G98</f>
        <v>2.1527777777777781E-2</v>
      </c>
      <c r="J98" s="22" t="str">
        <f>BASE!H98</f>
        <v>1,275,7</v>
      </c>
      <c r="K98" s="22">
        <f>BASE!I98</f>
        <v>34.9</v>
      </c>
      <c r="L98" s="7" t="str">
        <f>BASE!K98</f>
        <v>Plateforme LAVAUR SO 0,0 km</v>
      </c>
    </row>
    <row r="99" spans="1:14" ht="13.75" customHeight="1" x14ac:dyDescent="0.35">
      <c r="A99" s="28" t="str">
        <f>BASE!A99</f>
        <v>Sueur</v>
      </c>
      <c r="B99" s="29">
        <f>BASE!B99</f>
        <v>98</v>
      </c>
      <c r="C99" s="29" t="str">
        <f>BASE!C99</f>
        <v>Travail en tant que chauffeur</v>
      </c>
      <c r="D99" s="30" t="str">
        <f>LEFT(BASE!D99,3)</f>
        <v>690</v>
      </c>
      <c r="E99" s="31" t="str">
        <f>RIGHT(BASE!D99,7)</f>
        <v>GQ579QT</v>
      </c>
      <c r="F99" s="32" t="str">
        <f>LEFT(BASE!E99,10)</f>
        <v>09.11.2023</v>
      </c>
      <c r="G99" s="33" t="str">
        <f>RIGHT(BASE!E99,5)</f>
        <v>07:22</v>
      </c>
      <c r="H99" s="11">
        <f>BASE!F99</f>
        <v>1.7361111111111112E-2</v>
      </c>
      <c r="I99" s="11">
        <f>BASE!G99</f>
        <v>2.1527777777777781E-2</v>
      </c>
      <c r="J99" s="30" t="str">
        <f>BASE!H99</f>
        <v>1,282,8</v>
      </c>
      <c r="K99" s="30" t="str">
        <f>BASE!I99</f>
        <v>-</v>
      </c>
      <c r="L99" s="11" t="str">
        <f>BASE!K99</f>
        <v>008 Saint Sulpice E 0,0 km</v>
      </c>
      <c r="M99" s="34"/>
    </row>
    <row r="100" spans="1:14" ht="13.75" customHeight="1" x14ac:dyDescent="0.35">
      <c r="A100" s="35" t="str">
        <f>BASE!A100</f>
        <v>Sueur</v>
      </c>
      <c r="B100" s="21">
        <f>BASE!B100</f>
        <v>99</v>
      </c>
      <c r="C100" s="21" t="str">
        <f>BASE!C100</f>
        <v>Conduite</v>
      </c>
      <c r="D100" s="22" t="str">
        <f>LEFT(BASE!D100,3)</f>
        <v>690</v>
      </c>
      <c r="E100" s="23" t="str">
        <f>RIGHT(BASE!D100,7)</f>
        <v>GQ579QT</v>
      </c>
      <c r="F100" s="24" t="str">
        <f>LEFT(BASE!E100,10)</f>
        <v>09.11.2023</v>
      </c>
      <c r="G100" s="10" t="str">
        <f>RIGHT(BASE!E100,5)</f>
        <v>07:47</v>
      </c>
      <c r="H100" s="7">
        <f>BASE!F100</f>
        <v>2.0833333333333333E-3</v>
      </c>
      <c r="I100" s="7">
        <f>BASE!G100</f>
        <v>2.361111111111111E-2</v>
      </c>
      <c r="J100" s="22" t="str">
        <f>BASE!H100</f>
        <v>1,282,8</v>
      </c>
      <c r="K100" s="22">
        <f>BASE!I100</f>
        <v>5</v>
      </c>
      <c r="L100" s="7" t="str">
        <f>BASE!K100</f>
        <v>008 Saint Sulpice E 0,0 km</v>
      </c>
      <c r="M100" s="36"/>
    </row>
    <row r="101" spans="1:14" ht="13.75" customHeight="1" x14ac:dyDescent="0.35">
      <c r="A101" s="35" t="str">
        <f>BASE!A101</f>
        <v>Sueur</v>
      </c>
      <c r="B101" s="21">
        <f>BASE!B101</f>
        <v>100</v>
      </c>
      <c r="C101" s="21" t="str">
        <f>BASE!C101</f>
        <v>Pause en tant que chauffeur</v>
      </c>
      <c r="D101" s="22" t="str">
        <f>LEFT(BASE!D101,3)</f>
        <v>690</v>
      </c>
      <c r="E101" s="23" t="str">
        <f>RIGHT(BASE!D101,7)</f>
        <v>GQ579QT</v>
      </c>
      <c r="F101" s="24" t="str">
        <f>LEFT(BASE!E101,10)</f>
        <v>09.11.2023</v>
      </c>
      <c r="G101" s="10" t="str">
        <f>RIGHT(BASE!E101,5)</f>
        <v>07:50</v>
      </c>
      <c r="H101" s="7">
        <f>BASE!F101</f>
        <v>6.9444444444444447E-4</v>
      </c>
      <c r="I101" s="7">
        <f>BASE!G101</f>
        <v>2.361111111111111E-2</v>
      </c>
      <c r="J101" s="22" t="str">
        <f>BASE!H101</f>
        <v>1,283,1</v>
      </c>
      <c r="K101" s="22" t="str">
        <f>BASE!I101</f>
        <v>-</v>
      </c>
      <c r="L101" s="7" t="str">
        <f>BASE!K101</f>
        <v>008 Saint Sulpice E 0,0 km</v>
      </c>
      <c r="M101" s="36"/>
    </row>
    <row r="102" spans="1:14" ht="13.75" customHeight="1" thickBot="1" x14ac:dyDescent="0.4">
      <c r="A102" s="37" t="str">
        <f>BASE!A102</f>
        <v>Sueur</v>
      </c>
      <c r="B102" s="38">
        <f>BASE!B102</f>
        <v>101</v>
      </c>
      <c r="C102" s="38" t="str">
        <f>BASE!C102</f>
        <v>Travail en tant que chauffeur</v>
      </c>
      <c r="D102" s="39" t="str">
        <f>LEFT(BASE!D102,3)</f>
        <v>690</v>
      </c>
      <c r="E102" s="40" t="str">
        <f>RIGHT(BASE!D102,7)</f>
        <v>GQ579QT</v>
      </c>
      <c r="F102" s="41" t="str">
        <f>LEFT(BASE!E102,10)</f>
        <v>09.11.2023</v>
      </c>
      <c r="G102" s="42" t="str">
        <f>RIGHT(BASE!E102,5)</f>
        <v>07:51</v>
      </c>
      <c r="H102" s="12">
        <f>BASE!F102</f>
        <v>9.7222222222222224E-3</v>
      </c>
      <c r="I102" s="12">
        <f>BASE!G102</f>
        <v>2.361111111111111E-2</v>
      </c>
      <c r="J102" s="39" t="str">
        <f>BASE!H102</f>
        <v>1,283,1</v>
      </c>
      <c r="K102" s="39" t="str">
        <f>BASE!I102</f>
        <v>-</v>
      </c>
      <c r="L102" s="12" t="str">
        <f>BASE!K102</f>
        <v>008 Saint Sulpice E 0,0 km</v>
      </c>
      <c r="M102" s="43"/>
      <c r="N102" s="25">
        <f>SUM(H99:H102)</f>
        <v>2.9861111111111113E-2</v>
      </c>
    </row>
    <row r="103" spans="1:14" ht="13.75" customHeight="1" thickBot="1" x14ac:dyDescent="0.4">
      <c r="A103" s="21" t="str">
        <f>BASE!A103</f>
        <v>Sueur</v>
      </c>
      <c r="B103" s="21">
        <f>BASE!B103</f>
        <v>102</v>
      </c>
      <c r="C103" s="21" t="str">
        <f>BASE!C103</f>
        <v>Conduite</v>
      </c>
      <c r="D103" s="22" t="str">
        <f>LEFT(BASE!D103,3)</f>
        <v>690</v>
      </c>
      <c r="E103" s="23" t="str">
        <f>RIGHT(BASE!D103,7)</f>
        <v>GQ579QT</v>
      </c>
      <c r="F103" s="24" t="str">
        <f>LEFT(BASE!E103,10)</f>
        <v>09.11.2023</v>
      </c>
      <c r="G103" s="10" t="str">
        <f>RIGHT(BASE!E103,5)</f>
        <v>08:05</v>
      </c>
      <c r="H103" s="7">
        <f>BASE!F103</f>
        <v>5.0694444444444452E-2</v>
      </c>
      <c r="I103" s="7">
        <f>BASE!G103</f>
        <v>7.4305555555555555E-2</v>
      </c>
      <c r="J103" s="22" t="str">
        <f>BASE!H103</f>
        <v>1,283,2</v>
      </c>
      <c r="K103" s="22">
        <f>BASE!I103</f>
        <v>53.6</v>
      </c>
      <c r="L103" s="7" t="str">
        <f>BASE!K103</f>
        <v>008 Saint Sulpice E 0,0 km</v>
      </c>
    </row>
    <row r="104" spans="1:14" ht="13.75" customHeight="1" thickBot="1" x14ac:dyDescent="0.4">
      <c r="A104" s="44" t="str">
        <f>BASE!A104</f>
        <v>Sueur</v>
      </c>
      <c r="B104" s="45">
        <f>BASE!B104</f>
        <v>103</v>
      </c>
      <c r="C104" s="45" t="str">
        <f>BASE!C104</f>
        <v>Travail en tant que chauffeur</v>
      </c>
      <c r="D104" s="46" t="str">
        <f>LEFT(BASE!D104,3)</f>
        <v>690</v>
      </c>
      <c r="E104" s="47" t="str">
        <f>RIGHT(BASE!D104,7)</f>
        <v>GQ579QT</v>
      </c>
      <c r="F104" s="48" t="str">
        <f>LEFT(BASE!E104,10)</f>
        <v>09.11.2023</v>
      </c>
      <c r="G104" s="49" t="str">
        <f>RIGHT(BASE!E104,5)</f>
        <v>09:18</v>
      </c>
      <c r="H104" s="13">
        <f>BASE!F104</f>
        <v>2.1527777777777781E-2</v>
      </c>
      <c r="I104" s="13">
        <f>BASE!G104</f>
        <v>7.4305555555555555E-2</v>
      </c>
      <c r="J104" s="46" t="str">
        <f>BASE!H104</f>
        <v>1,348,6</v>
      </c>
      <c r="K104" s="46" t="str">
        <f>BASE!I104</f>
        <v>-</v>
      </c>
      <c r="L104" s="13" t="str">
        <f>BASE!K104</f>
        <v>019 Villefranche Laurag O 0,0 km</v>
      </c>
      <c r="M104" s="50"/>
      <c r="N104" s="25">
        <f>SUM(H104)</f>
        <v>2.1527777777777781E-2</v>
      </c>
    </row>
    <row r="105" spans="1:14" ht="13.75" customHeight="1" thickBot="1" x14ac:dyDescent="0.4">
      <c r="A105" s="21" t="str">
        <f>BASE!A105</f>
        <v>Sueur</v>
      </c>
      <c r="B105" s="21">
        <f>BASE!B105</f>
        <v>104</v>
      </c>
      <c r="C105" s="21" t="str">
        <f>BASE!C105</f>
        <v>Conduite</v>
      </c>
      <c r="D105" s="22" t="str">
        <f>LEFT(BASE!D105,3)</f>
        <v>690</v>
      </c>
      <c r="E105" s="23" t="str">
        <f>RIGHT(BASE!D105,7)</f>
        <v>GQ579QT</v>
      </c>
      <c r="F105" s="24" t="str">
        <f>LEFT(BASE!E105,10)</f>
        <v>09.11.2023</v>
      </c>
      <c r="G105" s="10" t="str">
        <f>RIGHT(BASE!E105,5)</f>
        <v>09:49</v>
      </c>
      <c r="H105" s="7">
        <f>BASE!F105</f>
        <v>4.7222222222222221E-2</v>
      </c>
      <c r="I105" s="7">
        <f>BASE!G105</f>
        <v>0.12152777777777778</v>
      </c>
      <c r="J105" s="22" t="str">
        <f>BASE!H105</f>
        <v>1,348,6</v>
      </c>
      <c r="K105" s="22">
        <f>BASE!I105</f>
        <v>63</v>
      </c>
      <c r="L105" s="7" t="str">
        <f>BASE!K105</f>
        <v>019 Villefranche Laurag O 0,0 km</v>
      </c>
    </row>
    <row r="106" spans="1:14" ht="13.75" customHeight="1" x14ac:dyDescent="0.35">
      <c r="A106" s="28" t="str">
        <f>BASE!A106</f>
        <v>Sueur</v>
      </c>
      <c r="B106" s="29">
        <f>BASE!B106</f>
        <v>105</v>
      </c>
      <c r="C106" s="29" t="str">
        <f>BASE!C106</f>
        <v>Travail en tant que chauffeur</v>
      </c>
      <c r="D106" s="30" t="str">
        <f>LEFT(BASE!D106,3)</f>
        <v>690</v>
      </c>
      <c r="E106" s="31" t="str">
        <f>RIGHT(BASE!D106,7)</f>
        <v>GQ579QT</v>
      </c>
      <c r="F106" s="32" t="str">
        <f>LEFT(BASE!E106,10)</f>
        <v>09.11.2023</v>
      </c>
      <c r="G106" s="33" t="str">
        <f>RIGHT(BASE!E106,5)</f>
        <v>10:57</v>
      </c>
      <c r="H106" s="11">
        <f>BASE!F106</f>
        <v>1.3888888888888889E-3</v>
      </c>
      <c r="I106" s="11">
        <f>BASE!G106</f>
        <v>0.12152777777777778</v>
      </c>
      <c r="J106" s="30" t="str">
        <f>BASE!H106</f>
        <v>1,419,5</v>
      </c>
      <c r="K106" s="30" t="str">
        <f>BASE!I106</f>
        <v>-</v>
      </c>
      <c r="L106" s="11" t="str">
        <f>BASE!K106</f>
        <v>086 Limoux  O 0,0 km</v>
      </c>
      <c r="M106" s="34"/>
    </row>
    <row r="107" spans="1:14" ht="13.75" customHeight="1" x14ac:dyDescent="0.35">
      <c r="A107" s="35" t="str">
        <f>BASE!A107</f>
        <v>Sueur</v>
      </c>
      <c r="B107" s="21">
        <f>BASE!B107</f>
        <v>106</v>
      </c>
      <c r="C107" s="21" t="str">
        <f>BASE!C107</f>
        <v>Conduite</v>
      </c>
      <c r="D107" s="22" t="str">
        <f>LEFT(BASE!D107,3)</f>
        <v>690</v>
      </c>
      <c r="E107" s="23" t="str">
        <f>RIGHT(BASE!D107,7)</f>
        <v>GQ579QT</v>
      </c>
      <c r="F107" s="24" t="str">
        <f>LEFT(BASE!E107,10)</f>
        <v>09.11.2023</v>
      </c>
      <c r="G107" s="10" t="str">
        <f>RIGHT(BASE!E107,5)</f>
        <v>10:59</v>
      </c>
      <c r="H107" s="7">
        <f>BASE!F107</f>
        <v>2.0833333333333333E-3</v>
      </c>
      <c r="I107" s="7">
        <f>BASE!G107</f>
        <v>0.12361111111111112</v>
      </c>
      <c r="J107" s="22" t="str">
        <f>BASE!H107</f>
        <v>1,419,6</v>
      </c>
      <c r="K107" s="22">
        <f>BASE!I107</f>
        <v>1.3</v>
      </c>
      <c r="L107" s="7" t="str">
        <f>BASE!K107</f>
        <v>086 Limoux  NO 0,0 km</v>
      </c>
      <c r="M107" s="36"/>
    </row>
    <row r="108" spans="1:14" ht="13.75" customHeight="1" x14ac:dyDescent="0.35">
      <c r="A108" s="35" t="str">
        <f>BASE!A108</f>
        <v>Sueur</v>
      </c>
      <c r="B108" s="21">
        <f>BASE!B108</f>
        <v>107</v>
      </c>
      <c r="C108" s="21" t="str">
        <f>BASE!C108</f>
        <v>Pause en tant que chauffeur</v>
      </c>
      <c r="D108" s="22" t="str">
        <f>LEFT(BASE!D108,3)</f>
        <v>690</v>
      </c>
      <c r="E108" s="23" t="str">
        <f>RIGHT(BASE!D108,7)</f>
        <v>GQ579QT</v>
      </c>
      <c r="F108" s="24" t="str">
        <f>LEFT(BASE!E108,10)</f>
        <v>09.11.2023</v>
      </c>
      <c r="G108" s="10" t="str">
        <f>RIGHT(BASE!E108,5)</f>
        <v>11:02</v>
      </c>
      <c r="H108" s="7">
        <f>BASE!F108</f>
        <v>2.6388888888888889E-2</v>
      </c>
      <c r="I108" s="7">
        <f>BASE!G108</f>
        <v>0.12361111111111112</v>
      </c>
      <c r="J108" s="22" t="str">
        <f>BASE!H108</f>
        <v>1,419,6</v>
      </c>
      <c r="K108" s="22" t="str">
        <f>BASE!I108</f>
        <v>-</v>
      </c>
      <c r="L108" s="7" t="str">
        <f>BASE!K108</f>
        <v>086 Limoux  O 0,0 km</v>
      </c>
      <c r="M108" s="36"/>
    </row>
    <row r="109" spans="1:14" ht="13.75" customHeight="1" thickBot="1" x14ac:dyDescent="0.4">
      <c r="A109" s="37" t="str">
        <f>BASE!A109</f>
        <v>Sueur</v>
      </c>
      <c r="B109" s="38">
        <f>BASE!B109</f>
        <v>108</v>
      </c>
      <c r="C109" s="38" t="str">
        <f>BASE!C109</f>
        <v>Travail en tant que chauffeur</v>
      </c>
      <c r="D109" s="39" t="str">
        <f>LEFT(BASE!D109,3)</f>
        <v>690</v>
      </c>
      <c r="E109" s="40" t="str">
        <f>RIGHT(BASE!D109,7)</f>
        <v>GQ579QT</v>
      </c>
      <c r="F109" s="41" t="str">
        <f>LEFT(BASE!E109,10)</f>
        <v>09.11.2023</v>
      </c>
      <c r="G109" s="42" t="str">
        <f>RIGHT(BASE!E109,5)</f>
        <v>11:40</v>
      </c>
      <c r="H109" s="12">
        <f>BASE!F109</f>
        <v>6.9444444444444447E-4</v>
      </c>
      <c r="I109" s="12">
        <f>BASE!G109</f>
        <v>0.12361111111111112</v>
      </c>
      <c r="J109" s="39" t="str">
        <f>BASE!H109</f>
        <v>1,419,6</v>
      </c>
      <c r="K109" s="39" t="str">
        <f>BASE!I109</f>
        <v>-</v>
      </c>
      <c r="L109" s="12" t="str">
        <f>BASE!K109</f>
        <v>086 Limoux  O 0,0 km</v>
      </c>
      <c r="M109" s="43"/>
      <c r="N109" s="25">
        <f>SUM(H106:H109)</f>
        <v>3.0555555555555555E-2</v>
      </c>
    </row>
    <row r="110" spans="1:14" ht="13.75" customHeight="1" thickBot="1" x14ac:dyDescent="0.4">
      <c r="A110" s="21" t="str">
        <f>BASE!A110</f>
        <v>Sueur</v>
      </c>
      <c r="B110" s="21">
        <f>BASE!B110</f>
        <v>109</v>
      </c>
      <c r="C110" s="21" t="str">
        <f>BASE!C110</f>
        <v>Conduite</v>
      </c>
      <c r="D110" s="22" t="str">
        <f>LEFT(BASE!D110,3)</f>
        <v>690</v>
      </c>
      <c r="E110" s="23" t="str">
        <f>RIGHT(BASE!D110,7)</f>
        <v>GQ579QT</v>
      </c>
      <c r="F110" s="24" t="str">
        <f>LEFT(BASE!E110,10)</f>
        <v>09.11.2023</v>
      </c>
      <c r="G110" s="10" t="str">
        <f>RIGHT(BASE!E110,5)</f>
        <v>11:41</v>
      </c>
      <c r="H110" s="7">
        <f>BASE!F110</f>
        <v>4.5138888888888888E-2</v>
      </c>
      <c r="I110" s="7">
        <f>BASE!G110</f>
        <v>0.16874999999999998</v>
      </c>
      <c r="J110" s="22" t="str">
        <f>BASE!H110</f>
        <v>1,419,6</v>
      </c>
      <c r="K110" s="22">
        <f>BASE!I110</f>
        <v>57.4</v>
      </c>
      <c r="L110" s="7" t="str">
        <f>BASE!K110</f>
        <v>086 Limoux  O 0,0 km</v>
      </c>
    </row>
    <row r="111" spans="1:14" ht="13.75" customHeight="1" thickBot="1" x14ac:dyDescent="0.4">
      <c r="A111" s="44" t="str">
        <f>BASE!A111</f>
        <v>Sueur</v>
      </c>
      <c r="B111" s="45">
        <f>BASE!B111</f>
        <v>110</v>
      </c>
      <c r="C111" s="45" t="str">
        <f>BASE!C111</f>
        <v>Pause en tant que chauffeur</v>
      </c>
      <c r="D111" s="46" t="str">
        <f>LEFT(BASE!D111,3)</f>
        <v>690</v>
      </c>
      <c r="E111" s="47" t="str">
        <f>RIGHT(BASE!D111,7)</f>
        <v>GQ579QT</v>
      </c>
      <c r="F111" s="48" t="str">
        <f>LEFT(BASE!E111,10)</f>
        <v>09.11.2023</v>
      </c>
      <c r="G111" s="49" t="str">
        <f>RIGHT(BASE!E111,5)</f>
        <v>12:46</v>
      </c>
      <c r="H111" s="13">
        <f>BASE!F111</f>
        <v>2.2222222222222223E-2</v>
      </c>
      <c r="I111" s="13">
        <f>BASE!G111</f>
        <v>0.16874999999999998</v>
      </c>
      <c r="J111" s="46" t="str">
        <f>BASE!H111</f>
        <v>1,481,3</v>
      </c>
      <c r="K111" s="46" t="str">
        <f>BASE!I111</f>
        <v>-</v>
      </c>
      <c r="L111" s="13" t="str">
        <f>BASE!K111</f>
        <v>019 Villefranche Laurag SE 1,0 km</v>
      </c>
      <c r="M111" s="50"/>
      <c r="N111" s="25">
        <f>SUM(H111)</f>
        <v>2.2222222222222223E-2</v>
      </c>
    </row>
    <row r="112" spans="1:14" ht="13.75" customHeight="1" thickBot="1" x14ac:dyDescent="0.4">
      <c r="A112" s="21" t="str">
        <f>BASE!A112</f>
        <v>Sueur</v>
      </c>
      <c r="B112" s="21">
        <f>BASE!B112</f>
        <v>111</v>
      </c>
      <c r="C112" s="21" t="str">
        <f>BASE!C112</f>
        <v>Conduite</v>
      </c>
      <c r="D112" s="22" t="str">
        <f>LEFT(BASE!D112,3)</f>
        <v>690</v>
      </c>
      <c r="E112" s="23" t="str">
        <f>RIGHT(BASE!D112,7)</f>
        <v>GQ579QT</v>
      </c>
      <c r="F112" s="24" t="str">
        <f>LEFT(BASE!E112,10)</f>
        <v>09.11.2023</v>
      </c>
      <c r="G112" s="10" t="str">
        <f>RIGHT(BASE!E112,5)</f>
        <v>13:18</v>
      </c>
      <c r="H112" s="7">
        <f>BASE!F112</f>
        <v>3.6111111111111115E-2</v>
      </c>
      <c r="I112" s="7">
        <f>BASE!G112</f>
        <v>0.20486111111111113</v>
      </c>
      <c r="J112" s="22" t="str">
        <f>BASE!H112</f>
        <v>1,481,3</v>
      </c>
      <c r="K112" s="22">
        <f>BASE!I112</f>
        <v>74.7</v>
      </c>
      <c r="L112" s="7" t="str">
        <f>BASE!K112</f>
        <v>019 Villefranche Laurag SE 1,0 km</v>
      </c>
    </row>
    <row r="113" spans="1:14" ht="13.75" customHeight="1" x14ac:dyDescent="0.35">
      <c r="A113" s="28" t="str">
        <f>BASE!A113</f>
        <v>Sueur</v>
      </c>
      <c r="B113" s="29">
        <f>BASE!B113</f>
        <v>112</v>
      </c>
      <c r="C113" s="29" t="str">
        <f>BASE!C113</f>
        <v>Travail en tant que chauffeur</v>
      </c>
      <c r="D113" s="30" t="str">
        <f>LEFT(BASE!D113,3)</f>
        <v>690</v>
      </c>
      <c r="E113" s="31" t="str">
        <f>RIGHT(BASE!D113,7)</f>
        <v>GQ579QT</v>
      </c>
      <c r="F113" s="32" t="str">
        <f>LEFT(BASE!E113,10)</f>
        <v>09.11.2023</v>
      </c>
      <c r="G113" s="33" t="str">
        <f>RIGHT(BASE!E113,5)</f>
        <v>14:10</v>
      </c>
      <c r="H113" s="11">
        <f>BASE!F113</f>
        <v>3.472222222222222E-3</v>
      </c>
      <c r="I113" s="11">
        <f>BASE!G113</f>
        <v>0.20486111111111113</v>
      </c>
      <c r="J113" s="30" t="str">
        <f>BASE!H113</f>
        <v>1,546,4</v>
      </c>
      <c r="K113" s="30" t="str">
        <f>BASE!I113</f>
        <v>-</v>
      </c>
      <c r="L113" s="11" t="str">
        <f>BASE!K113</f>
        <v>008 Saint Sulpice E 0,0 km</v>
      </c>
      <c r="M113" s="34"/>
    </row>
    <row r="114" spans="1:14" ht="13.75" customHeight="1" x14ac:dyDescent="0.35">
      <c r="A114" s="35" t="str">
        <f>BASE!A114</f>
        <v>Sueur</v>
      </c>
      <c r="B114" s="21">
        <f>BASE!B114</f>
        <v>113</v>
      </c>
      <c r="C114" s="21" t="str">
        <f>BASE!C114</f>
        <v>Pause en tant que chauffeur</v>
      </c>
      <c r="D114" s="22" t="str">
        <f>LEFT(BASE!D114,3)</f>
        <v>690</v>
      </c>
      <c r="E114" s="23" t="str">
        <f>RIGHT(BASE!D114,7)</f>
        <v>GQ579QT</v>
      </c>
      <c r="F114" s="24" t="str">
        <f>LEFT(BASE!E114,10)</f>
        <v>09.11.2023</v>
      </c>
      <c r="G114" s="10" t="str">
        <f>RIGHT(BASE!E114,5)</f>
        <v>14:15</v>
      </c>
      <c r="H114" s="7">
        <f>BASE!F114</f>
        <v>1.3888888888888889E-3</v>
      </c>
      <c r="I114" s="7">
        <f>BASE!G114</f>
        <v>0.20486111111111113</v>
      </c>
      <c r="J114" s="22" t="str">
        <f>BASE!H114</f>
        <v>1,546,4</v>
      </c>
      <c r="K114" s="22" t="str">
        <f>BASE!I114</f>
        <v>-</v>
      </c>
      <c r="L114" s="7" t="str">
        <f>BASE!K114</f>
        <v>008 Saint Sulpice E 0,0 km</v>
      </c>
      <c r="M114" s="36"/>
    </row>
    <row r="115" spans="1:14" ht="13.75" customHeight="1" x14ac:dyDescent="0.35">
      <c r="A115" s="35" t="str">
        <f>BASE!A115</f>
        <v>Sueur</v>
      </c>
      <c r="B115" s="21">
        <f>BASE!B115</f>
        <v>114</v>
      </c>
      <c r="C115" s="21" t="str">
        <f>BASE!C115</f>
        <v>Pause en tant que chauffeur</v>
      </c>
      <c r="D115" s="22" t="str">
        <f>LEFT(BASE!D115,3)</f>
        <v>690</v>
      </c>
      <c r="E115" s="23" t="str">
        <f>RIGHT(BASE!D115,7)</f>
        <v>FZ672MC</v>
      </c>
      <c r="F115" s="24" t="str">
        <f>LEFT(BASE!E115,10)</f>
        <v>09.11.2023</v>
      </c>
      <c r="G115" s="10" t="str">
        <f>RIGHT(BASE!E115,5)</f>
        <v>14:17</v>
      </c>
      <c r="H115" s="7">
        <f>BASE!F115</f>
        <v>6.9444444444444447E-4</v>
      </c>
      <c r="I115" s="7">
        <f>BASE!G115</f>
        <v>0.20486111111111113</v>
      </c>
      <c r="J115" s="22" t="str">
        <f>BASE!H115</f>
        <v>194,060,3</v>
      </c>
      <c r="K115" s="22" t="str">
        <f>BASE!I115</f>
        <v>-</v>
      </c>
      <c r="L115" s="7" t="str">
        <f>BASE!K115</f>
        <v>008 Saint Sulpice E 0,0 km</v>
      </c>
      <c r="M115" s="36"/>
    </row>
    <row r="116" spans="1:14" ht="13.75" customHeight="1" x14ac:dyDescent="0.35">
      <c r="A116" s="35" t="str">
        <f>BASE!A116</f>
        <v>Sueur</v>
      </c>
      <c r="B116" s="21">
        <f>BASE!B116</f>
        <v>115</v>
      </c>
      <c r="C116" s="21" t="str">
        <f>BASE!C116</f>
        <v>Travail en tant que chauffeur</v>
      </c>
      <c r="D116" s="22" t="str">
        <f>LEFT(BASE!D116,3)</f>
        <v>690</v>
      </c>
      <c r="E116" s="23" t="str">
        <f>RIGHT(BASE!D116,7)</f>
        <v>FZ672MC</v>
      </c>
      <c r="F116" s="24" t="str">
        <f>LEFT(BASE!E116,10)</f>
        <v>09.11.2023</v>
      </c>
      <c r="G116" s="10" t="str">
        <f>RIGHT(BASE!E116,5)</f>
        <v>14:18</v>
      </c>
      <c r="H116" s="7">
        <f>BASE!F116</f>
        <v>2.0833333333333333E-3</v>
      </c>
      <c r="I116" s="7">
        <f>BASE!G116</f>
        <v>0.20486111111111113</v>
      </c>
      <c r="J116" s="22" t="str">
        <f>BASE!H116</f>
        <v>194,060,3</v>
      </c>
      <c r="K116" s="22" t="str">
        <f>BASE!I116</f>
        <v>-</v>
      </c>
      <c r="L116" s="7" t="str">
        <f>BASE!K116</f>
        <v>008 Saint Sulpice E 0,0 km</v>
      </c>
      <c r="M116" s="36"/>
    </row>
    <row r="117" spans="1:14" ht="13.75" customHeight="1" x14ac:dyDescent="0.35">
      <c r="A117" s="35" t="str">
        <f>BASE!A117</f>
        <v>Sueur</v>
      </c>
      <c r="B117" s="21">
        <f>BASE!B117</f>
        <v>116</v>
      </c>
      <c r="C117" s="21" t="str">
        <f>BASE!C117</f>
        <v>Conduite</v>
      </c>
      <c r="D117" s="22" t="str">
        <f>LEFT(BASE!D117,3)</f>
        <v>690</v>
      </c>
      <c r="E117" s="23" t="str">
        <f>RIGHT(BASE!D117,7)</f>
        <v>FZ672MC</v>
      </c>
      <c r="F117" s="24" t="str">
        <f>LEFT(BASE!E117,10)</f>
        <v>09.11.2023</v>
      </c>
      <c r="G117" s="10" t="str">
        <f>RIGHT(BASE!E117,5)</f>
        <v>14:21</v>
      </c>
      <c r="H117" s="7">
        <f>BASE!F117</f>
        <v>1.3888888888888889E-3</v>
      </c>
      <c r="I117" s="7">
        <f>BASE!G117</f>
        <v>0.20625000000000002</v>
      </c>
      <c r="J117" s="22" t="str">
        <f>BASE!H117</f>
        <v>194,060,3</v>
      </c>
      <c r="K117" s="22">
        <f>BASE!I117</f>
        <v>8.1999999999999993</v>
      </c>
      <c r="L117" s="7" t="str">
        <f>BASE!K117</f>
        <v>008 Saint Sulpice E 0,0 km</v>
      </c>
      <c r="M117" s="36"/>
    </row>
    <row r="118" spans="1:14" ht="13.75" customHeight="1" x14ac:dyDescent="0.35">
      <c r="A118" s="35" t="str">
        <f>BASE!A118</f>
        <v>Sueur</v>
      </c>
      <c r="B118" s="21">
        <f>BASE!B118</f>
        <v>117</v>
      </c>
      <c r="C118" s="21" t="str">
        <f>BASE!C118</f>
        <v>Pause en tant que chauffeur</v>
      </c>
      <c r="D118" s="22" t="str">
        <f>LEFT(BASE!D118,3)</f>
        <v>690</v>
      </c>
      <c r="E118" s="23" t="str">
        <f>RIGHT(BASE!D118,7)</f>
        <v>FZ672MC</v>
      </c>
      <c r="F118" s="24" t="str">
        <f>LEFT(BASE!E118,10)</f>
        <v>09.11.2023</v>
      </c>
      <c r="G118" s="10" t="str">
        <f>RIGHT(BASE!E118,5)</f>
        <v>14:23</v>
      </c>
      <c r="H118" s="7">
        <f>BASE!F118</f>
        <v>6.9444444444444447E-4</v>
      </c>
      <c r="I118" s="7">
        <f>BASE!G118</f>
        <v>0.20625000000000002</v>
      </c>
      <c r="J118" s="22" t="str">
        <f>BASE!H118</f>
        <v>194,060,6</v>
      </c>
      <c r="K118" s="22" t="str">
        <f>BASE!I118</f>
        <v>-</v>
      </c>
      <c r="L118" s="7" t="str">
        <f>BASE!K118</f>
        <v>008 Saint Sulpice E 0,0 km</v>
      </c>
      <c r="M118" s="36"/>
    </row>
    <row r="119" spans="1:14" ht="13.75" customHeight="1" x14ac:dyDescent="0.35">
      <c r="A119" s="35" t="str">
        <f>BASE!A119</f>
        <v>Sueur</v>
      </c>
      <c r="B119" s="21">
        <f>BASE!B119</f>
        <v>118</v>
      </c>
      <c r="C119" s="21" t="str">
        <f>BASE!C119</f>
        <v>Pause en tant que chauffeur</v>
      </c>
      <c r="D119" s="22" t="str">
        <f>LEFT(BASE!D119,3)</f>
        <v>690</v>
      </c>
      <c r="E119" s="23" t="str">
        <f>RIGHT(BASE!D119,7)</f>
        <v>FZ672MC</v>
      </c>
      <c r="F119" s="24" t="str">
        <f>LEFT(BASE!E119,10)</f>
        <v>09.11.2023</v>
      </c>
      <c r="G119" s="10" t="str">
        <f>RIGHT(BASE!E119,5)</f>
        <v>14:24</v>
      </c>
      <c r="H119" s="7">
        <f>BASE!F119</f>
        <v>1.3888888888888889E-3</v>
      </c>
      <c r="I119" s="7">
        <f>BASE!G119</f>
        <v>0.20625000000000002</v>
      </c>
      <c r="J119" s="22" t="str">
        <f>BASE!H119</f>
        <v>194,060,6</v>
      </c>
      <c r="K119" s="22" t="str">
        <f>BASE!I119</f>
        <v>-</v>
      </c>
      <c r="L119" s="7" t="str">
        <f>BASE!K119</f>
        <v>008 Saint Sulpice E 0,0 km</v>
      </c>
      <c r="M119" s="36"/>
    </row>
    <row r="120" spans="1:14" ht="13.75" customHeight="1" x14ac:dyDescent="0.35">
      <c r="A120" s="35" t="str">
        <f>BASE!A120</f>
        <v>Sueur</v>
      </c>
      <c r="B120" s="21">
        <f>BASE!B120</f>
        <v>119</v>
      </c>
      <c r="C120" s="21" t="str">
        <f>BASE!C120</f>
        <v>Travail en tant que chauffeur</v>
      </c>
      <c r="D120" s="22" t="str">
        <f>LEFT(BASE!D120,3)</f>
        <v>690</v>
      </c>
      <c r="E120" s="23" t="str">
        <f>RIGHT(BASE!D120,7)</f>
        <v>GQ579QT</v>
      </c>
      <c r="F120" s="24" t="str">
        <f>LEFT(BASE!E120,10)</f>
        <v>09.11.2023</v>
      </c>
      <c r="G120" s="10" t="str">
        <f>RIGHT(BASE!E120,5)</f>
        <v>14:26</v>
      </c>
      <c r="H120" s="7">
        <f>BASE!F120</f>
        <v>2.0833333333333333E-3</v>
      </c>
      <c r="I120" s="7">
        <f>BASE!G120</f>
        <v>0.20625000000000002</v>
      </c>
      <c r="J120" s="22" t="str">
        <f>BASE!H120</f>
        <v>1,546,4</v>
      </c>
      <c r="K120" s="22" t="str">
        <f>BASE!I120</f>
        <v>-</v>
      </c>
      <c r="L120" s="7" t="str">
        <f>BASE!K120</f>
        <v>008 Saint Sulpice E 0,0 km</v>
      </c>
      <c r="M120" s="36"/>
    </row>
    <row r="121" spans="1:14" ht="13.75" customHeight="1" x14ac:dyDescent="0.35">
      <c r="A121" s="35" t="str">
        <f>BASE!A121</f>
        <v>Sueur</v>
      </c>
      <c r="B121" s="21">
        <f>BASE!B121</f>
        <v>120</v>
      </c>
      <c r="C121" s="21" t="str">
        <f>BASE!C121</f>
        <v>Conduite</v>
      </c>
      <c r="D121" s="22" t="str">
        <f>LEFT(BASE!D121,3)</f>
        <v>690</v>
      </c>
      <c r="E121" s="23" t="str">
        <f>RIGHT(BASE!D121,7)</f>
        <v>GQ579QT</v>
      </c>
      <c r="F121" s="24" t="str">
        <f>LEFT(BASE!E121,10)</f>
        <v>09.11.2023</v>
      </c>
      <c r="G121" s="10" t="str">
        <f>RIGHT(BASE!E121,5)</f>
        <v>14:29</v>
      </c>
      <c r="H121" s="7">
        <f>BASE!F121</f>
        <v>6.9444444444444447E-4</v>
      </c>
      <c r="I121" s="7">
        <f>BASE!G121</f>
        <v>0.20694444444444446</v>
      </c>
      <c r="J121" s="22" t="str">
        <f>BASE!H121</f>
        <v>1,546,4</v>
      </c>
      <c r="K121" s="22">
        <f>BASE!I121</f>
        <v>2.8</v>
      </c>
      <c r="L121" s="7" t="str">
        <f>BASE!K121</f>
        <v>008 Saint Sulpice E 0,0 km</v>
      </c>
      <c r="M121" s="36"/>
    </row>
    <row r="122" spans="1:14" ht="13.75" customHeight="1" x14ac:dyDescent="0.35">
      <c r="A122" s="35" t="str">
        <f>BASE!A122</f>
        <v>Sueur</v>
      </c>
      <c r="B122" s="21">
        <f>BASE!B122</f>
        <v>121</v>
      </c>
      <c r="C122" s="21" t="str">
        <f>BASE!C122</f>
        <v>Travail en tant que chauffeur</v>
      </c>
      <c r="D122" s="22" t="str">
        <f>LEFT(BASE!D122,3)</f>
        <v>690</v>
      </c>
      <c r="E122" s="23" t="str">
        <f>RIGHT(BASE!D122,7)</f>
        <v>GQ579QT</v>
      </c>
      <c r="F122" s="24" t="str">
        <f>LEFT(BASE!E122,10)</f>
        <v>09.11.2023</v>
      </c>
      <c r="G122" s="10" t="str">
        <f>RIGHT(BASE!E122,5)</f>
        <v>14:30</v>
      </c>
      <c r="H122" s="7">
        <f>BASE!F122</f>
        <v>1.3888888888888889E-3</v>
      </c>
      <c r="I122" s="7">
        <f>BASE!G122</f>
        <v>0.20694444444444446</v>
      </c>
      <c r="J122" s="22" t="str">
        <f>BASE!H122</f>
        <v>1,546,5</v>
      </c>
      <c r="K122" s="22" t="str">
        <f>BASE!I122</f>
        <v>-</v>
      </c>
      <c r="L122" s="7" t="str">
        <f>BASE!K122</f>
        <v>008 Saint Sulpice E 0,0 km</v>
      </c>
      <c r="M122" s="36"/>
    </row>
    <row r="123" spans="1:14" ht="13.75" customHeight="1" x14ac:dyDescent="0.35">
      <c r="A123" s="35" t="str">
        <f>BASE!A123</f>
        <v>Sueur</v>
      </c>
      <c r="B123" s="21">
        <f>BASE!B123</f>
        <v>122</v>
      </c>
      <c r="C123" s="21" t="str">
        <f>BASE!C123</f>
        <v>Conduite</v>
      </c>
      <c r="D123" s="22" t="str">
        <f>LEFT(BASE!D123,3)</f>
        <v>690</v>
      </c>
      <c r="E123" s="23" t="str">
        <f>RIGHT(BASE!D123,7)</f>
        <v>GQ579QT</v>
      </c>
      <c r="F123" s="24" t="str">
        <f>LEFT(BASE!E123,10)</f>
        <v>09.11.2023</v>
      </c>
      <c r="G123" s="10" t="str">
        <f>RIGHT(BASE!E123,5)</f>
        <v>14:32</v>
      </c>
      <c r="H123" s="7">
        <f>BASE!F123</f>
        <v>6.9444444444444447E-4</v>
      </c>
      <c r="I123" s="7">
        <f>BASE!G123</f>
        <v>0.2076388888888889</v>
      </c>
      <c r="J123" s="22" t="str">
        <f>BASE!H123</f>
        <v>1,546,5</v>
      </c>
      <c r="K123" s="22">
        <f>BASE!I123</f>
        <v>7.5</v>
      </c>
      <c r="L123" s="7" t="str">
        <f>BASE!K123</f>
        <v>008 Saint Sulpice E 0,0 km</v>
      </c>
      <c r="M123" s="36"/>
    </row>
    <row r="124" spans="1:14" ht="13.75" customHeight="1" x14ac:dyDescent="0.35">
      <c r="A124" s="35" t="str">
        <f>BASE!A124</f>
        <v>Sueur</v>
      </c>
      <c r="B124" s="21">
        <f>BASE!B124</f>
        <v>123</v>
      </c>
      <c r="C124" s="21" t="str">
        <f>BASE!C124</f>
        <v>Travail en tant que chauffeur</v>
      </c>
      <c r="D124" s="22" t="str">
        <f>LEFT(BASE!D124,3)</f>
        <v>690</v>
      </c>
      <c r="E124" s="23" t="str">
        <f>RIGHT(BASE!D124,7)</f>
        <v>GQ579QT</v>
      </c>
      <c r="F124" s="24" t="str">
        <f>LEFT(BASE!E124,10)</f>
        <v>09.11.2023</v>
      </c>
      <c r="G124" s="10" t="str">
        <f>RIGHT(BASE!E124,5)</f>
        <v>14:33</v>
      </c>
      <c r="H124" s="7">
        <f>BASE!F124</f>
        <v>3.472222222222222E-3</v>
      </c>
      <c r="I124" s="7">
        <f>BASE!G124</f>
        <v>0.2076388888888889</v>
      </c>
      <c r="J124" s="22" t="str">
        <f>BASE!H124</f>
        <v>1,546,6</v>
      </c>
      <c r="K124" s="22" t="str">
        <f>BASE!I124</f>
        <v>-</v>
      </c>
      <c r="L124" s="7" t="str">
        <f>BASE!K124</f>
        <v>008 Saint Sulpice E 0,0 km</v>
      </c>
      <c r="M124" s="36"/>
    </row>
    <row r="125" spans="1:14" ht="13.75" customHeight="1" x14ac:dyDescent="0.35">
      <c r="A125" s="35" t="str">
        <f>BASE!A125</f>
        <v>Sueur</v>
      </c>
      <c r="B125" s="21">
        <f>BASE!B125</f>
        <v>124</v>
      </c>
      <c r="C125" s="21" t="str">
        <f>BASE!C125</f>
        <v>Conduite</v>
      </c>
      <c r="D125" s="22" t="str">
        <f>LEFT(BASE!D125,3)</f>
        <v>690</v>
      </c>
      <c r="E125" s="23" t="str">
        <f>RIGHT(BASE!D125,7)</f>
        <v>GQ579QT</v>
      </c>
      <c r="F125" s="24" t="str">
        <f>LEFT(BASE!E125,10)</f>
        <v>09.11.2023</v>
      </c>
      <c r="G125" s="10" t="str">
        <f>RIGHT(BASE!E125,5)</f>
        <v>14:38</v>
      </c>
      <c r="H125" s="7">
        <f>BASE!F125</f>
        <v>2.0833333333333333E-3</v>
      </c>
      <c r="I125" s="7">
        <f>BASE!G125</f>
        <v>0.20972222222222223</v>
      </c>
      <c r="J125" s="22" t="str">
        <f>BASE!H125</f>
        <v>1,546,7</v>
      </c>
      <c r="K125" s="22">
        <f>BASE!I125</f>
        <v>6.9</v>
      </c>
      <c r="L125" s="7" t="str">
        <f>BASE!K125</f>
        <v>008 Saint Sulpice E 0,0 km</v>
      </c>
      <c r="M125" s="36"/>
    </row>
    <row r="126" spans="1:14" ht="13.75" customHeight="1" thickBot="1" x14ac:dyDescent="0.4">
      <c r="A126" s="37" t="str">
        <f>BASE!A126</f>
        <v>Sueur</v>
      </c>
      <c r="B126" s="38">
        <f>BASE!B126</f>
        <v>125</v>
      </c>
      <c r="C126" s="38" t="str">
        <f>BASE!C126</f>
        <v>Travail en tant que chauffeur</v>
      </c>
      <c r="D126" s="39" t="str">
        <f>LEFT(BASE!D126,3)</f>
        <v>690</v>
      </c>
      <c r="E126" s="40" t="str">
        <f>RIGHT(BASE!D126,7)</f>
        <v>GQ579QT</v>
      </c>
      <c r="F126" s="41" t="str">
        <f>LEFT(BASE!E126,10)</f>
        <v>09.11.2023</v>
      </c>
      <c r="G126" s="42" t="str">
        <f>RIGHT(BASE!E126,5)</f>
        <v>14:41</v>
      </c>
      <c r="H126" s="12">
        <f>BASE!F126</f>
        <v>4.3750000000000004E-2</v>
      </c>
      <c r="I126" s="12">
        <f>BASE!G126</f>
        <v>0.20972222222222223</v>
      </c>
      <c r="J126" s="39" t="str">
        <f>BASE!H126</f>
        <v>1,547,0</v>
      </c>
      <c r="K126" s="39" t="str">
        <f>BASE!I126</f>
        <v>-</v>
      </c>
      <c r="L126" s="12" t="str">
        <f>BASE!K126</f>
        <v>008 Saint Sulpice E 0,0 km</v>
      </c>
      <c r="M126" s="43"/>
      <c r="N126" s="25">
        <f>SUM(H113:H126)</f>
        <v>6.5277777777777782E-2</v>
      </c>
    </row>
    <row r="127" spans="1:14" ht="13.75" customHeight="1" thickBot="1" x14ac:dyDescent="0.4">
      <c r="A127" s="21" t="str">
        <f>BASE!A127</f>
        <v>Sueur</v>
      </c>
      <c r="B127" s="21">
        <f>BASE!B127</f>
        <v>126</v>
      </c>
      <c r="C127" s="21" t="str">
        <f>BASE!C127</f>
        <v>Pause en tant que chauffeur</v>
      </c>
      <c r="D127" s="22" t="str">
        <f>LEFT(BASE!D127,3)</f>
        <v>690</v>
      </c>
      <c r="E127" s="23" t="str">
        <f>RIGHT(BASE!D127,7)</f>
        <v>GQ579QT</v>
      </c>
      <c r="F127" s="24" t="str">
        <f>LEFT(BASE!E127,10)</f>
        <v>09.11.2023</v>
      </c>
      <c r="G127" s="10" t="str">
        <f>RIGHT(BASE!E127,5)</f>
        <v>15:44</v>
      </c>
      <c r="H127" s="7">
        <f>BASE!F127</f>
        <v>0.56458333333333333</v>
      </c>
      <c r="I127" s="7">
        <f>BASE!G127</f>
        <v>0</v>
      </c>
      <c r="J127" s="22" t="str">
        <f>BASE!H127</f>
        <v>1,547,0</v>
      </c>
      <c r="K127" s="22" t="str">
        <f>BASE!I127</f>
        <v>-</v>
      </c>
      <c r="L127" s="7" t="str">
        <f>BASE!K127</f>
        <v>008 Saint Sulpice E 0,0 km</v>
      </c>
    </row>
    <row r="128" spans="1:14" ht="13.75" customHeight="1" x14ac:dyDescent="0.35">
      <c r="A128" s="28" t="str">
        <f>BASE!A128</f>
        <v>Sueur</v>
      </c>
      <c r="B128" s="29">
        <f>BASE!B128</f>
        <v>127</v>
      </c>
      <c r="C128" s="29" t="str">
        <f>BASE!C128</f>
        <v>Travail en tant que chauffeur</v>
      </c>
      <c r="D128" s="30" t="str">
        <f>LEFT(BASE!D128,3)</f>
        <v>690</v>
      </c>
      <c r="E128" s="31" t="str">
        <f>RIGHT(BASE!D128,7)</f>
        <v>GQ579QT</v>
      </c>
      <c r="F128" s="32" t="str">
        <f>LEFT(BASE!E128,10)</f>
        <v>10.11.2023</v>
      </c>
      <c r="G128" s="33" t="str">
        <f>RIGHT(BASE!E128,5)</f>
        <v>05:17</v>
      </c>
      <c r="H128" s="11">
        <f>BASE!F128</f>
        <v>2.0833333333333333E-3</v>
      </c>
      <c r="I128" s="11">
        <f>BASE!G128</f>
        <v>0</v>
      </c>
      <c r="J128" s="30" t="str">
        <f>BASE!H128</f>
        <v>1,547,0</v>
      </c>
      <c r="K128" s="30" t="str">
        <f>BASE!I128</f>
        <v>-</v>
      </c>
      <c r="L128" s="11" t="str">
        <f>BASE!K128</f>
        <v>008 Saint Sulpice E 0,0 km</v>
      </c>
      <c r="M128" s="34"/>
    </row>
    <row r="129" spans="1:14" ht="13.75" customHeight="1" x14ac:dyDescent="0.35">
      <c r="A129" s="35" t="str">
        <f>BASE!A129</f>
        <v>Sueur</v>
      </c>
      <c r="B129" s="21">
        <f>BASE!B129</f>
        <v>128</v>
      </c>
      <c r="C129" s="21" t="str">
        <f>BASE!C129</f>
        <v>Conduite</v>
      </c>
      <c r="D129" s="22" t="str">
        <f>LEFT(BASE!D129,3)</f>
        <v>690</v>
      </c>
      <c r="E129" s="23" t="str">
        <f>RIGHT(BASE!D129,7)</f>
        <v>GQ579QT</v>
      </c>
      <c r="F129" s="24" t="str">
        <f>LEFT(BASE!E129,10)</f>
        <v>10.11.2023</v>
      </c>
      <c r="G129" s="10" t="str">
        <f>RIGHT(BASE!E129,5)</f>
        <v>05:20</v>
      </c>
      <c r="H129" s="7">
        <f>BASE!F129</f>
        <v>6.9444444444444447E-4</v>
      </c>
      <c r="I129" s="7">
        <f>BASE!G129</f>
        <v>6.9444444444444447E-4</v>
      </c>
      <c r="J129" s="22" t="str">
        <f>BASE!H129</f>
        <v>1,547,0</v>
      </c>
      <c r="K129" s="22">
        <f>BASE!I129</f>
        <v>5.6</v>
      </c>
      <c r="L129" s="7" t="str">
        <f>BASE!K129</f>
        <v>008 Saint Sulpice E 0,0 km</v>
      </c>
      <c r="M129" s="36"/>
    </row>
    <row r="130" spans="1:14" ht="13.75" customHeight="1" thickBot="1" x14ac:dyDescent="0.4">
      <c r="A130" s="37" t="str">
        <f>BASE!A130</f>
        <v>Sueur</v>
      </c>
      <c r="B130" s="38">
        <f>BASE!B130</f>
        <v>129</v>
      </c>
      <c r="C130" s="38" t="str">
        <f>BASE!C130</f>
        <v>Travail en tant que chauffeur</v>
      </c>
      <c r="D130" s="39" t="str">
        <f>LEFT(BASE!D130,3)</f>
        <v>690</v>
      </c>
      <c r="E130" s="40" t="str">
        <f>RIGHT(BASE!D130,7)</f>
        <v>GQ579QT</v>
      </c>
      <c r="F130" s="41" t="str">
        <f>LEFT(BASE!E130,10)</f>
        <v>10.11.2023</v>
      </c>
      <c r="G130" s="42" t="str">
        <f>RIGHT(BASE!E130,5)</f>
        <v>05:21</v>
      </c>
      <c r="H130" s="12">
        <f>BASE!F130</f>
        <v>1.6666666666666666E-2</v>
      </c>
      <c r="I130" s="12">
        <f>BASE!G130</f>
        <v>6.9444444444444447E-4</v>
      </c>
      <c r="J130" s="39" t="str">
        <f>BASE!H130</f>
        <v>1,547,2</v>
      </c>
      <c r="K130" s="39" t="str">
        <f>BASE!I130</f>
        <v>-</v>
      </c>
      <c r="L130" s="12" t="str">
        <f>BASE!K130</f>
        <v>008 Saint Sulpice E 0,0 km</v>
      </c>
      <c r="M130" s="43"/>
      <c r="N130" s="25">
        <f>SUM(H128:H130)</f>
        <v>1.9444444444444445E-2</v>
      </c>
    </row>
    <row r="131" spans="1:14" ht="13.75" customHeight="1" thickBot="1" x14ac:dyDescent="0.4">
      <c r="A131" s="21" t="str">
        <f>BASE!A131</f>
        <v>Sueur</v>
      </c>
      <c r="B131" s="21">
        <f>BASE!B131</f>
        <v>130</v>
      </c>
      <c r="C131" s="21" t="str">
        <f>BASE!C131</f>
        <v>Conduite</v>
      </c>
      <c r="D131" s="22" t="str">
        <f>LEFT(BASE!D131,3)</f>
        <v>690</v>
      </c>
      <c r="E131" s="23" t="str">
        <f>RIGHT(BASE!D131,7)</f>
        <v>GQ579QT</v>
      </c>
      <c r="F131" s="24" t="str">
        <f>LEFT(BASE!E131,10)</f>
        <v>10.11.2023</v>
      </c>
      <c r="G131" s="10" t="str">
        <f>RIGHT(BASE!E131,5)</f>
        <v>05:45</v>
      </c>
      <c r="H131" s="7">
        <f>BASE!F131</f>
        <v>8.8888888888888892E-2</v>
      </c>
      <c r="I131" s="7">
        <f>BASE!G131</f>
        <v>8.9583333333333334E-2</v>
      </c>
      <c r="J131" s="22" t="str">
        <f>BASE!H131</f>
        <v>1,547,2</v>
      </c>
      <c r="K131" s="22">
        <f>BASE!I131</f>
        <v>59.9</v>
      </c>
      <c r="L131" s="7" t="str">
        <f>BASE!K131</f>
        <v>008 Saint Sulpice E 0,0 km</v>
      </c>
    </row>
    <row r="132" spans="1:14" ht="13.75" customHeight="1" x14ac:dyDescent="0.35">
      <c r="A132" s="28" t="str">
        <f>BASE!A132</f>
        <v>Sueur</v>
      </c>
      <c r="B132" s="29">
        <f>BASE!B132</f>
        <v>131</v>
      </c>
      <c r="C132" s="29" t="str">
        <f>BASE!C132</f>
        <v>Travail en tant que chauffeur</v>
      </c>
      <c r="D132" s="30" t="str">
        <f>LEFT(BASE!D132,3)</f>
        <v>690</v>
      </c>
      <c r="E132" s="31" t="str">
        <f>RIGHT(BASE!D132,7)</f>
        <v>GQ579QT</v>
      </c>
      <c r="F132" s="32" t="str">
        <f>LEFT(BASE!E132,10)</f>
        <v>10.11.2023</v>
      </c>
      <c r="G132" s="33" t="str">
        <f>RIGHT(BASE!E132,5)</f>
        <v>07:53</v>
      </c>
      <c r="H132" s="11">
        <f>BASE!F132</f>
        <v>4.8611111111111112E-3</v>
      </c>
      <c r="I132" s="11">
        <f>BASE!G132</f>
        <v>8.9583333333333334E-2</v>
      </c>
      <c r="J132" s="30" t="str">
        <f>BASE!H132</f>
        <v>1,675,1</v>
      </c>
      <c r="K132" s="30" t="str">
        <f>BASE!I132</f>
        <v>-</v>
      </c>
      <c r="L132" s="11" t="str">
        <f>BASE!K132</f>
        <v>089 Mirepoix SE 0,0 km</v>
      </c>
      <c r="M132" s="34"/>
    </row>
    <row r="133" spans="1:14" ht="13.75" customHeight="1" x14ac:dyDescent="0.35">
      <c r="A133" s="35" t="str">
        <f>BASE!A133</f>
        <v>Sueur</v>
      </c>
      <c r="B133" s="21">
        <f>BASE!B133</f>
        <v>132</v>
      </c>
      <c r="C133" s="21" t="str">
        <f>BASE!C133</f>
        <v>Conduite</v>
      </c>
      <c r="D133" s="22" t="str">
        <f>LEFT(BASE!D133,3)</f>
        <v>690</v>
      </c>
      <c r="E133" s="23" t="str">
        <f>RIGHT(BASE!D133,7)</f>
        <v>GQ579QT</v>
      </c>
      <c r="F133" s="24" t="str">
        <f>LEFT(BASE!E133,10)</f>
        <v>10.11.2023</v>
      </c>
      <c r="G133" s="10" t="str">
        <f>RIGHT(BASE!E133,5)</f>
        <v>08:00</v>
      </c>
      <c r="H133" s="7">
        <f>BASE!F133</f>
        <v>6.9444444444444447E-4</v>
      </c>
      <c r="I133" s="7">
        <f>BASE!G133</f>
        <v>9.0277777777777776E-2</v>
      </c>
      <c r="J133" s="22" t="str">
        <f>BASE!H133</f>
        <v>1,675,1</v>
      </c>
      <c r="K133" s="22">
        <f>BASE!I133</f>
        <v>3.7</v>
      </c>
      <c r="L133" s="7" t="str">
        <f>BASE!K133</f>
        <v>089 Mirepoix SE 0,0 km</v>
      </c>
      <c r="M133" s="36"/>
    </row>
    <row r="134" spans="1:14" ht="13.75" customHeight="1" thickBot="1" x14ac:dyDescent="0.4">
      <c r="A134" s="37" t="str">
        <f>BASE!A134</f>
        <v>Sueur</v>
      </c>
      <c r="B134" s="38">
        <f>BASE!B134</f>
        <v>133</v>
      </c>
      <c r="C134" s="38" t="str">
        <f>BASE!C134</f>
        <v>Travail en tant que chauffeur</v>
      </c>
      <c r="D134" s="39" t="str">
        <f>LEFT(BASE!D134,3)</f>
        <v>690</v>
      </c>
      <c r="E134" s="40" t="str">
        <f>RIGHT(BASE!D134,7)</f>
        <v>GQ579QT</v>
      </c>
      <c r="F134" s="41" t="str">
        <f>LEFT(BASE!E134,10)</f>
        <v>10.11.2023</v>
      </c>
      <c r="G134" s="42" t="str">
        <f>RIGHT(BASE!E134,5)</f>
        <v>08:01</v>
      </c>
      <c r="H134" s="12">
        <f>BASE!F134</f>
        <v>2.5694444444444447E-2</v>
      </c>
      <c r="I134" s="12">
        <f>BASE!G134</f>
        <v>9.0277777777777776E-2</v>
      </c>
      <c r="J134" s="39" t="str">
        <f>BASE!H134</f>
        <v>1,675,2</v>
      </c>
      <c r="K134" s="39" t="str">
        <f>BASE!I134</f>
        <v>-</v>
      </c>
      <c r="L134" s="12" t="str">
        <f>BASE!K134</f>
        <v>089 Mirepoix SE 0,0 km</v>
      </c>
      <c r="M134" s="43"/>
      <c r="N134" s="25">
        <f>SUM(H132:H134)</f>
        <v>3.125E-2</v>
      </c>
    </row>
    <row r="135" spans="1:14" ht="13.75" customHeight="1" thickBot="1" x14ac:dyDescent="0.4">
      <c r="A135" s="21" t="str">
        <f>BASE!A135</f>
        <v>Sueur</v>
      </c>
      <c r="B135" s="21">
        <f>BASE!B135</f>
        <v>134</v>
      </c>
      <c r="C135" s="21" t="str">
        <f>BASE!C135</f>
        <v>Conduite</v>
      </c>
      <c r="D135" s="22" t="str">
        <f>LEFT(BASE!D135,3)</f>
        <v>690</v>
      </c>
      <c r="E135" s="23" t="str">
        <f>RIGHT(BASE!D135,7)</f>
        <v>GQ579QT</v>
      </c>
      <c r="F135" s="24" t="str">
        <f>LEFT(BASE!E135,10)</f>
        <v>10.11.2023</v>
      </c>
      <c r="G135" s="10" t="str">
        <f>RIGHT(BASE!E135,5)</f>
        <v>08:38</v>
      </c>
      <c r="H135" s="7">
        <f>BASE!F135</f>
        <v>2.013888888888889E-2</v>
      </c>
      <c r="I135" s="7">
        <f>BASE!G135</f>
        <v>0.11041666666666666</v>
      </c>
      <c r="J135" s="22" t="str">
        <f>BASE!H135</f>
        <v>1,675,2</v>
      </c>
      <c r="K135" s="22">
        <f>BASE!I135</f>
        <v>51.9</v>
      </c>
      <c r="L135" s="7" t="str">
        <f>BASE!K135</f>
        <v>089 Mirepoix SE 0,0 km</v>
      </c>
    </row>
    <row r="136" spans="1:14" ht="13.75" customHeight="1" thickBot="1" x14ac:dyDescent="0.4">
      <c r="A136" s="44" t="str">
        <f>BASE!A136</f>
        <v>Sueur</v>
      </c>
      <c r="B136" s="45">
        <f>BASE!B136</f>
        <v>135</v>
      </c>
      <c r="C136" s="45" t="str">
        <f>BASE!C136</f>
        <v>Travail en tant que chauffeur</v>
      </c>
      <c r="D136" s="46" t="str">
        <f>LEFT(BASE!D136,3)</f>
        <v>690</v>
      </c>
      <c r="E136" s="47" t="str">
        <f>RIGHT(BASE!D136,7)</f>
        <v>GQ579QT</v>
      </c>
      <c r="F136" s="48" t="str">
        <f>LEFT(BASE!E136,10)</f>
        <v>10.11.2023</v>
      </c>
      <c r="G136" s="49" t="str">
        <f>RIGHT(BASE!E136,5)</f>
        <v>09:07</v>
      </c>
      <c r="H136" s="13">
        <f>BASE!F136</f>
        <v>3.888888888888889E-2</v>
      </c>
      <c r="I136" s="13">
        <f>BASE!G136</f>
        <v>0.11041666666666666</v>
      </c>
      <c r="J136" s="46" t="str">
        <f>BASE!H136</f>
        <v>1,700,7</v>
      </c>
      <c r="K136" s="46" t="str">
        <f>BASE!I136</f>
        <v>-</v>
      </c>
      <c r="L136" s="13" t="str">
        <f>BASE!K136</f>
        <v>090 Pamiers O 0,0 km</v>
      </c>
      <c r="M136" s="50"/>
      <c r="N136" s="25">
        <f>SUM(H136)</f>
        <v>3.888888888888889E-2</v>
      </c>
    </row>
    <row r="137" spans="1:14" ht="13.75" customHeight="1" thickBot="1" x14ac:dyDescent="0.4">
      <c r="A137" s="21" t="str">
        <f>BASE!A137</f>
        <v>Sueur</v>
      </c>
      <c r="B137" s="21">
        <f>BASE!B137</f>
        <v>136</v>
      </c>
      <c r="C137" s="21" t="str">
        <f>BASE!C137</f>
        <v>Conduite</v>
      </c>
      <c r="D137" s="22" t="str">
        <f>LEFT(BASE!D137,3)</f>
        <v>690</v>
      </c>
      <c r="E137" s="23" t="str">
        <f>RIGHT(BASE!D137,7)</f>
        <v>GQ579QT</v>
      </c>
      <c r="F137" s="24" t="str">
        <f>LEFT(BASE!E137,10)</f>
        <v>10.11.2023</v>
      </c>
      <c r="G137" s="10" t="str">
        <f>RIGHT(BASE!E137,5)</f>
        <v>10:03</v>
      </c>
      <c r="H137" s="7">
        <f>BASE!F137</f>
        <v>2.8472222222222222E-2</v>
      </c>
      <c r="I137" s="7">
        <f>BASE!G137</f>
        <v>0.1388888888888889</v>
      </c>
      <c r="J137" s="22" t="str">
        <f>BASE!H137</f>
        <v>1,700,8</v>
      </c>
      <c r="K137" s="22">
        <f>BASE!I137</f>
        <v>51.8</v>
      </c>
      <c r="L137" s="7" t="str">
        <f>BASE!K137</f>
        <v>090 Pamiers O 0,0 km</v>
      </c>
    </row>
    <row r="138" spans="1:14" ht="13.75" customHeight="1" thickBot="1" x14ac:dyDescent="0.4">
      <c r="A138" s="44" t="str">
        <f>BASE!A138</f>
        <v>Sueur</v>
      </c>
      <c r="B138" s="45">
        <f>BASE!B138</f>
        <v>137</v>
      </c>
      <c r="C138" s="45" t="str">
        <f>BASE!C138</f>
        <v>Pause en tant que chauffeur</v>
      </c>
      <c r="D138" s="46" t="str">
        <f>LEFT(BASE!D138,3)</f>
        <v>690</v>
      </c>
      <c r="E138" s="47" t="str">
        <f>RIGHT(BASE!D138,7)</f>
        <v>GQ579QT</v>
      </c>
      <c r="F138" s="48" t="str">
        <f>LEFT(BASE!E138,10)</f>
        <v>10.11.2023</v>
      </c>
      <c r="G138" s="49" t="str">
        <f>RIGHT(BASE!E138,5)</f>
        <v>10:44</v>
      </c>
      <c r="H138" s="13">
        <f>BASE!F138</f>
        <v>3.2638888888888891E-2</v>
      </c>
      <c r="I138" s="13">
        <f>BASE!G138</f>
        <v>0.1388888888888889</v>
      </c>
      <c r="J138" s="46" t="str">
        <f>BASE!H138</f>
        <v>1,735,9</v>
      </c>
      <c r="K138" s="46" t="str">
        <f>BASE!I138</f>
        <v>-</v>
      </c>
      <c r="L138" s="13" t="str">
        <f>BASE!K138</f>
        <v>CAZORRO AUTERIVE NO 2,0 km</v>
      </c>
      <c r="M138" s="50"/>
      <c r="N138" s="25">
        <f>SUM(H138)</f>
        <v>3.2638888888888891E-2</v>
      </c>
    </row>
    <row r="139" spans="1:14" ht="13.75" customHeight="1" thickBot="1" x14ac:dyDescent="0.4">
      <c r="A139" s="21" t="str">
        <f>BASE!A139</f>
        <v>Sueur</v>
      </c>
      <c r="B139" s="21">
        <f>BASE!B139</f>
        <v>138</v>
      </c>
      <c r="C139" s="21" t="str">
        <f>BASE!C139</f>
        <v>Conduite</v>
      </c>
      <c r="D139" s="22" t="str">
        <f>LEFT(BASE!D139,3)</f>
        <v>690</v>
      </c>
      <c r="E139" s="23" t="str">
        <f>RIGHT(BASE!D139,7)</f>
        <v>GQ579QT</v>
      </c>
      <c r="F139" s="24" t="str">
        <f>LEFT(BASE!E139,10)</f>
        <v>10.11.2023</v>
      </c>
      <c r="G139" s="10" t="str">
        <f>RIGHT(BASE!E139,5)</f>
        <v>11:31</v>
      </c>
      <c r="H139" s="7">
        <f>BASE!F139</f>
        <v>4.3055555555555562E-2</v>
      </c>
      <c r="I139" s="7">
        <f>BASE!G139</f>
        <v>0.18194444444444444</v>
      </c>
      <c r="J139" s="22" t="str">
        <f>BASE!H139</f>
        <v>1,735,9</v>
      </c>
      <c r="K139" s="22">
        <f>BASE!I139</f>
        <v>67.400000000000006</v>
      </c>
      <c r="L139" s="7" t="str">
        <f>BASE!K139</f>
        <v>CAZORRO AUTERIVE NO 2,0 km</v>
      </c>
    </row>
    <row r="140" spans="1:14" ht="13.75" customHeight="1" x14ac:dyDescent="0.35">
      <c r="A140" s="28" t="str">
        <f>BASE!A140</f>
        <v>Sueur</v>
      </c>
      <c r="B140" s="29">
        <f>BASE!B140</f>
        <v>139</v>
      </c>
      <c r="C140" s="29" t="str">
        <f>BASE!C140</f>
        <v>Travail en tant que chauffeur</v>
      </c>
      <c r="D140" s="30" t="str">
        <f>LEFT(BASE!D140,3)</f>
        <v>690</v>
      </c>
      <c r="E140" s="31" t="str">
        <f>RIGHT(BASE!D140,7)</f>
        <v>GQ579QT</v>
      </c>
      <c r="F140" s="32" t="str">
        <f>LEFT(BASE!E140,10)</f>
        <v>10.11.2023</v>
      </c>
      <c r="G140" s="33" t="str">
        <f>RIGHT(BASE!E140,5)</f>
        <v>12:33</v>
      </c>
      <c r="H140" s="11">
        <f>BASE!F140</f>
        <v>2.4999999999999998E-2</v>
      </c>
      <c r="I140" s="11">
        <f>BASE!G140</f>
        <v>0.18194444444444444</v>
      </c>
      <c r="J140" s="30" t="str">
        <f>BASE!H140</f>
        <v>1,806,2</v>
      </c>
      <c r="K140" s="30" t="str">
        <f>BASE!I140</f>
        <v>-</v>
      </c>
      <c r="L140" s="11" t="str">
        <f>BASE!K140</f>
        <v>008 Saint Sulpice E 0,0 km</v>
      </c>
      <c r="M140" s="34"/>
    </row>
    <row r="141" spans="1:14" ht="13.75" customHeight="1" x14ac:dyDescent="0.35">
      <c r="A141" s="35" t="str">
        <f>BASE!A141</f>
        <v>Sueur</v>
      </c>
      <c r="B141" s="21">
        <f>BASE!B141</f>
        <v>140</v>
      </c>
      <c r="C141" s="21" t="str">
        <f>BASE!C141</f>
        <v>Conduite</v>
      </c>
      <c r="D141" s="22" t="str">
        <f>LEFT(BASE!D141,3)</f>
        <v>690</v>
      </c>
      <c r="E141" s="23" t="str">
        <f>RIGHT(BASE!D141,7)</f>
        <v>GQ579QT</v>
      </c>
      <c r="F141" s="24" t="str">
        <f>LEFT(BASE!E141,10)</f>
        <v>10.11.2023</v>
      </c>
      <c r="G141" s="10" t="str">
        <f>RIGHT(BASE!E141,5)</f>
        <v>13:09</v>
      </c>
      <c r="H141" s="7">
        <f>BASE!F141</f>
        <v>6.9444444444444447E-4</v>
      </c>
      <c r="I141" s="7">
        <f>BASE!G141</f>
        <v>0.18263888888888891</v>
      </c>
      <c r="J141" s="22" t="str">
        <f>BASE!H141</f>
        <v>1,806,2</v>
      </c>
      <c r="K141" s="22">
        <f>BASE!I141</f>
        <v>3.9</v>
      </c>
      <c r="L141" s="7" t="str">
        <f>BASE!K141</f>
        <v>008 Saint Sulpice E 0,0 km</v>
      </c>
      <c r="M141" s="36"/>
    </row>
    <row r="142" spans="1:14" ht="13.75" customHeight="1" x14ac:dyDescent="0.35">
      <c r="A142" s="35" t="str">
        <f>BASE!A142</f>
        <v>Sueur</v>
      </c>
      <c r="B142" s="21">
        <f>BASE!B142</f>
        <v>141</v>
      </c>
      <c r="C142" s="21" t="str">
        <f>BASE!C142</f>
        <v>Travail en tant que chauffeur</v>
      </c>
      <c r="D142" s="22" t="str">
        <f>LEFT(BASE!D142,3)</f>
        <v>690</v>
      </c>
      <c r="E142" s="23" t="str">
        <f>RIGHT(BASE!D142,7)</f>
        <v>GQ579QT</v>
      </c>
      <c r="F142" s="24" t="str">
        <f>LEFT(BASE!E142,10)</f>
        <v>10.11.2023</v>
      </c>
      <c r="G142" s="10" t="str">
        <f>RIGHT(BASE!E142,5)</f>
        <v>13:10</v>
      </c>
      <c r="H142" s="7">
        <f>BASE!F142</f>
        <v>2.0833333333333333E-3</v>
      </c>
      <c r="I142" s="7">
        <f>BASE!G142</f>
        <v>0.18263888888888891</v>
      </c>
      <c r="J142" s="22" t="str">
        <f>BASE!H142</f>
        <v>1,806,3</v>
      </c>
      <c r="K142" s="22" t="str">
        <f>BASE!I142</f>
        <v>-</v>
      </c>
      <c r="L142" s="7" t="str">
        <f>BASE!K142</f>
        <v>008 Saint Sulpice E 0,0 km</v>
      </c>
      <c r="M142" s="36"/>
    </row>
    <row r="143" spans="1:14" ht="13.75" customHeight="1" thickBot="1" x14ac:dyDescent="0.4">
      <c r="A143" s="37" t="str">
        <f>BASE!A143</f>
        <v>Sueur</v>
      </c>
      <c r="B143" s="38">
        <f>BASE!B143</f>
        <v>142</v>
      </c>
      <c r="C143" s="38" t="str">
        <f>BASE!C143</f>
        <v>Pause en tant que chauffeur</v>
      </c>
      <c r="D143" s="39" t="str">
        <f>LEFT(BASE!D143,3)</f>
        <v>690</v>
      </c>
      <c r="E143" s="40" t="str">
        <f>RIGHT(BASE!D143,7)</f>
        <v>GQ579QT</v>
      </c>
      <c r="F143" s="41" t="str">
        <f>LEFT(BASE!E143,10)</f>
        <v>10.11.2023</v>
      </c>
      <c r="G143" s="42" t="str">
        <f>RIGHT(BASE!E143,5)</f>
        <v>13:13</v>
      </c>
      <c r="H143" s="12">
        <f>BASE!F143</f>
        <v>6.9444444444444447E-4</v>
      </c>
      <c r="I143" s="12">
        <f>BASE!G143</f>
        <v>0.18263888888888891</v>
      </c>
      <c r="J143" s="39" t="str">
        <f>BASE!H143</f>
        <v>1,806,3</v>
      </c>
      <c r="K143" s="39" t="str">
        <f>BASE!I143</f>
        <v>-</v>
      </c>
      <c r="L143" s="12" t="str">
        <f>BASE!K143</f>
        <v>008 Saint Sulpice E 0,0 km</v>
      </c>
      <c r="M143" s="43"/>
      <c r="N143" s="25">
        <f>SUM(H141:H143,H140)</f>
        <v>2.8472222222222222E-2</v>
      </c>
    </row>
    <row r="144" spans="1:14" ht="13.75" customHeight="1" thickBot="1" x14ac:dyDescent="0.4">
      <c r="A144" s="21" t="str">
        <f>BASE!A144</f>
        <v>Sueur</v>
      </c>
      <c r="B144" s="21">
        <f>BASE!B144</f>
        <v>143</v>
      </c>
      <c r="C144" s="21" t="str">
        <f>BASE!C144</f>
        <v>Pause en tant que chauffeur</v>
      </c>
      <c r="D144" s="22" t="str">
        <f>LEFT(BASE!D144,3)</f>
        <v>690</v>
      </c>
      <c r="E144" s="23" t="str">
        <f>RIGHT(BASE!D144,7)</f>
        <v>GQ579QT</v>
      </c>
      <c r="F144" s="24" t="str">
        <f>LEFT(BASE!E144,10)</f>
        <v>10.11.2023</v>
      </c>
      <c r="G144" s="10" t="str">
        <f>RIGHT(BASE!E144,5)</f>
        <v>13:14</v>
      </c>
      <c r="H144" s="7">
        <f>BASE!F144</f>
        <v>2.6666666666666665</v>
      </c>
      <c r="I144" s="7">
        <f>BASE!G144</f>
        <v>0</v>
      </c>
      <c r="J144" s="22" t="str">
        <f>BASE!H144</f>
        <v>1,806,3</v>
      </c>
      <c r="K144" s="22" t="str">
        <f>BASE!I144</f>
        <v>-</v>
      </c>
      <c r="L144" s="7" t="str">
        <f>BASE!K144</f>
        <v>008 Saint Sulpice E 0,0 km</v>
      </c>
    </row>
    <row r="145" spans="1:14" ht="13.75" customHeight="1" x14ac:dyDescent="0.35">
      <c r="A145" s="28" t="str">
        <f>BASE!A145</f>
        <v>Sueur</v>
      </c>
      <c r="B145" s="29">
        <f>BASE!B145</f>
        <v>144</v>
      </c>
      <c r="C145" s="29" t="str">
        <f>BASE!C145</f>
        <v>Travail en tant que chauffeur</v>
      </c>
      <c r="D145" s="30" t="str">
        <f>LEFT(BASE!D145,3)</f>
        <v>690</v>
      </c>
      <c r="E145" s="31" t="str">
        <f>RIGHT(BASE!D145,7)</f>
        <v>GQ579QT</v>
      </c>
      <c r="F145" s="32" t="str">
        <f>LEFT(BASE!E145,10)</f>
        <v>13.11.2023</v>
      </c>
      <c r="G145" s="33" t="str">
        <f>RIGHT(BASE!E145,5)</f>
        <v>05:14</v>
      </c>
      <c r="H145" s="11">
        <f>BASE!F145</f>
        <v>4.1666666666666666E-3</v>
      </c>
      <c r="I145" s="11">
        <f>BASE!G145</f>
        <v>0</v>
      </c>
      <c r="J145" s="30" t="str">
        <f>BASE!H145</f>
        <v>1,806,6</v>
      </c>
      <c r="K145" s="30" t="str">
        <f>BASE!I145</f>
        <v>-</v>
      </c>
      <c r="L145" s="11" t="str">
        <f>BASE!K145</f>
        <v>008 Saint Sulpice E 0,0 km</v>
      </c>
      <c r="M145" s="34"/>
    </row>
    <row r="146" spans="1:14" ht="13.75" customHeight="1" x14ac:dyDescent="0.35">
      <c r="A146" s="35" t="str">
        <f>BASE!A146</f>
        <v>Sueur</v>
      </c>
      <c r="B146" s="21">
        <f>BASE!B146</f>
        <v>145</v>
      </c>
      <c r="C146" s="21" t="str">
        <f>BASE!C146</f>
        <v>Conduite</v>
      </c>
      <c r="D146" s="22" t="str">
        <f>LEFT(BASE!D146,3)</f>
        <v>690</v>
      </c>
      <c r="E146" s="23" t="str">
        <f>RIGHT(BASE!D146,7)</f>
        <v>GQ579QT</v>
      </c>
      <c r="F146" s="24" t="str">
        <f>LEFT(BASE!E146,10)</f>
        <v>13.11.2023</v>
      </c>
      <c r="G146" s="10" t="str">
        <f>RIGHT(BASE!E146,5)</f>
        <v>05:20</v>
      </c>
      <c r="H146" s="7">
        <f>BASE!F146</f>
        <v>2.0833333333333333E-3</v>
      </c>
      <c r="I146" s="7">
        <f>BASE!G146</f>
        <v>2.0833333333333333E-3</v>
      </c>
      <c r="J146" s="22" t="str">
        <f>BASE!H146</f>
        <v>1,806,6</v>
      </c>
      <c r="K146" s="22">
        <f>BASE!I146</f>
        <v>3.8</v>
      </c>
      <c r="L146" s="7" t="str">
        <f>BASE!K146</f>
        <v>008 Saint Sulpice E 0,0 km</v>
      </c>
      <c r="M146" s="36"/>
    </row>
    <row r="147" spans="1:14" ht="13.75" customHeight="1" x14ac:dyDescent="0.35">
      <c r="A147" s="35" t="str">
        <f>BASE!A147</f>
        <v>Sueur</v>
      </c>
      <c r="B147" s="21">
        <f>BASE!B147</f>
        <v>146</v>
      </c>
      <c r="C147" s="21" t="str">
        <f>BASE!C147</f>
        <v>Travail en tant que chauffeur</v>
      </c>
      <c r="D147" s="22" t="str">
        <f>LEFT(BASE!D147,3)</f>
        <v>690</v>
      </c>
      <c r="E147" s="23" t="str">
        <f>RIGHT(BASE!D147,7)</f>
        <v>GQ579QT</v>
      </c>
      <c r="F147" s="24" t="str">
        <f>LEFT(BASE!E147,10)</f>
        <v>13.11.2023</v>
      </c>
      <c r="G147" s="10" t="str">
        <f>RIGHT(BASE!E147,5)</f>
        <v>05:23</v>
      </c>
      <c r="H147" s="7">
        <f>BASE!F147</f>
        <v>1.2499999999999999E-2</v>
      </c>
      <c r="I147" s="7">
        <f>BASE!G147</f>
        <v>2.0833333333333333E-3</v>
      </c>
      <c r="J147" s="22" t="str">
        <f>BASE!H147</f>
        <v>1,806,8</v>
      </c>
      <c r="K147" s="22" t="str">
        <f>BASE!I147</f>
        <v>-</v>
      </c>
      <c r="L147" s="7" t="str">
        <f>BASE!K147</f>
        <v>008 Saint Sulpice E 0,0 km</v>
      </c>
      <c r="M147" s="36"/>
    </row>
    <row r="148" spans="1:14" ht="13.75" customHeight="1" x14ac:dyDescent="0.35">
      <c r="A148" s="35" t="str">
        <f>BASE!A148</f>
        <v>Sueur</v>
      </c>
      <c r="B148" s="21">
        <f>BASE!B148</f>
        <v>147</v>
      </c>
      <c r="C148" s="21" t="str">
        <f>BASE!C148</f>
        <v>Conduite</v>
      </c>
      <c r="D148" s="22" t="str">
        <f>LEFT(BASE!D148,3)</f>
        <v>690</v>
      </c>
      <c r="E148" s="23" t="str">
        <f>RIGHT(BASE!D148,7)</f>
        <v>GQ579QT</v>
      </c>
      <c r="F148" s="24" t="str">
        <f>LEFT(BASE!E148,10)</f>
        <v>13.11.2023</v>
      </c>
      <c r="G148" s="10" t="str">
        <f>RIGHT(BASE!E148,5)</f>
        <v>05:41</v>
      </c>
      <c r="H148" s="7">
        <f>BASE!F148</f>
        <v>6.9444444444444447E-4</v>
      </c>
      <c r="I148" s="7">
        <f>BASE!G148</f>
        <v>2.7777777777777779E-3</v>
      </c>
      <c r="J148" s="22" t="str">
        <f>BASE!H148</f>
        <v>1,806,8</v>
      </c>
      <c r="K148" s="22" t="str">
        <f>BASE!I148</f>
        <v>-</v>
      </c>
      <c r="L148" s="7" t="str">
        <f>BASE!K148</f>
        <v>008 Saint Sulpice E 0,0 km</v>
      </c>
      <c r="M148" s="36"/>
    </row>
    <row r="149" spans="1:14" ht="13.75" customHeight="1" thickBot="1" x14ac:dyDescent="0.4">
      <c r="A149" s="37" t="str">
        <f>BASE!A149</f>
        <v>Sueur</v>
      </c>
      <c r="B149" s="38">
        <f>BASE!B149</f>
        <v>148</v>
      </c>
      <c r="C149" s="38" t="str">
        <f>BASE!C149</f>
        <v>Travail en tant que chauffeur</v>
      </c>
      <c r="D149" s="39" t="str">
        <f>LEFT(BASE!D149,3)</f>
        <v>690</v>
      </c>
      <c r="E149" s="40" t="str">
        <f>RIGHT(BASE!D149,7)</f>
        <v>GQ579QT</v>
      </c>
      <c r="F149" s="41" t="str">
        <f>LEFT(BASE!E149,10)</f>
        <v>13.11.2023</v>
      </c>
      <c r="G149" s="42" t="str">
        <f>RIGHT(BASE!E149,5)</f>
        <v>05:42</v>
      </c>
      <c r="H149" s="12">
        <f>BASE!F149</f>
        <v>1.3888888888888889E-3</v>
      </c>
      <c r="I149" s="12">
        <f>BASE!G149</f>
        <v>2.7777777777777779E-3</v>
      </c>
      <c r="J149" s="39" t="str">
        <f>BASE!H149</f>
        <v>1,806,8</v>
      </c>
      <c r="K149" s="39" t="str">
        <f>BASE!I149</f>
        <v>-</v>
      </c>
      <c r="L149" s="12" t="str">
        <f>BASE!K149</f>
        <v>008 Saint Sulpice E 0,0 km</v>
      </c>
      <c r="M149" s="43"/>
      <c r="N149" s="25">
        <f>SUM(H145:H149)</f>
        <v>2.0833333333333332E-2</v>
      </c>
    </row>
    <row r="150" spans="1:14" ht="13.75" customHeight="1" thickBot="1" x14ac:dyDescent="0.4">
      <c r="A150" s="21" t="str">
        <f>BASE!A150</f>
        <v>Sueur</v>
      </c>
      <c r="B150" s="21">
        <f>BASE!B150</f>
        <v>149</v>
      </c>
      <c r="C150" s="21" t="str">
        <f>BASE!C150</f>
        <v>Conduite</v>
      </c>
      <c r="D150" s="22" t="str">
        <f>LEFT(BASE!D150,3)</f>
        <v>690</v>
      </c>
      <c r="E150" s="23" t="str">
        <f>RIGHT(BASE!D150,7)</f>
        <v>GQ579QT</v>
      </c>
      <c r="F150" s="24" t="str">
        <f>LEFT(BASE!E150,10)</f>
        <v>13.11.2023</v>
      </c>
      <c r="G150" s="10" t="str">
        <f>RIGHT(BASE!E150,5)</f>
        <v>05:44</v>
      </c>
      <c r="H150" s="7">
        <f>BASE!F150</f>
        <v>4.0972222222222222E-2</v>
      </c>
      <c r="I150" s="7">
        <f>BASE!G150</f>
        <v>4.3750000000000004E-2</v>
      </c>
      <c r="J150" s="22" t="str">
        <f>BASE!H150</f>
        <v>1,806,8</v>
      </c>
      <c r="K150" s="22">
        <f>BASE!I150</f>
        <v>74.900000000000006</v>
      </c>
      <c r="L150" s="7" t="str">
        <f>BASE!K150</f>
        <v>008 Saint Sulpice E 0,0 km</v>
      </c>
    </row>
    <row r="151" spans="1:14" ht="13.75" customHeight="1" thickBot="1" x14ac:dyDescent="0.4">
      <c r="A151" s="44" t="str">
        <f>BASE!A151</f>
        <v>Sueur</v>
      </c>
      <c r="B151" s="45">
        <f>BASE!B151</f>
        <v>150</v>
      </c>
      <c r="C151" s="45" t="str">
        <f>BASE!C151</f>
        <v>Travail en tant que chauffeur</v>
      </c>
      <c r="D151" s="46" t="str">
        <f>LEFT(BASE!D151,3)</f>
        <v>690</v>
      </c>
      <c r="E151" s="47" t="str">
        <f>RIGHT(BASE!D151,7)</f>
        <v>GQ579QT</v>
      </c>
      <c r="F151" s="48" t="str">
        <f>LEFT(BASE!E151,10)</f>
        <v>13.11.2023</v>
      </c>
      <c r="G151" s="49" t="str">
        <f>RIGHT(BASE!E151,5)</f>
        <v>06:43</v>
      </c>
      <c r="H151" s="13">
        <f>BASE!F151</f>
        <v>1.8749999999999999E-2</v>
      </c>
      <c r="I151" s="13">
        <f>BASE!G151</f>
        <v>4.3750000000000004E-2</v>
      </c>
      <c r="J151" s="46" t="str">
        <f>BASE!H151</f>
        <v>1,880,8</v>
      </c>
      <c r="K151" s="46" t="str">
        <f>BASE!I151</f>
        <v>-</v>
      </c>
      <c r="L151" s="13" t="str">
        <f>BASE!K151</f>
        <v>Terreal Ségala NO 3,0 km</v>
      </c>
      <c r="M151" s="50"/>
      <c r="N151" s="25">
        <f>SUM(H151)</f>
        <v>1.8749999999999999E-2</v>
      </c>
    </row>
    <row r="152" spans="1:14" ht="13.75" customHeight="1" thickBot="1" x14ac:dyDescent="0.4">
      <c r="A152" s="21" t="str">
        <f>BASE!A152</f>
        <v>Sueur</v>
      </c>
      <c r="B152" s="21">
        <f>BASE!B152</f>
        <v>151</v>
      </c>
      <c r="C152" s="21" t="str">
        <f>BASE!C152</f>
        <v>Conduite</v>
      </c>
      <c r="D152" s="22" t="str">
        <f>LEFT(BASE!D152,3)</f>
        <v>690</v>
      </c>
      <c r="E152" s="23" t="str">
        <f>RIGHT(BASE!D152,7)</f>
        <v>GQ579QT</v>
      </c>
      <c r="F152" s="24" t="str">
        <f>LEFT(BASE!E152,10)</f>
        <v>13.11.2023</v>
      </c>
      <c r="G152" s="10" t="str">
        <f>RIGHT(BASE!E152,5)</f>
        <v>07:10</v>
      </c>
      <c r="H152" s="7">
        <f>BASE!F152</f>
        <v>5.8333333333333327E-2</v>
      </c>
      <c r="I152" s="7">
        <f>BASE!G152</f>
        <v>0.10208333333333335</v>
      </c>
      <c r="J152" s="22" t="str">
        <f>BASE!H152</f>
        <v>1,880,8</v>
      </c>
      <c r="K152" s="22">
        <f>BASE!I152</f>
        <v>62.6</v>
      </c>
      <c r="L152" s="7" t="str">
        <f>BASE!K152</f>
        <v>Terreal Ségala NO 3,0 km</v>
      </c>
    </row>
    <row r="153" spans="1:14" ht="13.75" customHeight="1" thickBot="1" x14ac:dyDescent="0.4">
      <c r="A153" s="44" t="str">
        <f>BASE!A153</f>
        <v>Sueur</v>
      </c>
      <c r="B153" s="45">
        <f>BASE!B153</f>
        <v>152</v>
      </c>
      <c r="C153" s="45" t="str">
        <f>BASE!C153</f>
        <v>Travail en tant que chauffeur</v>
      </c>
      <c r="D153" s="46" t="str">
        <f>LEFT(BASE!D153,3)</f>
        <v>690</v>
      </c>
      <c r="E153" s="47" t="str">
        <f>RIGHT(BASE!D153,7)</f>
        <v>GQ579QT</v>
      </c>
      <c r="F153" s="48" t="str">
        <f>LEFT(BASE!E153,10)</f>
        <v>13.11.2023</v>
      </c>
      <c r="G153" s="49" t="str">
        <f>RIGHT(BASE!E153,5)</f>
        <v>08:34</v>
      </c>
      <c r="H153" s="13">
        <f>BASE!F153</f>
        <v>1.2499999999999999E-2</v>
      </c>
      <c r="I153" s="13">
        <f>BASE!G153</f>
        <v>0.10208333333333335</v>
      </c>
      <c r="J153" s="46" t="str">
        <f>BASE!H153</f>
        <v>1,968,5</v>
      </c>
      <c r="K153" s="46" t="str">
        <f>BASE!I153</f>
        <v>-</v>
      </c>
      <c r="L153" s="13" t="str">
        <f>BASE!K153</f>
        <v>087 Couiza E 0,0 km</v>
      </c>
      <c r="M153" s="50"/>
      <c r="N153" s="25">
        <f>SUM(H153)</f>
        <v>1.2499999999999999E-2</v>
      </c>
    </row>
    <row r="154" spans="1:14" ht="13.75" customHeight="1" thickBot="1" x14ac:dyDescent="0.4">
      <c r="A154" s="21" t="str">
        <f>BASE!A154</f>
        <v>Sueur</v>
      </c>
      <c r="B154" s="21">
        <f>BASE!B154</f>
        <v>153</v>
      </c>
      <c r="C154" s="21" t="str">
        <f>BASE!C154</f>
        <v>Conduite</v>
      </c>
      <c r="D154" s="22" t="str">
        <f>LEFT(BASE!D154,3)</f>
        <v>690</v>
      </c>
      <c r="E154" s="23" t="str">
        <f>RIGHT(BASE!D154,7)</f>
        <v>GQ579QT</v>
      </c>
      <c r="F154" s="24" t="str">
        <f>LEFT(BASE!E154,10)</f>
        <v>13.11.2023</v>
      </c>
      <c r="G154" s="10" t="str">
        <f>RIGHT(BASE!E154,5)</f>
        <v>08:52</v>
      </c>
      <c r="H154" s="7">
        <f>BASE!F154</f>
        <v>1.7361111111111112E-2</v>
      </c>
      <c r="I154" s="7">
        <f>BASE!G154</f>
        <v>0.11944444444444445</v>
      </c>
      <c r="J154" s="22" t="str">
        <f>BASE!H154</f>
        <v>1,968,5</v>
      </c>
      <c r="K154" s="22">
        <f>BASE!I154</f>
        <v>44.1</v>
      </c>
      <c r="L154" s="7" t="str">
        <f>BASE!K154</f>
        <v>087 Couiza E 0,0 km</v>
      </c>
    </row>
    <row r="155" spans="1:14" ht="13.75" customHeight="1" thickBot="1" x14ac:dyDescent="0.4">
      <c r="A155" s="44" t="str">
        <f>BASE!A155</f>
        <v>Sueur</v>
      </c>
      <c r="B155" s="45">
        <f>BASE!B155</f>
        <v>154</v>
      </c>
      <c r="C155" s="45" t="str">
        <f>BASE!C155</f>
        <v>Travail en tant que chauffeur</v>
      </c>
      <c r="D155" s="46" t="str">
        <f>LEFT(BASE!D155,3)</f>
        <v>690</v>
      </c>
      <c r="E155" s="47" t="str">
        <f>RIGHT(BASE!D155,7)</f>
        <v>GQ579QT</v>
      </c>
      <c r="F155" s="48" t="str">
        <f>LEFT(BASE!E155,10)</f>
        <v>13.11.2023</v>
      </c>
      <c r="G155" s="49" t="str">
        <f>RIGHT(BASE!E155,5)</f>
        <v>09:17</v>
      </c>
      <c r="H155" s="13">
        <f>BASE!F155</f>
        <v>2.2222222222222223E-2</v>
      </c>
      <c r="I155" s="13">
        <f>BASE!G155</f>
        <v>0.11944444444444445</v>
      </c>
      <c r="J155" s="46" t="str">
        <f>BASE!H155</f>
        <v>1,987,4</v>
      </c>
      <c r="K155" s="46" t="str">
        <f>BASE!I155</f>
        <v>-</v>
      </c>
      <c r="L155" s="13" t="str">
        <f>BASE!K155</f>
        <v>086 Limoux  O 0,0 km</v>
      </c>
      <c r="M155" s="50"/>
      <c r="N155" s="25">
        <f>SUM(H155)</f>
        <v>2.2222222222222223E-2</v>
      </c>
    </row>
    <row r="156" spans="1:14" ht="13.75" customHeight="1" thickBot="1" x14ac:dyDescent="0.4">
      <c r="A156" s="21" t="str">
        <f>BASE!A156</f>
        <v>Sueur</v>
      </c>
      <c r="B156" s="21">
        <f>BASE!B156</f>
        <v>155</v>
      </c>
      <c r="C156" s="21" t="str">
        <f>BASE!C156</f>
        <v>Conduite</v>
      </c>
      <c r="D156" s="22" t="str">
        <f>LEFT(BASE!D156,3)</f>
        <v>690</v>
      </c>
      <c r="E156" s="23" t="str">
        <f>RIGHT(BASE!D156,7)</f>
        <v>GQ579QT</v>
      </c>
      <c r="F156" s="24" t="str">
        <f>LEFT(BASE!E156,10)</f>
        <v>13.11.2023</v>
      </c>
      <c r="G156" s="10" t="str">
        <f>RIGHT(BASE!E156,5)</f>
        <v>09:49</v>
      </c>
      <c r="H156" s="7">
        <f>BASE!F156</f>
        <v>1.5277777777777777E-2</v>
      </c>
      <c r="I156" s="7">
        <f>BASE!G156</f>
        <v>0.13472222222222222</v>
      </c>
      <c r="J156" s="22" t="str">
        <f>BASE!H156</f>
        <v>1,987,4</v>
      </c>
      <c r="K156" s="22">
        <f>BASE!I156</f>
        <v>40.299999999999997</v>
      </c>
      <c r="L156" s="7" t="str">
        <f>BASE!K156</f>
        <v>086 Limoux  O 0,0 km</v>
      </c>
    </row>
    <row r="157" spans="1:14" ht="13.75" customHeight="1" x14ac:dyDescent="0.35">
      <c r="A157" s="28" t="str">
        <f>BASE!A157</f>
        <v>Sueur</v>
      </c>
      <c r="B157" s="29">
        <f>BASE!B157</f>
        <v>156</v>
      </c>
      <c r="C157" s="29" t="str">
        <f>BASE!C157</f>
        <v>Travail en tant que chauffeur</v>
      </c>
      <c r="D157" s="30" t="str">
        <f>LEFT(BASE!D157,3)</f>
        <v>690</v>
      </c>
      <c r="E157" s="31" t="str">
        <f>RIGHT(BASE!D157,7)</f>
        <v>GQ579QT</v>
      </c>
      <c r="F157" s="32" t="str">
        <f>LEFT(BASE!E157,10)</f>
        <v>13.11.2023</v>
      </c>
      <c r="G157" s="33" t="str">
        <f>RIGHT(BASE!E157,5)</f>
        <v>10:11</v>
      </c>
      <c r="H157" s="11">
        <f>BASE!F157</f>
        <v>2.0833333333333333E-3</v>
      </c>
      <c r="I157" s="11">
        <f>BASE!G157</f>
        <v>0.13472222222222222</v>
      </c>
      <c r="J157" s="30" t="str">
        <f>BASE!H157</f>
        <v>2,002,7</v>
      </c>
      <c r="K157" s="30" t="str">
        <f>BASE!I157</f>
        <v>-</v>
      </c>
      <c r="L157" s="11" t="str">
        <f>BASE!K157</f>
        <v>088 Belveze du razes SO 0,0 km</v>
      </c>
      <c r="M157" s="34"/>
    </row>
    <row r="158" spans="1:14" ht="13.75" customHeight="1" x14ac:dyDescent="0.35">
      <c r="A158" s="35" t="str">
        <f>BASE!A158</f>
        <v>Sueur</v>
      </c>
      <c r="B158" s="21">
        <f>BASE!B158</f>
        <v>157</v>
      </c>
      <c r="C158" s="21" t="str">
        <f>BASE!C158</f>
        <v>Conduite</v>
      </c>
      <c r="D158" s="22" t="str">
        <f>LEFT(BASE!D158,3)</f>
        <v>690</v>
      </c>
      <c r="E158" s="23" t="str">
        <f>RIGHT(BASE!D158,7)</f>
        <v>GQ579QT</v>
      </c>
      <c r="F158" s="24" t="str">
        <f>LEFT(BASE!E158,10)</f>
        <v>13.11.2023</v>
      </c>
      <c r="G158" s="10" t="str">
        <f>RIGHT(BASE!E158,5)</f>
        <v>10:14</v>
      </c>
      <c r="H158" s="7">
        <f>BASE!F158</f>
        <v>6.9444444444444447E-4</v>
      </c>
      <c r="I158" s="7">
        <f>BASE!G158</f>
        <v>0.13541666666666666</v>
      </c>
      <c r="J158" s="22" t="str">
        <f>BASE!H158</f>
        <v>2,002,7</v>
      </c>
      <c r="K158" s="22">
        <f>BASE!I158</f>
        <v>4.9000000000000004</v>
      </c>
      <c r="L158" s="7" t="str">
        <f>BASE!K158</f>
        <v>088 Belveze du razes SO 0,0 km</v>
      </c>
      <c r="M158" s="36"/>
    </row>
    <row r="159" spans="1:14" ht="13.75" customHeight="1" x14ac:dyDescent="0.35">
      <c r="A159" s="35" t="str">
        <f>BASE!A159</f>
        <v>Sueur</v>
      </c>
      <c r="B159" s="21">
        <f>BASE!B159</f>
        <v>158</v>
      </c>
      <c r="C159" s="21" t="str">
        <f>BASE!C159</f>
        <v>Travail en tant que chauffeur</v>
      </c>
      <c r="D159" s="22" t="str">
        <f>LEFT(BASE!D159,3)</f>
        <v>690</v>
      </c>
      <c r="E159" s="23" t="str">
        <f>RIGHT(BASE!D159,7)</f>
        <v>GQ579QT</v>
      </c>
      <c r="F159" s="24" t="str">
        <f>LEFT(BASE!E159,10)</f>
        <v>13.11.2023</v>
      </c>
      <c r="G159" s="10" t="str">
        <f>RIGHT(BASE!E159,5)</f>
        <v>10:15</v>
      </c>
      <c r="H159" s="7">
        <f>BASE!F159</f>
        <v>1.1805555555555555E-2</v>
      </c>
      <c r="I159" s="7">
        <f>BASE!G159</f>
        <v>0.13541666666666666</v>
      </c>
      <c r="J159" s="22" t="str">
        <f>BASE!H159</f>
        <v>2,002,8</v>
      </c>
      <c r="K159" s="22" t="str">
        <f>BASE!I159</f>
        <v>-</v>
      </c>
      <c r="L159" s="7" t="str">
        <f>BASE!K159</f>
        <v>088 Belveze du razes SO 0,0 km</v>
      </c>
      <c r="M159" s="36"/>
    </row>
    <row r="160" spans="1:14" ht="13.75" customHeight="1" x14ac:dyDescent="0.35">
      <c r="A160" s="35" t="str">
        <f>BASE!A160</f>
        <v>Sueur</v>
      </c>
      <c r="B160" s="21">
        <f>BASE!B160</f>
        <v>159</v>
      </c>
      <c r="C160" s="21" t="str">
        <f>BASE!C160</f>
        <v>Pause en tant que chauffeur</v>
      </c>
      <c r="D160" s="22" t="str">
        <f>LEFT(BASE!D160,3)</f>
        <v>690</v>
      </c>
      <c r="E160" s="23" t="str">
        <f>RIGHT(BASE!D160,7)</f>
        <v>GQ579QT</v>
      </c>
      <c r="F160" s="24" t="str">
        <f>LEFT(BASE!E160,10)</f>
        <v>13.11.2023</v>
      </c>
      <c r="G160" s="10" t="str">
        <f>RIGHT(BASE!E160,5)</f>
        <v>10:32</v>
      </c>
      <c r="H160" s="7">
        <f>BASE!F160</f>
        <v>2.0833333333333332E-2</v>
      </c>
      <c r="I160" s="7">
        <f>BASE!G160</f>
        <v>0.13541666666666666</v>
      </c>
      <c r="J160" s="22" t="str">
        <f>BASE!H160</f>
        <v>2,002,8</v>
      </c>
      <c r="K160" s="22" t="str">
        <f>BASE!I160</f>
        <v>-</v>
      </c>
      <c r="L160" s="7" t="str">
        <f>BASE!K160</f>
        <v>088 Belveze du razes SO 0,0 km</v>
      </c>
      <c r="M160" s="36"/>
    </row>
    <row r="161" spans="1:14" ht="13.75" customHeight="1" x14ac:dyDescent="0.35">
      <c r="A161" s="35" t="str">
        <f>BASE!A161</f>
        <v>Sueur</v>
      </c>
      <c r="B161" s="21">
        <f>BASE!B161</f>
        <v>160</v>
      </c>
      <c r="C161" s="21" t="str">
        <f>BASE!C161</f>
        <v>Conduite</v>
      </c>
      <c r="D161" s="22" t="str">
        <f>LEFT(BASE!D161,3)</f>
        <v>690</v>
      </c>
      <c r="E161" s="23" t="str">
        <f>RIGHT(BASE!D161,7)</f>
        <v>GQ579QT</v>
      </c>
      <c r="F161" s="24" t="str">
        <f>LEFT(BASE!E161,10)</f>
        <v>13.11.2023</v>
      </c>
      <c r="G161" s="10" t="str">
        <f>RIGHT(BASE!E161,5)</f>
        <v>11:02</v>
      </c>
      <c r="H161" s="7">
        <f>BASE!F161</f>
        <v>1.0416666666666666E-2</v>
      </c>
      <c r="I161" s="7">
        <f>BASE!G161</f>
        <v>0.14583333333333334</v>
      </c>
      <c r="J161" s="22" t="str">
        <f>BASE!H161</f>
        <v>2,002,8</v>
      </c>
      <c r="K161" s="22">
        <f>BASE!I161</f>
        <v>49.7</v>
      </c>
      <c r="L161" s="7" t="str">
        <f>BASE!K161</f>
        <v>088 Belveze du razes SO 0,0 km</v>
      </c>
      <c r="M161" s="36"/>
    </row>
    <row r="162" spans="1:14" ht="13.75" customHeight="1" thickBot="1" x14ac:dyDescent="0.4">
      <c r="A162" s="37" t="str">
        <f>BASE!A162</f>
        <v>Sueur</v>
      </c>
      <c r="B162" s="38">
        <f>BASE!B162</f>
        <v>161</v>
      </c>
      <c r="C162" s="38" t="str">
        <f>BASE!C162</f>
        <v>Pause en tant que chauffeur</v>
      </c>
      <c r="D162" s="39" t="str">
        <f>LEFT(BASE!D162,3)</f>
        <v>690</v>
      </c>
      <c r="E162" s="40" t="str">
        <f>RIGHT(BASE!D162,7)</f>
        <v>GQ579QT</v>
      </c>
      <c r="F162" s="41" t="str">
        <f>LEFT(BASE!E162,10)</f>
        <v>13.11.2023</v>
      </c>
      <c r="G162" s="42" t="str">
        <f>RIGHT(BASE!E162,5)</f>
        <v>11:17</v>
      </c>
      <c r="H162" s="12">
        <f>BASE!F162</f>
        <v>2.2222222222222223E-2</v>
      </c>
      <c r="I162" s="12">
        <f>BASE!G162</f>
        <v>0.14583333333333334</v>
      </c>
      <c r="J162" s="39" t="str">
        <f>BASE!H162</f>
        <v>2,014,6</v>
      </c>
      <c r="K162" s="39" t="str">
        <f>BASE!I162</f>
        <v>-</v>
      </c>
      <c r="L162" s="12" t="str">
        <f>BASE!K162</f>
        <v>088 Belveze du razes NO 8,0 km</v>
      </c>
      <c r="M162" s="43"/>
      <c r="N162" s="25">
        <f>SUM(H157:H162)</f>
        <v>6.805555555555555E-2</v>
      </c>
    </row>
    <row r="163" spans="1:14" ht="13.75" customHeight="1" thickBot="1" x14ac:dyDescent="0.4">
      <c r="A163" s="21" t="str">
        <f>BASE!A163</f>
        <v>Sueur</v>
      </c>
      <c r="B163" s="21">
        <f>BASE!B163</f>
        <v>162</v>
      </c>
      <c r="C163" s="21" t="str">
        <f>BASE!C163</f>
        <v>Conduite</v>
      </c>
      <c r="D163" s="22" t="str">
        <f>LEFT(BASE!D163,3)</f>
        <v>690</v>
      </c>
      <c r="E163" s="23" t="str">
        <f>RIGHT(BASE!D163,7)</f>
        <v>GQ579QT</v>
      </c>
      <c r="F163" s="24" t="str">
        <f>LEFT(BASE!E163,10)</f>
        <v>13.11.2023</v>
      </c>
      <c r="G163" s="10" t="str">
        <f>RIGHT(BASE!E163,5)</f>
        <v>11:49</v>
      </c>
      <c r="H163" s="7">
        <f>BASE!F163</f>
        <v>6.1111111111111116E-2</v>
      </c>
      <c r="I163" s="7">
        <f>BASE!G163</f>
        <v>0.20694444444444446</v>
      </c>
      <c r="J163" s="22" t="str">
        <f>BASE!H163</f>
        <v>2,014,6</v>
      </c>
      <c r="K163" s="22">
        <f>BASE!I163</f>
        <v>70.2</v>
      </c>
      <c r="L163" s="7" t="str">
        <f>BASE!K163</f>
        <v>088 Belveze du razes NO 8,0 km</v>
      </c>
    </row>
    <row r="164" spans="1:14" ht="13.75" customHeight="1" x14ac:dyDescent="0.35">
      <c r="A164" s="28" t="str">
        <f>BASE!A164</f>
        <v>Sueur</v>
      </c>
      <c r="B164" s="29">
        <f>BASE!B164</f>
        <v>163</v>
      </c>
      <c r="C164" s="29" t="str">
        <f>BASE!C164</f>
        <v>Travail en tant que chauffeur</v>
      </c>
      <c r="D164" s="30" t="str">
        <f>LEFT(BASE!D164,3)</f>
        <v>690</v>
      </c>
      <c r="E164" s="31" t="str">
        <f>RIGHT(BASE!D164,7)</f>
        <v>GQ579QT</v>
      </c>
      <c r="F164" s="32" t="str">
        <f>LEFT(BASE!E164,10)</f>
        <v>13.11.2023</v>
      </c>
      <c r="G164" s="33" t="str">
        <f>RIGHT(BASE!E164,5)</f>
        <v>13:17</v>
      </c>
      <c r="H164" s="11">
        <f>BASE!F164</f>
        <v>6.9444444444444447E-4</v>
      </c>
      <c r="I164" s="11">
        <f>BASE!G164</f>
        <v>0.20694444444444446</v>
      </c>
      <c r="J164" s="30" t="str">
        <f>BASE!H164</f>
        <v>2,118,4</v>
      </c>
      <c r="K164" s="30" t="str">
        <f>BASE!I164</f>
        <v>-</v>
      </c>
      <c r="L164" s="11" t="str">
        <f>BASE!K164</f>
        <v>008 Saint Sulpice E 0,0 km</v>
      </c>
      <c r="M164" s="34"/>
    </row>
    <row r="165" spans="1:14" ht="13.75" customHeight="1" x14ac:dyDescent="0.35">
      <c r="A165" s="35" t="str">
        <f>BASE!A165</f>
        <v>Sueur</v>
      </c>
      <c r="B165" s="21">
        <f>BASE!B165</f>
        <v>164</v>
      </c>
      <c r="C165" s="21" t="str">
        <f>BASE!C165</f>
        <v>Pause en tant que chauffeur</v>
      </c>
      <c r="D165" s="22" t="str">
        <f>LEFT(BASE!D165,3)</f>
        <v>690</v>
      </c>
      <c r="E165" s="23" t="str">
        <f>RIGHT(BASE!D165,7)</f>
        <v>GQ579QT</v>
      </c>
      <c r="F165" s="24" t="str">
        <f>LEFT(BASE!E165,10)</f>
        <v>13.11.2023</v>
      </c>
      <c r="G165" s="10" t="str">
        <f>RIGHT(BASE!E165,5)</f>
        <v>13:18</v>
      </c>
      <c r="H165" s="7">
        <f>BASE!F165</f>
        <v>6.2499999999999995E-3</v>
      </c>
      <c r="I165" s="7">
        <f>BASE!G165</f>
        <v>0.20694444444444446</v>
      </c>
      <c r="J165" s="22" t="str">
        <f>BASE!H165</f>
        <v>2,118,4</v>
      </c>
      <c r="K165" s="22" t="str">
        <f>BASE!I165</f>
        <v>-</v>
      </c>
      <c r="L165" s="7" t="str">
        <f>BASE!K165</f>
        <v>008 Saint Sulpice E 0,0 km</v>
      </c>
      <c r="M165" s="36"/>
    </row>
    <row r="166" spans="1:14" ht="13.75" customHeight="1" x14ac:dyDescent="0.35">
      <c r="A166" s="35" t="str">
        <f>BASE!A166</f>
        <v>Sueur</v>
      </c>
      <c r="B166" s="21">
        <f>BASE!B166</f>
        <v>165</v>
      </c>
      <c r="C166" s="21" t="str">
        <f>BASE!C166</f>
        <v>Travail en tant que chauffeur</v>
      </c>
      <c r="D166" s="22" t="str">
        <f>LEFT(BASE!D166,3)</f>
        <v>690</v>
      </c>
      <c r="E166" s="23" t="str">
        <f>RIGHT(BASE!D166,7)</f>
        <v>GQ579QT</v>
      </c>
      <c r="F166" s="24" t="str">
        <f>LEFT(BASE!E166,10)</f>
        <v>13.11.2023</v>
      </c>
      <c r="G166" s="10" t="str">
        <f>RIGHT(BASE!E166,5)</f>
        <v>13:27</v>
      </c>
      <c r="H166" s="7">
        <f>BASE!F166</f>
        <v>2.4305555555555556E-2</v>
      </c>
      <c r="I166" s="7">
        <f>BASE!G166</f>
        <v>0.20694444444444446</v>
      </c>
      <c r="J166" s="22" t="str">
        <f>BASE!H166</f>
        <v>2,118,4</v>
      </c>
      <c r="K166" s="22" t="str">
        <f>BASE!I166</f>
        <v>-</v>
      </c>
      <c r="L166" s="7" t="str">
        <f>BASE!K166</f>
        <v>008 Saint Sulpice E 0,0 km</v>
      </c>
      <c r="M166" s="36"/>
    </row>
    <row r="167" spans="1:14" ht="13.75" customHeight="1" x14ac:dyDescent="0.35">
      <c r="A167" s="35" t="str">
        <f>BASE!A167</f>
        <v>Sueur</v>
      </c>
      <c r="B167" s="21">
        <f>BASE!B167</f>
        <v>166</v>
      </c>
      <c r="C167" s="21" t="str">
        <f>BASE!C167</f>
        <v>Conduite</v>
      </c>
      <c r="D167" s="22" t="str">
        <f>LEFT(BASE!D167,3)</f>
        <v>690</v>
      </c>
      <c r="E167" s="23" t="str">
        <f>RIGHT(BASE!D167,7)</f>
        <v>GQ579QT</v>
      </c>
      <c r="F167" s="24" t="str">
        <f>LEFT(BASE!E167,10)</f>
        <v>13.11.2023</v>
      </c>
      <c r="G167" s="10" t="str">
        <f>RIGHT(BASE!E167,5)</f>
        <v>14:02</v>
      </c>
      <c r="H167" s="7">
        <f>BASE!F167</f>
        <v>1.3888888888888889E-3</v>
      </c>
      <c r="I167" s="7">
        <f>BASE!G167</f>
        <v>0.20833333333333334</v>
      </c>
      <c r="J167" s="22" t="str">
        <f>BASE!H167</f>
        <v>2,118,4</v>
      </c>
      <c r="K167" s="22">
        <f>BASE!I167</f>
        <v>2.2999999999999998</v>
      </c>
      <c r="L167" s="7" t="str">
        <f>BASE!K167</f>
        <v>008 Saint Sulpice E 0,0 km</v>
      </c>
      <c r="M167" s="36"/>
    </row>
    <row r="168" spans="1:14" ht="13.75" customHeight="1" x14ac:dyDescent="0.35">
      <c r="A168" s="35" t="str">
        <f>BASE!A168</f>
        <v>Sueur</v>
      </c>
      <c r="B168" s="21">
        <f>BASE!B168</f>
        <v>167</v>
      </c>
      <c r="C168" s="21" t="str">
        <f>BASE!C168</f>
        <v>Travail en tant que chauffeur</v>
      </c>
      <c r="D168" s="22" t="str">
        <f>LEFT(BASE!D168,3)</f>
        <v>690</v>
      </c>
      <c r="E168" s="23" t="str">
        <f>RIGHT(BASE!D168,7)</f>
        <v>GQ579QT</v>
      </c>
      <c r="F168" s="24" t="str">
        <f>LEFT(BASE!E168,10)</f>
        <v>13.11.2023</v>
      </c>
      <c r="G168" s="10" t="str">
        <f>RIGHT(BASE!E168,5)</f>
        <v>14:04</v>
      </c>
      <c r="H168" s="7">
        <f>BASE!F168</f>
        <v>3.472222222222222E-3</v>
      </c>
      <c r="I168" s="7">
        <f>BASE!G168</f>
        <v>0.20833333333333334</v>
      </c>
      <c r="J168" s="22" t="str">
        <f>BASE!H168</f>
        <v>2,118,5</v>
      </c>
      <c r="K168" s="22" t="str">
        <f>BASE!I168</f>
        <v>-</v>
      </c>
      <c r="L168" s="7" t="str">
        <f>BASE!K168</f>
        <v>008 Saint Sulpice E 0,0 km</v>
      </c>
      <c r="M168" s="36"/>
    </row>
    <row r="169" spans="1:14" ht="13.75" customHeight="1" x14ac:dyDescent="0.35">
      <c r="A169" s="35" t="str">
        <f>BASE!A169</f>
        <v>Sueur</v>
      </c>
      <c r="B169" s="21">
        <f>BASE!B169</f>
        <v>168</v>
      </c>
      <c r="C169" s="21" t="str">
        <f>BASE!C169</f>
        <v>Conduite</v>
      </c>
      <c r="D169" s="22" t="str">
        <f>LEFT(BASE!D169,3)</f>
        <v>690</v>
      </c>
      <c r="E169" s="23" t="str">
        <f>RIGHT(BASE!D169,7)</f>
        <v>GQ579QT</v>
      </c>
      <c r="F169" s="24" t="str">
        <f>LEFT(BASE!E169,10)</f>
        <v>13.11.2023</v>
      </c>
      <c r="G169" s="10" t="str">
        <f>RIGHT(BASE!E169,5)</f>
        <v>14:09</v>
      </c>
      <c r="H169" s="7">
        <f>BASE!F169</f>
        <v>1.3888888888888889E-3</v>
      </c>
      <c r="I169" s="7">
        <f>BASE!G169</f>
        <v>0.20972222222222223</v>
      </c>
      <c r="J169" s="22" t="str">
        <f>BASE!H169</f>
        <v>2,118,5</v>
      </c>
      <c r="K169" s="22">
        <f>BASE!I169</f>
        <v>6.2</v>
      </c>
      <c r="L169" s="7" t="str">
        <f>BASE!K169</f>
        <v>008 Saint Sulpice E 0,0 km</v>
      </c>
      <c r="M169" s="36"/>
    </row>
    <row r="170" spans="1:14" ht="13.75" customHeight="1" x14ac:dyDescent="0.35">
      <c r="A170" s="35" t="str">
        <f>BASE!A170</f>
        <v>Sueur</v>
      </c>
      <c r="B170" s="21">
        <f>BASE!B170</f>
        <v>169</v>
      </c>
      <c r="C170" s="21" t="str">
        <f>BASE!C170</f>
        <v>Travail en tant que chauffeur</v>
      </c>
      <c r="D170" s="22" t="str">
        <f>LEFT(BASE!D170,3)</f>
        <v>690</v>
      </c>
      <c r="E170" s="23" t="str">
        <f>RIGHT(BASE!D170,7)</f>
        <v>GQ579QT</v>
      </c>
      <c r="F170" s="24" t="str">
        <f>LEFT(BASE!E170,10)</f>
        <v>13.11.2023</v>
      </c>
      <c r="G170" s="10" t="str">
        <f>RIGHT(BASE!E170,5)</f>
        <v>14:11</v>
      </c>
      <c r="H170" s="7">
        <f>BASE!F170</f>
        <v>2.0833333333333333E-3</v>
      </c>
      <c r="I170" s="7">
        <f>BASE!G170</f>
        <v>0.20972222222222223</v>
      </c>
      <c r="J170" s="22" t="str">
        <f>BASE!H170</f>
        <v>2,118,8</v>
      </c>
      <c r="K170" s="22" t="str">
        <f>BASE!I170</f>
        <v>-</v>
      </c>
      <c r="L170" s="7" t="str">
        <f>BASE!K170</f>
        <v>008 Saint Sulpice E 0,0 km</v>
      </c>
      <c r="M170" s="36"/>
    </row>
    <row r="171" spans="1:14" ht="13.75" customHeight="1" x14ac:dyDescent="0.35">
      <c r="A171" s="35" t="str">
        <f>BASE!A171</f>
        <v>Sueur</v>
      </c>
      <c r="B171" s="21">
        <f>BASE!B171</f>
        <v>170</v>
      </c>
      <c r="C171" s="21" t="str">
        <f>BASE!C171</f>
        <v>Conduite</v>
      </c>
      <c r="D171" s="22" t="str">
        <f>LEFT(BASE!D171,3)</f>
        <v>690</v>
      </c>
      <c r="E171" s="23" t="str">
        <f>RIGHT(BASE!D171,7)</f>
        <v>GQ579QT</v>
      </c>
      <c r="F171" s="24" t="str">
        <f>LEFT(BASE!E171,10)</f>
        <v>13.11.2023</v>
      </c>
      <c r="G171" s="10" t="str">
        <f>RIGHT(BASE!E171,5)</f>
        <v>14:14</v>
      </c>
      <c r="H171" s="7">
        <f>BASE!F171</f>
        <v>6.9444444444444447E-4</v>
      </c>
      <c r="I171" s="7">
        <f>BASE!G171</f>
        <v>0.21041666666666667</v>
      </c>
      <c r="J171" s="22" t="str">
        <f>BASE!H171</f>
        <v>2,118,8</v>
      </c>
      <c r="K171" s="22">
        <f>BASE!I171</f>
        <v>8.4</v>
      </c>
      <c r="L171" s="7" t="str">
        <f>BASE!K171</f>
        <v>008 Saint Sulpice E 0,0 km</v>
      </c>
      <c r="M171" s="36"/>
    </row>
    <row r="172" spans="1:14" ht="13.75" customHeight="1" x14ac:dyDescent="0.35">
      <c r="A172" s="35" t="str">
        <f>BASE!A172</f>
        <v>Sueur</v>
      </c>
      <c r="B172" s="21">
        <f>BASE!B172</f>
        <v>171</v>
      </c>
      <c r="C172" s="21" t="str">
        <f>BASE!C172</f>
        <v>Travail en tant que chauffeur</v>
      </c>
      <c r="D172" s="22" t="str">
        <f>LEFT(BASE!D172,3)</f>
        <v>690</v>
      </c>
      <c r="E172" s="23" t="str">
        <f>RIGHT(BASE!D172,7)</f>
        <v>GQ579QT</v>
      </c>
      <c r="F172" s="24" t="str">
        <f>LEFT(BASE!E172,10)</f>
        <v>13.11.2023</v>
      </c>
      <c r="G172" s="10" t="str">
        <f>RIGHT(BASE!E172,5)</f>
        <v>14:15</v>
      </c>
      <c r="H172" s="7">
        <f>BASE!F172</f>
        <v>2.0833333333333333E-3</v>
      </c>
      <c r="I172" s="7">
        <f>BASE!G172</f>
        <v>0.21041666666666667</v>
      </c>
      <c r="J172" s="22" t="str">
        <f>BASE!H172</f>
        <v>2,119,0</v>
      </c>
      <c r="K172" s="22" t="str">
        <f>BASE!I172</f>
        <v>-</v>
      </c>
      <c r="L172" s="7" t="str">
        <f>BASE!K172</f>
        <v>008 Saint Sulpice E 0,0 km</v>
      </c>
      <c r="M172" s="36"/>
    </row>
    <row r="173" spans="1:14" ht="13.75" customHeight="1" x14ac:dyDescent="0.35">
      <c r="A173" s="35" t="str">
        <f>BASE!A173</f>
        <v>Sueur</v>
      </c>
      <c r="B173" s="21">
        <f>BASE!B173</f>
        <v>172</v>
      </c>
      <c r="C173" s="21" t="str">
        <f>BASE!C173</f>
        <v>Conduite</v>
      </c>
      <c r="D173" s="22" t="str">
        <f>LEFT(BASE!D173,3)</f>
        <v>690</v>
      </c>
      <c r="E173" s="23" t="str">
        <f>RIGHT(BASE!D173,7)</f>
        <v>GQ579QT</v>
      </c>
      <c r="F173" s="24" t="str">
        <f>LEFT(BASE!E173,10)</f>
        <v>13.11.2023</v>
      </c>
      <c r="G173" s="10" t="str">
        <f>RIGHT(BASE!E173,5)</f>
        <v>14:18</v>
      </c>
      <c r="H173" s="7">
        <f>BASE!F173</f>
        <v>2.7777777777777779E-3</v>
      </c>
      <c r="I173" s="7">
        <f>BASE!G173</f>
        <v>0.21319444444444444</v>
      </c>
      <c r="J173" s="22" t="str">
        <f>BASE!H173</f>
        <v>2,119,0</v>
      </c>
      <c r="K173" s="22">
        <f>BASE!I173</f>
        <v>5.6</v>
      </c>
      <c r="L173" s="7" t="str">
        <f>BASE!K173</f>
        <v>008 Saint Sulpice E 0,0 km</v>
      </c>
      <c r="M173" s="36"/>
    </row>
    <row r="174" spans="1:14" ht="13.75" customHeight="1" x14ac:dyDescent="0.35">
      <c r="A174" s="35" t="str">
        <f>BASE!A174</f>
        <v>Sueur</v>
      </c>
      <c r="B174" s="21">
        <f>BASE!B174</f>
        <v>173</v>
      </c>
      <c r="C174" s="21" t="str">
        <f>BASE!C174</f>
        <v>Travail en tant que chauffeur</v>
      </c>
      <c r="D174" s="22" t="str">
        <f>LEFT(BASE!D174,3)</f>
        <v>690</v>
      </c>
      <c r="E174" s="23" t="str">
        <f>RIGHT(BASE!D174,7)</f>
        <v>GQ579QT</v>
      </c>
      <c r="F174" s="24" t="str">
        <f>LEFT(BASE!E174,10)</f>
        <v>13.11.2023</v>
      </c>
      <c r="G174" s="10" t="str">
        <f>RIGHT(BASE!E174,5)</f>
        <v>14:22</v>
      </c>
      <c r="H174" s="7">
        <f>BASE!F174</f>
        <v>1.3888888888888889E-3</v>
      </c>
      <c r="I174" s="7">
        <f>BASE!G174</f>
        <v>0.21319444444444444</v>
      </c>
      <c r="J174" s="22" t="str">
        <f>BASE!H174</f>
        <v>2,119,3</v>
      </c>
      <c r="K174" s="22" t="str">
        <f>BASE!I174</f>
        <v>-</v>
      </c>
      <c r="L174" s="7" t="str">
        <f>BASE!K174</f>
        <v>008 Saint Sulpice E 0,0 km</v>
      </c>
      <c r="M174" s="36"/>
    </row>
    <row r="175" spans="1:14" ht="13.75" customHeight="1" x14ac:dyDescent="0.35">
      <c r="A175" s="35" t="str">
        <f>BASE!A175</f>
        <v>Sueur</v>
      </c>
      <c r="B175" s="21">
        <f>BASE!B175</f>
        <v>174</v>
      </c>
      <c r="C175" s="21" t="str">
        <f>BASE!C175</f>
        <v>Conduite</v>
      </c>
      <c r="D175" s="22" t="str">
        <f>LEFT(BASE!D175,3)</f>
        <v>690</v>
      </c>
      <c r="E175" s="23" t="str">
        <f>RIGHT(BASE!D175,7)</f>
        <v>GQ579QT</v>
      </c>
      <c r="F175" s="24" t="str">
        <f>LEFT(BASE!E175,10)</f>
        <v>13.11.2023</v>
      </c>
      <c r="G175" s="10" t="str">
        <f>RIGHT(BASE!E175,5)</f>
        <v>14:24</v>
      </c>
      <c r="H175" s="7">
        <f>BASE!F175</f>
        <v>2.7777777777777779E-3</v>
      </c>
      <c r="I175" s="7">
        <f>BASE!G175</f>
        <v>0.21597222222222223</v>
      </c>
      <c r="J175" s="22" t="str">
        <f>BASE!H175</f>
        <v>2,119,3</v>
      </c>
      <c r="K175" s="22">
        <f>BASE!I175</f>
        <v>3.9</v>
      </c>
      <c r="L175" s="7" t="str">
        <f>BASE!K175</f>
        <v>008 Saint Sulpice E 0,0 km</v>
      </c>
      <c r="M175" s="36"/>
    </row>
    <row r="176" spans="1:14" ht="13.75" customHeight="1" x14ac:dyDescent="0.35">
      <c r="A176" s="35" t="str">
        <f>BASE!A176</f>
        <v>Sueur</v>
      </c>
      <c r="B176" s="21">
        <f>BASE!B176</f>
        <v>175</v>
      </c>
      <c r="C176" s="21" t="str">
        <f>BASE!C176</f>
        <v>Travail en tant que chauffeur</v>
      </c>
      <c r="D176" s="22" t="str">
        <f>LEFT(BASE!D176,3)</f>
        <v>690</v>
      </c>
      <c r="E176" s="23" t="str">
        <f>RIGHT(BASE!D176,7)</f>
        <v>GQ579QT</v>
      </c>
      <c r="F176" s="24" t="str">
        <f>LEFT(BASE!E176,10)</f>
        <v>13.11.2023</v>
      </c>
      <c r="G176" s="10" t="str">
        <f>RIGHT(BASE!E176,5)</f>
        <v>14:28</v>
      </c>
      <c r="H176" s="7">
        <f>BASE!F176</f>
        <v>1.3888888888888889E-3</v>
      </c>
      <c r="I176" s="7">
        <f>BASE!G176</f>
        <v>0.21597222222222223</v>
      </c>
      <c r="J176" s="22" t="str">
        <f>BASE!H176</f>
        <v>2,119,6</v>
      </c>
      <c r="K176" s="22" t="str">
        <f>BASE!I176</f>
        <v>-</v>
      </c>
      <c r="L176" s="7" t="str">
        <f>BASE!K176</f>
        <v>008 Saint Sulpice E 0,0 km</v>
      </c>
      <c r="M176" s="36"/>
    </row>
    <row r="177" spans="1:14" ht="13.75" customHeight="1" x14ac:dyDescent="0.35">
      <c r="A177" s="35" t="str">
        <f>BASE!A177</f>
        <v>Sueur</v>
      </c>
      <c r="B177" s="21">
        <f>BASE!B177</f>
        <v>176</v>
      </c>
      <c r="C177" s="21" t="str">
        <f>BASE!C177</f>
        <v>Pause en tant que chauffeur</v>
      </c>
      <c r="D177" s="22" t="str">
        <f>LEFT(BASE!D177,3)</f>
        <v>690</v>
      </c>
      <c r="E177" s="23" t="str">
        <f>RIGHT(BASE!D177,7)</f>
        <v>GQ579QT</v>
      </c>
      <c r="F177" s="24" t="str">
        <f>LEFT(BASE!E177,10)</f>
        <v>13.11.2023</v>
      </c>
      <c r="G177" s="10" t="str">
        <f>RIGHT(BASE!E177,5)</f>
        <v>14:30</v>
      </c>
      <c r="H177" s="7">
        <f>BASE!F177</f>
        <v>2.8472222222222222E-2</v>
      </c>
      <c r="I177" s="7">
        <f>BASE!G177</f>
        <v>0.21597222222222223</v>
      </c>
      <c r="J177" s="22" t="str">
        <f>BASE!H177</f>
        <v>2,119,6</v>
      </c>
      <c r="K177" s="22" t="str">
        <f>BASE!I177</f>
        <v>-</v>
      </c>
      <c r="L177" s="7" t="str">
        <f>BASE!K177</f>
        <v>008 Saint Sulpice E 0,0 km</v>
      </c>
      <c r="M177" s="36"/>
    </row>
    <row r="178" spans="1:14" ht="13.75" customHeight="1" x14ac:dyDescent="0.35">
      <c r="A178" s="35" t="str">
        <f>BASE!A178</f>
        <v>Sueur</v>
      </c>
      <c r="B178" s="21">
        <f>BASE!B178</f>
        <v>177</v>
      </c>
      <c r="C178" s="21" t="str">
        <f>BASE!C178</f>
        <v>Travail en tant que chauffeur</v>
      </c>
      <c r="D178" s="22" t="str">
        <f>LEFT(BASE!D178,3)</f>
        <v>690</v>
      </c>
      <c r="E178" s="23" t="str">
        <f>RIGHT(BASE!D178,7)</f>
        <v>GQ579QT</v>
      </c>
      <c r="F178" s="24" t="str">
        <f>LEFT(BASE!E178,10)</f>
        <v>13.11.2023</v>
      </c>
      <c r="G178" s="10" t="str">
        <f>RIGHT(BASE!E178,5)</f>
        <v>15:11</v>
      </c>
      <c r="H178" s="7">
        <f>BASE!F178</f>
        <v>2.7777777777777779E-3</v>
      </c>
      <c r="I178" s="7">
        <f>BASE!G178</f>
        <v>0.21597222222222223</v>
      </c>
      <c r="J178" s="22" t="str">
        <f>BASE!H178</f>
        <v>2,119,6</v>
      </c>
      <c r="K178" s="22" t="str">
        <f>BASE!I178</f>
        <v>-</v>
      </c>
      <c r="L178" s="7" t="str">
        <f>BASE!K178</f>
        <v>008 Saint Sulpice E 0,0 km</v>
      </c>
      <c r="M178" s="36"/>
    </row>
    <row r="179" spans="1:14" ht="13.75" customHeight="1" x14ac:dyDescent="0.35">
      <c r="A179" s="35" t="str">
        <f>BASE!A179</f>
        <v>Sueur</v>
      </c>
      <c r="B179" s="21">
        <f>BASE!B179</f>
        <v>178</v>
      </c>
      <c r="C179" s="21" t="str">
        <f>BASE!C179</f>
        <v>Conduite</v>
      </c>
      <c r="D179" s="22" t="str">
        <f>LEFT(BASE!D179,3)</f>
        <v>690</v>
      </c>
      <c r="E179" s="23" t="str">
        <f>RIGHT(BASE!D179,7)</f>
        <v>GQ579QT</v>
      </c>
      <c r="F179" s="24" t="str">
        <f>LEFT(BASE!E179,10)</f>
        <v>13.11.2023</v>
      </c>
      <c r="G179" s="10" t="str">
        <f>RIGHT(BASE!E179,5)</f>
        <v>15:15</v>
      </c>
      <c r="H179" s="7">
        <f>BASE!F179</f>
        <v>1.3888888888888889E-3</v>
      </c>
      <c r="I179" s="7">
        <f>BASE!G179</f>
        <v>0.21736111111111112</v>
      </c>
      <c r="J179" s="22" t="str">
        <f>BASE!H179</f>
        <v>2,119,6</v>
      </c>
      <c r="K179" s="22">
        <f>BASE!I179</f>
        <v>8.3000000000000007</v>
      </c>
      <c r="L179" s="7" t="str">
        <f>BASE!K179</f>
        <v>008 Saint Sulpice E 0,0 km</v>
      </c>
      <c r="M179" s="36"/>
    </row>
    <row r="180" spans="1:14" ht="13.75" customHeight="1" thickBot="1" x14ac:dyDescent="0.4">
      <c r="A180" s="37" t="str">
        <f>BASE!A180</f>
        <v>Sueur</v>
      </c>
      <c r="B180" s="38">
        <f>BASE!B180</f>
        <v>179</v>
      </c>
      <c r="C180" s="38" t="str">
        <f>BASE!C180</f>
        <v>Travail en tant que chauffeur</v>
      </c>
      <c r="D180" s="39" t="str">
        <f>LEFT(BASE!D180,3)</f>
        <v>690</v>
      </c>
      <c r="E180" s="40" t="str">
        <f>RIGHT(BASE!D180,7)</f>
        <v>GQ579QT</v>
      </c>
      <c r="F180" s="41" t="str">
        <f>LEFT(BASE!E180,10)</f>
        <v>13.11.2023</v>
      </c>
      <c r="G180" s="42" t="str">
        <f>RIGHT(BASE!E180,5)</f>
        <v>15:17</v>
      </c>
      <c r="H180" s="12">
        <f>BASE!F180</f>
        <v>2.6388888888888889E-2</v>
      </c>
      <c r="I180" s="12">
        <f>BASE!G180</f>
        <v>0.21736111111111112</v>
      </c>
      <c r="J180" s="39" t="str">
        <f>BASE!H180</f>
        <v>2,119,9</v>
      </c>
      <c r="K180" s="39" t="str">
        <f>BASE!I180</f>
        <v>-</v>
      </c>
      <c r="L180" s="12" t="str">
        <f>BASE!K180</f>
        <v>008 Saint Sulpice E 0,0 km</v>
      </c>
      <c r="M180" s="43"/>
      <c r="N180" s="25">
        <f>SUM(H164:H180)</f>
        <v>0.10972222222222222</v>
      </c>
    </row>
    <row r="181" spans="1:14" ht="13.75" customHeight="1" thickBot="1" x14ac:dyDescent="0.4">
      <c r="A181" s="21" t="str">
        <f>BASE!A181</f>
        <v>Sueur</v>
      </c>
      <c r="B181" s="21">
        <f>BASE!B181</f>
        <v>180</v>
      </c>
      <c r="C181" s="21" t="str">
        <f>BASE!C181</f>
        <v>Pause en tant que chauffeur</v>
      </c>
      <c r="D181" s="22" t="str">
        <f>LEFT(BASE!D181,3)</f>
        <v>690</v>
      </c>
      <c r="E181" s="23" t="str">
        <f>RIGHT(BASE!D181,7)</f>
        <v>GQ579QT</v>
      </c>
      <c r="F181" s="24" t="str">
        <f>LEFT(BASE!E181,10)</f>
        <v>13.11.2023</v>
      </c>
      <c r="G181" s="10" t="str">
        <f>RIGHT(BASE!E181,5)</f>
        <v>15:55</v>
      </c>
      <c r="H181" s="7">
        <f>BASE!F181</f>
        <v>0.55208333333333337</v>
      </c>
      <c r="I181" s="7">
        <f>BASE!G181</f>
        <v>0</v>
      </c>
      <c r="J181" s="22" t="str">
        <f>BASE!H181</f>
        <v>2,119,9</v>
      </c>
      <c r="K181" s="22" t="str">
        <f>BASE!I181</f>
        <v>-</v>
      </c>
      <c r="L181" s="7" t="str">
        <f>BASE!K181</f>
        <v>008 Saint Sulpice E 0,0 km</v>
      </c>
    </row>
    <row r="182" spans="1:14" ht="13.75" customHeight="1" x14ac:dyDescent="0.35">
      <c r="A182" s="28" t="str">
        <f>BASE!A182</f>
        <v>Sueur</v>
      </c>
      <c r="B182" s="29">
        <f>BASE!B182</f>
        <v>181</v>
      </c>
      <c r="C182" s="29" t="str">
        <f>BASE!C182</f>
        <v>Pause en tant que chauffeur</v>
      </c>
      <c r="D182" s="30" t="str">
        <f>LEFT(BASE!D182,3)</f>
        <v>690</v>
      </c>
      <c r="E182" s="31" t="str">
        <f>RIGHT(BASE!D182,7)</f>
        <v>GQ579QT</v>
      </c>
      <c r="F182" s="32" t="str">
        <f>LEFT(BASE!E182,10)</f>
        <v>14.11.2023</v>
      </c>
      <c r="G182" s="33" t="str">
        <f>RIGHT(BASE!E182,5)</f>
        <v>05:10</v>
      </c>
      <c r="H182" s="11">
        <f>BASE!F182</f>
        <v>6.9444444444444447E-4</v>
      </c>
      <c r="I182" s="11">
        <f>BASE!G182</f>
        <v>0</v>
      </c>
      <c r="J182" s="30" t="str">
        <f>BASE!H182</f>
        <v>2,119,9</v>
      </c>
      <c r="K182" s="30" t="str">
        <f>BASE!I182</f>
        <v>-</v>
      </c>
      <c r="L182" s="11" t="str">
        <f>BASE!K182</f>
        <v>008 Saint Sulpice E 0,0 km</v>
      </c>
      <c r="M182" s="34"/>
    </row>
    <row r="183" spans="1:14" ht="13.75" customHeight="1" x14ac:dyDescent="0.35">
      <c r="A183" s="35" t="str">
        <f>BASE!A183</f>
        <v>Sueur</v>
      </c>
      <c r="B183" s="21">
        <f>BASE!B183</f>
        <v>182</v>
      </c>
      <c r="C183" s="21" t="str">
        <f>BASE!C183</f>
        <v>Travail en tant que chauffeur</v>
      </c>
      <c r="D183" s="22" t="str">
        <f>LEFT(BASE!D183,3)</f>
        <v>690</v>
      </c>
      <c r="E183" s="23" t="str">
        <f>RIGHT(BASE!D183,7)</f>
        <v>GQ579QT</v>
      </c>
      <c r="F183" s="24" t="str">
        <f>LEFT(BASE!E183,10)</f>
        <v>14.11.2023</v>
      </c>
      <c r="G183" s="10" t="str">
        <f>RIGHT(BASE!E183,5)</f>
        <v>05:11</v>
      </c>
      <c r="H183" s="7">
        <f>BASE!F183</f>
        <v>2.0833333333333333E-3</v>
      </c>
      <c r="I183" s="7">
        <f>BASE!G183</f>
        <v>0</v>
      </c>
      <c r="J183" s="22" t="str">
        <f>BASE!H183</f>
        <v>2,119,9</v>
      </c>
      <c r="K183" s="22" t="str">
        <f>BASE!I183</f>
        <v>-</v>
      </c>
      <c r="L183" s="7" t="str">
        <f>BASE!K183</f>
        <v>008 Saint Sulpice E 0,0 km</v>
      </c>
      <c r="M183" s="36"/>
    </row>
    <row r="184" spans="1:14" ht="13.75" customHeight="1" x14ac:dyDescent="0.35">
      <c r="A184" s="35" t="str">
        <f>BASE!A184</f>
        <v>Sueur</v>
      </c>
      <c r="B184" s="21">
        <f>BASE!B184</f>
        <v>183</v>
      </c>
      <c r="C184" s="21" t="str">
        <f>BASE!C184</f>
        <v>Conduite</v>
      </c>
      <c r="D184" s="22" t="str">
        <f>LEFT(BASE!D184,3)</f>
        <v>690</v>
      </c>
      <c r="E184" s="23" t="str">
        <f>RIGHT(BASE!D184,7)</f>
        <v>GQ579QT</v>
      </c>
      <c r="F184" s="24" t="str">
        <f>LEFT(BASE!E184,10)</f>
        <v>14.11.2023</v>
      </c>
      <c r="G184" s="10" t="str">
        <f>RIGHT(BASE!E184,5)</f>
        <v>05:14</v>
      </c>
      <c r="H184" s="7">
        <f>BASE!F184</f>
        <v>6.9444444444444447E-4</v>
      </c>
      <c r="I184" s="7">
        <f>BASE!G184</f>
        <v>6.9444444444444447E-4</v>
      </c>
      <c r="J184" s="22" t="str">
        <f>BASE!H184</f>
        <v>2,119,9</v>
      </c>
      <c r="K184" s="22">
        <f>BASE!I184</f>
        <v>7</v>
      </c>
      <c r="L184" s="7" t="str">
        <f>BASE!K184</f>
        <v>008 Saint Sulpice E 0,0 km</v>
      </c>
      <c r="M184" s="36"/>
    </row>
    <row r="185" spans="1:14" ht="13.75" customHeight="1" thickBot="1" x14ac:dyDescent="0.4">
      <c r="A185" s="37" t="str">
        <f>BASE!A185</f>
        <v>Sueur</v>
      </c>
      <c r="B185" s="38">
        <f>BASE!B185</f>
        <v>184</v>
      </c>
      <c r="C185" s="38" t="str">
        <f>BASE!C185</f>
        <v>Travail en tant que chauffeur</v>
      </c>
      <c r="D185" s="39" t="str">
        <f>LEFT(BASE!D185,3)</f>
        <v>690</v>
      </c>
      <c r="E185" s="40" t="str">
        <f>RIGHT(BASE!D185,7)</f>
        <v>GQ579QT</v>
      </c>
      <c r="F185" s="41" t="str">
        <f>LEFT(BASE!E185,10)</f>
        <v>14.11.2023</v>
      </c>
      <c r="G185" s="42" t="str">
        <f>RIGHT(BASE!E185,5)</f>
        <v>05:15</v>
      </c>
      <c r="H185" s="12">
        <f>BASE!F185</f>
        <v>1.1805555555555555E-2</v>
      </c>
      <c r="I185" s="12">
        <f>BASE!G185</f>
        <v>6.9444444444444447E-4</v>
      </c>
      <c r="J185" s="39" t="str">
        <f>BASE!H185</f>
        <v>2,120,0</v>
      </c>
      <c r="K185" s="39" t="str">
        <f>BASE!I185</f>
        <v>-</v>
      </c>
      <c r="L185" s="12" t="str">
        <f>BASE!K185</f>
        <v>008 Saint Sulpice E 0,0 km</v>
      </c>
      <c r="M185" s="43"/>
      <c r="N185" s="25">
        <f>SUM(H182:H185)</f>
        <v>1.5277777777777777E-2</v>
      </c>
    </row>
    <row r="186" spans="1:14" ht="13.75" customHeight="1" thickBot="1" x14ac:dyDescent="0.4">
      <c r="A186" s="21" t="str">
        <f>BASE!A186</f>
        <v>Sueur</v>
      </c>
      <c r="B186" s="21">
        <f>BASE!B186</f>
        <v>185</v>
      </c>
      <c r="C186" s="21" t="str">
        <f>BASE!C186</f>
        <v>Conduite</v>
      </c>
      <c r="D186" s="22" t="str">
        <f>LEFT(BASE!D186,3)</f>
        <v>690</v>
      </c>
      <c r="E186" s="23" t="str">
        <f>RIGHT(BASE!D186,7)</f>
        <v>GQ579QT</v>
      </c>
      <c r="F186" s="24" t="str">
        <f>LEFT(BASE!E186,10)</f>
        <v>14.11.2023</v>
      </c>
      <c r="G186" s="10" t="str">
        <f>RIGHT(BASE!E186,5)</f>
        <v>05:32</v>
      </c>
      <c r="H186" s="7">
        <f>BASE!F186</f>
        <v>0.12708333333333333</v>
      </c>
      <c r="I186" s="7">
        <f>BASE!G186</f>
        <v>0.1277777777777778</v>
      </c>
      <c r="J186" s="22" t="str">
        <f>BASE!H186</f>
        <v>2,120,0</v>
      </c>
      <c r="K186" s="22">
        <f>BASE!I186</f>
        <v>67.2</v>
      </c>
      <c r="L186" s="7" t="str">
        <f>BASE!K186</f>
        <v>008 Saint Sulpice E 0,0 km</v>
      </c>
    </row>
    <row r="187" spans="1:14" ht="13.75" customHeight="1" thickBot="1" x14ac:dyDescent="0.4">
      <c r="A187" s="44" t="str">
        <f>BASE!A187</f>
        <v>Sueur</v>
      </c>
      <c r="B187" s="45">
        <f>BASE!B187</f>
        <v>186</v>
      </c>
      <c r="C187" s="45" t="str">
        <f>BASE!C187</f>
        <v>Travail en tant que chauffeur</v>
      </c>
      <c r="D187" s="46" t="str">
        <f>LEFT(BASE!D187,3)</f>
        <v>690</v>
      </c>
      <c r="E187" s="47" t="str">
        <f>RIGHT(BASE!D187,7)</f>
        <v>GQ579QT</v>
      </c>
      <c r="F187" s="48" t="str">
        <f>LEFT(BASE!E187,10)</f>
        <v>14.11.2023</v>
      </c>
      <c r="G187" s="49" t="str">
        <f>RIGHT(BASE!E187,5)</f>
        <v>08:35</v>
      </c>
      <c r="H187" s="13">
        <f>BASE!F187</f>
        <v>1.7361111111111112E-2</v>
      </c>
      <c r="I187" s="13">
        <f>BASE!G187</f>
        <v>0.1277777777777778</v>
      </c>
      <c r="J187" s="46" t="str">
        <f>BASE!H187</f>
        <v>2,325,3</v>
      </c>
      <c r="K187" s="46" t="str">
        <f>BASE!I187</f>
        <v>-</v>
      </c>
      <c r="L187" s="13" t="str">
        <f>BASE!K187</f>
        <v>180 Fumel E 0,0 km</v>
      </c>
      <c r="M187" s="50"/>
      <c r="N187" s="25">
        <f>SUM(H187)</f>
        <v>1.7361111111111112E-2</v>
      </c>
    </row>
    <row r="188" spans="1:14" ht="13.75" customHeight="1" thickBot="1" x14ac:dyDescent="0.4">
      <c r="A188" s="21" t="str">
        <f>BASE!A188</f>
        <v>Sueur</v>
      </c>
      <c r="B188" s="21">
        <f>BASE!B188</f>
        <v>187</v>
      </c>
      <c r="C188" s="21" t="str">
        <f>BASE!C188</f>
        <v>Conduite</v>
      </c>
      <c r="D188" s="22" t="str">
        <f>LEFT(BASE!D188,3)</f>
        <v>690</v>
      </c>
      <c r="E188" s="23" t="str">
        <f>RIGHT(BASE!D188,7)</f>
        <v>GQ579QT</v>
      </c>
      <c r="F188" s="24" t="str">
        <f>LEFT(BASE!E188,10)</f>
        <v>14.11.2023</v>
      </c>
      <c r="G188" s="10" t="str">
        <f>RIGHT(BASE!E188,5)</f>
        <v>09:00</v>
      </c>
      <c r="H188" s="7">
        <f>BASE!F188</f>
        <v>1.9444444444444445E-2</v>
      </c>
      <c r="I188" s="7">
        <f>BASE!G188</f>
        <v>0.14722222222222223</v>
      </c>
      <c r="J188" s="22" t="str">
        <f>BASE!H188</f>
        <v>2,325,3</v>
      </c>
      <c r="K188" s="22">
        <f>BASE!I188</f>
        <v>43.5</v>
      </c>
      <c r="L188" s="7" t="str">
        <f>BASE!K188</f>
        <v>180 Fumel E 0,0 km</v>
      </c>
    </row>
    <row r="189" spans="1:14" ht="13.75" customHeight="1" x14ac:dyDescent="0.35">
      <c r="A189" s="28" t="str">
        <f>BASE!A189</f>
        <v>Sueur</v>
      </c>
      <c r="B189" s="29">
        <f>BASE!B189</f>
        <v>188</v>
      </c>
      <c r="C189" s="29" t="str">
        <f>BASE!C189</f>
        <v>Travail en tant que chauffeur</v>
      </c>
      <c r="D189" s="30" t="str">
        <f>LEFT(BASE!D189,3)</f>
        <v>690</v>
      </c>
      <c r="E189" s="31" t="str">
        <f>RIGHT(BASE!D189,7)</f>
        <v>GQ579QT</v>
      </c>
      <c r="F189" s="32" t="str">
        <f>LEFT(BASE!E189,10)</f>
        <v>14.11.2023</v>
      </c>
      <c r="G189" s="33" t="str">
        <f>RIGHT(BASE!E189,5)</f>
        <v>09:28</v>
      </c>
      <c r="H189" s="11">
        <f>BASE!F189</f>
        <v>6.9444444444444447E-4</v>
      </c>
      <c r="I189" s="11">
        <f>BASE!G189</f>
        <v>0.14722222222222223</v>
      </c>
      <c r="J189" s="30" t="str">
        <f>BASE!H189</f>
        <v>2,345,4</v>
      </c>
      <c r="K189" s="30" t="str">
        <f>BASE!I189</f>
        <v>-</v>
      </c>
      <c r="L189" s="11" t="str">
        <f>BASE!K189</f>
        <v>126 Monflanquin S 0,0 km</v>
      </c>
      <c r="M189" s="34"/>
    </row>
    <row r="190" spans="1:14" ht="13.75" customHeight="1" thickBot="1" x14ac:dyDescent="0.4">
      <c r="A190" s="37" t="str">
        <f>BASE!A190</f>
        <v>Sueur</v>
      </c>
      <c r="B190" s="38">
        <f>BASE!B190</f>
        <v>189</v>
      </c>
      <c r="C190" s="38" t="str">
        <f>BASE!C190</f>
        <v>Pause en tant que chauffeur</v>
      </c>
      <c r="D190" s="39" t="str">
        <f>LEFT(BASE!D190,3)</f>
        <v>690</v>
      </c>
      <c r="E190" s="40" t="str">
        <f>RIGHT(BASE!D190,7)</f>
        <v>GQ579QT</v>
      </c>
      <c r="F190" s="41" t="str">
        <f>LEFT(BASE!E190,10)</f>
        <v>14.11.2023</v>
      </c>
      <c r="G190" s="42" t="str">
        <f>RIGHT(BASE!E190,5)</f>
        <v>09:29</v>
      </c>
      <c r="H190" s="12">
        <f>BASE!F190</f>
        <v>1.8749999999999999E-2</v>
      </c>
      <c r="I190" s="12">
        <f>BASE!G190</f>
        <v>0.14722222222222223</v>
      </c>
      <c r="J190" s="39" t="str">
        <f>BASE!H190</f>
        <v>2,345,4</v>
      </c>
      <c r="K190" s="39" t="str">
        <f>BASE!I190</f>
        <v>-</v>
      </c>
      <c r="L190" s="12" t="str">
        <f>BASE!K190</f>
        <v>126 Monflanquin S 0,0 km</v>
      </c>
      <c r="M190" s="43"/>
      <c r="N190" s="25">
        <f>SUM(H189:H190)</f>
        <v>1.9444444444444445E-2</v>
      </c>
    </row>
    <row r="191" spans="1:14" ht="13.75" customHeight="1" thickBot="1" x14ac:dyDescent="0.4">
      <c r="A191" s="21" t="str">
        <f>BASE!A191</f>
        <v>Sueur</v>
      </c>
      <c r="B191" s="21">
        <f>BASE!B191</f>
        <v>190</v>
      </c>
      <c r="C191" s="21" t="str">
        <f>BASE!C191</f>
        <v>Conduite</v>
      </c>
      <c r="D191" s="22" t="str">
        <f>LEFT(BASE!D191,3)</f>
        <v>690</v>
      </c>
      <c r="E191" s="23" t="str">
        <f>RIGHT(BASE!D191,7)</f>
        <v>GQ579QT</v>
      </c>
      <c r="F191" s="24" t="str">
        <f>LEFT(BASE!E191,10)</f>
        <v>14.11.2023</v>
      </c>
      <c r="G191" s="10" t="str">
        <f>RIGHT(BASE!E191,5)</f>
        <v>09:56</v>
      </c>
      <c r="H191" s="7">
        <f>BASE!F191</f>
        <v>1.3888888888888888E-2</v>
      </c>
      <c r="I191" s="7">
        <f>BASE!G191</f>
        <v>0.16111111111111112</v>
      </c>
      <c r="J191" s="22" t="str">
        <f>BASE!H191</f>
        <v>2,345,4</v>
      </c>
      <c r="K191" s="22">
        <f>BASE!I191</f>
        <v>45.6</v>
      </c>
      <c r="L191" s="7" t="str">
        <f>BASE!K191</f>
        <v>126 Monflanquin S 0,0 km</v>
      </c>
    </row>
    <row r="192" spans="1:14" ht="13.75" customHeight="1" x14ac:dyDescent="0.35">
      <c r="A192" s="28" t="str">
        <f>BASE!A192</f>
        <v>Sueur</v>
      </c>
      <c r="B192" s="29">
        <f>BASE!B192</f>
        <v>191</v>
      </c>
      <c r="C192" s="29" t="str">
        <f>BASE!C192</f>
        <v>Pause en tant que chauffeur</v>
      </c>
      <c r="D192" s="30" t="str">
        <f>LEFT(BASE!D192,3)</f>
        <v>690</v>
      </c>
      <c r="E192" s="31" t="str">
        <f>RIGHT(BASE!D192,7)</f>
        <v>GQ579QT</v>
      </c>
      <c r="F192" s="32" t="str">
        <f>LEFT(BASE!E192,10)</f>
        <v>14.11.2023</v>
      </c>
      <c r="G192" s="33" t="str">
        <f>RIGHT(BASE!E192,5)</f>
        <v>10:16</v>
      </c>
      <c r="H192" s="11">
        <f>BASE!F192</f>
        <v>1.5277777777777777E-2</v>
      </c>
      <c r="I192" s="11">
        <f>BASE!G192</f>
        <v>0.16111111111111112</v>
      </c>
      <c r="J192" s="30" t="str">
        <f>BASE!H192</f>
        <v>2,360,6</v>
      </c>
      <c r="K192" s="30" t="str">
        <f>BASE!I192</f>
        <v>-</v>
      </c>
      <c r="L192" s="11" t="str">
        <f>BASE!K192</f>
        <v>116 Villereal-Rives N 0,0 km</v>
      </c>
      <c r="M192" s="34"/>
    </row>
    <row r="193" spans="1:14" ht="13.75" customHeight="1" x14ac:dyDescent="0.35">
      <c r="A193" s="35" t="str">
        <f>BASE!A193</f>
        <v>Sueur</v>
      </c>
      <c r="B193" s="21">
        <f>BASE!B193</f>
        <v>192</v>
      </c>
      <c r="C193" s="21" t="str">
        <f>BASE!C193</f>
        <v>Travail en tant que chauffeur</v>
      </c>
      <c r="D193" s="22" t="str">
        <f>LEFT(BASE!D193,3)</f>
        <v>690</v>
      </c>
      <c r="E193" s="23" t="str">
        <f>RIGHT(BASE!D193,7)</f>
        <v>GQ579QT</v>
      </c>
      <c r="F193" s="24" t="str">
        <f>LEFT(BASE!E193,10)</f>
        <v>14.11.2023</v>
      </c>
      <c r="G193" s="10" t="str">
        <f>RIGHT(BASE!E193,5)</f>
        <v>10:38</v>
      </c>
      <c r="H193" s="7">
        <f>BASE!F193</f>
        <v>6.9444444444444447E-4</v>
      </c>
      <c r="I193" s="7">
        <f>BASE!G193</f>
        <v>0.16111111111111112</v>
      </c>
      <c r="J193" s="22" t="str">
        <f>BASE!H193</f>
        <v>2,360,6</v>
      </c>
      <c r="K193" s="22" t="str">
        <f>BASE!I193</f>
        <v>-</v>
      </c>
      <c r="L193" s="7" t="str">
        <f>BASE!K193</f>
        <v>116 Villereal-Rives N 0,0 km</v>
      </c>
      <c r="M193" s="36"/>
    </row>
    <row r="194" spans="1:14" ht="13.75" customHeight="1" x14ac:dyDescent="0.35">
      <c r="A194" s="35" t="str">
        <f>BASE!A194</f>
        <v>Sueur</v>
      </c>
      <c r="B194" s="21">
        <f>BASE!B194</f>
        <v>193</v>
      </c>
      <c r="C194" s="21" t="str">
        <f>BASE!C194</f>
        <v>Conduite</v>
      </c>
      <c r="D194" s="22" t="str">
        <f>LEFT(BASE!D194,3)</f>
        <v>690</v>
      </c>
      <c r="E194" s="23" t="str">
        <f>RIGHT(BASE!D194,7)</f>
        <v>GQ579QT</v>
      </c>
      <c r="F194" s="24" t="str">
        <f>LEFT(BASE!E194,10)</f>
        <v>14.11.2023</v>
      </c>
      <c r="G194" s="10" t="str">
        <f>RIGHT(BASE!E194,5)</f>
        <v>10:39</v>
      </c>
      <c r="H194" s="7">
        <f>BASE!F194</f>
        <v>1.5277777777777777E-2</v>
      </c>
      <c r="I194" s="7">
        <f>BASE!G194</f>
        <v>0.1763888888888889</v>
      </c>
      <c r="J194" s="22" t="str">
        <f>BASE!H194</f>
        <v>2,360,6</v>
      </c>
      <c r="K194" s="22">
        <f>BASE!I194</f>
        <v>48.3</v>
      </c>
      <c r="L194" s="7" t="str">
        <f>BASE!K194</f>
        <v>116 Villereal-Rives N 0,0 km</v>
      </c>
      <c r="M194" s="36"/>
    </row>
    <row r="195" spans="1:14" ht="13.75" customHeight="1" x14ac:dyDescent="0.35">
      <c r="A195" s="35" t="str">
        <f>BASE!A195</f>
        <v>Sueur</v>
      </c>
      <c r="B195" s="21">
        <f>BASE!B195</f>
        <v>194</v>
      </c>
      <c r="C195" s="21" t="str">
        <f>BASE!C195</f>
        <v>Travail en tant que chauffeur</v>
      </c>
      <c r="D195" s="22" t="str">
        <f>LEFT(BASE!D195,3)</f>
        <v>690</v>
      </c>
      <c r="E195" s="23" t="str">
        <f>RIGHT(BASE!D195,7)</f>
        <v>GQ579QT</v>
      </c>
      <c r="F195" s="24" t="str">
        <f>LEFT(BASE!E195,10)</f>
        <v>14.11.2023</v>
      </c>
      <c r="G195" s="10" t="str">
        <f>RIGHT(BASE!E195,5)</f>
        <v>11:01</v>
      </c>
      <c r="H195" s="7">
        <f>BASE!F195</f>
        <v>1.0416666666666666E-2</v>
      </c>
      <c r="I195" s="7">
        <f>BASE!G195</f>
        <v>0.1763888888888889</v>
      </c>
      <c r="J195" s="22" t="str">
        <f>BASE!H195</f>
        <v>2,378,2</v>
      </c>
      <c r="K195" s="22" t="str">
        <f>BASE!I195</f>
        <v>-</v>
      </c>
      <c r="L195" s="7" t="str">
        <f>BASE!K195</f>
        <v>116 Villereal-Rives O 13,0 km</v>
      </c>
      <c r="M195" s="36"/>
    </row>
    <row r="196" spans="1:14" ht="13.75" customHeight="1" x14ac:dyDescent="0.35">
      <c r="A196" s="35" t="str">
        <f>BASE!A196</f>
        <v>Sueur</v>
      </c>
      <c r="B196" s="21">
        <f>BASE!B196</f>
        <v>195</v>
      </c>
      <c r="C196" s="21" t="str">
        <f>BASE!C196</f>
        <v>Pause en tant que chauffeur</v>
      </c>
      <c r="D196" s="22" t="str">
        <f>LEFT(BASE!D196,3)</f>
        <v>690</v>
      </c>
      <c r="E196" s="23" t="str">
        <f>RIGHT(BASE!D196,7)</f>
        <v>GQ579QT</v>
      </c>
      <c r="F196" s="24" t="str">
        <f>LEFT(BASE!E196,10)</f>
        <v>14.11.2023</v>
      </c>
      <c r="G196" s="10" t="str">
        <f>RIGHT(BASE!E196,5)</f>
        <v>11:16</v>
      </c>
      <c r="H196" s="7">
        <f>BASE!F196</f>
        <v>6.9444444444444447E-4</v>
      </c>
      <c r="I196" s="7">
        <f>BASE!G196</f>
        <v>0.1763888888888889</v>
      </c>
      <c r="J196" s="22" t="str">
        <f>BASE!H196</f>
        <v>2,378,2</v>
      </c>
      <c r="K196" s="22" t="str">
        <f>BASE!I196</f>
        <v>-</v>
      </c>
      <c r="L196" s="7" t="str">
        <f>BASE!K196</f>
        <v>116 Villereal-Rives O 13,0 km</v>
      </c>
      <c r="M196" s="36"/>
    </row>
    <row r="197" spans="1:14" ht="13.75" customHeight="1" x14ac:dyDescent="0.35">
      <c r="A197" s="35" t="str">
        <f>BASE!A197</f>
        <v>Sueur</v>
      </c>
      <c r="B197" s="21">
        <f>BASE!B197</f>
        <v>196</v>
      </c>
      <c r="C197" s="21" t="str">
        <f>BASE!C197</f>
        <v>Travail en tant que chauffeur</v>
      </c>
      <c r="D197" s="22" t="str">
        <f>LEFT(BASE!D197,3)</f>
        <v>690</v>
      </c>
      <c r="E197" s="23" t="str">
        <f>RIGHT(BASE!D197,7)</f>
        <v>GQ579QT</v>
      </c>
      <c r="F197" s="24" t="str">
        <f>LEFT(BASE!E197,10)</f>
        <v>14.11.2023</v>
      </c>
      <c r="G197" s="10" t="str">
        <f>RIGHT(BASE!E197,5)</f>
        <v>11:17</v>
      </c>
      <c r="H197" s="7">
        <f>BASE!F197</f>
        <v>3.9583333333333331E-2</v>
      </c>
      <c r="I197" s="7">
        <f>BASE!G197</f>
        <v>0.1763888888888889</v>
      </c>
      <c r="J197" s="22" t="str">
        <f>BASE!H197</f>
        <v>2,378,2</v>
      </c>
      <c r="K197" s="22" t="str">
        <f>BASE!I197</f>
        <v>-</v>
      </c>
      <c r="L197" s="7" t="str">
        <f>BASE!K197</f>
        <v>116 Villereal-Rives O 13,0 km</v>
      </c>
      <c r="M197" s="36"/>
    </row>
    <row r="198" spans="1:14" ht="13.75" customHeight="1" thickBot="1" x14ac:dyDescent="0.4">
      <c r="A198" s="37" t="str">
        <f>BASE!A198</f>
        <v>Sueur</v>
      </c>
      <c r="B198" s="38">
        <f>BASE!B198</f>
        <v>197</v>
      </c>
      <c r="C198" s="38" t="str">
        <f>BASE!C198</f>
        <v>Pause en tant que chauffeur</v>
      </c>
      <c r="D198" s="39" t="str">
        <f>LEFT(BASE!D198,3)</f>
        <v>690</v>
      </c>
      <c r="E198" s="40" t="str">
        <f>RIGHT(BASE!D198,7)</f>
        <v>GQ579QT</v>
      </c>
      <c r="F198" s="41" t="str">
        <f>LEFT(BASE!E198,10)</f>
        <v>14.11.2023</v>
      </c>
      <c r="G198" s="42" t="str">
        <f>RIGHT(BASE!E198,5)</f>
        <v>12:14</v>
      </c>
      <c r="H198" s="12">
        <f>BASE!F198</f>
        <v>2.2222222222222223E-2</v>
      </c>
      <c r="I198" s="12">
        <f>BASE!G198</f>
        <v>0.1763888888888889</v>
      </c>
      <c r="J198" s="39" t="str">
        <f>BASE!H198</f>
        <v>2,378,2</v>
      </c>
      <c r="K198" s="39" t="str">
        <f>BASE!I198</f>
        <v>-</v>
      </c>
      <c r="L198" s="12" t="str">
        <f>BASE!K198</f>
        <v>116 Villereal-Rives O 13,0 km</v>
      </c>
      <c r="M198" s="43"/>
      <c r="N198" s="25">
        <f>SUM(H192:H198)</f>
        <v>0.10416666666666666</v>
      </c>
    </row>
    <row r="199" spans="1:14" ht="13.75" customHeight="1" thickBot="1" x14ac:dyDescent="0.4">
      <c r="A199" s="21" t="str">
        <f>BASE!A199</f>
        <v>Sueur</v>
      </c>
      <c r="B199" s="21">
        <f>BASE!B199</f>
        <v>198</v>
      </c>
      <c r="C199" s="21" t="str">
        <f>BASE!C199</f>
        <v>Conduite</v>
      </c>
      <c r="D199" s="22" t="str">
        <f>LEFT(BASE!D199,3)</f>
        <v>690</v>
      </c>
      <c r="E199" s="23" t="str">
        <f>RIGHT(BASE!D199,7)</f>
        <v>GQ579QT</v>
      </c>
      <c r="F199" s="24" t="str">
        <f>LEFT(BASE!E199,10)</f>
        <v>14.11.2023</v>
      </c>
      <c r="G199" s="10" t="str">
        <f>RIGHT(BASE!E199,5)</f>
        <v>12:46</v>
      </c>
      <c r="H199" s="7">
        <f>BASE!F199</f>
        <v>0.12986111111111112</v>
      </c>
      <c r="I199" s="7">
        <f>BASE!G199</f>
        <v>0.30624999999999997</v>
      </c>
      <c r="J199" s="22" t="str">
        <f>BASE!H199</f>
        <v>2,378,2</v>
      </c>
      <c r="K199" s="22">
        <f>BASE!I199</f>
        <v>69.099999999999994</v>
      </c>
      <c r="L199" s="7" t="str">
        <f>BASE!K199</f>
        <v>116 Villereal-Rives O 14,0 km</v>
      </c>
    </row>
    <row r="200" spans="1:14" ht="13.75" customHeight="1" x14ac:dyDescent="0.35">
      <c r="A200" s="28" t="str">
        <f>BASE!A200</f>
        <v>Sueur</v>
      </c>
      <c r="B200" s="29">
        <f>BASE!B200</f>
        <v>199</v>
      </c>
      <c r="C200" s="29" t="str">
        <f>BASE!C200</f>
        <v>Travail en tant que chauffeur</v>
      </c>
      <c r="D200" s="30" t="str">
        <f>LEFT(BASE!D200,3)</f>
        <v>690</v>
      </c>
      <c r="E200" s="31" t="str">
        <f>RIGHT(BASE!D200,7)</f>
        <v>GQ579QT</v>
      </c>
      <c r="F200" s="32" t="str">
        <f>LEFT(BASE!E200,10)</f>
        <v>14.11.2023</v>
      </c>
      <c r="G200" s="33" t="str">
        <f>RIGHT(BASE!E200,5)</f>
        <v>15:53</v>
      </c>
      <c r="H200" s="11">
        <f>BASE!F200</f>
        <v>1.1805555555555555E-2</v>
      </c>
      <c r="I200" s="11">
        <f>BASE!G200</f>
        <v>0.30624999999999997</v>
      </c>
      <c r="J200" s="30" t="str">
        <f>BASE!H200</f>
        <v>2,593,3</v>
      </c>
      <c r="K200" s="30" t="str">
        <f>BASE!I200</f>
        <v>-</v>
      </c>
      <c r="L200" s="11" t="str">
        <f>BASE!K200</f>
        <v>008 Saint Sulpice E 0,0 km</v>
      </c>
      <c r="M200" s="34"/>
    </row>
    <row r="201" spans="1:14" ht="13.75" customHeight="1" thickBot="1" x14ac:dyDescent="0.4">
      <c r="A201" s="37" t="str">
        <f>BASE!A201</f>
        <v>Sueur</v>
      </c>
      <c r="B201" s="38">
        <f>BASE!B201</f>
        <v>200</v>
      </c>
      <c r="C201" s="38" t="str">
        <f>BASE!C201</f>
        <v>Pause en tant que chauffeur</v>
      </c>
      <c r="D201" s="39" t="str">
        <f>LEFT(BASE!D201,3)</f>
        <v>690</v>
      </c>
      <c r="E201" s="40" t="str">
        <f>RIGHT(BASE!D201,7)</f>
        <v>GQ579QT</v>
      </c>
      <c r="F201" s="41" t="str">
        <f>LEFT(BASE!E201,10)</f>
        <v>14.11.2023</v>
      </c>
      <c r="G201" s="42" t="str">
        <f>RIGHT(BASE!E201,5)</f>
        <v>16:10</v>
      </c>
      <c r="H201" s="12">
        <f>BASE!F201</f>
        <v>6.9444444444444447E-4</v>
      </c>
      <c r="I201" s="12">
        <f>BASE!G201</f>
        <v>0.30624999999999997</v>
      </c>
      <c r="J201" s="39" t="str">
        <f>BASE!H201</f>
        <v>2,593,3</v>
      </c>
      <c r="K201" s="39" t="str">
        <f>BASE!I201</f>
        <v>-</v>
      </c>
      <c r="L201" s="12" t="str">
        <f>BASE!K201</f>
        <v>008 Saint Sulpice E 0,0 km</v>
      </c>
      <c r="M201" s="43"/>
      <c r="N201" s="25">
        <f>SUM(H200:H201)</f>
        <v>1.2499999999999999E-2</v>
      </c>
    </row>
    <row r="202" spans="1:14" ht="13.75" customHeight="1" thickBot="1" x14ac:dyDescent="0.4">
      <c r="A202" s="21" t="str">
        <f>BASE!A202</f>
        <v>Sueur</v>
      </c>
      <c r="B202" s="21">
        <f>BASE!B202</f>
        <v>201</v>
      </c>
      <c r="C202" s="21" t="str">
        <f>BASE!C202</f>
        <v>Pause en tant que chauffeur</v>
      </c>
      <c r="D202" s="22" t="str">
        <f>LEFT(BASE!D202,3)</f>
        <v>690</v>
      </c>
      <c r="E202" s="23" t="str">
        <f>RIGHT(BASE!D202,7)</f>
        <v>GQ579QT</v>
      </c>
      <c r="F202" s="24" t="str">
        <f>LEFT(BASE!E202,10)</f>
        <v>14.11.2023</v>
      </c>
      <c r="G202" s="10" t="str">
        <f>RIGHT(BASE!E202,5)</f>
        <v>16:11</v>
      </c>
      <c r="H202" s="7">
        <f>BASE!F202</f>
        <v>0.54097222222222219</v>
      </c>
      <c r="I202" s="7">
        <f>BASE!G202</f>
        <v>0</v>
      </c>
      <c r="J202" s="22" t="str">
        <f>BASE!H202</f>
        <v>2,593,3</v>
      </c>
      <c r="K202" s="22" t="str">
        <f>BASE!I202</f>
        <v>-</v>
      </c>
      <c r="L202" s="7" t="str">
        <f>BASE!K202</f>
        <v>008 Saint Sulpice E 0,0 km</v>
      </c>
    </row>
    <row r="203" spans="1:14" ht="13.75" customHeight="1" x14ac:dyDescent="0.35">
      <c r="A203" s="28" t="str">
        <f>BASE!A203</f>
        <v>Sueur</v>
      </c>
      <c r="B203" s="29">
        <f>BASE!B203</f>
        <v>202</v>
      </c>
      <c r="C203" s="29" t="str">
        <f>BASE!C203</f>
        <v>Travail en tant que chauffeur</v>
      </c>
      <c r="D203" s="30" t="str">
        <f>LEFT(BASE!D203,3)</f>
        <v>690</v>
      </c>
      <c r="E203" s="31" t="str">
        <f>RIGHT(BASE!D203,7)</f>
        <v>GQ579QT</v>
      </c>
      <c r="F203" s="32" t="str">
        <f>LEFT(BASE!E203,10)</f>
        <v>15.11.2023</v>
      </c>
      <c r="G203" s="33" t="str">
        <f>RIGHT(BASE!E203,5)</f>
        <v>05:10</v>
      </c>
      <c r="H203" s="11">
        <f>BASE!F203</f>
        <v>2.0833333333333332E-2</v>
      </c>
      <c r="I203" s="11">
        <f>BASE!G203</f>
        <v>0</v>
      </c>
      <c r="J203" s="30">
        <f>BASE!H203</f>
        <v>0</v>
      </c>
      <c r="K203" s="30" t="str">
        <f>BASE!I203</f>
        <v>-</v>
      </c>
      <c r="L203" s="11" t="str">
        <f>BASE!K203</f>
        <v>008 Saint Sulpice E 0,0 km</v>
      </c>
      <c r="M203" s="34"/>
    </row>
    <row r="204" spans="1:14" ht="13.75" customHeight="1" x14ac:dyDescent="0.35">
      <c r="A204" s="35" t="str">
        <f>BASE!A204</f>
        <v>Sueur</v>
      </c>
      <c r="B204" s="21">
        <f>BASE!B204</f>
        <v>203</v>
      </c>
      <c r="C204" s="21" t="str">
        <f>BASE!C204</f>
        <v>Conduite</v>
      </c>
      <c r="D204" s="22" t="str">
        <f>LEFT(BASE!D204,3)</f>
        <v>690</v>
      </c>
      <c r="E204" s="23" t="str">
        <f>RIGHT(BASE!D204,7)</f>
        <v>GQ579QT</v>
      </c>
      <c r="F204" s="24" t="str">
        <f>LEFT(BASE!E204,10)</f>
        <v>15.11.2023</v>
      </c>
      <c r="G204" s="10" t="str">
        <f>RIGHT(BASE!E204,5)</f>
        <v>05:40</v>
      </c>
      <c r="H204" s="7">
        <f>BASE!F204</f>
        <v>6.9444444444444447E-4</v>
      </c>
      <c r="I204" s="7">
        <f>BASE!G204</f>
        <v>6.9444444444444447E-4</v>
      </c>
      <c r="J204" s="22" t="str">
        <f>BASE!H204</f>
        <v>2,593,4</v>
      </c>
      <c r="K204" s="22">
        <f>BASE!I204</f>
        <v>6.1</v>
      </c>
      <c r="L204" s="7" t="str">
        <f>BASE!K204</f>
        <v>008 Saint Sulpice E 0,0 km</v>
      </c>
      <c r="M204" s="36"/>
    </row>
    <row r="205" spans="1:14" ht="13.75" customHeight="1" x14ac:dyDescent="0.35">
      <c r="A205" s="35" t="str">
        <f>BASE!A205</f>
        <v>Sueur</v>
      </c>
      <c r="B205" s="21">
        <f>BASE!B205</f>
        <v>204</v>
      </c>
      <c r="C205" s="21" t="str">
        <f>BASE!C205</f>
        <v>Pause en tant que chauffeur</v>
      </c>
      <c r="D205" s="22" t="str">
        <f>LEFT(BASE!D205,3)</f>
        <v>690</v>
      </c>
      <c r="E205" s="23" t="str">
        <f>RIGHT(BASE!D205,7)</f>
        <v>GQ579QT</v>
      </c>
      <c r="F205" s="24" t="str">
        <f>LEFT(BASE!E205,10)</f>
        <v>15.11.2023</v>
      </c>
      <c r="G205" s="10" t="str">
        <f>RIGHT(BASE!E205,5)</f>
        <v>05:41</v>
      </c>
      <c r="H205" s="7">
        <f>BASE!F205</f>
        <v>1.3888888888888889E-3</v>
      </c>
      <c r="I205" s="7">
        <f>BASE!G205</f>
        <v>6.9444444444444447E-4</v>
      </c>
      <c r="J205" s="22" t="str">
        <f>BASE!H205</f>
        <v>2,593,6</v>
      </c>
      <c r="K205" s="22" t="str">
        <f>BASE!I205</f>
        <v>-</v>
      </c>
      <c r="L205" s="7" t="str">
        <f>BASE!K205</f>
        <v>008 Saint Sulpice E 0,0 km</v>
      </c>
      <c r="M205" s="36"/>
    </row>
    <row r="206" spans="1:14" ht="13.75" customHeight="1" thickBot="1" x14ac:dyDescent="0.4">
      <c r="A206" s="37" t="str">
        <f>BASE!A206</f>
        <v>Sueur</v>
      </c>
      <c r="B206" s="38">
        <f>BASE!B206</f>
        <v>205</v>
      </c>
      <c r="C206" s="38" t="str">
        <f>BASE!C206</f>
        <v>Travail en tant que chauffeur</v>
      </c>
      <c r="D206" s="39" t="str">
        <f>LEFT(BASE!D206,3)</f>
        <v>690</v>
      </c>
      <c r="E206" s="40" t="str">
        <f>RIGHT(BASE!D206,7)</f>
        <v>GQ579QT</v>
      </c>
      <c r="F206" s="41" t="str">
        <f>LEFT(BASE!E206,10)</f>
        <v>15.11.2023</v>
      </c>
      <c r="G206" s="42" t="str">
        <f>RIGHT(BASE!E206,5)</f>
        <v>05:43</v>
      </c>
      <c r="H206" s="12">
        <f>BASE!F206</f>
        <v>2.0833333333333333E-3</v>
      </c>
      <c r="I206" s="12">
        <f>BASE!G206</f>
        <v>6.9444444444444447E-4</v>
      </c>
      <c r="J206" s="39" t="str">
        <f>BASE!H206</f>
        <v>2,593,6</v>
      </c>
      <c r="K206" s="39" t="str">
        <f>BASE!I206</f>
        <v>-</v>
      </c>
      <c r="L206" s="12" t="str">
        <f>BASE!K206</f>
        <v>008 Saint Sulpice E 0,0 km</v>
      </c>
      <c r="M206" s="43"/>
      <c r="N206" s="25">
        <f>SUM(H203:H206)</f>
        <v>2.4999999999999998E-2</v>
      </c>
    </row>
    <row r="207" spans="1:14" ht="13.75" customHeight="1" thickBot="1" x14ac:dyDescent="0.4">
      <c r="A207" s="21" t="str">
        <f>BASE!A207</f>
        <v>Sueur</v>
      </c>
      <c r="B207" s="21">
        <f>BASE!B207</f>
        <v>206</v>
      </c>
      <c r="C207" s="21" t="str">
        <f>BASE!C207</f>
        <v>Conduite</v>
      </c>
      <c r="D207" s="22" t="str">
        <f>LEFT(BASE!D207,3)</f>
        <v>690</v>
      </c>
      <c r="E207" s="23" t="str">
        <f>RIGHT(BASE!D207,7)</f>
        <v>GQ579QT</v>
      </c>
      <c r="F207" s="24" t="str">
        <f>LEFT(BASE!E207,10)</f>
        <v>15.11.2023</v>
      </c>
      <c r="G207" s="10" t="str">
        <f>RIGHT(BASE!E207,5)</f>
        <v>05:46</v>
      </c>
      <c r="H207" s="7">
        <f>BASE!F207</f>
        <v>7.9166666666666663E-2</v>
      </c>
      <c r="I207" s="7">
        <f>BASE!G207</f>
        <v>7.9861111111111105E-2</v>
      </c>
      <c r="J207" s="22" t="str">
        <f>BASE!H207</f>
        <v>2,593,6</v>
      </c>
      <c r="K207" s="22">
        <f>BASE!I207</f>
        <v>68.900000000000006</v>
      </c>
      <c r="L207" s="7" t="str">
        <f>BASE!K207</f>
        <v>008 Saint Sulpice E 0,0 km</v>
      </c>
    </row>
    <row r="208" spans="1:14" ht="13.75" customHeight="1" x14ac:dyDescent="0.35">
      <c r="A208" s="28" t="str">
        <f>BASE!A208</f>
        <v>Sueur</v>
      </c>
      <c r="B208" s="29">
        <f>BASE!B208</f>
        <v>207</v>
      </c>
      <c r="C208" s="29" t="str">
        <f>BASE!C208</f>
        <v>Travail en tant que chauffeur</v>
      </c>
      <c r="D208" s="30" t="str">
        <f>LEFT(BASE!D208,3)</f>
        <v>690</v>
      </c>
      <c r="E208" s="31" t="str">
        <f>RIGHT(BASE!D208,7)</f>
        <v>GQ579QT</v>
      </c>
      <c r="F208" s="32" t="str">
        <f>LEFT(BASE!E208,10)</f>
        <v>15.11.2023</v>
      </c>
      <c r="G208" s="33" t="str">
        <f>RIGHT(BASE!E208,5)</f>
        <v>07:40</v>
      </c>
      <c r="H208" s="11">
        <f>BASE!F208</f>
        <v>2.0833333333333332E-2</v>
      </c>
      <c r="I208" s="11">
        <f>BASE!G208</f>
        <v>7.9861111111111105E-2</v>
      </c>
      <c r="J208" s="30" t="str">
        <f>BASE!H208</f>
        <v>2,725,4</v>
      </c>
      <c r="K208" s="30" t="str">
        <f>BASE!I208</f>
        <v>-</v>
      </c>
      <c r="L208" s="11" t="str">
        <f>BASE!K208</f>
        <v>446 Lioujas SE 0,0 km</v>
      </c>
      <c r="M208" s="34"/>
    </row>
    <row r="209" spans="1:14" ht="13.75" customHeight="1" x14ac:dyDescent="0.35">
      <c r="A209" s="35" t="str">
        <f>BASE!A209</f>
        <v>Sueur</v>
      </c>
      <c r="B209" s="21">
        <f>BASE!B209</f>
        <v>208</v>
      </c>
      <c r="C209" s="21" t="str">
        <f>BASE!C209</f>
        <v>Conduite</v>
      </c>
      <c r="D209" s="22" t="str">
        <f>LEFT(BASE!D209,3)</f>
        <v>690</v>
      </c>
      <c r="E209" s="23" t="str">
        <f>RIGHT(BASE!D209,7)</f>
        <v>GQ579QT</v>
      </c>
      <c r="F209" s="24" t="str">
        <f>LEFT(BASE!E209,10)</f>
        <v>15.11.2023</v>
      </c>
      <c r="G209" s="10" t="str">
        <f>RIGHT(BASE!E209,5)</f>
        <v>08:10</v>
      </c>
      <c r="H209" s="7">
        <f>BASE!F209</f>
        <v>2.7777777777777779E-3</v>
      </c>
      <c r="I209" s="7">
        <f>BASE!G209</f>
        <v>8.2638888888888887E-2</v>
      </c>
      <c r="J209" s="22" t="str">
        <f>BASE!H209</f>
        <v>2,725,4</v>
      </c>
      <c r="K209" s="22">
        <f>BASE!I209</f>
        <v>29</v>
      </c>
      <c r="L209" s="7" t="str">
        <f>BASE!K209</f>
        <v>446 Lioujas SE 0,0 km</v>
      </c>
      <c r="M209" s="36"/>
    </row>
    <row r="210" spans="1:14" ht="13.75" customHeight="1" thickBot="1" x14ac:dyDescent="0.4">
      <c r="A210" s="37" t="str">
        <f>BASE!A210</f>
        <v>Sueur</v>
      </c>
      <c r="B210" s="38">
        <f>BASE!B210</f>
        <v>209</v>
      </c>
      <c r="C210" s="38" t="str">
        <f>BASE!C210</f>
        <v>Travail en tant que chauffeur</v>
      </c>
      <c r="D210" s="39" t="str">
        <f>LEFT(BASE!D210,3)</f>
        <v>690</v>
      </c>
      <c r="E210" s="40" t="str">
        <f>RIGHT(BASE!D210,7)</f>
        <v>GQ579QT</v>
      </c>
      <c r="F210" s="41" t="str">
        <f>LEFT(BASE!E210,10)</f>
        <v>15.11.2023</v>
      </c>
      <c r="G210" s="42" t="str">
        <f>RIGHT(BASE!E210,5)</f>
        <v>08:14</v>
      </c>
      <c r="H210" s="12">
        <f>BASE!F210</f>
        <v>1.3888888888888889E-3</v>
      </c>
      <c r="I210" s="12">
        <f>BASE!G210</f>
        <v>8.2638888888888887E-2</v>
      </c>
      <c r="J210" s="39" t="str">
        <f>BASE!H210</f>
        <v>2,727,4</v>
      </c>
      <c r="K210" s="39" t="str">
        <f>BASE!I210</f>
        <v>-</v>
      </c>
      <c r="L210" s="12" t="str">
        <f>BASE!K210</f>
        <v>446 Lioujas E 1,0 km</v>
      </c>
      <c r="M210" s="43"/>
      <c r="N210" s="25">
        <f>SUM(H208:H210)</f>
        <v>2.4999999999999998E-2</v>
      </c>
    </row>
    <row r="211" spans="1:14" ht="13.75" customHeight="1" thickBot="1" x14ac:dyDescent="0.4">
      <c r="A211" s="21" t="str">
        <f>BASE!A211</f>
        <v>Sueur</v>
      </c>
      <c r="B211" s="21">
        <f>BASE!B211</f>
        <v>210</v>
      </c>
      <c r="C211" s="21" t="str">
        <f>BASE!C211</f>
        <v>Conduite</v>
      </c>
      <c r="D211" s="22" t="str">
        <f>LEFT(BASE!D211,3)</f>
        <v>690</v>
      </c>
      <c r="E211" s="23" t="str">
        <f>RIGHT(BASE!D211,7)</f>
        <v>GQ579QT</v>
      </c>
      <c r="F211" s="24" t="str">
        <f>LEFT(BASE!E211,10)</f>
        <v>15.11.2023</v>
      </c>
      <c r="G211" s="10" t="str">
        <f>RIGHT(BASE!E211,5)</f>
        <v>08:16</v>
      </c>
      <c r="H211" s="7">
        <f>BASE!F211</f>
        <v>3.4027777777777775E-2</v>
      </c>
      <c r="I211" s="7">
        <f>BASE!G211</f>
        <v>0.11666666666666665</v>
      </c>
      <c r="J211" s="22" t="str">
        <f>BASE!H211</f>
        <v>2,727,4</v>
      </c>
      <c r="K211" s="22">
        <f>BASE!I211</f>
        <v>53.9</v>
      </c>
      <c r="L211" s="7" t="str">
        <f>BASE!K211</f>
        <v>446 Lioujas E 1,0 km</v>
      </c>
    </row>
    <row r="212" spans="1:14" ht="13.75" customHeight="1" x14ac:dyDescent="0.35">
      <c r="A212" s="28" t="str">
        <f>BASE!A212</f>
        <v>Sueur</v>
      </c>
      <c r="B212" s="29">
        <f>BASE!B212</f>
        <v>211</v>
      </c>
      <c r="C212" s="29" t="str">
        <f>BASE!C212</f>
        <v>Travail en tant que chauffeur</v>
      </c>
      <c r="D212" s="30" t="str">
        <f>LEFT(BASE!D212,3)</f>
        <v>690</v>
      </c>
      <c r="E212" s="31" t="str">
        <f>RIGHT(BASE!D212,7)</f>
        <v>GQ579QT</v>
      </c>
      <c r="F212" s="32" t="str">
        <f>LEFT(BASE!E212,10)</f>
        <v>15.11.2023</v>
      </c>
      <c r="G212" s="33" t="str">
        <f>RIGHT(BASE!E212,5)</f>
        <v>09:05</v>
      </c>
      <c r="H212" s="11">
        <f>BASE!F212</f>
        <v>5.5555555555555558E-3</v>
      </c>
      <c r="I212" s="11">
        <f>BASE!G212</f>
        <v>0.11666666666666665</v>
      </c>
      <c r="J212" s="30" t="str">
        <f>BASE!H212</f>
        <v>2,771,8</v>
      </c>
      <c r="K212" s="30" t="str">
        <f>BASE!I212</f>
        <v>-</v>
      </c>
      <c r="L212" s="11" t="str">
        <f>BASE!K212</f>
        <v>447 Laguiole E 0,0 km</v>
      </c>
      <c r="M212" s="34"/>
    </row>
    <row r="213" spans="1:14" ht="13.75" customHeight="1" x14ac:dyDescent="0.35">
      <c r="A213" s="35" t="str">
        <f>BASE!A213</f>
        <v>Sueur</v>
      </c>
      <c r="B213" s="21">
        <f>BASE!B213</f>
        <v>212</v>
      </c>
      <c r="C213" s="21" t="str">
        <f>BASE!C213</f>
        <v>Conduite</v>
      </c>
      <c r="D213" s="22" t="str">
        <f>LEFT(BASE!D213,3)</f>
        <v>690</v>
      </c>
      <c r="E213" s="23" t="str">
        <f>RIGHT(BASE!D213,7)</f>
        <v>GQ579QT</v>
      </c>
      <c r="F213" s="24" t="str">
        <f>LEFT(BASE!E213,10)</f>
        <v>15.11.2023</v>
      </c>
      <c r="G213" s="10" t="str">
        <f>RIGHT(BASE!E213,5)</f>
        <v>09:13</v>
      </c>
      <c r="H213" s="7">
        <f>BASE!F213</f>
        <v>6.9444444444444447E-4</v>
      </c>
      <c r="I213" s="7">
        <f>BASE!G213</f>
        <v>0.1173611111111111</v>
      </c>
      <c r="J213" s="22" t="str">
        <f>BASE!H213</f>
        <v>2,771,8</v>
      </c>
      <c r="K213" s="22" t="str">
        <f>BASE!I213</f>
        <v>-</v>
      </c>
      <c r="L213" s="7" t="str">
        <f>BASE!K213</f>
        <v>447 Laguiole E 0,0 km</v>
      </c>
      <c r="M213" s="36"/>
    </row>
    <row r="214" spans="1:14" ht="13.75" customHeight="1" thickBot="1" x14ac:dyDescent="0.4">
      <c r="A214" s="37" t="str">
        <f>BASE!A214</f>
        <v>Sueur</v>
      </c>
      <c r="B214" s="38">
        <f>BASE!B214</f>
        <v>213</v>
      </c>
      <c r="C214" s="38" t="str">
        <f>BASE!C214</f>
        <v>Travail en tant que chauffeur</v>
      </c>
      <c r="D214" s="39" t="str">
        <f>LEFT(BASE!D214,3)</f>
        <v>690</v>
      </c>
      <c r="E214" s="40" t="str">
        <f>RIGHT(BASE!D214,7)</f>
        <v>GQ579QT</v>
      </c>
      <c r="F214" s="41" t="str">
        <f>LEFT(BASE!E214,10)</f>
        <v>15.11.2023</v>
      </c>
      <c r="G214" s="42" t="str">
        <f>RIGHT(BASE!E214,5)</f>
        <v>09:14</v>
      </c>
      <c r="H214" s="12">
        <f>BASE!F214</f>
        <v>2.2916666666666669E-2</v>
      </c>
      <c r="I214" s="12">
        <f>BASE!G214</f>
        <v>0.1173611111111111</v>
      </c>
      <c r="J214" s="39" t="str">
        <f>BASE!H214</f>
        <v>2,771,8</v>
      </c>
      <c r="K214" s="39" t="str">
        <f>BASE!I214</f>
        <v>-</v>
      </c>
      <c r="L214" s="12" t="str">
        <f>BASE!K214</f>
        <v>447 Laguiole E 0,0 km</v>
      </c>
      <c r="M214" s="43"/>
      <c r="N214" s="25">
        <f>SUM(H212:H214)</f>
        <v>2.9166666666666667E-2</v>
      </c>
    </row>
    <row r="215" spans="1:14" ht="13.75" customHeight="1" thickBot="1" x14ac:dyDescent="0.4">
      <c r="A215" s="21" t="str">
        <f>BASE!A215</f>
        <v>Sueur</v>
      </c>
      <c r="B215" s="21">
        <f>BASE!B215</f>
        <v>214</v>
      </c>
      <c r="C215" s="21" t="str">
        <f>BASE!C215</f>
        <v>Conduite</v>
      </c>
      <c r="D215" s="22" t="str">
        <f>LEFT(BASE!D215,3)</f>
        <v>690</v>
      </c>
      <c r="E215" s="23" t="str">
        <f>RIGHT(BASE!D215,7)</f>
        <v>GQ579QT</v>
      </c>
      <c r="F215" s="24" t="str">
        <f>LEFT(BASE!E215,10)</f>
        <v>15.11.2023</v>
      </c>
      <c r="G215" s="10" t="str">
        <f>RIGHT(BASE!E215,5)</f>
        <v>09:47</v>
      </c>
      <c r="H215" s="7">
        <f>BASE!F215</f>
        <v>4.4444444444444446E-2</v>
      </c>
      <c r="I215" s="7">
        <f>BASE!G215</f>
        <v>0.16180555555555556</v>
      </c>
      <c r="J215" s="22" t="str">
        <f>BASE!H215</f>
        <v>2,771,9</v>
      </c>
      <c r="K215" s="22">
        <f>BASE!I215</f>
        <v>53.9</v>
      </c>
      <c r="L215" s="7" t="str">
        <f>BASE!K215</f>
        <v>447 Laguiole E 0,0 km</v>
      </c>
    </row>
    <row r="216" spans="1:14" ht="13.75" customHeight="1" x14ac:dyDescent="0.35">
      <c r="A216" s="28" t="str">
        <f>BASE!A216</f>
        <v>Sueur</v>
      </c>
      <c r="B216" s="29">
        <f>BASE!B216</f>
        <v>215</v>
      </c>
      <c r="C216" s="29" t="str">
        <f>BASE!C216</f>
        <v>Pause en tant que chauffeur</v>
      </c>
      <c r="D216" s="30" t="str">
        <f>LEFT(BASE!D216,3)</f>
        <v>690</v>
      </c>
      <c r="E216" s="31" t="str">
        <f>RIGHT(BASE!D216,7)</f>
        <v>GQ579QT</v>
      </c>
      <c r="F216" s="32" t="str">
        <f>LEFT(BASE!E216,10)</f>
        <v>15.11.2023</v>
      </c>
      <c r="G216" s="33" t="str">
        <f>RIGHT(BASE!E216,5)</f>
        <v>10:51</v>
      </c>
      <c r="H216" s="11">
        <f>BASE!F216</f>
        <v>2.2222222222222223E-2</v>
      </c>
      <c r="I216" s="11">
        <f>BASE!G216</f>
        <v>0.16180555555555556</v>
      </c>
      <c r="J216" s="30" t="str">
        <f>BASE!H216</f>
        <v>2,829,7</v>
      </c>
      <c r="K216" s="30" t="str">
        <f>BASE!I216</f>
        <v>-</v>
      </c>
      <c r="L216" s="11" t="str">
        <f>BASE!K216</f>
        <v>031 Rodez S 0,0 km</v>
      </c>
      <c r="M216" s="34"/>
    </row>
    <row r="217" spans="1:14" ht="13.75" customHeight="1" x14ac:dyDescent="0.35">
      <c r="A217" s="35" t="str">
        <f>BASE!A217</f>
        <v>Sueur</v>
      </c>
      <c r="B217" s="21">
        <f>BASE!B217</f>
        <v>216</v>
      </c>
      <c r="C217" s="21" t="str">
        <f>BASE!C217</f>
        <v>Conduite</v>
      </c>
      <c r="D217" s="22" t="str">
        <f>LEFT(BASE!D217,3)</f>
        <v>690</v>
      </c>
      <c r="E217" s="23" t="str">
        <f>RIGHT(BASE!D217,7)</f>
        <v>GQ579QT</v>
      </c>
      <c r="F217" s="24" t="str">
        <f>LEFT(BASE!E217,10)</f>
        <v>15.11.2023</v>
      </c>
      <c r="G217" s="10" t="str">
        <f>RIGHT(BASE!E217,5)</f>
        <v>11:23</v>
      </c>
      <c r="H217" s="7">
        <f>BASE!F217</f>
        <v>3.472222222222222E-3</v>
      </c>
      <c r="I217" s="7">
        <f>BASE!G217</f>
        <v>0.16527777777777777</v>
      </c>
      <c r="J217" s="22" t="str">
        <f>BASE!H217</f>
        <v>2,829,7</v>
      </c>
      <c r="K217" s="22">
        <f>BASE!I217</f>
        <v>3.7</v>
      </c>
      <c r="L217" s="7" t="str">
        <f>BASE!K217</f>
        <v>031 Rodez S 0,0 km</v>
      </c>
      <c r="M217" s="36"/>
    </row>
    <row r="218" spans="1:14" ht="13.75" customHeight="1" x14ac:dyDescent="0.35">
      <c r="A218" s="35" t="str">
        <f>BASE!A218</f>
        <v>Sueur</v>
      </c>
      <c r="B218" s="21">
        <f>BASE!B218</f>
        <v>217</v>
      </c>
      <c r="C218" s="21" t="str">
        <f>BASE!C218</f>
        <v>Travail en tant que chauffeur</v>
      </c>
      <c r="D218" s="22" t="str">
        <f>LEFT(BASE!D218,3)</f>
        <v>690</v>
      </c>
      <c r="E218" s="23" t="str">
        <f>RIGHT(BASE!D218,7)</f>
        <v>GQ579QT</v>
      </c>
      <c r="F218" s="24" t="str">
        <f>LEFT(BASE!E218,10)</f>
        <v>15.11.2023</v>
      </c>
      <c r="G218" s="10" t="str">
        <f>RIGHT(BASE!E218,5)</f>
        <v>11:28</v>
      </c>
      <c r="H218" s="7">
        <f>BASE!F218</f>
        <v>2.1527777777777781E-2</v>
      </c>
      <c r="I218" s="7">
        <f>BASE!G218</f>
        <v>0.16527777777777777</v>
      </c>
      <c r="J218" s="22" t="str">
        <f>BASE!H218</f>
        <v>2,830,0</v>
      </c>
      <c r="K218" s="22" t="str">
        <f>BASE!I218</f>
        <v>-</v>
      </c>
      <c r="L218" s="7" t="str">
        <f>BASE!K218</f>
        <v>031 Rodez SE 0,0 km</v>
      </c>
      <c r="M218" s="36"/>
    </row>
    <row r="219" spans="1:14" ht="13.75" customHeight="1" thickBot="1" x14ac:dyDescent="0.4">
      <c r="A219" s="37" t="str">
        <f>BASE!A219</f>
        <v>Sueur</v>
      </c>
      <c r="B219" s="38">
        <f>BASE!B219</f>
        <v>218</v>
      </c>
      <c r="C219" s="38" t="str">
        <f>BASE!C219</f>
        <v>Pause en tant que chauffeur</v>
      </c>
      <c r="D219" s="39" t="str">
        <f>LEFT(BASE!D219,3)</f>
        <v>690</v>
      </c>
      <c r="E219" s="40" t="str">
        <f>RIGHT(BASE!D219,7)</f>
        <v>GQ579QT</v>
      </c>
      <c r="F219" s="41" t="str">
        <f>LEFT(BASE!E219,10)</f>
        <v>15.11.2023</v>
      </c>
      <c r="G219" s="42" t="str">
        <f>RIGHT(BASE!E219,5)</f>
        <v>11:59</v>
      </c>
      <c r="H219" s="12">
        <f>BASE!F219</f>
        <v>2.2916666666666669E-2</v>
      </c>
      <c r="I219" s="12">
        <f>BASE!G219</f>
        <v>0.16527777777777777</v>
      </c>
      <c r="J219" s="39" t="str">
        <f>BASE!H219</f>
        <v>2,830,0</v>
      </c>
      <c r="K219" s="39" t="str">
        <f>BASE!I219</f>
        <v>-</v>
      </c>
      <c r="L219" s="12" t="str">
        <f>BASE!K219</f>
        <v>031 Rodez SE 0,0 km</v>
      </c>
      <c r="M219" s="43"/>
      <c r="N219" s="25">
        <f>SUM(H216:H219)</f>
        <v>7.013888888888889E-2</v>
      </c>
    </row>
    <row r="220" spans="1:14" ht="13.75" customHeight="1" thickBot="1" x14ac:dyDescent="0.4">
      <c r="A220" s="21" t="str">
        <f>BASE!A220</f>
        <v>Sueur</v>
      </c>
      <c r="B220" s="21">
        <f>BASE!B220</f>
        <v>219</v>
      </c>
      <c r="C220" s="21" t="str">
        <f>BASE!C220</f>
        <v>Conduite</v>
      </c>
      <c r="D220" s="22" t="str">
        <f>LEFT(BASE!D220,3)</f>
        <v>690</v>
      </c>
      <c r="E220" s="23" t="str">
        <f>RIGHT(BASE!D220,7)</f>
        <v>GQ579QT</v>
      </c>
      <c r="F220" s="24" t="str">
        <f>LEFT(BASE!E220,10)</f>
        <v>15.11.2023</v>
      </c>
      <c r="G220" s="10" t="str">
        <f>RIGHT(BASE!E220,5)</f>
        <v>12:32</v>
      </c>
      <c r="H220" s="7">
        <f>BASE!F220</f>
        <v>7.2916666666666671E-2</v>
      </c>
      <c r="I220" s="7">
        <f>BASE!G220</f>
        <v>0.23819444444444446</v>
      </c>
      <c r="J220" s="22" t="str">
        <f>BASE!H220</f>
        <v>2,830,0</v>
      </c>
      <c r="K220" s="22">
        <f>BASE!I220</f>
        <v>69.3</v>
      </c>
      <c r="L220" s="7" t="str">
        <f>BASE!K220</f>
        <v>031 Rodez SE 0,0 km</v>
      </c>
    </row>
    <row r="221" spans="1:14" ht="13.75" customHeight="1" thickBot="1" x14ac:dyDescent="0.4">
      <c r="A221" s="44" t="str">
        <f>BASE!A221</f>
        <v>Sueur</v>
      </c>
      <c r="B221" s="45">
        <f>BASE!B221</f>
        <v>220</v>
      </c>
      <c r="C221" s="45" t="str">
        <f>BASE!C221</f>
        <v>Travail en tant que chauffeur</v>
      </c>
      <c r="D221" s="46" t="str">
        <f>LEFT(BASE!D221,3)</f>
        <v>690</v>
      </c>
      <c r="E221" s="47" t="str">
        <f>RIGHT(BASE!D221,7)</f>
        <v>GQ579QT</v>
      </c>
      <c r="F221" s="48" t="str">
        <f>LEFT(BASE!E221,10)</f>
        <v>15.11.2023</v>
      </c>
      <c r="G221" s="49" t="str">
        <f>RIGHT(BASE!E221,5)</f>
        <v>14:17</v>
      </c>
      <c r="H221" s="13">
        <f>BASE!F221</f>
        <v>2.2916666666666669E-2</v>
      </c>
      <c r="I221" s="13">
        <f>BASE!G221</f>
        <v>0.23819444444444446</v>
      </c>
      <c r="J221" s="46" t="str">
        <f>BASE!H221</f>
        <v>2,951,4</v>
      </c>
      <c r="K221" s="46" t="str">
        <f>BASE!I221</f>
        <v>-</v>
      </c>
      <c r="L221" s="13" t="str">
        <f>BASE!K221</f>
        <v>008 Saint Sulpice E 0,0 km</v>
      </c>
      <c r="M221" s="50"/>
      <c r="N221" s="25">
        <f>SUM(H221)</f>
        <v>2.2916666666666669E-2</v>
      </c>
    </row>
    <row r="222" spans="1:14" ht="13.75" customHeight="1" thickBot="1" x14ac:dyDescent="0.4">
      <c r="A222" s="21" t="str">
        <f>BASE!A222</f>
        <v>Sueur</v>
      </c>
      <c r="B222" s="21">
        <f>BASE!B222</f>
        <v>221</v>
      </c>
      <c r="C222" s="21" t="str">
        <f>BASE!C222</f>
        <v>Pause en tant que chauffeur</v>
      </c>
      <c r="D222" s="22" t="str">
        <f>LEFT(BASE!D222,3)</f>
        <v>690</v>
      </c>
      <c r="E222" s="23" t="str">
        <f>RIGHT(BASE!D222,7)</f>
        <v>GQ579QT</v>
      </c>
      <c r="F222" s="24" t="str">
        <f>LEFT(BASE!E222,10)</f>
        <v>15.11.2023</v>
      </c>
      <c r="G222" s="10" t="str">
        <f>RIGHT(BASE!E222,5)</f>
        <v>14:50</v>
      </c>
      <c r="H222" s="7">
        <f>BASE!F222</f>
        <v>0.6166666666666667</v>
      </c>
      <c r="I222" s="7">
        <f>BASE!G222</f>
        <v>0</v>
      </c>
      <c r="J222" s="22" t="str">
        <f>BASE!H222</f>
        <v>2,951,4</v>
      </c>
      <c r="K222" s="22" t="str">
        <f>BASE!I222</f>
        <v>-</v>
      </c>
      <c r="L222" s="7" t="str">
        <f>BASE!K222</f>
        <v>008 Saint Sulpice E 0,0 km</v>
      </c>
    </row>
    <row r="223" spans="1:14" ht="13.75" customHeight="1" x14ac:dyDescent="0.35">
      <c r="A223" s="28" t="str">
        <f>BASE!A223</f>
        <v>Sueur</v>
      </c>
      <c r="B223" s="29">
        <f>BASE!B223</f>
        <v>222</v>
      </c>
      <c r="C223" s="29" t="str">
        <f>BASE!C223</f>
        <v>Travail en tant que chauffeur</v>
      </c>
      <c r="D223" s="30" t="str">
        <f>LEFT(BASE!D223,3)</f>
        <v>690</v>
      </c>
      <c r="E223" s="31" t="str">
        <f>RIGHT(BASE!D223,7)</f>
        <v>GQ579QT</v>
      </c>
      <c r="F223" s="32" t="str">
        <f>LEFT(BASE!E223,10)</f>
        <v>16.11.2023</v>
      </c>
      <c r="G223" s="33" t="str">
        <f>RIGHT(BASE!E223,5)</f>
        <v>05:38</v>
      </c>
      <c r="H223" s="11">
        <f>BASE!F223</f>
        <v>2.7777777777777779E-3</v>
      </c>
      <c r="I223" s="11">
        <f>BASE!G223</f>
        <v>0</v>
      </c>
      <c r="J223" s="30" t="str">
        <f>BASE!H223</f>
        <v>2,951,5</v>
      </c>
      <c r="K223" s="30" t="str">
        <f>BASE!I223</f>
        <v>-</v>
      </c>
      <c r="L223" s="11" t="str">
        <f>BASE!K223</f>
        <v>008 Saint Sulpice E 0,0 km</v>
      </c>
      <c r="M223" s="34"/>
    </row>
    <row r="224" spans="1:14" ht="13.75" customHeight="1" x14ac:dyDescent="0.35">
      <c r="A224" s="35" t="str">
        <f>BASE!A224</f>
        <v>Sueur</v>
      </c>
      <c r="B224" s="21">
        <f>BASE!B224</f>
        <v>223</v>
      </c>
      <c r="C224" s="21" t="str">
        <f>BASE!C224</f>
        <v>Conduite</v>
      </c>
      <c r="D224" s="22" t="str">
        <f>LEFT(BASE!D224,3)</f>
        <v>690</v>
      </c>
      <c r="E224" s="23" t="str">
        <f>RIGHT(BASE!D224,7)</f>
        <v>GQ579QT</v>
      </c>
      <c r="F224" s="24" t="str">
        <f>LEFT(BASE!E224,10)</f>
        <v>16.11.2023</v>
      </c>
      <c r="G224" s="10" t="str">
        <f>RIGHT(BASE!E224,5)</f>
        <v>05:42</v>
      </c>
      <c r="H224" s="7">
        <f>BASE!F224</f>
        <v>1.3888888888888889E-3</v>
      </c>
      <c r="I224" s="7">
        <f>BASE!G224</f>
        <v>1.3888888888888889E-3</v>
      </c>
      <c r="J224" s="22" t="str">
        <f>BASE!H224</f>
        <v>2,951,5</v>
      </c>
      <c r="K224" s="22">
        <f>BASE!I224</f>
        <v>6</v>
      </c>
      <c r="L224" s="7" t="str">
        <f>BASE!K224</f>
        <v>008 Saint Sulpice E 0,0 km</v>
      </c>
      <c r="M224" s="36"/>
    </row>
    <row r="225" spans="1:14" ht="13.75" customHeight="1" x14ac:dyDescent="0.35">
      <c r="A225" s="35" t="str">
        <f>BASE!A225</f>
        <v>Sueur</v>
      </c>
      <c r="B225" s="21">
        <f>BASE!B225</f>
        <v>224</v>
      </c>
      <c r="C225" s="21" t="str">
        <f>BASE!C225</f>
        <v>Travail en tant que chauffeur</v>
      </c>
      <c r="D225" s="22" t="str">
        <f>LEFT(BASE!D225,3)</f>
        <v>690</v>
      </c>
      <c r="E225" s="23" t="str">
        <f>RIGHT(BASE!D225,7)</f>
        <v>GQ579QT</v>
      </c>
      <c r="F225" s="24" t="str">
        <f>LEFT(BASE!E225,10)</f>
        <v>16.11.2023</v>
      </c>
      <c r="G225" s="10" t="str">
        <f>RIGHT(BASE!E225,5)</f>
        <v>05:44</v>
      </c>
      <c r="H225" s="7">
        <f>BASE!F225</f>
        <v>2.0833333333333333E-3</v>
      </c>
      <c r="I225" s="7">
        <f>BASE!G225</f>
        <v>1.3888888888888889E-3</v>
      </c>
      <c r="J225" s="22" t="str">
        <f>BASE!H225</f>
        <v>2,951,7</v>
      </c>
      <c r="K225" s="22" t="str">
        <f>BASE!I225</f>
        <v>-</v>
      </c>
      <c r="L225" s="7" t="str">
        <f>BASE!K225</f>
        <v>008 Saint Sulpice E 0,0 km</v>
      </c>
      <c r="M225" s="36"/>
    </row>
    <row r="226" spans="1:14" ht="13.75" customHeight="1" x14ac:dyDescent="0.35">
      <c r="A226" s="35" t="str">
        <f>BASE!A226</f>
        <v>Sueur</v>
      </c>
      <c r="B226" s="21">
        <f>BASE!B226</f>
        <v>225</v>
      </c>
      <c r="C226" s="21" t="str">
        <f>BASE!C226</f>
        <v>Conduite</v>
      </c>
      <c r="D226" s="22" t="str">
        <f>LEFT(BASE!D226,3)</f>
        <v>690</v>
      </c>
      <c r="E226" s="23" t="str">
        <f>RIGHT(BASE!D226,7)</f>
        <v>GQ579QT</v>
      </c>
      <c r="F226" s="24" t="str">
        <f>LEFT(BASE!E226,10)</f>
        <v>16.11.2023</v>
      </c>
      <c r="G226" s="10" t="str">
        <f>RIGHT(BASE!E226,5)</f>
        <v>05:47</v>
      </c>
      <c r="H226" s="7">
        <f>BASE!F226</f>
        <v>6.9444444444444447E-4</v>
      </c>
      <c r="I226" s="7">
        <f>BASE!G226</f>
        <v>2.0833333333333333E-3</v>
      </c>
      <c r="J226" s="22" t="str">
        <f>BASE!H226</f>
        <v>2,951,7</v>
      </c>
      <c r="K226" s="22">
        <f>BASE!I226</f>
        <v>4.9000000000000004</v>
      </c>
      <c r="L226" s="7" t="str">
        <f>BASE!K226</f>
        <v>008 Saint Sulpice E 0,0 km</v>
      </c>
      <c r="M226" s="36"/>
    </row>
    <row r="227" spans="1:14" ht="13.75" customHeight="1" thickBot="1" x14ac:dyDescent="0.4">
      <c r="A227" s="37" t="str">
        <f>BASE!A227</f>
        <v>Sueur</v>
      </c>
      <c r="B227" s="38">
        <f>BASE!B227</f>
        <v>226</v>
      </c>
      <c r="C227" s="38" t="str">
        <f>BASE!C227</f>
        <v>Travail en tant que chauffeur</v>
      </c>
      <c r="D227" s="39" t="str">
        <f>LEFT(BASE!D227,3)</f>
        <v>690</v>
      </c>
      <c r="E227" s="40" t="str">
        <f>RIGHT(BASE!D227,7)</f>
        <v>GQ579QT</v>
      </c>
      <c r="F227" s="41" t="str">
        <f>LEFT(BASE!E227,10)</f>
        <v>16.11.2023</v>
      </c>
      <c r="G227" s="42" t="str">
        <f>RIGHT(BASE!E227,5)</f>
        <v>05:48</v>
      </c>
      <c r="H227" s="12">
        <f>BASE!F227</f>
        <v>4.8611111111111112E-3</v>
      </c>
      <c r="I227" s="12">
        <f>BASE!G227</f>
        <v>2.0833333333333333E-3</v>
      </c>
      <c r="J227" s="39" t="str">
        <f>BASE!H227</f>
        <v>2,951,8</v>
      </c>
      <c r="K227" s="39" t="str">
        <f>BASE!I227</f>
        <v>-</v>
      </c>
      <c r="L227" s="12" t="str">
        <f>BASE!K227</f>
        <v>008 Saint Sulpice E 0,0 km</v>
      </c>
      <c r="M227" s="43"/>
      <c r="N227" s="25">
        <f>SUM(H223:H227)</f>
        <v>1.1805555555555555E-2</v>
      </c>
    </row>
    <row r="228" spans="1:14" ht="13.75" customHeight="1" thickBot="1" x14ac:dyDescent="0.4">
      <c r="A228" s="21" t="str">
        <f>BASE!A228</f>
        <v>Sueur</v>
      </c>
      <c r="B228" s="21">
        <f>BASE!B228</f>
        <v>227</v>
      </c>
      <c r="C228" s="21" t="str">
        <f>BASE!C228</f>
        <v>Conduite</v>
      </c>
      <c r="D228" s="22" t="str">
        <f>LEFT(BASE!D228,3)</f>
        <v>690</v>
      </c>
      <c r="E228" s="23" t="str">
        <f>RIGHT(BASE!D228,7)</f>
        <v>GQ579QT</v>
      </c>
      <c r="F228" s="24" t="str">
        <f>LEFT(BASE!E228,10)</f>
        <v>16.11.2023</v>
      </c>
      <c r="G228" s="10" t="str">
        <f>RIGHT(BASE!E228,5)</f>
        <v>05:55</v>
      </c>
      <c r="H228" s="7">
        <f>BASE!F228</f>
        <v>1.4583333333333332E-2</v>
      </c>
      <c r="I228" s="7">
        <f>BASE!G228</f>
        <v>1.6666666666666666E-2</v>
      </c>
      <c r="J228" s="22" t="str">
        <f>BASE!H228</f>
        <v>2,951,8</v>
      </c>
      <c r="K228" s="22">
        <f>BASE!I228</f>
        <v>21.8</v>
      </c>
      <c r="L228" s="7" t="str">
        <f>BASE!K228</f>
        <v>008 Saint Sulpice E 0,0 km</v>
      </c>
    </row>
    <row r="229" spans="1:14" ht="13.75" customHeight="1" x14ac:dyDescent="0.35">
      <c r="A229" s="28" t="str">
        <f>BASE!A229</f>
        <v>Sueur</v>
      </c>
      <c r="B229" s="29">
        <f>BASE!B229</f>
        <v>228</v>
      </c>
      <c r="C229" s="29" t="str">
        <f>BASE!C229</f>
        <v>Pause en tant que chauffeur</v>
      </c>
      <c r="D229" s="30" t="str">
        <f>LEFT(BASE!D229,3)</f>
        <v>690</v>
      </c>
      <c r="E229" s="31" t="str">
        <f>RIGHT(BASE!D229,7)</f>
        <v>GQ579QT</v>
      </c>
      <c r="F229" s="32" t="str">
        <f>LEFT(BASE!E229,10)</f>
        <v>16.11.2023</v>
      </c>
      <c r="G229" s="33" t="str">
        <f>RIGHT(BASE!E229,5)</f>
        <v>06:16</v>
      </c>
      <c r="H229" s="11">
        <f>BASE!F229</f>
        <v>6.9444444444444447E-4</v>
      </c>
      <c r="I229" s="11">
        <f>BASE!G229</f>
        <v>1.6666666666666666E-2</v>
      </c>
      <c r="J229" s="30" t="str">
        <f>BASE!H229</f>
        <v>2,959,6</v>
      </c>
      <c r="K229" s="30" t="str">
        <f>BASE!I229</f>
        <v>-</v>
      </c>
      <c r="L229" s="11" t="str">
        <f>BASE!K229</f>
        <v>Plateforme LAVAUR S 0,0 km</v>
      </c>
      <c r="M229" s="34"/>
    </row>
    <row r="230" spans="1:14" ht="13.75" customHeight="1" thickBot="1" x14ac:dyDescent="0.4">
      <c r="A230" s="37" t="str">
        <f>BASE!A230</f>
        <v>Sueur</v>
      </c>
      <c r="B230" s="38">
        <f>BASE!B230</f>
        <v>229</v>
      </c>
      <c r="C230" s="38" t="str">
        <f>BASE!C230</f>
        <v>Travail en tant que chauffeur</v>
      </c>
      <c r="D230" s="39" t="str">
        <f>LEFT(BASE!D230,3)</f>
        <v>690</v>
      </c>
      <c r="E230" s="40" t="str">
        <f>RIGHT(BASE!D230,7)</f>
        <v>GQ579QT</v>
      </c>
      <c r="F230" s="41" t="str">
        <f>LEFT(BASE!E230,10)</f>
        <v>16.11.2023</v>
      </c>
      <c r="G230" s="42" t="str">
        <f>RIGHT(BASE!E230,5)</f>
        <v>06:17</v>
      </c>
      <c r="H230" s="12">
        <f>BASE!F230</f>
        <v>2.1527777777777781E-2</v>
      </c>
      <c r="I230" s="12">
        <f>BASE!G230</f>
        <v>1.6666666666666666E-2</v>
      </c>
      <c r="J230" s="39" t="str">
        <f>BASE!H230</f>
        <v>2,959,6</v>
      </c>
      <c r="K230" s="39" t="str">
        <f>BASE!I230</f>
        <v>-</v>
      </c>
      <c r="L230" s="12" t="str">
        <f>BASE!K230</f>
        <v>Plateforme LAVAUR S 0,0 km</v>
      </c>
      <c r="M230" s="43"/>
      <c r="N230" s="25">
        <f>SUM(H229:H230)</f>
        <v>2.2222222222222227E-2</v>
      </c>
    </row>
    <row r="231" spans="1:14" ht="13.75" customHeight="1" thickBot="1" x14ac:dyDescent="0.4">
      <c r="A231" s="21" t="str">
        <f>BASE!A231</f>
        <v>Sueur</v>
      </c>
      <c r="B231" s="21">
        <f>BASE!B231</f>
        <v>230</v>
      </c>
      <c r="C231" s="21" t="str">
        <f>BASE!C231</f>
        <v>Conduite</v>
      </c>
      <c r="D231" s="22" t="str">
        <f>LEFT(BASE!D231,3)</f>
        <v>690</v>
      </c>
      <c r="E231" s="23" t="str">
        <f>RIGHT(BASE!D231,7)</f>
        <v>GQ579QT</v>
      </c>
      <c r="F231" s="24" t="str">
        <f>LEFT(BASE!E231,10)</f>
        <v>16.11.2023</v>
      </c>
      <c r="G231" s="10" t="str">
        <f>RIGHT(BASE!E231,5)</f>
        <v>06:48</v>
      </c>
      <c r="H231" s="7">
        <f>BASE!F231</f>
        <v>8.3333333333333332E-3</v>
      </c>
      <c r="I231" s="7">
        <f>BASE!G231</f>
        <v>2.4999999999999998E-2</v>
      </c>
      <c r="J231" s="22" t="str">
        <f>BASE!H231</f>
        <v>2,959,6</v>
      </c>
      <c r="K231" s="22">
        <f>BASE!I231</f>
        <v>37</v>
      </c>
      <c r="L231" s="7" t="str">
        <f>BASE!K231</f>
        <v>Plateforme LAVAUR SO 0,0 km</v>
      </c>
    </row>
    <row r="232" spans="1:14" ht="13.75" customHeight="1" x14ac:dyDescent="0.35">
      <c r="A232" s="28" t="str">
        <f>BASE!A232</f>
        <v>Sueur</v>
      </c>
      <c r="B232" s="29">
        <f>BASE!B232</f>
        <v>231</v>
      </c>
      <c r="C232" s="29" t="str">
        <f>BASE!C232</f>
        <v>Travail en tant que chauffeur</v>
      </c>
      <c r="D232" s="30" t="str">
        <f>LEFT(BASE!D232,3)</f>
        <v>690</v>
      </c>
      <c r="E232" s="31" t="str">
        <f>RIGHT(BASE!D232,7)</f>
        <v>GQ579QT</v>
      </c>
      <c r="F232" s="32" t="str">
        <f>LEFT(BASE!E232,10)</f>
        <v>16.11.2023</v>
      </c>
      <c r="G232" s="33" t="str">
        <f>RIGHT(BASE!E232,5)</f>
        <v>07:00</v>
      </c>
      <c r="H232" s="11">
        <f>BASE!F232</f>
        <v>1.1805555555555555E-2</v>
      </c>
      <c r="I232" s="11">
        <f>BASE!G232</f>
        <v>2.4999999999999998E-2</v>
      </c>
      <c r="J232" s="30" t="str">
        <f>BASE!H232</f>
        <v>2,966,8</v>
      </c>
      <c r="K232" s="30" t="str">
        <f>BASE!I232</f>
        <v>-</v>
      </c>
      <c r="L232" s="11" t="str">
        <f>BASE!K232</f>
        <v>008 Saint Sulpice E 0,0 km</v>
      </c>
      <c r="M232" s="34"/>
    </row>
    <row r="233" spans="1:14" ht="13.75" customHeight="1" x14ac:dyDescent="0.35">
      <c r="A233" s="35" t="str">
        <f>BASE!A233</f>
        <v>Sueur</v>
      </c>
      <c r="B233" s="21">
        <f>BASE!B233</f>
        <v>232</v>
      </c>
      <c r="C233" s="21" t="str">
        <f>BASE!C233</f>
        <v>Conduite</v>
      </c>
      <c r="D233" s="22" t="str">
        <f>LEFT(BASE!D233,3)</f>
        <v>690</v>
      </c>
      <c r="E233" s="23" t="str">
        <f>RIGHT(BASE!D233,7)</f>
        <v>GQ579QT</v>
      </c>
      <c r="F233" s="24" t="str">
        <f>LEFT(BASE!E233,10)</f>
        <v>16.11.2023</v>
      </c>
      <c r="G233" s="10" t="str">
        <f>RIGHT(BASE!E233,5)</f>
        <v>07:17</v>
      </c>
      <c r="H233" s="7">
        <f>BASE!F233</f>
        <v>2.0833333333333333E-3</v>
      </c>
      <c r="I233" s="7">
        <f>BASE!G233</f>
        <v>2.7083333333333334E-2</v>
      </c>
      <c r="J233" s="22" t="str">
        <f>BASE!H233</f>
        <v>2,966,8</v>
      </c>
      <c r="K233" s="22">
        <f>BASE!I233</f>
        <v>4.7</v>
      </c>
      <c r="L233" s="7" t="str">
        <f>BASE!K233</f>
        <v>008 Saint Sulpice E 0,0 km</v>
      </c>
      <c r="M233" s="36"/>
    </row>
    <row r="234" spans="1:14" ht="13.75" customHeight="1" x14ac:dyDescent="0.35">
      <c r="A234" s="35" t="str">
        <f>BASE!A234</f>
        <v>Sueur</v>
      </c>
      <c r="B234" s="21">
        <f>BASE!B234</f>
        <v>233</v>
      </c>
      <c r="C234" s="21" t="str">
        <f>BASE!C234</f>
        <v>Travail en tant que chauffeur</v>
      </c>
      <c r="D234" s="22" t="str">
        <f>LEFT(BASE!D234,3)</f>
        <v>690</v>
      </c>
      <c r="E234" s="23" t="str">
        <f>RIGHT(BASE!D234,7)</f>
        <v>GQ579QT</v>
      </c>
      <c r="F234" s="24" t="str">
        <f>LEFT(BASE!E234,10)</f>
        <v>16.11.2023</v>
      </c>
      <c r="G234" s="10" t="str">
        <f>RIGHT(BASE!E234,5)</f>
        <v>07:20</v>
      </c>
      <c r="H234" s="7">
        <f>BASE!F234</f>
        <v>1.0416666666666666E-2</v>
      </c>
      <c r="I234" s="7">
        <f>BASE!G234</f>
        <v>2.7083333333333334E-2</v>
      </c>
      <c r="J234" s="22" t="str">
        <f>BASE!H234</f>
        <v>2,967,1</v>
      </c>
      <c r="K234" s="22" t="str">
        <f>BASE!I234</f>
        <v>-</v>
      </c>
      <c r="L234" s="7" t="str">
        <f>BASE!K234</f>
        <v>008 Saint Sulpice E 0,0 km</v>
      </c>
      <c r="M234" s="36"/>
    </row>
    <row r="235" spans="1:14" ht="13.75" customHeight="1" x14ac:dyDescent="0.35">
      <c r="A235" s="35" t="str">
        <f>BASE!A235</f>
        <v>Sueur</v>
      </c>
      <c r="B235" s="21">
        <f>BASE!B235</f>
        <v>234</v>
      </c>
      <c r="C235" s="21" t="str">
        <f>BASE!C235</f>
        <v>Conduite</v>
      </c>
      <c r="D235" s="22" t="str">
        <f>LEFT(BASE!D235,3)</f>
        <v>690</v>
      </c>
      <c r="E235" s="23" t="str">
        <f>RIGHT(BASE!D235,7)</f>
        <v>GQ579QT</v>
      </c>
      <c r="F235" s="24" t="str">
        <f>LEFT(BASE!E235,10)</f>
        <v>16.11.2023</v>
      </c>
      <c r="G235" s="10" t="str">
        <f>RIGHT(BASE!E235,5)</f>
        <v>07:35</v>
      </c>
      <c r="H235" s="7">
        <f>BASE!F235</f>
        <v>1.0416666666666666E-2</v>
      </c>
      <c r="I235" s="7">
        <f>BASE!G235</f>
        <v>3.7499999999999999E-2</v>
      </c>
      <c r="J235" s="22" t="str">
        <f>BASE!H235</f>
        <v>2,967,1</v>
      </c>
      <c r="K235" s="22">
        <f>BASE!I235</f>
        <v>32.4</v>
      </c>
      <c r="L235" s="7" t="str">
        <f>BASE!K235</f>
        <v>008 Saint Sulpice E 0,0 km</v>
      </c>
      <c r="M235" s="36"/>
    </row>
    <row r="236" spans="1:14" ht="13.75" customHeight="1" x14ac:dyDescent="0.35">
      <c r="A236" s="35" t="str">
        <f>BASE!A236</f>
        <v>Sueur</v>
      </c>
      <c r="B236" s="21">
        <f>BASE!B236</f>
        <v>235</v>
      </c>
      <c r="C236" s="21" t="str">
        <f>BASE!C236</f>
        <v>Disponibilité en tant que chauffeur</v>
      </c>
      <c r="D236" s="22" t="str">
        <f>LEFT(BASE!D236,3)</f>
        <v>690</v>
      </c>
      <c r="E236" s="23" t="str">
        <f>RIGHT(BASE!D236,7)</f>
        <v>GQ579QT</v>
      </c>
      <c r="F236" s="24" t="str">
        <f>LEFT(BASE!E236,10)</f>
        <v>16.11.2023</v>
      </c>
      <c r="G236" s="10" t="str">
        <f>RIGHT(BASE!E236,5)</f>
        <v>07:50</v>
      </c>
      <c r="H236" s="7">
        <f>BASE!F236</f>
        <v>6.9444444444444447E-4</v>
      </c>
      <c r="I236" s="7">
        <f>BASE!G236</f>
        <v>3.7499999999999999E-2</v>
      </c>
      <c r="J236" s="22" t="str">
        <f>BASE!H236</f>
        <v>2,975,0</v>
      </c>
      <c r="K236" s="22" t="str">
        <f>BASE!I236</f>
        <v>-</v>
      </c>
      <c r="L236" s="7" t="str">
        <f>BASE!K236</f>
        <v>054 St Sulpice SO 3,0 km</v>
      </c>
      <c r="M236" s="36"/>
    </row>
    <row r="237" spans="1:14" ht="13.75" customHeight="1" thickBot="1" x14ac:dyDescent="0.4">
      <c r="A237" s="37" t="str">
        <f>BASE!A237</f>
        <v>Sueur</v>
      </c>
      <c r="B237" s="38">
        <f>BASE!B237</f>
        <v>236</v>
      </c>
      <c r="C237" s="38" t="str">
        <f>BASE!C237</f>
        <v>Travail en tant que chauffeur</v>
      </c>
      <c r="D237" s="39" t="str">
        <f>LEFT(BASE!D237,3)</f>
        <v>690</v>
      </c>
      <c r="E237" s="40" t="str">
        <f>RIGHT(BASE!D237,7)</f>
        <v>GQ579QT</v>
      </c>
      <c r="F237" s="41" t="str">
        <f>LEFT(BASE!E237,10)</f>
        <v>16.11.2023</v>
      </c>
      <c r="G237" s="42" t="str">
        <f>RIGHT(BASE!E237,5)</f>
        <v>07:51</v>
      </c>
      <c r="H237" s="12">
        <f>BASE!F237</f>
        <v>4.1666666666666666E-3</v>
      </c>
      <c r="I237" s="12">
        <f>BASE!G237</f>
        <v>3.7499999999999999E-2</v>
      </c>
      <c r="J237" s="39" t="str">
        <f>BASE!H237</f>
        <v>2,975,0</v>
      </c>
      <c r="K237" s="39" t="str">
        <f>BASE!I237</f>
        <v>-</v>
      </c>
      <c r="L237" s="12" t="str">
        <f>BASE!K237</f>
        <v>054 St Sulpice SO 3,0 km</v>
      </c>
      <c r="M237" s="43"/>
      <c r="N237" s="25">
        <f>SUM(H232:H237)</f>
        <v>3.9583333333333325E-2</v>
      </c>
    </row>
    <row r="238" spans="1:14" ht="13.75" customHeight="1" thickBot="1" x14ac:dyDescent="0.4">
      <c r="A238" s="21" t="str">
        <f>BASE!A238</f>
        <v>Sueur</v>
      </c>
      <c r="B238" s="21">
        <f>BASE!B238</f>
        <v>237</v>
      </c>
      <c r="C238" s="21" t="str">
        <f>BASE!C238</f>
        <v>Conduite</v>
      </c>
      <c r="D238" s="22" t="str">
        <f>LEFT(BASE!D238,3)</f>
        <v>690</v>
      </c>
      <c r="E238" s="23" t="str">
        <f>RIGHT(BASE!D238,7)</f>
        <v>GQ579QT</v>
      </c>
      <c r="F238" s="24" t="str">
        <f>LEFT(BASE!E238,10)</f>
        <v>16.11.2023</v>
      </c>
      <c r="G238" s="10" t="str">
        <f>RIGHT(BASE!E238,5)</f>
        <v>07:57</v>
      </c>
      <c r="H238" s="7">
        <f>BASE!F238</f>
        <v>2.5694444444444447E-2</v>
      </c>
      <c r="I238" s="7">
        <f>BASE!G238</f>
        <v>6.3194444444444442E-2</v>
      </c>
      <c r="J238" s="22" t="str">
        <f>BASE!H238</f>
        <v>2,975,0</v>
      </c>
      <c r="K238" s="22">
        <f>BASE!I238</f>
        <v>46.4</v>
      </c>
      <c r="L238" s="7" t="str">
        <f>BASE!K238</f>
        <v>054 St Sulpice SO 3,0 km</v>
      </c>
    </row>
    <row r="239" spans="1:14" ht="13.75" customHeight="1" thickBot="1" x14ac:dyDescent="0.4">
      <c r="A239" s="44" t="str">
        <f>BASE!A239</f>
        <v>Sueur</v>
      </c>
      <c r="B239" s="45">
        <f>BASE!B239</f>
        <v>238</v>
      </c>
      <c r="C239" s="45" t="str">
        <f>BASE!C239</f>
        <v>Travail en tant que chauffeur</v>
      </c>
      <c r="D239" s="46" t="str">
        <f>LEFT(BASE!D239,3)</f>
        <v>690</v>
      </c>
      <c r="E239" s="47" t="str">
        <f>RIGHT(BASE!D239,7)</f>
        <v>GQ579QT</v>
      </c>
      <c r="F239" s="48" t="str">
        <f>LEFT(BASE!E239,10)</f>
        <v>16.11.2023</v>
      </c>
      <c r="G239" s="49" t="str">
        <f>RIGHT(BASE!E239,5)</f>
        <v>08:34</v>
      </c>
      <c r="H239" s="13">
        <f>BASE!F239</f>
        <v>1.3888888888888889E-3</v>
      </c>
      <c r="I239" s="13">
        <f>BASE!G239</f>
        <v>6.3194444444444442E-2</v>
      </c>
      <c r="J239" s="46" t="str">
        <f>BASE!H239</f>
        <v>3,003,4</v>
      </c>
      <c r="K239" s="46" t="str">
        <f>BASE!I239</f>
        <v>-</v>
      </c>
      <c r="L239" s="13" t="str">
        <f>BASE!K239</f>
        <v>142 Labastide St Pierre SE 5,0 km</v>
      </c>
      <c r="M239" s="50"/>
      <c r="N239" s="25">
        <f>SUM(H239)</f>
        <v>1.3888888888888889E-3</v>
      </c>
    </row>
    <row r="240" spans="1:14" ht="13.75" customHeight="1" thickBot="1" x14ac:dyDescent="0.4">
      <c r="A240" s="21" t="str">
        <f>BASE!A240</f>
        <v>Sueur</v>
      </c>
      <c r="B240" s="21">
        <f>BASE!B240</f>
        <v>239</v>
      </c>
      <c r="C240" s="21" t="str">
        <f>BASE!C240</f>
        <v>Conduite</v>
      </c>
      <c r="D240" s="22" t="str">
        <f>LEFT(BASE!D240,3)</f>
        <v>690</v>
      </c>
      <c r="E240" s="23" t="str">
        <f>RIGHT(BASE!D240,7)</f>
        <v>GQ579QT</v>
      </c>
      <c r="F240" s="24" t="str">
        <f>LEFT(BASE!E240,10)</f>
        <v>16.11.2023</v>
      </c>
      <c r="G240" s="10" t="str">
        <f>RIGHT(BASE!E240,5)</f>
        <v>08:36</v>
      </c>
      <c r="H240" s="7">
        <f>BASE!F240</f>
        <v>4.3055555555555562E-2</v>
      </c>
      <c r="I240" s="7">
        <f>BASE!G240</f>
        <v>0.10625</v>
      </c>
      <c r="J240" s="22" t="str">
        <f>BASE!H240</f>
        <v>3,003,4</v>
      </c>
      <c r="K240" s="22">
        <f>BASE!I240</f>
        <v>64.5</v>
      </c>
      <c r="L240" s="7" t="str">
        <f>BASE!K240</f>
        <v>142 Labastide St Pierre SE 5,0 km</v>
      </c>
    </row>
    <row r="241" spans="1:14" ht="13.75" customHeight="1" thickBot="1" x14ac:dyDescent="0.4">
      <c r="A241" s="44" t="str">
        <f>BASE!A241</f>
        <v>Sueur</v>
      </c>
      <c r="B241" s="45">
        <f>BASE!B241</f>
        <v>240</v>
      </c>
      <c r="C241" s="45" t="str">
        <f>BASE!C241</f>
        <v>Travail en tant que chauffeur</v>
      </c>
      <c r="D241" s="46" t="str">
        <f>LEFT(BASE!D241,3)</f>
        <v>690</v>
      </c>
      <c r="E241" s="47" t="str">
        <f>RIGHT(BASE!D241,7)</f>
        <v>GQ579QT</v>
      </c>
      <c r="F241" s="48" t="str">
        <f>LEFT(BASE!E241,10)</f>
        <v>16.11.2023</v>
      </c>
      <c r="G241" s="49" t="str">
        <f>RIGHT(BASE!E241,5)</f>
        <v>09:38</v>
      </c>
      <c r="H241" s="13">
        <f>BASE!F241</f>
        <v>1.1111111111111112E-2</v>
      </c>
      <c r="I241" s="13">
        <f>BASE!G241</f>
        <v>0.10625</v>
      </c>
      <c r="J241" s="46" t="str">
        <f>BASE!H241</f>
        <v>3,070,6</v>
      </c>
      <c r="K241" s="46" t="str">
        <f>BASE!I241</f>
        <v>-</v>
      </c>
      <c r="L241" s="13" t="str">
        <f>BASE!K241</f>
        <v>023 Lalbenque E 0,0 km</v>
      </c>
      <c r="M241" s="50"/>
      <c r="N241" s="25">
        <f>SUM(H241)</f>
        <v>1.1111111111111112E-2</v>
      </c>
    </row>
    <row r="242" spans="1:14" ht="13.75" customHeight="1" thickBot="1" x14ac:dyDescent="0.4">
      <c r="A242" s="21" t="str">
        <f>BASE!A242</f>
        <v>Sueur</v>
      </c>
      <c r="B242" s="21">
        <f>BASE!B242</f>
        <v>241</v>
      </c>
      <c r="C242" s="21" t="str">
        <f>BASE!C242</f>
        <v>Conduite</v>
      </c>
      <c r="D242" s="22" t="str">
        <f>LEFT(BASE!D242,3)</f>
        <v>690</v>
      </c>
      <c r="E242" s="23" t="str">
        <f>RIGHT(BASE!D242,7)</f>
        <v>GQ579QT</v>
      </c>
      <c r="F242" s="24" t="str">
        <f>LEFT(BASE!E242,10)</f>
        <v>16.11.2023</v>
      </c>
      <c r="G242" s="10" t="str">
        <f>RIGHT(BASE!E242,5)</f>
        <v>09:54</v>
      </c>
      <c r="H242" s="7">
        <f>BASE!F242</f>
        <v>6.2499999999999995E-3</v>
      </c>
      <c r="I242" s="7">
        <f>BASE!G242</f>
        <v>0.1125</v>
      </c>
      <c r="J242" s="22" t="str">
        <f>BASE!H242</f>
        <v>3,070,6</v>
      </c>
      <c r="K242" s="22">
        <f>BASE!I242</f>
        <v>40.799999999999997</v>
      </c>
      <c r="L242" s="7" t="str">
        <f>BASE!K242</f>
        <v>023 Lalbenque E 0,0 km</v>
      </c>
    </row>
    <row r="243" spans="1:14" ht="13.75" customHeight="1" thickBot="1" x14ac:dyDescent="0.4">
      <c r="A243" s="44" t="str">
        <f>BASE!A243</f>
        <v>Sueur</v>
      </c>
      <c r="B243" s="45">
        <f>BASE!B243</f>
        <v>242</v>
      </c>
      <c r="C243" s="45" t="str">
        <f>BASE!C243</f>
        <v>Travail en tant que chauffeur</v>
      </c>
      <c r="D243" s="46" t="str">
        <f>LEFT(BASE!D243,3)</f>
        <v>690</v>
      </c>
      <c r="E243" s="47" t="str">
        <f>RIGHT(BASE!D243,7)</f>
        <v>GQ579QT</v>
      </c>
      <c r="F243" s="48" t="str">
        <f>LEFT(BASE!E243,10)</f>
        <v>16.11.2023</v>
      </c>
      <c r="G243" s="49" t="str">
        <f>RIGHT(BASE!E243,5)</f>
        <v>10:03</v>
      </c>
      <c r="H243" s="13">
        <f>BASE!F243</f>
        <v>6.2499999999999995E-3</v>
      </c>
      <c r="I243" s="13">
        <f>BASE!G243</f>
        <v>0.1125</v>
      </c>
      <c r="J243" s="46" t="str">
        <f>BASE!H243</f>
        <v>3,077,0</v>
      </c>
      <c r="K243" s="46" t="str">
        <f>BASE!I243</f>
        <v>-</v>
      </c>
      <c r="L243" s="13" t="str">
        <f>BASE!K243</f>
        <v>064 LALBENQUE - Blocs E 0,0 km</v>
      </c>
      <c r="M243" s="50"/>
      <c r="N243" s="25">
        <f>SUM(H243)</f>
        <v>6.2499999999999995E-3</v>
      </c>
    </row>
    <row r="244" spans="1:14" ht="13.75" customHeight="1" thickBot="1" x14ac:dyDescent="0.4">
      <c r="A244" s="21" t="str">
        <f>BASE!A244</f>
        <v>Sueur</v>
      </c>
      <c r="B244" s="21">
        <f>BASE!B244</f>
        <v>243</v>
      </c>
      <c r="C244" s="21" t="str">
        <f>BASE!C244</f>
        <v>Conduite</v>
      </c>
      <c r="D244" s="22" t="str">
        <f>LEFT(BASE!D244,3)</f>
        <v>690</v>
      </c>
      <c r="E244" s="23" t="str">
        <f>RIGHT(BASE!D244,7)</f>
        <v>GQ579QT</v>
      </c>
      <c r="F244" s="24" t="str">
        <f>LEFT(BASE!E244,10)</f>
        <v>16.11.2023</v>
      </c>
      <c r="G244" s="10" t="str">
        <f>RIGHT(BASE!E244,5)</f>
        <v>10:12</v>
      </c>
      <c r="H244" s="7">
        <f>BASE!F244</f>
        <v>1.8749999999999999E-2</v>
      </c>
      <c r="I244" s="7">
        <f>BASE!G244</f>
        <v>0.13125000000000001</v>
      </c>
      <c r="J244" s="22" t="str">
        <f>BASE!H244</f>
        <v>3,077,0</v>
      </c>
      <c r="K244" s="22">
        <f>BASE!I244</f>
        <v>44.4</v>
      </c>
      <c r="L244" s="7" t="str">
        <f>BASE!K244</f>
        <v>064 LALBENQUE - Blocs E 0,0 km</v>
      </c>
    </row>
    <row r="245" spans="1:14" ht="13.75" customHeight="1" thickBot="1" x14ac:dyDescent="0.4">
      <c r="A245" s="44" t="str">
        <f>BASE!A245</f>
        <v>Sueur</v>
      </c>
      <c r="B245" s="45">
        <f>BASE!B245</f>
        <v>244</v>
      </c>
      <c r="C245" s="45" t="str">
        <f>BASE!C245</f>
        <v>Pause en tant que chauffeur</v>
      </c>
      <c r="D245" s="46" t="str">
        <f>LEFT(BASE!D245,3)</f>
        <v>690</v>
      </c>
      <c r="E245" s="47" t="str">
        <f>RIGHT(BASE!D245,7)</f>
        <v>GQ579QT</v>
      </c>
      <c r="F245" s="48" t="str">
        <f>LEFT(BASE!E245,10)</f>
        <v>16.11.2023</v>
      </c>
      <c r="G245" s="49" t="str">
        <f>RIGHT(BASE!E245,5)</f>
        <v>10:39</v>
      </c>
      <c r="H245" s="13">
        <f>BASE!F245</f>
        <v>2.2222222222222223E-2</v>
      </c>
      <c r="I245" s="13">
        <f>BASE!G245</f>
        <v>0.13125000000000001</v>
      </c>
      <c r="J245" s="46" t="str">
        <f>BASE!H245</f>
        <v>3,097,2</v>
      </c>
      <c r="K245" s="46" t="str">
        <f>BASE!I245</f>
        <v>-</v>
      </c>
      <c r="L245" s="13" t="str">
        <f>BASE!K245</f>
        <v>026 Cahors E 0,0 km</v>
      </c>
      <c r="M245" s="50"/>
      <c r="N245" s="25">
        <f>SUM(H245)</f>
        <v>2.2222222222222223E-2</v>
      </c>
    </row>
    <row r="246" spans="1:14" ht="13.75" customHeight="1" thickBot="1" x14ac:dyDescent="0.4">
      <c r="A246" s="21" t="str">
        <f>BASE!A246</f>
        <v>Sueur</v>
      </c>
      <c r="B246" s="21">
        <f>BASE!B246</f>
        <v>245</v>
      </c>
      <c r="C246" s="21" t="str">
        <f>BASE!C246</f>
        <v>Conduite</v>
      </c>
      <c r="D246" s="22" t="str">
        <f>LEFT(BASE!D246,3)</f>
        <v>690</v>
      </c>
      <c r="E246" s="23" t="str">
        <f>RIGHT(BASE!D246,7)</f>
        <v>GQ579QT</v>
      </c>
      <c r="F246" s="24" t="str">
        <f>LEFT(BASE!E246,10)</f>
        <v>16.11.2023</v>
      </c>
      <c r="G246" s="10" t="str">
        <f>RIGHT(BASE!E246,5)</f>
        <v>11:11</v>
      </c>
      <c r="H246" s="7">
        <f>BASE!F246</f>
        <v>5.5555555555555558E-3</v>
      </c>
      <c r="I246" s="7">
        <f>BASE!G246</f>
        <v>0.13680555555555554</v>
      </c>
      <c r="J246" s="22" t="str">
        <f>BASE!H246</f>
        <v>3,097,2</v>
      </c>
      <c r="K246" s="22">
        <f>BASE!I246</f>
        <v>28.9</v>
      </c>
      <c r="L246" s="7" t="str">
        <f>BASE!K246</f>
        <v>026 Cahors E 0,0 km</v>
      </c>
    </row>
    <row r="247" spans="1:14" ht="13.75" customHeight="1" x14ac:dyDescent="0.35">
      <c r="A247" s="28" t="str">
        <f>BASE!A247</f>
        <v>Sueur</v>
      </c>
      <c r="B247" s="29">
        <f>BASE!B247</f>
        <v>246</v>
      </c>
      <c r="C247" s="29" t="str">
        <f>BASE!C247</f>
        <v>Travail en tant que chauffeur</v>
      </c>
      <c r="D247" s="30" t="str">
        <f>LEFT(BASE!D247,3)</f>
        <v>690</v>
      </c>
      <c r="E247" s="31" t="str">
        <f>RIGHT(BASE!D247,7)</f>
        <v>GQ579QT</v>
      </c>
      <c r="F247" s="32" t="str">
        <f>LEFT(BASE!E247,10)</f>
        <v>16.11.2023</v>
      </c>
      <c r="G247" s="33" t="str">
        <f>RIGHT(BASE!E247,5)</f>
        <v>11:19</v>
      </c>
      <c r="H247" s="11">
        <f>BASE!F247</f>
        <v>4.1666666666666666E-3</v>
      </c>
      <c r="I247" s="11">
        <f>BASE!G247</f>
        <v>0.13680555555555554</v>
      </c>
      <c r="J247" s="30" t="str">
        <f>BASE!H247</f>
        <v>3,100,9</v>
      </c>
      <c r="K247" s="30" t="str">
        <f>BASE!I247</f>
        <v>-</v>
      </c>
      <c r="L247" s="11" t="str">
        <f>BASE!K247</f>
        <v>SEAC Pierr'Dall à Cahors SO 0,0 km</v>
      </c>
      <c r="M247" s="34"/>
    </row>
    <row r="248" spans="1:14" ht="13.75" customHeight="1" x14ac:dyDescent="0.35">
      <c r="A248" s="35" t="str">
        <f>BASE!A248</f>
        <v>Sueur</v>
      </c>
      <c r="B248" s="21">
        <f>BASE!B248</f>
        <v>247</v>
      </c>
      <c r="C248" s="21" t="str">
        <f>BASE!C248</f>
        <v>Conduite</v>
      </c>
      <c r="D248" s="22" t="str">
        <f>LEFT(BASE!D248,3)</f>
        <v>690</v>
      </c>
      <c r="E248" s="23" t="str">
        <f>RIGHT(BASE!D248,7)</f>
        <v>GQ579QT</v>
      </c>
      <c r="F248" s="24" t="str">
        <f>LEFT(BASE!E248,10)</f>
        <v>16.11.2023</v>
      </c>
      <c r="G248" s="10" t="str">
        <f>RIGHT(BASE!E248,5)</f>
        <v>11:25</v>
      </c>
      <c r="H248" s="7">
        <f>BASE!F248</f>
        <v>1.3888888888888889E-3</v>
      </c>
      <c r="I248" s="7">
        <f>BASE!G248</f>
        <v>0.13819444444444443</v>
      </c>
      <c r="J248" s="22" t="str">
        <f>BASE!H248</f>
        <v>3,100,9</v>
      </c>
      <c r="K248" s="22">
        <f>BASE!I248</f>
        <v>7</v>
      </c>
      <c r="L248" s="7" t="str">
        <f>BASE!K248</f>
        <v>SEAC Pierr'Dall à Cahors SO 0,0 km</v>
      </c>
      <c r="M248" s="36"/>
    </row>
    <row r="249" spans="1:14" ht="13.75" customHeight="1" x14ac:dyDescent="0.35">
      <c r="A249" s="35" t="str">
        <f>BASE!A249</f>
        <v>Sueur</v>
      </c>
      <c r="B249" s="21">
        <f>BASE!B249</f>
        <v>248</v>
      </c>
      <c r="C249" s="21" t="str">
        <f>BASE!C249</f>
        <v>Pause en tant que chauffeur</v>
      </c>
      <c r="D249" s="22" t="str">
        <f>LEFT(BASE!D249,3)</f>
        <v>690</v>
      </c>
      <c r="E249" s="23" t="str">
        <f>RIGHT(BASE!D249,7)</f>
        <v>GQ579QT</v>
      </c>
      <c r="F249" s="24" t="str">
        <f>LEFT(BASE!E249,10)</f>
        <v>16.11.2023</v>
      </c>
      <c r="G249" s="10" t="str">
        <f>RIGHT(BASE!E249,5)</f>
        <v>11:27</v>
      </c>
      <c r="H249" s="7">
        <f>BASE!F249</f>
        <v>7.6388888888888886E-3</v>
      </c>
      <c r="I249" s="7">
        <f>BASE!G249</f>
        <v>0.13819444444444443</v>
      </c>
      <c r="J249" s="22" t="str">
        <f>BASE!H249</f>
        <v>3,101,1</v>
      </c>
      <c r="K249" s="22" t="str">
        <f>BASE!I249</f>
        <v>-</v>
      </c>
      <c r="L249" s="7" t="str">
        <f>BASE!K249</f>
        <v>SEAC Pierr'Dall à Cahors S 0,0 km</v>
      </c>
      <c r="M249" s="36"/>
    </row>
    <row r="250" spans="1:14" ht="13.75" customHeight="1" thickBot="1" x14ac:dyDescent="0.4">
      <c r="A250" s="37" t="str">
        <f>BASE!A250</f>
        <v>Sueur</v>
      </c>
      <c r="B250" s="38">
        <f>BASE!B250</f>
        <v>249</v>
      </c>
      <c r="C250" s="38" t="str">
        <f>BASE!C250</f>
        <v>Travail en tant que chauffeur</v>
      </c>
      <c r="D250" s="39" t="str">
        <f>LEFT(BASE!D250,3)</f>
        <v>690</v>
      </c>
      <c r="E250" s="40" t="str">
        <f>RIGHT(BASE!D250,7)</f>
        <v>GQ579QT</v>
      </c>
      <c r="F250" s="41" t="str">
        <f>LEFT(BASE!E250,10)</f>
        <v>16.11.2023</v>
      </c>
      <c r="G250" s="42" t="str">
        <f>RIGHT(BASE!E250,5)</f>
        <v>11:38</v>
      </c>
      <c r="H250" s="12">
        <f>BASE!F250</f>
        <v>6.9444444444444447E-4</v>
      </c>
      <c r="I250" s="12">
        <f>BASE!G250</f>
        <v>0.13819444444444443</v>
      </c>
      <c r="J250" s="39" t="str">
        <f>BASE!H250</f>
        <v>3,101,1</v>
      </c>
      <c r="K250" s="39" t="str">
        <f>BASE!I250</f>
        <v>-</v>
      </c>
      <c r="L250" s="12" t="str">
        <f>BASE!K250</f>
        <v>SEAC Pierr'Dall à Cahors S 0,0 km</v>
      </c>
      <c r="M250" s="43"/>
      <c r="N250" s="25">
        <f>SUM(H247:H250)</f>
        <v>1.3888888888888888E-2</v>
      </c>
    </row>
    <row r="251" spans="1:14" ht="13.75" customHeight="1" thickBot="1" x14ac:dyDescent="0.4">
      <c r="A251" s="21" t="str">
        <f>BASE!A251</f>
        <v>Sueur</v>
      </c>
      <c r="B251" s="21">
        <f>BASE!B251</f>
        <v>250</v>
      </c>
      <c r="C251" s="21" t="str">
        <f>BASE!C251</f>
        <v>Conduite</v>
      </c>
      <c r="D251" s="22" t="str">
        <f>LEFT(BASE!D251,3)</f>
        <v>690</v>
      </c>
      <c r="E251" s="23" t="str">
        <f>RIGHT(BASE!D251,7)</f>
        <v>GQ579QT</v>
      </c>
      <c r="F251" s="24" t="str">
        <f>LEFT(BASE!E251,10)</f>
        <v>16.11.2023</v>
      </c>
      <c r="G251" s="10" t="str">
        <f>RIGHT(BASE!E251,5)</f>
        <v>11:39</v>
      </c>
      <c r="H251" s="7">
        <f>BASE!F251</f>
        <v>2.9861111111111113E-2</v>
      </c>
      <c r="I251" s="7">
        <f>BASE!G251</f>
        <v>0.16805555555555554</v>
      </c>
      <c r="J251" s="22" t="str">
        <f>BASE!H251</f>
        <v>3,101,1</v>
      </c>
      <c r="K251" s="22">
        <f>BASE!I251</f>
        <v>57.6</v>
      </c>
      <c r="L251" s="7" t="str">
        <f>BASE!K251</f>
        <v>SEAC Pierr'Dall à Cahors S 0,0 km</v>
      </c>
    </row>
    <row r="252" spans="1:14" ht="13.75" customHeight="1" thickBot="1" x14ac:dyDescent="0.4">
      <c r="A252" s="44" t="str">
        <f>BASE!A252</f>
        <v>Sueur</v>
      </c>
      <c r="B252" s="45">
        <f>BASE!B252</f>
        <v>251</v>
      </c>
      <c r="C252" s="45" t="str">
        <f>BASE!C252</f>
        <v>Pause en tant que chauffeur</v>
      </c>
      <c r="D252" s="46" t="str">
        <f>LEFT(BASE!D252,3)</f>
        <v>690</v>
      </c>
      <c r="E252" s="47" t="str">
        <f>RIGHT(BASE!D252,7)</f>
        <v>GQ579QT</v>
      </c>
      <c r="F252" s="48" t="str">
        <f>LEFT(BASE!E252,10)</f>
        <v>16.11.2023</v>
      </c>
      <c r="G252" s="49" t="str">
        <f>RIGHT(BASE!E252,5)</f>
        <v>12:22</v>
      </c>
      <c r="H252" s="13">
        <f>BASE!F252</f>
        <v>2.361111111111111E-2</v>
      </c>
      <c r="I252" s="13">
        <f>BASE!G252</f>
        <v>0.16805555555555554</v>
      </c>
      <c r="J252" s="46" t="str">
        <f>BASE!H252</f>
        <v>3,142,1</v>
      </c>
      <c r="K252" s="46" t="str">
        <f>BASE!I252</f>
        <v>-</v>
      </c>
      <c r="L252" s="13" t="str">
        <f>BASE!K252</f>
        <v>035 Caussade NO 3,0 km</v>
      </c>
      <c r="M252" s="50"/>
      <c r="N252" s="25">
        <f>SUM(H252)</f>
        <v>2.361111111111111E-2</v>
      </c>
    </row>
    <row r="253" spans="1:14" ht="13.75" customHeight="1" thickBot="1" x14ac:dyDescent="0.4">
      <c r="A253" s="21" t="str">
        <f>BASE!A253</f>
        <v>Sueur</v>
      </c>
      <c r="B253" s="21">
        <f>BASE!B253</f>
        <v>252</v>
      </c>
      <c r="C253" s="21" t="str">
        <f>BASE!C253</f>
        <v>Conduite</v>
      </c>
      <c r="D253" s="22" t="str">
        <f>LEFT(BASE!D253,3)</f>
        <v>690</v>
      </c>
      <c r="E253" s="23" t="str">
        <f>RIGHT(BASE!D253,7)</f>
        <v>GQ579QT</v>
      </c>
      <c r="F253" s="24" t="str">
        <f>LEFT(BASE!E253,10)</f>
        <v>16.11.2023</v>
      </c>
      <c r="G253" s="10" t="str">
        <f>RIGHT(BASE!E253,5)</f>
        <v>12:56</v>
      </c>
      <c r="H253" s="7">
        <f>BASE!F253</f>
        <v>5.6250000000000001E-2</v>
      </c>
      <c r="I253" s="7">
        <f>BASE!G253</f>
        <v>0.22430555555555556</v>
      </c>
      <c r="J253" s="22" t="str">
        <f>BASE!H253</f>
        <v>3,142,1</v>
      </c>
      <c r="K253" s="22">
        <f>BASE!I253</f>
        <v>50.6</v>
      </c>
      <c r="L253" s="7" t="str">
        <f>BASE!K253</f>
        <v>035 Caussade NO 3,0 km</v>
      </c>
    </row>
    <row r="254" spans="1:14" ht="13.75" customHeight="1" thickBot="1" x14ac:dyDescent="0.4">
      <c r="A254" s="44" t="str">
        <f>BASE!A254</f>
        <v>Sueur</v>
      </c>
      <c r="B254" s="45">
        <f>BASE!B254</f>
        <v>253</v>
      </c>
      <c r="C254" s="45" t="str">
        <f>BASE!C254</f>
        <v>Travail en tant que chauffeur</v>
      </c>
      <c r="D254" s="46" t="str">
        <f>LEFT(BASE!D254,3)</f>
        <v>690</v>
      </c>
      <c r="E254" s="47" t="str">
        <f>RIGHT(BASE!D254,7)</f>
        <v>GQ579QT</v>
      </c>
      <c r="F254" s="48" t="str">
        <f>LEFT(BASE!E254,10)</f>
        <v>16.11.2023</v>
      </c>
      <c r="G254" s="49" t="str">
        <f>RIGHT(BASE!E254,5)</f>
        <v>14:17</v>
      </c>
      <c r="H254" s="13">
        <f>BASE!F254</f>
        <v>8.3333333333333332E-3</v>
      </c>
      <c r="I254" s="13">
        <f>BASE!G254</f>
        <v>0.22430555555555556</v>
      </c>
      <c r="J254" s="46" t="str">
        <f>BASE!H254</f>
        <v>3,210,9</v>
      </c>
      <c r="K254" s="46" t="str">
        <f>BASE!I254</f>
        <v>-</v>
      </c>
      <c r="L254" s="13" t="str">
        <f>BASE!K254</f>
        <v>054 St Sulpice O 1,0 km</v>
      </c>
      <c r="M254" s="50"/>
      <c r="N254" s="25">
        <f>SUM(H254)</f>
        <v>8.3333333333333332E-3</v>
      </c>
    </row>
    <row r="255" spans="1:14" ht="13.75" customHeight="1" thickBot="1" x14ac:dyDescent="0.4">
      <c r="A255" s="21" t="str">
        <f>BASE!A255</f>
        <v>Sueur</v>
      </c>
      <c r="B255" s="21">
        <f>BASE!B255</f>
        <v>254</v>
      </c>
      <c r="C255" s="21" t="str">
        <f>BASE!C255</f>
        <v>Conduite</v>
      </c>
      <c r="D255" s="22" t="str">
        <f>LEFT(BASE!D255,3)</f>
        <v>690</v>
      </c>
      <c r="E255" s="23" t="str">
        <f>RIGHT(BASE!D255,7)</f>
        <v>GQ579QT</v>
      </c>
      <c r="F255" s="24" t="str">
        <f>LEFT(BASE!E255,10)</f>
        <v>16.11.2023</v>
      </c>
      <c r="G255" s="10" t="str">
        <f>RIGHT(BASE!E255,5)</f>
        <v>14:29</v>
      </c>
      <c r="H255" s="7">
        <f>BASE!F255</f>
        <v>1.1805555555555555E-2</v>
      </c>
      <c r="I255" s="7">
        <f>BASE!G255</f>
        <v>0.23611111111111113</v>
      </c>
      <c r="J255" s="22" t="str">
        <f>BASE!H255</f>
        <v>3,210,9</v>
      </c>
      <c r="K255" s="22">
        <f>BASE!I255</f>
        <v>36</v>
      </c>
      <c r="L255" s="7" t="str">
        <f>BASE!K255</f>
        <v>054 St Sulpice O 1,0 km</v>
      </c>
    </row>
    <row r="256" spans="1:14" ht="13.75" customHeight="1" thickBot="1" x14ac:dyDescent="0.4">
      <c r="A256" s="44" t="str">
        <f>BASE!A256</f>
        <v>Sueur</v>
      </c>
      <c r="B256" s="45">
        <f>BASE!B256</f>
        <v>255</v>
      </c>
      <c r="C256" s="45" t="str">
        <f>BASE!C256</f>
        <v>Travail en tant que chauffeur</v>
      </c>
      <c r="D256" s="46" t="str">
        <f>LEFT(BASE!D256,3)</f>
        <v>690</v>
      </c>
      <c r="E256" s="47" t="str">
        <f>RIGHT(BASE!D256,7)</f>
        <v>GQ579QT</v>
      </c>
      <c r="F256" s="48" t="str">
        <f>LEFT(BASE!E256,10)</f>
        <v>16.11.2023</v>
      </c>
      <c r="G256" s="49" t="str">
        <f>RIGHT(BASE!E256,5)</f>
        <v>14:46</v>
      </c>
      <c r="H256" s="13">
        <f>BASE!F256</f>
        <v>2.7777777777777779E-3</v>
      </c>
      <c r="I256" s="13">
        <f>BASE!G256</f>
        <v>0.23611111111111113</v>
      </c>
      <c r="J256" s="46" t="str">
        <f>BASE!H256</f>
        <v>3,221,0</v>
      </c>
      <c r="K256" s="46" t="str">
        <f>BASE!I256</f>
        <v>-</v>
      </c>
      <c r="L256" s="13" t="str">
        <f>BASE!K256</f>
        <v>008 Saint Sulpice E 0,0 km</v>
      </c>
      <c r="M256" s="50"/>
      <c r="N256" s="25">
        <f>SUM(H256)</f>
        <v>2.7777777777777779E-3</v>
      </c>
    </row>
    <row r="257" spans="1:14" ht="13.75" customHeight="1" thickBot="1" x14ac:dyDescent="0.4">
      <c r="A257" s="21" t="str">
        <f>BASE!A257</f>
        <v>Sueur</v>
      </c>
      <c r="B257" s="21">
        <f>BASE!B257</f>
        <v>256</v>
      </c>
      <c r="C257" s="21" t="str">
        <f>BASE!C257</f>
        <v>Pause en tant que chauffeur</v>
      </c>
      <c r="D257" s="22" t="str">
        <f>LEFT(BASE!D257,3)</f>
        <v>690</v>
      </c>
      <c r="E257" s="23" t="str">
        <f>RIGHT(BASE!D257,7)</f>
        <v>GQ579QT</v>
      </c>
      <c r="F257" s="24" t="str">
        <f>LEFT(BASE!E257,10)</f>
        <v>16.11.2023</v>
      </c>
      <c r="G257" s="10" t="str">
        <f>RIGHT(BASE!E257,5)</f>
        <v>14:50</v>
      </c>
      <c r="H257" s="7">
        <f>BASE!F257</f>
        <v>3.5972222222222219</v>
      </c>
      <c r="I257" s="7">
        <f>BASE!G257</f>
        <v>0</v>
      </c>
      <c r="J257" s="22" t="str">
        <f>BASE!H257</f>
        <v>3,221,0</v>
      </c>
      <c r="K257" s="22" t="str">
        <f>BASE!I257</f>
        <v>-</v>
      </c>
      <c r="L257" s="7" t="str">
        <f>BASE!K257</f>
        <v>008 Saint Sulpice E 0,0 km</v>
      </c>
    </row>
    <row r="258" spans="1:14" ht="13.75" customHeight="1" x14ac:dyDescent="0.35">
      <c r="A258" s="28" t="str">
        <f>BASE!A258</f>
        <v>Sueur</v>
      </c>
      <c r="B258" s="29">
        <f>BASE!B258</f>
        <v>257</v>
      </c>
      <c r="C258" s="29" t="str">
        <f>BASE!C258</f>
        <v>Pause en tant que chauffeur</v>
      </c>
      <c r="D258" s="30" t="str">
        <f>LEFT(BASE!D258,3)</f>
        <v>690</v>
      </c>
      <c r="E258" s="31" t="str">
        <f>RIGHT(BASE!D258,7)</f>
        <v>GQ579QT</v>
      </c>
      <c r="F258" s="32" t="str">
        <f>LEFT(BASE!E258,10)</f>
        <v>20.11.2023</v>
      </c>
      <c r="G258" s="33" t="str">
        <f>RIGHT(BASE!E258,5)</f>
        <v>05:10</v>
      </c>
      <c r="H258" s="11">
        <f>BASE!F258</f>
        <v>6.9444444444444447E-4</v>
      </c>
      <c r="I258" s="11">
        <f>BASE!G258</f>
        <v>0</v>
      </c>
      <c r="J258" s="30" t="str">
        <f>BASE!H258</f>
        <v>3,221,0</v>
      </c>
      <c r="K258" s="30" t="str">
        <f>BASE!I258</f>
        <v>-</v>
      </c>
      <c r="L258" s="11" t="str">
        <f>BASE!K258</f>
        <v>008 Saint Sulpice E 0,0 km</v>
      </c>
      <c r="M258" s="34"/>
    </row>
    <row r="259" spans="1:14" ht="13.75" customHeight="1" x14ac:dyDescent="0.35">
      <c r="A259" s="35" t="str">
        <f>BASE!A259</f>
        <v>Sueur</v>
      </c>
      <c r="B259" s="21">
        <f>BASE!B259</f>
        <v>258</v>
      </c>
      <c r="C259" s="21" t="str">
        <f>BASE!C259</f>
        <v>Travail en tant que chauffeur</v>
      </c>
      <c r="D259" s="22" t="str">
        <f>LEFT(BASE!D259,3)</f>
        <v>690</v>
      </c>
      <c r="E259" s="23" t="str">
        <f>RIGHT(BASE!D259,7)</f>
        <v>GQ579QT</v>
      </c>
      <c r="F259" s="24" t="str">
        <f>LEFT(BASE!E259,10)</f>
        <v>20.11.2023</v>
      </c>
      <c r="G259" s="10" t="str">
        <f>RIGHT(BASE!E259,5)</f>
        <v>05:11</v>
      </c>
      <c r="H259" s="7">
        <f>BASE!F259</f>
        <v>2.7777777777777779E-3</v>
      </c>
      <c r="I259" s="7">
        <f>BASE!G259</f>
        <v>0</v>
      </c>
      <c r="J259" s="22" t="str">
        <f>BASE!H259</f>
        <v>3,221,0</v>
      </c>
      <c r="K259" s="22" t="str">
        <f>BASE!I259</f>
        <v>-</v>
      </c>
      <c r="L259" s="7" t="str">
        <f>BASE!K259</f>
        <v>008 Saint Sulpice E 0,0 km</v>
      </c>
      <c r="M259" s="36"/>
    </row>
    <row r="260" spans="1:14" ht="13.75" customHeight="1" x14ac:dyDescent="0.35">
      <c r="A260" s="35" t="str">
        <f>BASE!A260</f>
        <v>Sueur</v>
      </c>
      <c r="B260" s="21">
        <f>BASE!B260</f>
        <v>259</v>
      </c>
      <c r="C260" s="21" t="str">
        <f>BASE!C260</f>
        <v>Conduite</v>
      </c>
      <c r="D260" s="22" t="str">
        <f>LEFT(BASE!D260,3)</f>
        <v>690</v>
      </c>
      <c r="E260" s="23" t="str">
        <f>RIGHT(BASE!D260,7)</f>
        <v>GQ579QT</v>
      </c>
      <c r="F260" s="24" t="str">
        <f>LEFT(BASE!E260,10)</f>
        <v>20.11.2023</v>
      </c>
      <c r="G260" s="10" t="str">
        <f>RIGHT(BASE!E260,5)</f>
        <v>05:15</v>
      </c>
      <c r="H260" s="7">
        <f>BASE!F260</f>
        <v>6.9444444444444447E-4</v>
      </c>
      <c r="I260" s="7">
        <f>BASE!G260</f>
        <v>6.9444444444444447E-4</v>
      </c>
      <c r="J260" s="22" t="str">
        <f>BASE!H260</f>
        <v>3,221,0</v>
      </c>
      <c r="K260" s="22">
        <f>BASE!I260</f>
        <v>9.5</v>
      </c>
      <c r="L260" s="7" t="str">
        <f>BASE!K260</f>
        <v>008 Saint Sulpice E 0,0 km</v>
      </c>
      <c r="M260" s="36"/>
    </row>
    <row r="261" spans="1:14" ht="13.75" customHeight="1" x14ac:dyDescent="0.35">
      <c r="A261" s="35" t="str">
        <f>BASE!A261</f>
        <v>Sueur</v>
      </c>
      <c r="B261" s="21">
        <f>BASE!B261</f>
        <v>260</v>
      </c>
      <c r="C261" s="21" t="str">
        <f>BASE!C261</f>
        <v>Travail en tant que chauffeur</v>
      </c>
      <c r="D261" s="22" t="str">
        <f>LEFT(BASE!D261,3)</f>
        <v>690</v>
      </c>
      <c r="E261" s="23" t="str">
        <f>RIGHT(BASE!D261,7)</f>
        <v>GQ579QT</v>
      </c>
      <c r="F261" s="24" t="str">
        <f>LEFT(BASE!E261,10)</f>
        <v>20.11.2023</v>
      </c>
      <c r="G261" s="10" t="str">
        <f>RIGHT(BASE!E261,5)</f>
        <v>05:16</v>
      </c>
      <c r="H261" s="7">
        <f>BASE!F261</f>
        <v>9.7222222222222224E-3</v>
      </c>
      <c r="I261" s="7">
        <f>BASE!G261</f>
        <v>6.9444444444444447E-4</v>
      </c>
      <c r="J261" s="22" t="str">
        <f>BASE!H261</f>
        <v>3,221,2</v>
      </c>
      <c r="K261" s="22" t="str">
        <f>BASE!I261</f>
        <v>-</v>
      </c>
      <c r="L261" s="7" t="str">
        <f>BASE!K261</f>
        <v>008 Saint Sulpice E 0,0 km</v>
      </c>
      <c r="M261" s="36"/>
    </row>
    <row r="262" spans="1:14" ht="13.75" customHeight="1" x14ac:dyDescent="0.35">
      <c r="A262" s="35" t="str">
        <f>BASE!A262</f>
        <v>Sueur</v>
      </c>
      <c r="B262" s="21">
        <f>BASE!B262</f>
        <v>261</v>
      </c>
      <c r="C262" s="21" t="str">
        <f>BASE!C262</f>
        <v>Conduite</v>
      </c>
      <c r="D262" s="22" t="str">
        <f>LEFT(BASE!D262,3)</f>
        <v>690</v>
      </c>
      <c r="E262" s="23" t="str">
        <f>RIGHT(BASE!D262,7)</f>
        <v>GQ579QT</v>
      </c>
      <c r="F262" s="24" t="str">
        <f>LEFT(BASE!E262,10)</f>
        <v>20.11.2023</v>
      </c>
      <c r="G262" s="10" t="str">
        <f>RIGHT(BASE!E262,5)</f>
        <v>05:30</v>
      </c>
      <c r="H262" s="7">
        <f>BASE!F262</f>
        <v>2.0833333333333333E-3</v>
      </c>
      <c r="I262" s="7">
        <f>BASE!G262</f>
        <v>2.7777777777777779E-3</v>
      </c>
      <c r="J262" s="22" t="str">
        <f>BASE!H262</f>
        <v>3,221,3</v>
      </c>
      <c r="K262" s="22">
        <f>BASE!I262</f>
        <v>6.3</v>
      </c>
      <c r="L262" s="7" t="str">
        <f>BASE!K262</f>
        <v>008 Saint Sulpice E 0,0 km</v>
      </c>
      <c r="M262" s="36"/>
    </row>
    <row r="263" spans="1:14" ht="13.75" customHeight="1" thickBot="1" x14ac:dyDescent="0.4">
      <c r="A263" s="37" t="str">
        <f>BASE!A263</f>
        <v>Sueur</v>
      </c>
      <c r="B263" s="38">
        <f>BASE!B263</f>
        <v>262</v>
      </c>
      <c r="C263" s="38" t="str">
        <f>BASE!C263</f>
        <v>Travail en tant que chauffeur</v>
      </c>
      <c r="D263" s="39" t="str">
        <f>LEFT(BASE!D263,3)</f>
        <v>690</v>
      </c>
      <c r="E263" s="40" t="str">
        <f>RIGHT(BASE!D263,7)</f>
        <v>GQ579QT</v>
      </c>
      <c r="F263" s="41" t="str">
        <f>LEFT(BASE!E263,10)</f>
        <v>20.11.2023</v>
      </c>
      <c r="G263" s="42" t="str">
        <f>RIGHT(BASE!E263,5)</f>
        <v>05:33</v>
      </c>
      <c r="H263" s="12">
        <f>BASE!F263</f>
        <v>2.0833333333333333E-3</v>
      </c>
      <c r="I263" s="12">
        <f>BASE!G263</f>
        <v>2.7777777777777779E-3</v>
      </c>
      <c r="J263" s="39" t="str">
        <f>BASE!H263</f>
        <v>3,221,6</v>
      </c>
      <c r="K263" s="39" t="str">
        <f>BASE!I263</f>
        <v>-</v>
      </c>
      <c r="L263" s="12" t="str">
        <f>BASE!K263</f>
        <v>008 Saint Sulpice E 0,0 km</v>
      </c>
      <c r="M263" s="43"/>
      <c r="N263" s="25">
        <f>SUM(H258:H263)</f>
        <v>1.8055555555555554E-2</v>
      </c>
    </row>
    <row r="264" spans="1:14" ht="13.75" customHeight="1" thickBot="1" x14ac:dyDescent="0.4">
      <c r="A264" s="21" t="str">
        <f>BASE!A264</f>
        <v>Sueur</v>
      </c>
      <c r="B264" s="21">
        <f>BASE!B264</f>
        <v>263</v>
      </c>
      <c r="C264" s="21" t="str">
        <f>BASE!C264</f>
        <v>Conduite</v>
      </c>
      <c r="D264" s="22" t="str">
        <f>LEFT(BASE!D264,3)</f>
        <v>690</v>
      </c>
      <c r="E264" s="23" t="str">
        <f>RIGHT(BASE!D264,7)</f>
        <v>GQ579QT</v>
      </c>
      <c r="F264" s="24" t="str">
        <f>LEFT(BASE!E264,10)</f>
        <v>20.11.2023</v>
      </c>
      <c r="G264" s="10" t="str">
        <f>RIGHT(BASE!E264,5)</f>
        <v>05:36</v>
      </c>
      <c r="H264" s="7">
        <f>BASE!F264</f>
        <v>2.4305555555555556E-2</v>
      </c>
      <c r="I264" s="7">
        <f>BASE!G264</f>
        <v>2.7083333333333334E-2</v>
      </c>
      <c r="J264" s="22" t="str">
        <f>BASE!H264</f>
        <v>3,221,6</v>
      </c>
      <c r="K264" s="22">
        <f>BASE!I264</f>
        <v>68.5</v>
      </c>
      <c r="L264" s="7" t="str">
        <f>BASE!K264</f>
        <v>008 Saint Sulpice E 0,0 km</v>
      </c>
    </row>
    <row r="265" spans="1:14" ht="13.75" customHeight="1" x14ac:dyDescent="0.35">
      <c r="A265" s="28" t="str">
        <f>BASE!A265</f>
        <v>Sueur</v>
      </c>
      <c r="B265" s="29">
        <f>BASE!B265</f>
        <v>264</v>
      </c>
      <c r="C265" s="29" t="str">
        <f>BASE!C265</f>
        <v>Travail en tant que chauffeur</v>
      </c>
      <c r="D265" s="30" t="str">
        <f>LEFT(BASE!D265,3)</f>
        <v>690</v>
      </c>
      <c r="E265" s="31" t="str">
        <f>RIGHT(BASE!D265,7)</f>
        <v>GQ579QT</v>
      </c>
      <c r="F265" s="32" t="str">
        <f>LEFT(BASE!E265,10)</f>
        <v>20.11.2023</v>
      </c>
      <c r="G265" s="33" t="str">
        <f>RIGHT(BASE!E265,5)</f>
        <v>06:11</v>
      </c>
      <c r="H265" s="11">
        <f>BASE!F265</f>
        <v>2.7777777777777779E-3</v>
      </c>
      <c r="I265" s="11">
        <f>BASE!G265</f>
        <v>2.7083333333333334E-2</v>
      </c>
      <c r="J265" s="30" t="str">
        <f>BASE!H265</f>
        <v>3,261,3</v>
      </c>
      <c r="K265" s="30" t="str">
        <f>BASE!I265</f>
        <v>-</v>
      </c>
      <c r="L265" s="11" t="str">
        <f>BASE!K265</f>
        <v>012 Toulouse Bd Suisse NE 0,0 km</v>
      </c>
      <c r="M265" s="34"/>
    </row>
    <row r="266" spans="1:14" ht="13.75" customHeight="1" x14ac:dyDescent="0.35">
      <c r="A266" s="35" t="str">
        <f>BASE!A266</f>
        <v>Sueur</v>
      </c>
      <c r="B266" s="21">
        <f>BASE!B266</f>
        <v>265</v>
      </c>
      <c r="C266" s="21" t="str">
        <f>BASE!C266</f>
        <v>Conduite</v>
      </c>
      <c r="D266" s="22" t="str">
        <f>LEFT(BASE!D266,3)</f>
        <v>690</v>
      </c>
      <c r="E266" s="23" t="str">
        <f>RIGHT(BASE!D266,7)</f>
        <v>GQ579QT</v>
      </c>
      <c r="F266" s="24" t="str">
        <f>LEFT(BASE!E266,10)</f>
        <v>20.11.2023</v>
      </c>
      <c r="G266" s="10" t="str">
        <f>RIGHT(BASE!E266,5)</f>
        <v>06:15</v>
      </c>
      <c r="H266" s="7">
        <f>BASE!F266</f>
        <v>6.9444444444444447E-4</v>
      </c>
      <c r="I266" s="7">
        <f>BASE!G266</f>
        <v>2.7777777777777776E-2</v>
      </c>
      <c r="J266" s="22" t="str">
        <f>BASE!H266</f>
        <v>3,261,3</v>
      </c>
      <c r="K266" s="22">
        <f>BASE!I266</f>
        <v>4.5999999999999996</v>
      </c>
      <c r="L266" s="7" t="str">
        <f>BASE!K266</f>
        <v>012 Toulouse Bd Suisse NE 0,0 km</v>
      </c>
      <c r="M266" s="36"/>
    </row>
    <row r="267" spans="1:14" ht="13.75" customHeight="1" thickBot="1" x14ac:dyDescent="0.4">
      <c r="A267" s="37" t="str">
        <f>BASE!A267</f>
        <v>Sueur</v>
      </c>
      <c r="B267" s="38">
        <f>BASE!B267</f>
        <v>266</v>
      </c>
      <c r="C267" s="38" t="str">
        <f>BASE!C267</f>
        <v>Travail en tant que chauffeur</v>
      </c>
      <c r="D267" s="39" t="str">
        <f>LEFT(BASE!D267,3)</f>
        <v>690</v>
      </c>
      <c r="E267" s="40" t="str">
        <f>RIGHT(BASE!D267,7)</f>
        <v>GQ579QT</v>
      </c>
      <c r="F267" s="41" t="str">
        <f>LEFT(BASE!E267,10)</f>
        <v>20.11.2023</v>
      </c>
      <c r="G267" s="42" t="str">
        <f>RIGHT(BASE!E267,5)</f>
        <v>06:16</v>
      </c>
      <c r="H267" s="12">
        <f>BASE!F267</f>
        <v>2.2916666666666669E-2</v>
      </c>
      <c r="I267" s="12">
        <f>BASE!G267</f>
        <v>2.7777777777777776E-2</v>
      </c>
      <c r="J267" s="39" t="str">
        <f>BASE!H267</f>
        <v>3,261,3</v>
      </c>
      <c r="K267" s="39" t="str">
        <f>BASE!I267</f>
        <v>-</v>
      </c>
      <c r="L267" s="12" t="str">
        <f>BASE!K267</f>
        <v>012 Toulouse Bd Suisse N 0,0 km</v>
      </c>
      <c r="M267" s="43"/>
      <c r="N267" s="25">
        <f>SUM(H265:H267)</f>
        <v>2.6388888888888892E-2</v>
      </c>
    </row>
    <row r="268" spans="1:14" ht="13.75" customHeight="1" thickBot="1" x14ac:dyDescent="0.4">
      <c r="A268" s="21" t="str">
        <f>BASE!A268</f>
        <v>Sueur</v>
      </c>
      <c r="B268" s="21">
        <f>BASE!B268</f>
        <v>267</v>
      </c>
      <c r="C268" s="21" t="str">
        <f>BASE!C268</f>
        <v>Conduite</v>
      </c>
      <c r="D268" s="22" t="str">
        <f>LEFT(BASE!D268,3)</f>
        <v>690</v>
      </c>
      <c r="E268" s="23" t="str">
        <f>RIGHT(BASE!D268,7)</f>
        <v>GQ579QT</v>
      </c>
      <c r="F268" s="24" t="str">
        <f>LEFT(BASE!E268,10)</f>
        <v>20.11.2023</v>
      </c>
      <c r="G268" s="10" t="str">
        <f>RIGHT(BASE!E268,5)</f>
        <v>06:49</v>
      </c>
      <c r="H268" s="7">
        <f>BASE!F268</f>
        <v>1.8055555555555557E-2</v>
      </c>
      <c r="I268" s="7">
        <f>BASE!G268</f>
        <v>4.5833333333333337E-2</v>
      </c>
      <c r="J268" s="22" t="str">
        <f>BASE!H268</f>
        <v>3,261,3</v>
      </c>
      <c r="K268" s="22">
        <f>BASE!I268</f>
        <v>41.9</v>
      </c>
      <c r="L268" s="7" t="str">
        <f>BASE!K268</f>
        <v>012 Toulouse Bd Suisse N 0,0 km</v>
      </c>
    </row>
    <row r="269" spans="1:14" ht="13.75" customHeight="1" x14ac:dyDescent="0.35">
      <c r="A269" s="28" t="str">
        <f>BASE!A269</f>
        <v>Sueur</v>
      </c>
      <c r="B269" s="29">
        <f>BASE!B269</f>
        <v>268</v>
      </c>
      <c r="C269" s="29" t="str">
        <f>BASE!C269</f>
        <v>Travail en tant que chauffeur</v>
      </c>
      <c r="D269" s="30" t="str">
        <f>LEFT(BASE!D269,3)</f>
        <v>690</v>
      </c>
      <c r="E269" s="31" t="str">
        <f>RIGHT(BASE!D269,7)</f>
        <v>GQ579QT</v>
      </c>
      <c r="F269" s="32" t="str">
        <f>LEFT(BASE!E269,10)</f>
        <v>20.11.2023</v>
      </c>
      <c r="G269" s="33" t="str">
        <f>RIGHT(BASE!E269,5)</f>
        <v>07:15</v>
      </c>
      <c r="H269" s="11">
        <f>BASE!F269</f>
        <v>2.013888888888889E-2</v>
      </c>
      <c r="I269" s="11">
        <f>BASE!G269</f>
        <v>4.5833333333333337E-2</v>
      </c>
      <c r="J269" s="30" t="str">
        <f>BASE!H269</f>
        <v>3,280,1</v>
      </c>
      <c r="K269" s="30" t="str">
        <f>BASE!I269</f>
        <v>-</v>
      </c>
      <c r="L269" s="11" t="str">
        <f>BASE!K269</f>
        <v>119 fonsegrives SE 0,0 km</v>
      </c>
      <c r="M269" s="34"/>
    </row>
    <row r="270" spans="1:14" ht="13.75" customHeight="1" x14ac:dyDescent="0.35">
      <c r="A270" s="35" t="str">
        <f>BASE!A270</f>
        <v>Sueur</v>
      </c>
      <c r="B270" s="21">
        <f>BASE!B270</f>
        <v>269</v>
      </c>
      <c r="C270" s="21" t="str">
        <f>BASE!C270</f>
        <v>Conduite</v>
      </c>
      <c r="D270" s="22" t="str">
        <f>LEFT(BASE!D270,3)</f>
        <v>690</v>
      </c>
      <c r="E270" s="23" t="str">
        <f>RIGHT(BASE!D270,7)</f>
        <v>GQ579QT</v>
      </c>
      <c r="F270" s="24" t="str">
        <f>LEFT(BASE!E270,10)</f>
        <v>20.11.2023</v>
      </c>
      <c r="G270" s="10" t="str">
        <f>RIGHT(BASE!E270,5)</f>
        <v>07:44</v>
      </c>
      <c r="H270" s="7">
        <f>BASE!F270</f>
        <v>6.9444444444444447E-4</v>
      </c>
      <c r="I270" s="7">
        <f>BASE!G270</f>
        <v>4.6527777777777779E-2</v>
      </c>
      <c r="J270" s="22" t="str">
        <f>BASE!H270</f>
        <v>3,280,1</v>
      </c>
      <c r="K270" s="22">
        <f>BASE!I270</f>
        <v>10.1</v>
      </c>
      <c r="L270" s="7" t="str">
        <f>BASE!K270</f>
        <v>119 fonsegrives SE 0,0 km</v>
      </c>
      <c r="M270" s="36"/>
    </row>
    <row r="271" spans="1:14" ht="13.75" customHeight="1" thickBot="1" x14ac:dyDescent="0.4">
      <c r="A271" s="37" t="str">
        <f>BASE!A271</f>
        <v>Sueur</v>
      </c>
      <c r="B271" s="38">
        <f>BASE!B271</f>
        <v>270</v>
      </c>
      <c r="C271" s="38" t="str">
        <f>BASE!C271</f>
        <v>Travail en tant que chauffeur</v>
      </c>
      <c r="D271" s="39" t="str">
        <f>LEFT(BASE!D271,3)</f>
        <v>690</v>
      </c>
      <c r="E271" s="40" t="str">
        <f>RIGHT(BASE!D271,7)</f>
        <v>GQ579QT</v>
      </c>
      <c r="F271" s="41" t="str">
        <f>LEFT(BASE!E271,10)</f>
        <v>20.11.2023</v>
      </c>
      <c r="G271" s="42" t="str">
        <f>RIGHT(BASE!E271,5)</f>
        <v>07:45</v>
      </c>
      <c r="H271" s="12">
        <f>BASE!F271</f>
        <v>2.7777777777777779E-3</v>
      </c>
      <c r="I271" s="12">
        <f>BASE!G271</f>
        <v>4.6527777777777779E-2</v>
      </c>
      <c r="J271" s="39" t="str">
        <f>BASE!H271</f>
        <v>3,280,2</v>
      </c>
      <c r="K271" s="39" t="str">
        <f>BASE!I271</f>
        <v>-</v>
      </c>
      <c r="L271" s="12" t="str">
        <f>BASE!K271</f>
        <v>119 fonsegrives S 0,0 km</v>
      </c>
      <c r="M271" s="43"/>
      <c r="N271" s="25">
        <f>SUM(H269:H271)</f>
        <v>2.3611111111111114E-2</v>
      </c>
    </row>
    <row r="272" spans="1:14" ht="13.75" customHeight="1" thickBot="1" x14ac:dyDescent="0.4">
      <c r="A272" s="21" t="str">
        <f>BASE!A272</f>
        <v>Sueur</v>
      </c>
      <c r="B272" s="21">
        <f>BASE!B272</f>
        <v>271</v>
      </c>
      <c r="C272" s="21" t="str">
        <f>BASE!C272</f>
        <v>Conduite</v>
      </c>
      <c r="D272" s="22" t="str">
        <f>LEFT(BASE!D272,3)</f>
        <v>690</v>
      </c>
      <c r="E272" s="23" t="str">
        <f>RIGHT(BASE!D272,7)</f>
        <v>GQ579QT</v>
      </c>
      <c r="F272" s="24" t="str">
        <f>LEFT(BASE!E272,10)</f>
        <v>20.11.2023</v>
      </c>
      <c r="G272" s="10" t="str">
        <f>RIGHT(BASE!E272,5)</f>
        <v>07:49</v>
      </c>
      <c r="H272" s="7">
        <f>BASE!F272</f>
        <v>3.0555555555555555E-2</v>
      </c>
      <c r="I272" s="7">
        <f>BASE!G272</f>
        <v>7.7083333333333337E-2</v>
      </c>
      <c r="J272" s="22" t="str">
        <f>BASE!H272</f>
        <v>3,280,2</v>
      </c>
      <c r="K272" s="22">
        <f>BASE!I272</f>
        <v>49.1</v>
      </c>
      <c r="L272" s="7" t="str">
        <f>BASE!K272</f>
        <v>119 fonsegrives S 0,0 km</v>
      </c>
    </row>
    <row r="273" spans="1:14" ht="13.75" customHeight="1" x14ac:dyDescent="0.35">
      <c r="A273" s="28" t="str">
        <f>BASE!A273</f>
        <v>Sueur</v>
      </c>
      <c r="B273" s="29">
        <f>BASE!B273</f>
        <v>272</v>
      </c>
      <c r="C273" s="29" t="str">
        <f>BASE!C273</f>
        <v>Pause en tant que chauffeur</v>
      </c>
      <c r="D273" s="30" t="str">
        <f>LEFT(BASE!D273,3)</f>
        <v>690</v>
      </c>
      <c r="E273" s="31" t="str">
        <f>RIGHT(BASE!D273,7)</f>
        <v>GQ579QT</v>
      </c>
      <c r="F273" s="32" t="str">
        <f>LEFT(BASE!E273,10)</f>
        <v>20.11.2023</v>
      </c>
      <c r="G273" s="33" t="str">
        <f>RIGHT(BASE!E273,5)</f>
        <v>08:33</v>
      </c>
      <c r="H273" s="11">
        <f>BASE!F273</f>
        <v>6.9444444444444447E-4</v>
      </c>
      <c r="I273" s="11">
        <f>BASE!G273</f>
        <v>7.7083333333333337E-2</v>
      </c>
      <c r="J273" s="30" t="str">
        <f>BASE!H273</f>
        <v>3,317,0</v>
      </c>
      <c r="K273" s="30" t="str">
        <f>BASE!I273</f>
        <v>-</v>
      </c>
      <c r="L273" s="11" t="str">
        <f>BASE!K273</f>
        <v>008 Saint Sulpice E 0,0 km</v>
      </c>
      <c r="M273" s="34"/>
    </row>
    <row r="274" spans="1:14" ht="13.75" customHeight="1" x14ac:dyDescent="0.35">
      <c r="A274" s="35" t="str">
        <f>BASE!A274</f>
        <v>Sueur</v>
      </c>
      <c r="B274" s="21">
        <f>BASE!B274</f>
        <v>273</v>
      </c>
      <c r="C274" s="21" t="str">
        <f>BASE!C274</f>
        <v>Travail en tant que chauffeur</v>
      </c>
      <c r="D274" s="22" t="str">
        <f>LEFT(BASE!D274,3)</f>
        <v>690</v>
      </c>
      <c r="E274" s="23" t="str">
        <f>RIGHT(BASE!D274,7)</f>
        <v>GQ579QT</v>
      </c>
      <c r="F274" s="24" t="str">
        <f>LEFT(BASE!E274,10)</f>
        <v>20.11.2023</v>
      </c>
      <c r="G274" s="10" t="str">
        <f>RIGHT(BASE!E274,5)</f>
        <v>08:34</v>
      </c>
      <c r="H274" s="7">
        <f>BASE!F274</f>
        <v>6.2499999999999995E-3</v>
      </c>
      <c r="I274" s="7">
        <f>BASE!G274</f>
        <v>7.7083333333333337E-2</v>
      </c>
      <c r="J274" s="22" t="str">
        <f>BASE!H274</f>
        <v>3,317,0</v>
      </c>
      <c r="K274" s="22" t="str">
        <f>BASE!I274</f>
        <v>-</v>
      </c>
      <c r="L274" s="7" t="str">
        <f>BASE!K274</f>
        <v>008 Saint Sulpice E 0,0 km</v>
      </c>
      <c r="M274" s="36"/>
    </row>
    <row r="275" spans="1:14" ht="13.75" customHeight="1" x14ac:dyDescent="0.35">
      <c r="A275" s="35" t="str">
        <f>BASE!A275</f>
        <v>Sueur</v>
      </c>
      <c r="B275" s="21">
        <f>BASE!B275</f>
        <v>274</v>
      </c>
      <c r="C275" s="21" t="str">
        <f>BASE!C275</f>
        <v>Conduite</v>
      </c>
      <c r="D275" s="22" t="str">
        <f>LEFT(BASE!D275,3)</f>
        <v>690</v>
      </c>
      <c r="E275" s="23" t="str">
        <f>RIGHT(BASE!D275,7)</f>
        <v>GQ579QT</v>
      </c>
      <c r="F275" s="24" t="str">
        <f>LEFT(BASE!E275,10)</f>
        <v>20.11.2023</v>
      </c>
      <c r="G275" s="10" t="str">
        <f>RIGHT(BASE!E275,5)</f>
        <v>08:43</v>
      </c>
      <c r="H275" s="7">
        <f>BASE!F275</f>
        <v>2.0833333333333333E-3</v>
      </c>
      <c r="I275" s="7">
        <f>BASE!G275</f>
        <v>7.9166666666666663E-2</v>
      </c>
      <c r="J275" s="22" t="str">
        <f>BASE!H275</f>
        <v>3,317,0</v>
      </c>
      <c r="K275" s="22">
        <f>BASE!I275</f>
        <v>4.9000000000000004</v>
      </c>
      <c r="L275" s="7" t="str">
        <f>BASE!K275</f>
        <v>008 Saint Sulpice E 0,0 km</v>
      </c>
      <c r="M275" s="36"/>
    </row>
    <row r="276" spans="1:14" ht="13.75" customHeight="1" x14ac:dyDescent="0.35">
      <c r="A276" s="35" t="str">
        <f>BASE!A276</f>
        <v>Sueur</v>
      </c>
      <c r="B276" s="21">
        <f>BASE!B276</f>
        <v>275</v>
      </c>
      <c r="C276" s="21" t="str">
        <f>BASE!C276</f>
        <v>Travail en tant que chauffeur</v>
      </c>
      <c r="D276" s="22" t="str">
        <f>LEFT(BASE!D276,3)</f>
        <v>690</v>
      </c>
      <c r="E276" s="23" t="str">
        <f>RIGHT(BASE!D276,7)</f>
        <v>GQ579QT</v>
      </c>
      <c r="F276" s="24" t="str">
        <f>LEFT(BASE!E276,10)</f>
        <v>20.11.2023</v>
      </c>
      <c r="G276" s="10" t="str">
        <f>RIGHT(BASE!E276,5)</f>
        <v>08:46</v>
      </c>
      <c r="H276" s="7">
        <f>BASE!F276</f>
        <v>3.472222222222222E-3</v>
      </c>
      <c r="I276" s="7">
        <f>BASE!G276</f>
        <v>7.9166666666666663E-2</v>
      </c>
      <c r="J276" s="22" t="str">
        <f>BASE!H276</f>
        <v>3,317,2</v>
      </c>
      <c r="K276" s="22" t="str">
        <f>BASE!I276</f>
        <v>-</v>
      </c>
      <c r="L276" s="7" t="str">
        <f>BASE!K276</f>
        <v>008 Saint Sulpice E 0,0 km</v>
      </c>
      <c r="M276" s="36"/>
    </row>
    <row r="277" spans="1:14" ht="13.75" customHeight="1" thickBot="1" x14ac:dyDescent="0.4">
      <c r="A277" s="37" t="str">
        <f>BASE!A277</f>
        <v>Sueur</v>
      </c>
      <c r="B277" s="38">
        <f>BASE!B277</f>
        <v>276</v>
      </c>
      <c r="C277" s="38" t="str">
        <f>BASE!C277</f>
        <v>Pause en tant que chauffeur</v>
      </c>
      <c r="D277" s="39" t="str">
        <f>LEFT(BASE!D277,3)</f>
        <v>690</v>
      </c>
      <c r="E277" s="40" t="str">
        <f>RIGHT(BASE!D277,7)</f>
        <v>GQ579QT</v>
      </c>
      <c r="F277" s="41" t="str">
        <f>LEFT(BASE!E277,10)</f>
        <v>20.11.2023</v>
      </c>
      <c r="G277" s="42" t="str">
        <f>RIGHT(BASE!E277,5)</f>
        <v>08:51</v>
      </c>
      <c r="H277" s="12">
        <f>BASE!F277</f>
        <v>1.3888888888888889E-3</v>
      </c>
      <c r="I277" s="12">
        <f>BASE!G277</f>
        <v>7.9166666666666663E-2</v>
      </c>
      <c r="J277" s="39" t="str">
        <f>BASE!H277</f>
        <v>3,317,2</v>
      </c>
      <c r="K277" s="39" t="str">
        <f>BASE!I277</f>
        <v>-</v>
      </c>
      <c r="L277" s="12" t="str">
        <f>BASE!K277</f>
        <v>008 Saint Sulpice E 0,0 km</v>
      </c>
      <c r="M277" s="43"/>
      <c r="N277" s="25">
        <f>SUM(H273:H277)</f>
        <v>1.3888888888888888E-2</v>
      </c>
    </row>
    <row r="278" spans="1:14" ht="13.75" customHeight="1" thickBot="1" x14ac:dyDescent="0.4">
      <c r="A278" s="21" t="str">
        <f>BASE!A278</f>
        <v>Sueur</v>
      </c>
      <c r="B278" s="21">
        <f>BASE!B278</f>
        <v>277</v>
      </c>
      <c r="C278" s="21" t="str">
        <f>BASE!C278</f>
        <v>Conduite</v>
      </c>
      <c r="D278" s="22" t="str">
        <f>LEFT(BASE!D278,3)</f>
        <v>690</v>
      </c>
      <c r="E278" s="23" t="str">
        <f>RIGHT(BASE!D278,7)</f>
        <v>GQ579QT</v>
      </c>
      <c r="F278" s="24" t="str">
        <f>LEFT(BASE!E278,10)</f>
        <v>20.11.2023</v>
      </c>
      <c r="G278" s="10" t="str">
        <f>RIGHT(BASE!E278,5)</f>
        <v>08:53</v>
      </c>
      <c r="H278" s="7">
        <f>BASE!F278</f>
        <v>2.4999999999999998E-2</v>
      </c>
      <c r="I278" s="7">
        <f>BASE!G278</f>
        <v>0.10416666666666667</v>
      </c>
      <c r="J278" s="22" t="str">
        <f>BASE!H278</f>
        <v>3,317,2</v>
      </c>
      <c r="K278" s="22">
        <f>BASE!I278</f>
        <v>65.900000000000006</v>
      </c>
      <c r="L278" s="7" t="str">
        <f>BASE!K278</f>
        <v>008 Saint Sulpice E 0,0 km</v>
      </c>
    </row>
    <row r="279" spans="1:14" ht="13.75" customHeight="1" x14ac:dyDescent="0.35">
      <c r="A279" s="28" t="str">
        <f>BASE!A279</f>
        <v>Sueur</v>
      </c>
      <c r="B279" s="29">
        <f>BASE!B279</f>
        <v>278</v>
      </c>
      <c r="C279" s="29" t="str">
        <f>BASE!C279</f>
        <v>Travail en tant que chauffeur</v>
      </c>
      <c r="D279" s="30" t="str">
        <f>LEFT(BASE!D279,3)</f>
        <v>690</v>
      </c>
      <c r="E279" s="31" t="str">
        <f>RIGHT(BASE!D279,7)</f>
        <v>GQ579QT</v>
      </c>
      <c r="F279" s="32" t="str">
        <f>LEFT(BASE!E279,10)</f>
        <v>20.11.2023</v>
      </c>
      <c r="G279" s="33" t="str">
        <f>RIGHT(BASE!E279,5)</f>
        <v>09:29</v>
      </c>
      <c r="H279" s="11">
        <f>BASE!F279</f>
        <v>1.2499999999999999E-2</v>
      </c>
      <c r="I279" s="11">
        <f>BASE!G279</f>
        <v>0.10416666666666667</v>
      </c>
      <c r="J279" s="30" t="str">
        <f>BASE!H279</f>
        <v>3,356,6</v>
      </c>
      <c r="K279" s="30" t="str">
        <f>BASE!I279</f>
        <v>-</v>
      </c>
      <c r="L279" s="11" t="str">
        <f>BASE!K279</f>
        <v>Hermet Labastide de Lévis E 3,0 km</v>
      </c>
      <c r="M279" s="34"/>
    </row>
    <row r="280" spans="1:14" ht="13.75" customHeight="1" x14ac:dyDescent="0.35">
      <c r="A280" s="35" t="str">
        <f>BASE!A280</f>
        <v>Sueur</v>
      </c>
      <c r="B280" s="21">
        <f>BASE!B280</f>
        <v>279</v>
      </c>
      <c r="C280" s="21" t="str">
        <f>BASE!C280</f>
        <v>Pause en tant que chauffeur</v>
      </c>
      <c r="D280" s="22" t="str">
        <f>LEFT(BASE!D280,3)</f>
        <v>690</v>
      </c>
      <c r="E280" s="23" t="str">
        <f>RIGHT(BASE!D280,7)</f>
        <v>GQ579QT</v>
      </c>
      <c r="F280" s="24" t="str">
        <f>LEFT(BASE!E280,10)</f>
        <v>20.11.2023</v>
      </c>
      <c r="G280" s="10" t="str">
        <f>RIGHT(BASE!E280,5)</f>
        <v>09:47</v>
      </c>
      <c r="H280" s="7">
        <f>BASE!F280</f>
        <v>2.2222222222222223E-2</v>
      </c>
      <c r="I280" s="7">
        <f>BASE!G280</f>
        <v>0.10416666666666667</v>
      </c>
      <c r="J280" s="22" t="str">
        <f>BASE!H280</f>
        <v>3,356,6</v>
      </c>
      <c r="K280" s="22" t="str">
        <f>BASE!I280</f>
        <v>-</v>
      </c>
      <c r="L280" s="7" t="str">
        <f>BASE!K280</f>
        <v>Hermet Labastide de Lévis E 3,0 km</v>
      </c>
      <c r="M280" s="36"/>
    </row>
    <row r="281" spans="1:14" ht="13.75" customHeight="1" thickBot="1" x14ac:dyDescent="0.4">
      <c r="A281" s="37" t="str">
        <f>BASE!A281</f>
        <v>Sueur</v>
      </c>
      <c r="B281" s="38">
        <f>BASE!B281</f>
        <v>280</v>
      </c>
      <c r="C281" s="38" t="str">
        <f>BASE!C281</f>
        <v>Travail en tant que chauffeur</v>
      </c>
      <c r="D281" s="39" t="str">
        <f>LEFT(BASE!D281,3)</f>
        <v>690</v>
      </c>
      <c r="E281" s="40" t="str">
        <f>RIGHT(BASE!D281,7)</f>
        <v>GQ579QT</v>
      </c>
      <c r="F281" s="41" t="str">
        <f>LEFT(BASE!E281,10)</f>
        <v>20.11.2023</v>
      </c>
      <c r="G281" s="42" t="str">
        <f>RIGHT(BASE!E281,5)</f>
        <v>10:19</v>
      </c>
      <c r="H281" s="12">
        <f>BASE!F281</f>
        <v>1.0416666666666666E-2</v>
      </c>
      <c r="I281" s="12">
        <f>BASE!G281</f>
        <v>0.10416666666666667</v>
      </c>
      <c r="J281" s="39" t="str">
        <f>BASE!H281</f>
        <v>3,356,6</v>
      </c>
      <c r="K281" s="39" t="str">
        <f>BASE!I281</f>
        <v>-</v>
      </c>
      <c r="L281" s="12" t="str">
        <f>BASE!K281</f>
        <v>Hermet Labastide de Lévis E 3,0 km</v>
      </c>
      <c r="M281" s="43"/>
      <c r="N281" s="25">
        <f>SUM(H279:H281)</f>
        <v>4.5138888888888888E-2</v>
      </c>
    </row>
    <row r="282" spans="1:14" ht="13.75" customHeight="1" thickBot="1" x14ac:dyDescent="0.4">
      <c r="A282" s="21" t="str">
        <f>BASE!A282</f>
        <v>Sueur</v>
      </c>
      <c r="B282" s="21">
        <f>BASE!B282</f>
        <v>281</v>
      </c>
      <c r="C282" s="21" t="str">
        <f>BASE!C282</f>
        <v>Conduite</v>
      </c>
      <c r="D282" s="22" t="str">
        <f>LEFT(BASE!D282,3)</f>
        <v>690</v>
      </c>
      <c r="E282" s="23" t="str">
        <f>RIGHT(BASE!D282,7)</f>
        <v>GQ579QT</v>
      </c>
      <c r="F282" s="24" t="str">
        <f>LEFT(BASE!E282,10)</f>
        <v>20.11.2023</v>
      </c>
      <c r="G282" s="10" t="str">
        <f>RIGHT(BASE!E282,5)</f>
        <v>10:34</v>
      </c>
      <c r="H282" s="7">
        <f>BASE!F282</f>
        <v>1.1111111111111112E-2</v>
      </c>
      <c r="I282" s="7">
        <f>BASE!G282</f>
        <v>0.11527777777777777</v>
      </c>
      <c r="J282" s="22" t="str">
        <f>BASE!H282</f>
        <v>3,356,6</v>
      </c>
      <c r="K282" s="22">
        <f>BASE!I282</f>
        <v>55.5</v>
      </c>
      <c r="L282" s="7" t="str">
        <f>BASE!K282</f>
        <v>Hermet Labastide de Lévis E 3,0 km</v>
      </c>
    </row>
    <row r="283" spans="1:14" ht="13.75" customHeight="1" x14ac:dyDescent="0.35">
      <c r="A283" s="28" t="str">
        <f>BASE!A283</f>
        <v>Sueur</v>
      </c>
      <c r="B283" s="29">
        <f>BASE!B283</f>
        <v>282</v>
      </c>
      <c r="C283" s="29" t="str">
        <f>BASE!C283</f>
        <v>Travail en tant que chauffeur</v>
      </c>
      <c r="D283" s="30" t="str">
        <f>LEFT(BASE!D283,3)</f>
        <v>690</v>
      </c>
      <c r="E283" s="31" t="str">
        <f>RIGHT(BASE!D283,7)</f>
        <v>GQ579QT</v>
      </c>
      <c r="F283" s="32" t="str">
        <f>LEFT(BASE!E283,10)</f>
        <v>20.11.2023</v>
      </c>
      <c r="G283" s="33" t="str">
        <f>RIGHT(BASE!E283,5)</f>
        <v>10:50</v>
      </c>
      <c r="H283" s="11">
        <f>BASE!F283</f>
        <v>3.6805555555555557E-2</v>
      </c>
      <c r="I283" s="11">
        <f>BASE!G283</f>
        <v>0.11527777777777777</v>
      </c>
      <c r="J283" s="30" t="str">
        <f>BASE!H283</f>
        <v>3,371,8</v>
      </c>
      <c r="K283" s="30" t="str">
        <f>BASE!I283</f>
        <v>-</v>
      </c>
      <c r="L283" s="11" t="str">
        <f>BASE!K283</f>
        <v>Ets Vigné S 3,0 km</v>
      </c>
      <c r="M283" s="34"/>
    </row>
    <row r="284" spans="1:14" ht="13.75" customHeight="1" x14ac:dyDescent="0.35">
      <c r="A284" s="35" t="str">
        <f>BASE!A284</f>
        <v>Sueur</v>
      </c>
      <c r="B284" s="21">
        <f>BASE!B284</f>
        <v>283</v>
      </c>
      <c r="C284" s="21" t="str">
        <f>BASE!C284</f>
        <v>Conduite</v>
      </c>
      <c r="D284" s="22" t="str">
        <f>LEFT(BASE!D284,3)</f>
        <v>690</v>
      </c>
      <c r="E284" s="23" t="str">
        <f>RIGHT(BASE!D284,7)</f>
        <v>GQ579QT</v>
      </c>
      <c r="F284" s="24" t="str">
        <f>LEFT(BASE!E284,10)</f>
        <v>20.11.2023</v>
      </c>
      <c r="G284" s="10" t="str">
        <f>RIGHT(BASE!E284,5)</f>
        <v>11:43</v>
      </c>
      <c r="H284" s="7">
        <f>BASE!F284</f>
        <v>6.9444444444444447E-4</v>
      </c>
      <c r="I284" s="7">
        <f>BASE!G284</f>
        <v>0.11597222222222221</v>
      </c>
      <c r="J284" s="22" t="str">
        <f>BASE!H284</f>
        <v>3,371,8</v>
      </c>
      <c r="K284" s="22">
        <f>BASE!I284</f>
        <v>6.7</v>
      </c>
      <c r="L284" s="7" t="str">
        <f>BASE!K284</f>
        <v>Ets Vigné S 4,0 km</v>
      </c>
      <c r="M284" s="36"/>
    </row>
    <row r="285" spans="1:14" ht="13.75" customHeight="1" thickBot="1" x14ac:dyDescent="0.4">
      <c r="A285" s="37" t="str">
        <f>BASE!A285</f>
        <v>Sueur</v>
      </c>
      <c r="B285" s="38">
        <f>BASE!B285</f>
        <v>284</v>
      </c>
      <c r="C285" s="38" t="str">
        <f>BASE!C285</f>
        <v>Travail en tant que chauffeur</v>
      </c>
      <c r="D285" s="39" t="str">
        <f>LEFT(BASE!D285,3)</f>
        <v>690</v>
      </c>
      <c r="E285" s="40" t="str">
        <f>RIGHT(BASE!D285,7)</f>
        <v>GQ579QT</v>
      </c>
      <c r="F285" s="41" t="str">
        <f>LEFT(BASE!E285,10)</f>
        <v>20.11.2023</v>
      </c>
      <c r="G285" s="42" t="str">
        <f>RIGHT(BASE!E285,5)</f>
        <v>11:44</v>
      </c>
      <c r="H285" s="12">
        <f>BASE!F285</f>
        <v>2.0833333333333333E-3</v>
      </c>
      <c r="I285" s="12">
        <f>BASE!G285</f>
        <v>0.11597222222222221</v>
      </c>
      <c r="J285" s="39" t="str">
        <f>BASE!H285</f>
        <v>3,371,9</v>
      </c>
      <c r="K285" s="39" t="str">
        <f>BASE!I285</f>
        <v>-</v>
      </c>
      <c r="L285" s="12" t="str">
        <f>BASE!K285</f>
        <v>Ets Vigné S 3,0 km</v>
      </c>
      <c r="M285" s="43"/>
      <c r="N285" s="25">
        <f>SUM(H283:H285)</f>
        <v>3.9583333333333331E-2</v>
      </c>
    </row>
    <row r="286" spans="1:14" ht="13.75" customHeight="1" thickBot="1" x14ac:dyDescent="0.4">
      <c r="A286" s="21" t="str">
        <f>BASE!A286</f>
        <v>Sueur</v>
      </c>
      <c r="B286" s="21">
        <f>BASE!B286</f>
        <v>285</v>
      </c>
      <c r="C286" s="21" t="str">
        <f>BASE!C286</f>
        <v>Conduite</v>
      </c>
      <c r="D286" s="22" t="str">
        <f>LEFT(BASE!D286,3)</f>
        <v>690</v>
      </c>
      <c r="E286" s="23" t="str">
        <f>RIGHT(BASE!D286,7)</f>
        <v>GQ579QT</v>
      </c>
      <c r="F286" s="24" t="str">
        <f>LEFT(BASE!E286,10)</f>
        <v>20.11.2023</v>
      </c>
      <c r="G286" s="10" t="str">
        <f>RIGHT(BASE!E286,5)</f>
        <v>11:47</v>
      </c>
      <c r="H286" s="7">
        <f>BASE!F286</f>
        <v>1.0416666666666666E-2</v>
      </c>
      <c r="I286" s="7">
        <f>BASE!G286</f>
        <v>0.12638888888888888</v>
      </c>
      <c r="J286" s="22" t="str">
        <f>BASE!H286</f>
        <v>3,371,9</v>
      </c>
      <c r="K286" s="22">
        <f>BASE!I286</f>
        <v>63.9</v>
      </c>
      <c r="L286" s="7" t="str">
        <f>BASE!K286</f>
        <v>Ets Vigné S 3,0 km</v>
      </c>
    </row>
    <row r="287" spans="1:14" ht="13.75" customHeight="1" thickBot="1" x14ac:dyDescent="0.4">
      <c r="A287" s="44" t="str">
        <f>BASE!A287</f>
        <v>Sueur</v>
      </c>
      <c r="B287" s="45">
        <f>BASE!B287</f>
        <v>286</v>
      </c>
      <c r="C287" s="45" t="str">
        <f>BASE!C287</f>
        <v>Travail en tant que chauffeur</v>
      </c>
      <c r="D287" s="46" t="str">
        <f>LEFT(BASE!D287,3)</f>
        <v>690</v>
      </c>
      <c r="E287" s="47" t="str">
        <f>RIGHT(BASE!D287,7)</f>
        <v>GQ579QT</v>
      </c>
      <c r="F287" s="48" t="str">
        <f>LEFT(BASE!E287,10)</f>
        <v>20.11.2023</v>
      </c>
      <c r="G287" s="49" t="str">
        <f>RIGHT(BASE!E287,5)</f>
        <v>12:02</v>
      </c>
      <c r="H287" s="13">
        <f>BASE!F287</f>
        <v>2.013888888888889E-2</v>
      </c>
      <c r="I287" s="13">
        <f>BASE!G287</f>
        <v>0.12638888888888888</v>
      </c>
      <c r="J287" s="46" t="str">
        <f>BASE!H287</f>
        <v>3,388,0</v>
      </c>
      <c r="K287" s="46" t="str">
        <f>BASE!I287</f>
        <v>-</v>
      </c>
      <c r="L287" s="13" t="str">
        <f>BASE!K287</f>
        <v>Hermet Labastide de Lévis E 3,0 km</v>
      </c>
      <c r="M287" s="50"/>
      <c r="N287" s="25">
        <f>SUM(H287)</f>
        <v>2.013888888888889E-2</v>
      </c>
    </row>
    <row r="288" spans="1:14" ht="13.75" customHeight="1" thickBot="1" x14ac:dyDescent="0.4">
      <c r="A288" s="21" t="str">
        <f>BASE!A288</f>
        <v>Sueur</v>
      </c>
      <c r="B288" s="21">
        <f>BASE!B288</f>
        <v>287</v>
      </c>
      <c r="C288" s="21" t="str">
        <f>BASE!C288</f>
        <v>Conduite</v>
      </c>
      <c r="D288" s="22" t="str">
        <f>LEFT(BASE!D288,3)</f>
        <v>690</v>
      </c>
      <c r="E288" s="23" t="str">
        <f>RIGHT(BASE!D288,7)</f>
        <v>GQ579QT</v>
      </c>
      <c r="F288" s="24" t="str">
        <f>LEFT(BASE!E288,10)</f>
        <v>20.11.2023</v>
      </c>
      <c r="G288" s="10" t="str">
        <f>RIGHT(BASE!E288,5)</f>
        <v>12:31</v>
      </c>
      <c r="H288" s="7">
        <f>BASE!F288</f>
        <v>2.2222222222222223E-2</v>
      </c>
      <c r="I288" s="7">
        <f>BASE!G288</f>
        <v>0.14861111111111111</v>
      </c>
      <c r="J288" s="22" t="str">
        <f>BASE!H288</f>
        <v>3,388,0</v>
      </c>
      <c r="K288" s="22">
        <f>BASE!I288</f>
        <v>71.3</v>
      </c>
      <c r="L288" s="7" t="str">
        <f>BASE!K288</f>
        <v>Hermet Labastide de Lévis E 3,0 km</v>
      </c>
    </row>
    <row r="289" spans="1:14" ht="13.75" customHeight="1" thickBot="1" x14ac:dyDescent="0.4">
      <c r="A289" s="44" t="str">
        <f>BASE!A289</f>
        <v>Sueur</v>
      </c>
      <c r="B289" s="45">
        <f>BASE!B289</f>
        <v>288</v>
      </c>
      <c r="C289" s="45" t="str">
        <f>BASE!C289</f>
        <v>Travail en tant que chauffeur</v>
      </c>
      <c r="D289" s="46" t="str">
        <f>LEFT(BASE!D289,3)</f>
        <v>690</v>
      </c>
      <c r="E289" s="47" t="str">
        <f>RIGHT(BASE!D289,7)</f>
        <v>GQ579QT</v>
      </c>
      <c r="F289" s="48" t="str">
        <f>LEFT(BASE!E289,10)</f>
        <v>20.11.2023</v>
      </c>
      <c r="G289" s="49" t="str">
        <f>RIGHT(BASE!E289,5)</f>
        <v>13:03</v>
      </c>
      <c r="H289" s="13">
        <f>BASE!F289</f>
        <v>2.0833333333333333E-3</v>
      </c>
      <c r="I289" s="13">
        <f>BASE!G289</f>
        <v>0.14861111111111111</v>
      </c>
      <c r="J289" s="46" t="str">
        <f>BASE!H289</f>
        <v>3,425,7</v>
      </c>
      <c r="K289" s="46" t="str">
        <f>BASE!I289</f>
        <v>-</v>
      </c>
      <c r="L289" s="13" t="str">
        <f>BASE!K289</f>
        <v>008 Saint Sulpice E 0,0 km</v>
      </c>
      <c r="M289" s="50"/>
      <c r="N289" s="25">
        <f>SUM(H289)</f>
        <v>2.0833333333333333E-3</v>
      </c>
    </row>
    <row r="290" spans="1:14" ht="13.75" customHeight="1" thickBot="1" x14ac:dyDescent="0.4">
      <c r="A290" s="21" t="str">
        <f>BASE!A290</f>
        <v>Sueur</v>
      </c>
      <c r="B290" s="21">
        <f>BASE!B290</f>
        <v>289</v>
      </c>
      <c r="C290" s="21" t="str">
        <f>BASE!C290</f>
        <v>Pause en tant que chauffeur</v>
      </c>
      <c r="D290" s="22" t="str">
        <f>LEFT(BASE!D290,3)</f>
        <v>690</v>
      </c>
      <c r="E290" s="23" t="str">
        <f>RIGHT(BASE!D290,7)</f>
        <v>GQ579QT</v>
      </c>
      <c r="F290" s="24" t="str">
        <f>LEFT(BASE!E290,10)</f>
        <v>20.11.2023</v>
      </c>
      <c r="G290" s="10" t="str">
        <f>RIGHT(BASE!E290,5)</f>
        <v>13:06</v>
      </c>
      <c r="H290" s="7">
        <f>BASE!F290</f>
        <v>0.70486111111111116</v>
      </c>
      <c r="I290" s="7">
        <f>BASE!G290</f>
        <v>0</v>
      </c>
      <c r="J290" s="22" t="str">
        <f>BASE!H290</f>
        <v>3,425,7</v>
      </c>
      <c r="K290" s="22" t="str">
        <f>BASE!I290</f>
        <v>-</v>
      </c>
      <c r="L290" s="7" t="str">
        <f>BASE!K290</f>
        <v>008 Saint Sulpice E 0,0 km</v>
      </c>
    </row>
    <row r="291" spans="1:14" ht="13.75" customHeight="1" x14ac:dyDescent="0.35">
      <c r="A291" s="28" t="str">
        <f>BASE!A291</f>
        <v>Sueur</v>
      </c>
      <c r="B291" s="29">
        <f>BASE!B291</f>
        <v>290</v>
      </c>
      <c r="C291" s="29" t="str">
        <f>BASE!C291</f>
        <v>Travail en tant que chauffeur</v>
      </c>
      <c r="D291" s="30" t="str">
        <f>LEFT(BASE!D291,3)</f>
        <v>690</v>
      </c>
      <c r="E291" s="31" t="str">
        <f>RIGHT(BASE!D291,7)</f>
        <v>GQ579QT</v>
      </c>
      <c r="F291" s="32" t="str">
        <f>LEFT(BASE!E291,10)</f>
        <v>21.11.2023</v>
      </c>
      <c r="G291" s="33" t="str">
        <f>RIGHT(BASE!E291,5)</f>
        <v>06:01</v>
      </c>
      <c r="H291" s="11">
        <f>BASE!F291</f>
        <v>5.5555555555555558E-3</v>
      </c>
      <c r="I291" s="11">
        <f>BASE!G291</f>
        <v>0</v>
      </c>
      <c r="J291" s="30" t="str">
        <f>BASE!H291</f>
        <v>3,426,1</v>
      </c>
      <c r="K291" s="30" t="str">
        <f>BASE!I291</f>
        <v>-</v>
      </c>
      <c r="L291" s="11" t="str">
        <f>BASE!K291</f>
        <v>008 Saint Sulpice E 0,0 km</v>
      </c>
      <c r="M291" s="34"/>
    </row>
    <row r="292" spans="1:14" ht="13.75" customHeight="1" x14ac:dyDescent="0.35">
      <c r="A292" s="35" t="str">
        <f>BASE!A292</f>
        <v>Sueur</v>
      </c>
      <c r="B292" s="21">
        <f>BASE!B292</f>
        <v>291</v>
      </c>
      <c r="C292" s="21" t="str">
        <f>BASE!C292</f>
        <v>Conduite</v>
      </c>
      <c r="D292" s="22" t="str">
        <f>LEFT(BASE!D292,3)</f>
        <v>690</v>
      </c>
      <c r="E292" s="23" t="str">
        <f>RIGHT(BASE!D292,7)</f>
        <v>GQ579QT</v>
      </c>
      <c r="F292" s="24" t="str">
        <f>LEFT(BASE!E292,10)</f>
        <v>21.11.2023</v>
      </c>
      <c r="G292" s="10" t="str">
        <f>RIGHT(BASE!E292,5)</f>
        <v>06:09</v>
      </c>
      <c r="H292" s="7">
        <f>BASE!F292</f>
        <v>1.3888888888888889E-3</v>
      </c>
      <c r="I292" s="7">
        <f>BASE!G292</f>
        <v>1.3888888888888889E-3</v>
      </c>
      <c r="J292" s="22" t="str">
        <f>BASE!H292</f>
        <v>3,426,1</v>
      </c>
      <c r="K292" s="22">
        <f>BASE!I292</f>
        <v>5.8</v>
      </c>
      <c r="L292" s="7" t="str">
        <f>BASE!K292</f>
        <v>008 Saint Sulpice E 0,0 km</v>
      </c>
      <c r="M292" s="36"/>
    </row>
    <row r="293" spans="1:14" ht="13.75" customHeight="1" thickBot="1" x14ac:dyDescent="0.4">
      <c r="A293" s="37" t="str">
        <f>BASE!A293</f>
        <v>Sueur</v>
      </c>
      <c r="B293" s="38">
        <f>BASE!B293</f>
        <v>292</v>
      </c>
      <c r="C293" s="38" t="str">
        <f>BASE!C293</f>
        <v>Travail en tant que chauffeur</v>
      </c>
      <c r="D293" s="39" t="str">
        <f>LEFT(BASE!D293,3)</f>
        <v>690</v>
      </c>
      <c r="E293" s="40" t="str">
        <f>RIGHT(BASE!D293,7)</f>
        <v>GQ579QT</v>
      </c>
      <c r="F293" s="41" t="str">
        <f>LEFT(BASE!E293,10)</f>
        <v>21.11.2023</v>
      </c>
      <c r="G293" s="42" t="str">
        <f>RIGHT(BASE!E293,5)</f>
        <v>06:11</v>
      </c>
      <c r="H293" s="12">
        <f>BASE!F293</f>
        <v>5.5555555555555558E-3</v>
      </c>
      <c r="I293" s="12">
        <f>BASE!G293</f>
        <v>1.3888888888888889E-3</v>
      </c>
      <c r="J293" s="39" t="str">
        <f>BASE!H293</f>
        <v>3,426,3</v>
      </c>
      <c r="K293" s="39" t="str">
        <f>BASE!I293</f>
        <v>-</v>
      </c>
      <c r="L293" s="12" t="str">
        <f>BASE!K293</f>
        <v>008 Saint Sulpice E 0,0 km</v>
      </c>
      <c r="M293" s="43"/>
      <c r="N293" s="25">
        <f>SUM(H292:H293,H291)</f>
        <v>1.2500000000000001E-2</v>
      </c>
    </row>
    <row r="294" spans="1:14" ht="13.75" customHeight="1" thickBot="1" x14ac:dyDescent="0.4">
      <c r="A294" s="21" t="str">
        <f>BASE!A294</f>
        <v>Sueur</v>
      </c>
      <c r="B294" s="21">
        <f>BASE!B294</f>
        <v>293</v>
      </c>
      <c r="C294" s="21" t="str">
        <f>BASE!C294</f>
        <v>Conduite</v>
      </c>
      <c r="D294" s="22" t="str">
        <f>LEFT(BASE!D294,3)</f>
        <v>690</v>
      </c>
      <c r="E294" s="23" t="str">
        <f>RIGHT(BASE!D294,7)</f>
        <v>GQ579QT</v>
      </c>
      <c r="F294" s="24" t="str">
        <f>LEFT(BASE!E294,10)</f>
        <v>21.11.2023</v>
      </c>
      <c r="G294" s="10" t="str">
        <f>RIGHT(BASE!E294,5)</f>
        <v>06:19</v>
      </c>
      <c r="H294" s="7">
        <f>BASE!F294</f>
        <v>3.125E-2</v>
      </c>
      <c r="I294" s="7">
        <f>BASE!G294</f>
        <v>3.2638888888888891E-2</v>
      </c>
      <c r="J294" s="22" t="str">
        <f>BASE!H294</f>
        <v>3,426,3</v>
      </c>
      <c r="K294" s="22">
        <f>BASE!I294</f>
        <v>64.900000000000006</v>
      </c>
      <c r="L294" s="7" t="str">
        <f>BASE!K294</f>
        <v>008 Saint Sulpice E 0,0 km</v>
      </c>
    </row>
    <row r="295" spans="1:14" ht="13.75" customHeight="1" thickBot="1" x14ac:dyDescent="0.4">
      <c r="A295" s="44" t="str">
        <f>BASE!A295</f>
        <v>Sueur</v>
      </c>
      <c r="B295" s="45">
        <f>BASE!B295</f>
        <v>294</v>
      </c>
      <c r="C295" s="45" t="str">
        <f>BASE!C295</f>
        <v>Travail en tant que chauffeur</v>
      </c>
      <c r="D295" s="46" t="str">
        <f>LEFT(BASE!D295,3)</f>
        <v>690</v>
      </c>
      <c r="E295" s="47" t="str">
        <f>RIGHT(BASE!D295,7)</f>
        <v>GQ579QT</v>
      </c>
      <c r="F295" s="48" t="str">
        <f>LEFT(BASE!E295,10)</f>
        <v>21.11.2023</v>
      </c>
      <c r="G295" s="49" t="str">
        <f>RIGHT(BASE!E295,5)</f>
        <v>07:04</v>
      </c>
      <c r="H295" s="13">
        <f>BASE!F295</f>
        <v>1.1805555555555555E-2</v>
      </c>
      <c r="I295" s="13">
        <f>BASE!G295</f>
        <v>3.2638888888888891E-2</v>
      </c>
      <c r="J295" s="46" t="str">
        <f>BASE!H295</f>
        <v>3,474,9</v>
      </c>
      <c r="K295" s="46" t="str">
        <f>BASE!I295</f>
        <v>-</v>
      </c>
      <c r="L295" s="13" t="str">
        <f>BASE!K295</f>
        <v>475 toulouse larrieu S 0,0 km</v>
      </c>
      <c r="M295" s="50"/>
      <c r="N295" s="25">
        <f>SUM(H295)</f>
        <v>1.1805555555555555E-2</v>
      </c>
    </row>
    <row r="296" spans="1:14" ht="13.75" customHeight="1" thickBot="1" x14ac:dyDescent="0.4">
      <c r="A296" s="21" t="str">
        <f>BASE!A296</f>
        <v>Sueur</v>
      </c>
      <c r="B296" s="21">
        <f>BASE!B296</f>
        <v>295</v>
      </c>
      <c r="C296" s="21" t="str">
        <f>BASE!C296</f>
        <v>Conduite</v>
      </c>
      <c r="D296" s="22" t="str">
        <f>LEFT(BASE!D296,3)</f>
        <v>690</v>
      </c>
      <c r="E296" s="23" t="str">
        <f>RIGHT(BASE!D296,7)</f>
        <v>GQ579QT</v>
      </c>
      <c r="F296" s="24" t="str">
        <f>LEFT(BASE!E296,10)</f>
        <v>21.11.2023</v>
      </c>
      <c r="G296" s="10" t="str">
        <f>RIGHT(BASE!E296,5)</f>
        <v>07:21</v>
      </c>
      <c r="H296" s="7">
        <f>BASE!F296</f>
        <v>1.0416666666666666E-2</v>
      </c>
      <c r="I296" s="7">
        <f>BASE!G296</f>
        <v>4.3055555555555562E-2</v>
      </c>
      <c r="J296" s="22" t="str">
        <f>BASE!H296</f>
        <v>3,474,9</v>
      </c>
      <c r="K296" s="22">
        <f>BASE!I296</f>
        <v>27</v>
      </c>
      <c r="L296" s="7" t="str">
        <f>BASE!K296</f>
        <v>475 toulouse larrieu S 0,0 km</v>
      </c>
    </row>
    <row r="297" spans="1:14" ht="13.75" customHeight="1" thickBot="1" x14ac:dyDescent="0.4">
      <c r="A297" s="44" t="str">
        <f>BASE!A297</f>
        <v>Sueur</v>
      </c>
      <c r="B297" s="45">
        <f>BASE!B297</f>
        <v>296</v>
      </c>
      <c r="C297" s="45" t="str">
        <f>BASE!C297</f>
        <v>Travail en tant que chauffeur</v>
      </c>
      <c r="D297" s="46" t="str">
        <f>LEFT(BASE!D297,3)</f>
        <v>690</v>
      </c>
      <c r="E297" s="47" t="str">
        <f>RIGHT(BASE!D297,7)</f>
        <v>GQ579QT</v>
      </c>
      <c r="F297" s="48" t="str">
        <f>LEFT(BASE!E297,10)</f>
        <v>21.11.2023</v>
      </c>
      <c r="G297" s="49" t="str">
        <f>RIGHT(BASE!E297,5)</f>
        <v>07:36</v>
      </c>
      <c r="H297" s="13">
        <f>BASE!F297</f>
        <v>2.0833333333333333E-3</v>
      </c>
      <c r="I297" s="13">
        <f>BASE!G297</f>
        <v>4.3055555555555562E-2</v>
      </c>
      <c r="J297" s="46" t="str">
        <f>BASE!H297</f>
        <v>3,481,5</v>
      </c>
      <c r="K297" s="46" t="str">
        <f>BASE!I297</f>
        <v>-</v>
      </c>
      <c r="L297" s="13" t="str">
        <f>BASE!K297</f>
        <v>459 BPE villeneuve tolosane S 0,0 km</v>
      </c>
      <c r="M297" s="50"/>
      <c r="N297" s="25">
        <f>SUM(H297)</f>
        <v>2.0833333333333333E-3</v>
      </c>
    </row>
    <row r="298" spans="1:14" ht="13.75" customHeight="1" thickBot="1" x14ac:dyDescent="0.4">
      <c r="A298" s="21" t="str">
        <f>BASE!A298</f>
        <v>Sueur</v>
      </c>
      <c r="B298" s="21">
        <f>BASE!B298</f>
        <v>297</v>
      </c>
      <c r="C298" s="21" t="str">
        <f>BASE!C298</f>
        <v>Conduite</v>
      </c>
      <c r="D298" s="22" t="str">
        <f>LEFT(BASE!D298,3)</f>
        <v>690</v>
      </c>
      <c r="E298" s="23" t="str">
        <f>RIGHT(BASE!D298,7)</f>
        <v>GQ579QT</v>
      </c>
      <c r="F298" s="24" t="str">
        <f>LEFT(BASE!E298,10)</f>
        <v>21.11.2023</v>
      </c>
      <c r="G298" s="10" t="str">
        <f>RIGHT(BASE!E298,5)</f>
        <v>07:39</v>
      </c>
      <c r="H298" s="7">
        <f>BASE!F298</f>
        <v>6.2499999999999995E-3</v>
      </c>
      <c r="I298" s="7">
        <f>BASE!G298</f>
        <v>4.9305555555555554E-2</v>
      </c>
      <c r="J298" s="22" t="str">
        <f>BASE!H298</f>
        <v>3,481,5</v>
      </c>
      <c r="K298" s="22">
        <f>BASE!I298</f>
        <v>21.5</v>
      </c>
      <c r="L298" s="7" t="str">
        <f>BASE!K298</f>
        <v>459 BPE villeneuve tolosane S 0,0 km</v>
      </c>
    </row>
    <row r="299" spans="1:14" ht="13.75" customHeight="1" thickBot="1" x14ac:dyDescent="0.4">
      <c r="A299" s="44" t="str">
        <f>BASE!A299</f>
        <v>Sueur</v>
      </c>
      <c r="B299" s="45">
        <f>BASE!B299</f>
        <v>298</v>
      </c>
      <c r="C299" s="45" t="str">
        <f>BASE!C299</f>
        <v>Travail en tant que chauffeur</v>
      </c>
      <c r="D299" s="46" t="str">
        <f>LEFT(BASE!D299,3)</f>
        <v>690</v>
      </c>
      <c r="E299" s="47" t="str">
        <f>RIGHT(BASE!D299,7)</f>
        <v>GQ579QT</v>
      </c>
      <c r="F299" s="48" t="str">
        <f>LEFT(BASE!E299,10)</f>
        <v>21.11.2023</v>
      </c>
      <c r="G299" s="49" t="str">
        <f>RIGHT(BASE!E299,5)</f>
        <v>07:48</v>
      </c>
      <c r="H299" s="13">
        <f>BASE!F299</f>
        <v>1.3888888888888889E-3</v>
      </c>
      <c r="I299" s="13">
        <f>BASE!G299</f>
        <v>4.9305555555555554E-2</v>
      </c>
      <c r="J299" s="46" t="str">
        <f>BASE!H299</f>
        <v>3,484,6</v>
      </c>
      <c r="K299" s="46" t="str">
        <f>BASE!I299</f>
        <v>-</v>
      </c>
      <c r="L299" s="13" t="str">
        <f>BASE!K299</f>
        <v>CAZORRO PORTET SUR G SO 0,0 km</v>
      </c>
      <c r="M299" s="50"/>
      <c r="N299" s="25">
        <f>SUM(H299)</f>
        <v>1.3888888888888889E-3</v>
      </c>
    </row>
    <row r="300" spans="1:14" ht="13.75" customHeight="1" thickBot="1" x14ac:dyDescent="0.4">
      <c r="A300" s="21" t="str">
        <f>BASE!A300</f>
        <v>Sueur</v>
      </c>
      <c r="B300" s="21">
        <f>BASE!B300</f>
        <v>299</v>
      </c>
      <c r="C300" s="21" t="str">
        <f>BASE!C300</f>
        <v>Conduite</v>
      </c>
      <c r="D300" s="22" t="str">
        <f>LEFT(BASE!D300,3)</f>
        <v>690</v>
      </c>
      <c r="E300" s="23" t="str">
        <f>RIGHT(BASE!D300,7)</f>
        <v>GQ579QT</v>
      </c>
      <c r="F300" s="24" t="str">
        <f>LEFT(BASE!E300,10)</f>
        <v>21.11.2023</v>
      </c>
      <c r="G300" s="10" t="str">
        <f>RIGHT(BASE!E300,5)</f>
        <v>07:50</v>
      </c>
      <c r="H300" s="7">
        <f>BASE!F300</f>
        <v>7.6388888888888886E-3</v>
      </c>
      <c r="I300" s="7">
        <f>BASE!G300</f>
        <v>5.6944444444444443E-2</v>
      </c>
      <c r="J300" s="22" t="str">
        <f>BASE!H300</f>
        <v>3,484,8</v>
      </c>
      <c r="K300" s="22">
        <f>BASE!I300</f>
        <v>38.9</v>
      </c>
      <c r="L300" s="7" t="str">
        <f>BASE!K300</f>
        <v>CAZORRO PORTET SUR G S 0,0 km</v>
      </c>
    </row>
    <row r="301" spans="1:14" ht="13.75" customHeight="1" thickBot="1" x14ac:dyDescent="0.4">
      <c r="A301" s="44" t="str">
        <f>BASE!A301</f>
        <v>Sueur</v>
      </c>
      <c r="B301" s="45">
        <f>BASE!B301</f>
        <v>300</v>
      </c>
      <c r="C301" s="45" t="str">
        <f>BASE!C301</f>
        <v>Travail en tant que chauffeur</v>
      </c>
      <c r="D301" s="46" t="str">
        <f>LEFT(BASE!D301,3)</f>
        <v>690</v>
      </c>
      <c r="E301" s="47" t="str">
        <f>RIGHT(BASE!D301,7)</f>
        <v>GQ579QT</v>
      </c>
      <c r="F301" s="48" t="str">
        <f>LEFT(BASE!E301,10)</f>
        <v>21.11.2023</v>
      </c>
      <c r="G301" s="49" t="str">
        <f>RIGHT(BASE!E301,5)</f>
        <v>08:01</v>
      </c>
      <c r="H301" s="13">
        <f>BASE!F301</f>
        <v>9.0277777777777787E-3</v>
      </c>
      <c r="I301" s="13">
        <f>BASE!G301</f>
        <v>5.6944444444444443E-2</v>
      </c>
      <c r="J301" s="46" t="str">
        <f>BASE!H301</f>
        <v>3,491,9</v>
      </c>
      <c r="K301" s="46" t="str">
        <f>BASE!I301</f>
        <v>-</v>
      </c>
      <c r="L301" s="13" t="str">
        <f>BASE!K301</f>
        <v>015 Pinsaguel S 0,0 km</v>
      </c>
      <c r="M301" s="50"/>
      <c r="N301" s="25">
        <f>SUM(H301)</f>
        <v>9.0277777777777787E-3</v>
      </c>
    </row>
    <row r="302" spans="1:14" ht="13.75" customHeight="1" thickBot="1" x14ac:dyDescent="0.4">
      <c r="A302" s="21" t="str">
        <f>BASE!A302</f>
        <v>Sueur</v>
      </c>
      <c r="B302" s="21">
        <f>BASE!B302</f>
        <v>301</v>
      </c>
      <c r="C302" s="21" t="str">
        <f>BASE!C302</f>
        <v>Conduite</v>
      </c>
      <c r="D302" s="22" t="str">
        <f>LEFT(BASE!D302,3)</f>
        <v>690</v>
      </c>
      <c r="E302" s="23" t="str">
        <f>RIGHT(BASE!D302,7)</f>
        <v>GQ579QT</v>
      </c>
      <c r="F302" s="24" t="str">
        <f>LEFT(BASE!E302,10)</f>
        <v>21.11.2023</v>
      </c>
      <c r="G302" s="10" t="str">
        <f>RIGHT(BASE!E302,5)</f>
        <v>08:14</v>
      </c>
      <c r="H302" s="7">
        <f>BASE!F302</f>
        <v>1.8055555555555557E-2</v>
      </c>
      <c r="I302" s="7">
        <f>BASE!G302</f>
        <v>7.4999999999999997E-2</v>
      </c>
      <c r="J302" s="22" t="str">
        <f>BASE!H302</f>
        <v>3,491,9</v>
      </c>
      <c r="K302" s="22">
        <f>BASE!I302</f>
        <v>22.4</v>
      </c>
      <c r="L302" s="7" t="str">
        <f>BASE!K302</f>
        <v>015 Pinsaguel S 0,0 km</v>
      </c>
    </row>
    <row r="303" spans="1:14" ht="13.75" customHeight="1" thickBot="1" x14ac:dyDescent="0.4">
      <c r="A303" s="44" t="str">
        <f>BASE!A303</f>
        <v>Sueur</v>
      </c>
      <c r="B303" s="45">
        <f>BASE!B303</f>
        <v>302</v>
      </c>
      <c r="C303" s="45" t="str">
        <f>BASE!C303</f>
        <v>Travail en tant que chauffeur</v>
      </c>
      <c r="D303" s="46" t="str">
        <f>LEFT(BASE!D303,3)</f>
        <v>690</v>
      </c>
      <c r="E303" s="47" t="str">
        <f>RIGHT(BASE!D303,7)</f>
        <v>GQ579QT</v>
      </c>
      <c r="F303" s="48" t="str">
        <f>LEFT(BASE!E303,10)</f>
        <v>21.11.2023</v>
      </c>
      <c r="G303" s="49" t="str">
        <f>RIGHT(BASE!E303,5)</f>
        <v>08:40</v>
      </c>
      <c r="H303" s="13">
        <f>BASE!F303</f>
        <v>1.5972222222222224E-2</v>
      </c>
      <c r="I303" s="13">
        <f>BASE!G303</f>
        <v>7.4999999999999997E-2</v>
      </c>
      <c r="J303" s="46" t="str">
        <f>BASE!H303</f>
        <v>3,501,5</v>
      </c>
      <c r="K303" s="46" t="str">
        <f>BASE!I303</f>
        <v>-</v>
      </c>
      <c r="L303" s="13" t="str">
        <f>BASE!K303</f>
        <v>133 MURET NO 0,0 km</v>
      </c>
      <c r="M303" s="50"/>
      <c r="N303" s="25">
        <f>SUM(H303)</f>
        <v>1.5972222222222224E-2</v>
      </c>
    </row>
    <row r="304" spans="1:14" ht="13.75" customHeight="1" thickBot="1" x14ac:dyDescent="0.4">
      <c r="A304" s="21" t="str">
        <f>BASE!A304</f>
        <v>Sueur</v>
      </c>
      <c r="B304" s="21">
        <f>BASE!B304</f>
        <v>303</v>
      </c>
      <c r="C304" s="21" t="str">
        <f>BASE!C304</f>
        <v>Conduite</v>
      </c>
      <c r="D304" s="22" t="str">
        <f>LEFT(BASE!D304,3)</f>
        <v>690</v>
      </c>
      <c r="E304" s="23" t="str">
        <f>RIGHT(BASE!D304,7)</f>
        <v>GQ579QT</v>
      </c>
      <c r="F304" s="24" t="str">
        <f>LEFT(BASE!E304,10)</f>
        <v>21.11.2023</v>
      </c>
      <c r="G304" s="10" t="str">
        <f>RIGHT(BASE!E304,5)</f>
        <v>09:03</v>
      </c>
      <c r="H304" s="7">
        <f>BASE!F304</f>
        <v>4.8611111111111112E-3</v>
      </c>
      <c r="I304" s="7">
        <f>BASE!G304</f>
        <v>7.9861111111111105E-2</v>
      </c>
      <c r="J304" s="22" t="str">
        <f>BASE!H304</f>
        <v>3,501,5</v>
      </c>
      <c r="K304" s="22">
        <f>BASE!I304</f>
        <v>31</v>
      </c>
      <c r="L304" s="7" t="str">
        <f>BASE!K304</f>
        <v>133 MURET NO 0,0 km</v>
      </c>
    </row>
    <row r="305" spans="1:14" ht="13.75" customHeight="1" x14ac:dyDescent="0.35">
      <c r="A305" s="28" t="str">
        <f>BASE!A305</f>
        <v>Sueur</v>
      </c>
      <c r="B305" s="29">
        <f>BASE!B305</f>
        <v>304</v>
      </c>
      <c r="C305" s="29" t="str">
        <f>BASE!C305</f>
        <v>Pause en tant que chauffeur</v>
      </c>
      <c r="D305" s="30" t="str">
        <f>LEFT(BASE!D305,3)</f>
        <v>690</v>
      </c>
      <c r="E305" s="31" t="str">
        <f>RIGHT(BASE!D305,7)</f>
        <v>GQ579QT</v>
      </c>
      <c r="F305" s="32" t="str">
        <f>LEFT(BASE!E305,10)</f>
        <v>21.11.2023</v>
      </c>
      <c r="G305" s="33" t="str">
        <f>RIGHT(BASE!E305,5)</f>
        <v>09:10</v>
      </c>
      <c r="H305" s="11">
        <f>BASE!F305</f>
        <v>1.2499999999999999E-2</v>
      </c>
      <c r="I305" s="11">
        <f>BASE!G305</f>
        <v>7.9861111111111105E-2</v>
      </c>
      <c r="J305" s="30" t="str">
        <f>BASE!H305</f>
        <v>3,505,1</v>
      </c>
      <c r="K305" s="30" t="str">
        <f>BASE!I305</f>
        <v>-</v>
      </c>
      <c r="L305" s="11" t="str">
        <f>BASE!K305</f>
        <v>Prosec Muret O 0,0 km</v>
      </c>
      <c r="M305" s="34"/>
    </row>
    <row r="306" spans="1:14" ht="13.75" customHeight="1" x14ac:dyDescent="0.35">
      <c r="A306" s="35" t="str">
        <f>BASE!A306</f>
        <v>Sueur</v>
      </c>
      <c r="B306" s="21">
        <f>BASE!B306</f>
        <v>305</v>
      </c>
      <c r="C306" s="21" t="str">
        <f>BASE!C306</f>
        <v>Travail en tant que chauffeur</v>
      </c>
      <c r="D306" s="22" t="str">
        <f>LEFT(BASE!D306,3)</f>
        <v>690</v>
      </c>
      <c r="E306" s="23" t="str">
        <f>RIGHT(BASE!D306,7)</f>
        <v>GQ579QT</v>
      </c>
      <c r="F306" s="24" t="str">
        <f>LEFT(BASE!E306,10)</f>
        <v>21.11.2023</v>
      </c>
      <c r="G306" s="10" t="str">
        <f>RIGHT(BASE!E306,5)</f>
        <v>09:28</v>
      </c>
      <c r="H306" s="7">
        <f>BASE!F306</f>
        <v>7.6388888888888886E-3</v>
      </c>
      <c r="I306" s="7">
        <f>BASE!G306</f>
        <v>7.9861111111111105E-2</v>
      </c>
      <c r="J306" s="22" t="str">
        <f>BASE!H306</f>
        <v>3,505,1</v>
      </c>
      <c r="K306" s="22" t="str">
        <f>BASE!I306</f>
        <v>-</v>
      </c>
      <c r="L306" s="7" t="str">
        <f>BASE!K306</f>
        <v>Prosec Muret O 0,0 km</v>
      </c>
      <c r="M306" s="36"/>
    </row>
    <row r="307" spans="1:14" ht="13.75" customHeight="1" x14ac:dyDescent="0.35">
      <c r="A307" s="35" t="str">
        <f>BASE!A307</f>
        <v>Sueur</v>
      </c>
      <c r="B307" s="21">
        <f>BASE!B307</f>
        <v>306</v>
      </c>
      <c r="C307" s="21" t="str">
        <f>BASE!C307</f>
        <v>Conduite</v>
      </c>
      <c r="D307" s="22" t="str">
        <f>LEFT(BASE!D307,3)</f>
        <v>690</v>
      </c>
      <c r="E307" s="23" t="str">
        <f>RIGHT(BASE!D307,7)</f>
        <v>GQ579QT</v>
      </c>
      <c r="F307" s="24" t="str">
        <f>LEFT(BASE!E307,10)</f>
        <v>21.11.2023</v>
      </c>
      <c r="G307" s="10" t="str">
        <f>RIGHT(BASE!E307,5)</f>
        <v>09:39</v>
      </c>
      <c r="H307" s="7">
        <f>BASE!F307</f>
        <v>6.9444444444444447E-4</v>
      </c>
      <c r="I307" s="7">
        <f>BASE!G307</f>
        <v>8.0555555555555561E-2</v>
      </c>
      <c r="J307" s="22" t="str">
        <f>BASE!H307</f>
        <v>3,505,2</v>
      </c>
      <c r="K307" s="22">
        <f>BASE!I307</f>
        <v>12.5</v>
      </c>
      <c r="L307" s="7" t="str">
        <f>BASE!K307</f>
        <v>Prosec Muret O 0,0 km</v>
      </c>
      <c r="M307" s="36"/>
    </row>
    <row r="308" spans="1:14" ht="13.75" customHeight="1" x14ac:dyDescent="0.35">
      <c r="A308" s="35" t="str">
        <f>BASE!A308</f>
        <v>Sueur</v>
      </c>
      <c r="B308" s="21">
        <f>BASE!B308</f>
        <v>307</v>
      </c>
      <c r="C308" s="21" t="str">
        <f>BASE!C308</f>
        <v>Travail en tant que chauffeur</v>
      </c>
      <c r="D308" s="22" t="str">
        <f>LEFT(BASE!D308,3)</f>
        <v>690</v>
      </c>
      <c r="E308" s="23" t="str">
        <f>RIGHT(BASE!D308,7)</f>
        <v>GQ579QT</v>
      </c>
      <c r="F308" s="24" t="str">
        <f>LEFT(BASE!E308,10)</f>
        <v>21.11.2023</v>
      </c>
      <c r="G308" s="10" t="str">
        <f>RIGHT(BASE!E308,5)</f>
        <v>09:40</v>
      </c>
      <c r="H308" s="7">
        <f>BASE!F308</f>
        <v>4.2361111111111106E-2</v>
      </c>
      <c r="I308" s="7">
        <f>BASE!G308</f>
        <v>8.0555555555555561E-2</v>
      </c>
      <c r="J308" s="22" t="str">
        <f>BASE!H308</f>
        <v>3,505,3</v>
      </c>
      <c r="K308" s="22" t="str">
        <f>BASE!I308</f>
        <v>-</v>
      </c>
      <c r="L308" s="7" t="str">
        <f>BASE!K308</f>
        <v>Prosec Muret O 0,0 km</v>
      </c>
      <c r="M308" s="36"/>
    </row>
    <row r="309" spans="1:14" ht="13.75" customHeight="1" x14ac:dyDescent="0.35">
      <c r="A309" s="35" t="str">
        <f>BASE!A309</f>
        <v>Sueur</v>
      </c>
      <c r="B309" s="21">
        <f>BASE!B309</f>
        <v>308</v>
      </c>
      <c r="C309" s="21" t="str">
        <f>BASE!C309</f>
        <v>Conduite</v>
      </c>
      <c r="D309" s="22" t="str">
        <f>LEFT(BASE!D309,3)</f>
        <v>690</v>
      </c>
      <c r="E309" s="23" t="str">
        <f>RIGHT(BASE!D309,7)</f>
        <v>GQ579QT</v>
      </c>
      <c r="F309" s="24" t="str">
        <f>LEFT(BASE!E309,10)</f>
        <v>21.11.2023</v>
      </c>
      <c r="G309" s="10" t="str">
        <f>RIGHT(BASE!E309,5)</f>
        <v>10:41</v>
      </c>
      <c r="H309" s="7">
        <f>BASE!F309</f>
        <v>6.9444444444444447E-4</v>
      </c>
      <c r="I309" s="7">
        <f>BASE!G309</f>
        <v>8.1250000000000003E-2</v>
      </c>
      <c r="J309" s="22" t="str">
        <f>BASE!H309</f>
        <v>3,505,3</v>
      </c>
      <c r="K309" s="22" t="str">
        <f>BASE!I309</f>
        <v>-</v>
      </c>
      <c r="L309" s="7" t="str">
        <f>BASE!K309</f>
        <v>Prosec Muret O 0,0 km</v>
      </c>
      <c r="M309" s="36"/>
    </row>
    <row r="310" spans="1:14" ht="13.75" customHeight="1" thickBot="1" x14ac:dyDescent="0.4">
      <c r="A310" s="37" t="str">
        <f>BASE!A310</f>
        <v>Sueur</v>
      </c>
      <c r="B310" s="38">
        <f>BASE!B310</f>
        <v>309</v>
      </c>
      <c r="C310" s="38" t="str">
        <f>BASE!C310</f>
        <v>Travail en tant que chauffeur</v>
      </c>
      <c r="D310" s="39" t="str">
        <f>LEFT(BASE!D310,3)</f>
        <v>690</v>
      </c>
      <c r="E310" s="40" t="str">
        <f>RIGHT(BASE!D310,7)</f>
        <v>GQ579QT</v>
      </c>
      <c r="F310" s="41" t="str">
        <f>LEFT(BASE!E310,10)</f>
        <v>21.11.2023</v>
      </c>
      <c r="G310" s="42" t="str">
        <f>RIGHT(BASE!E310,5)</f>
        <v>10:42</v>
      </c>
      <c r="H310" s="12">
        <f>BASE!F310</f>
        <v>3.472222222222222E-3</v>
      </c>
      <c r="I310" s="12">
        <f>BASE!G310</f>
        <v>8.1250000000000003E-2</v>
      </c>
      <c r="J310" s="39" t="str">
        <f>BASE!H310</f>
        <v>3,505,3</v>
      </c>
      <c r="K310" s="39" t="str">
        <f>BASE!I310</f>
        <v>-</v>
      </c>
      <c r="L310" s="12" t="str">
        <f>BASE!K310</f>
        <v>Prosec Muret O 0,0 km</v>
      </c>
      <c r="M310" s="43"/>
      <c r="N310" s="25">
        <f>SUM(H306:H310,H305)</f>
        <v>6.7361111111111108E-2</v>
      </c>
    </row>
    <row r="311" spans="1:14" ht="13.75" customHeight="1" thickBot="1" x14ac:dyDescent="0.4">
      <c r="A311" s="21" t="str">
        <f>BASE!A311</f>
        <v>Sueur</v>
      </c>
      <c r="B311" s="21">
        <f>BASE!B311</f>
        <v>310</v>
      </c>
      <c r="C311" s="21" t="str">
        <f>BASE!C311</f>
        <v>Conduite</v>
      </c>
      <c r="D311" s="22" t="str">
        <f>LEFT(BASE!D311,3)</f>
        <v>690</v>
      </c>
      <c r="E311" s="23" t="str">
        <f>RIGHT(BASE!D311,7)</f>
        <v>GQ579QT</v>
      </c>
      <c r="F311" s="24" t="str">
        <f>LEFT(BASE!E311,10)</f>
        <v>21.11.2023</v>
      </c>
      <c r="G311" s="10" t="str">
        <f>RIGHT(BASE!E311,5)</f>
        <v>10:47</v>
      </c>
      <c r="H311" s="7">
        <f>BASE!F311</f>
        <v>3.2638888888888891E-2</v>
      </c>
      <c r="I311" s="7">
        <f>BASE!G311</f>
        <v>0.11388888888888889</v>
      </c>
      <c r="J311" s="22" t="str">
        <f>BASE!H311</f>
        <v>3,505,5</v>
      </c>
      <c r="K311" s="22">
        <f>BASE!I311</f>
        <v>70.5</v>
      </c>
      <c r="L311" s="7" t="str">
        <f>BASE!K311</f>
        <v>Prosec Muret O 0,0 km</v>
      </c>
    </row>
    <row r="312" spans="1:14" ht="13.75" customHeight="1" x14ac:dyDescent="0.35">
      <c r="A312" s="28" t="str">
        <f>BASE!A312</f>
        <v>Sueur</v>
      </c>
      <c r="B312" s="29">
        <f>BASE!B312</f>
        <v>311</v>
      </c>
      <c r="C312" s="29" t="str">
        <f>BASE!C312</f>
        <v>Pause en tant que chauffeur</v>
      </c>
      <c r="D312" s="30" t="str">
        <f>LEFT(BASE!D312,3)</f>
        <v>690</v>
      </c>
      <c r="E312" s="31" t="str">
        <f>RIGHT(BASE!D312,7)</f>
        <v>GQ579QT</v>
      </c>
      <c r="F312" s="32" t="str">
        <f>LEFT(BASE!E312,10)</f>
        <v>21.11.2023</v>
      </c>
      <c r="G312" s="33" t="str">
        <f>RIGHT(BASE!E312,5)</f>
        <v>11:34</v>
      </c>
      <c r="H312" s="11">
        <f>BASE!F312</f>
        <v>1.1111111111111112E-2</v>
      </c>
      <c r="I312" s="11">
        <f>BASE!G312</f>
        <v>0.11388888888888889</v>
      </c>
      <c r="J312" s="30" t="str">
        <f>BASE!H312</f>
        <v>3,560,7</v>
      </c>
      <c r="K312" s="30" t="str">
        <f>BASE!I312</f>
        <v>-</v>
      </c>
      <c r="L312" s="11" t="str">
        <f>BASE!K312</f>
        <v>Terreal Ségala NO 3,0 km</v>
      </c>
      <c r="M312" s="34"/>
    </row>
    <row r="313" spans="1:14" ht="13.75" customHeight="1" thickBot="1" x14ac:dyDescent="0.4">
      <c r="A313" s="37" t="str">
        <f>BASE!A313</f>
        <v>Sueur</v>
      </c>
      <c r="B313" s="38">
        <f>BASE!B313</f>
        <v>312</v>
      </c>
      <c r="C313" s="38" t="str">
        <f>BASE!C313</f>
        <v>Travail en tant que chauffeur</v>
      </c>
      <c r="D313" s="39" t="str">
        <f>LEFT(BASE!D313,3)</f>
        <v>690</v>
      </c>
      <c r="E313" s="40" t="str">
        <f>RIGHT(BASE!D313,7)</f>
        <v>GQ579QT</v>
      </c>
      <c r="F313" s="41" t="str">
        <f>LEFT(BASE!E313,10)</f>
        <v>21.11.2023</v>
      </c>
      <c r="G313" s="42" t="str">
        <f>RIGHT(BASE!E313,5)</f>
        <v>11:50</v>
      </c>
      <c r="H313" s="12">
        <f>BASE!F313</f>
        <v>6.9444444444444447E-4</v>
      </c>
      <c r="I313" s="12">
        <f>BASE!G313</f>
        <v>0.11388888888888889</v>
      </c>
      <c r="J313" s="39" t="str">
        <f>BASE!H313</f>
        <v>3,560,7</v>
      </c>
      <c r="K313" s="39" t="str">
        <f>BASE!I313</f>
        <v>-</v>
      </c>
      <c r="L313" s="12" t="str">
        <f>BASE!K313</f>
        <v>Terreal Ségala NO 3,0 km</v>
      </c>
      <c r="M313" s="43"/>
      <c r="N313" s="25">
        <f>SUM(H312:H313)</f>
        <v>1.1805555555555555E-2</v>
      </c>
    </row>
    <row r="314" spans="1:14" ht="13.75" customHeight="1" thickBot="1" x14ac:dyDescent="0.4">
      <c r="A314" s="21" t="str">
        <f>BASE!A314</f>
        <v>Sueur</v>
      </c>
      <c r="B314" s="21">
        <f>BASE!B314</f>
        <v>313</v>
      </c>
      <c r="C314" s="21" t="str">
        <f>BASE!C314</f>
        <v>Conduite</v>
      </c>
      <c r="D314" s="22" t="str">
        <f>LEFT(BASE!D314,3)</f>
        <v>690</v>
      </c>
      <c r="E314" s="23" t="str">
        <f>RIGHT(BASE!D314,7)</f>
        <v>GQ579QT</v>
      </c>
      <c r="F314" s="24" t="str">
        <f>LEFT(BASE!E314,10)</f>
        <v>21.11.2023</v>
      </c>
      <c r="G314" s="10" t="str">
        <f>RIGHT(BASE!E314,5)</f>
        <v>11:51</v>
      </c>
      <c r="H314" s="7">
        <f>BASE!F314</f>
        <v>3.5416666666666666E-2</v>
      </c>
      <c r="I314" s="7">
        <f>BASE!G314</f>
        <v>0.14930555555555555</v>
      </c>
      <c r="J314" s="22" t="str">
        <f>BASE!H314</f>
        <v>3,560,7</v>
      </c>
      <c r="K314" s="22">
        <f>BASE!I314</f>
        <v>78.099999999999994</v>
      </c>
      <c r="L314" s="7" t="str">
        <f>BASE!K314</f>
        <v>Terreal Ségala NO 3,0 km</v>
      </c>
    </row>
    <row r="315" spans="1:14" ht="13.75" customHeight="1" thickBot="1" x14ac:dyDescent="0.4">
      <c r="A315" s="44" t="str">
        <f>BASE!A315</f>
        <v>Sueur</v>
      </c>
      <c r="B315" s="45">
        <f>BASE!B315</f>
        <v>314</v>
      </c>
      <c r="C315" s="45" t="str">
        <f>BASE!C315</f>
        <v>Pause en tant que chauffeur</v>
      </c>
      <c r="D315" s="46" t="str">
        <f>LEFT(BASE!D315,3)</f>
        <v>690</v>
      </c>
      <c r="E315" s="47" t="str">
        <f>RIGHT(BASE!D315,7)</f>
        <v>GQ579QT</v>
      </c>
      <c r="F315" s="48" t="str">
        <f>LEFT(BASE!E315,10)</f>
        <v>21.11.2023</v>
      </c>
      <c r="G315" s="49" t="str">
        <f>RIGHT(BASE!E315,5)</f>
        <v>12:42</v>
      </c>
      <c r="H315" s="13">
        <f>BASE!F315</f>
        <v>2.361111111111111E-2</v>
      </c>
      <c r="I315" s="13">
        <f>BASE!G315</f>
        <v>0.14930555555555555</v>
      </c>
      <c r="J315" s="46" t="str">
        <f>BASE!H315</f>
        <v>3,627,7</v>
      </c>
      <c r="K315" s="46" t="str">
        <f>BASE!I315</f>
        <v>-</v>
      </c>
      <c r="L315" s="13" t="str">
        <f>BASE!K315</f>
        <v>127 Trèbes E 11,0 km</v>
      </c>
      <c r="M315" s="50"/>
    </row>
    <row r="316" spans="1:14" ht="13.75" customHeight="1" thickBot="1" x14ac:dyDescent="0.4">
      <c r="A316" s="21" t="str">
        <f>BASE!A316</f>
        <v>Sueur</v>
      </c>
      <c r="B316" s="21">
        <f>BASE!B316</f>
        <v>315</v>
      </c>
      <c r="C316" s="21" t="str">
        <f>BASE!C316</f>
        <v>Conduite</v>
      </c>
      <c r="D316" s="22" t="str">
        <f>LEFT(BASE!D316,3)</f>
        <v>690</v>
      </c>
      <c r="E316" s="23" t="str">
        <f>RIGHT(BASE!D316,7)</f>
        <v>GQ579QT</v>
      </c>
      <c r="F316" s="24" t="str">
        <f>LEFT(BASE!E316,10)</f>
        <v>21.11.2023</v>
      </c>
      <c r="G316" s="10" t="str">
        <f>RIGHT(BASE!E316,5)</f>
        <v>13:16</v>
      </c>
      <c r="H316" s="7">
        <f>BASE!F316</f>
        <v>0.13402777777777777</v>
      </c>
      <c r="I316" s="7">
        <f>BASE!G316</f>
        <v>0.28333333333333333</v>
      </c>
      <c r="J316" s="22" t="str">
        <f>BASE!H316</f>
        <v>3,627,7</v>
      </c>
      <c r="K316" s="22">
        <f>BASE!I316</f>
        <v>81.5</v>
      </c>
      <c r="L316" s="7" t="str">
        <f>BASE!K316</f>
        <v>127 Trèbes E 11,0 km</v>
      </c>
    </row>
    <row r="317" spans="1:14" ht="13.75" customHeight="1" x14ac:dyDescent="0.35">
      <c r="A317" s="28" t="str">
        <f>BASE!A317</f>
        <v>Sueur</v>
      </c>
      <c r="B317" s="29">
        <f>BASE!B317</f>
        <v>316</v>
      </c>
      <c r="C317" s="29" t="str">
        <f>BASE!C317</f>
        <v>Travail en tant que chauffeur</v>
      </c>
      <c r="D317" s="30" t="str">
        <f>LEFT(BASE!D317,3)</f>
        <v>690</v>
      </c>
      <c r="E317" s="31" t="str">
        <f>RIGHT(BASE!D317,7)</f>
        <v>GQ579QT</v>
      </c>
      <c r="F317" s="32" t="str">
        <f>LEFT(BASE!E317,10)</f>
        <v>21.11.2023</v>
      </c>
      <c r="G317" s="33" t="str">
        <f>RIGHT(BASE!E317,5)</f>
        <v>16:29</v>
      </c>
      <c r="H317" s="11">
        <f>BASE!F317</f>
        <v>1.1805555555555555E-2</v>
      </c>
      <c r="I317" s="11">
        <f>BASE!G317</f>
        <v>0.28333333333333333</v>
      </c>
      <c r="J317" s="30" t="str">
        <f>BASE!H317</f>
        <v>3,890,0</v>
      </c>
      <c r="K317" s="30" t="str">
        <f>BASE!I317</f>
        <v>-</v>
      </c>
      <c r="L317" s="11" t="str">
        <f>BASE!K317</f>
        <v>PLF395 / POLE 687 NE 0,0 km</v>
      </c>
      <c r="M317" s="34"/>
    </row>
    <row r="318" spans="1:14" ht="13.75" customHeight="1" x14ac:dyDescent="0.35">
      <c r="A318" s="35" t="str">
        <f>BASE!A318</f>
        <v>Sueur</v>
      </c>
      <c r="B318" s="21">
        <f>BASE!B318</f>
        <v>317</v>
      </c>
      <c r="C318" s="21" t="str">
        <f>BASE!C318</f>
        <v>Conduite</v>
      </c>
      <c r="D318" s="22" t="str">
        <f>LEFT(BASE!D318,3)</f>
        <v>690</v>
      </c>
      <c r="E318" s="23" t="str">
        <f>RIGHT(BASE!D318,7)</f>
        <v>GQ579QT</v>
      </c>
      <c r="F318" s="24" t="str">
        <f>LEFT(BASE!E318,10)</f>
        <v>21.11.2023</v>
      </c>
      <c r="G318" s="10" t="str">
        <f>RIGHT(BASE!E318,5)</f>
        <v>16:46</v>
      </c>
      <c r="H318" s="7">
        <f>BASE!F318</f>
        <v>6.9444444444444447E-4</v>
      </c>
      <c r="I318" s="7">
        <f>BASE!G318</f>
        <v>0.28402777777777777</v>
      </c>
      <c r="J318" s="22" t="str">
        <f>BASE!H318</f>
        <v>3,890,0</v>
      </c>
      <c r="K318" s="22">
        <f>BASE!I318</f>
        <v>7.8</v>
      </c>
      <c r="L318" s="7" t="str">
        <f>BASE!K318</f>
        <v>PLF395 / POLE 687 E 0,0 km</v>
      </c>
      <c r="M318" s="36"/>
    </row>
    <row r="319" spans="1:14" ht="13.75" customHeight="1" x14ac:dyDescent="0.35">
      <c r="A319" s="35" t="str">
        <f>BASE!A319</f>
        <v>Sueur</v>
      </c>
      <c r="B319" s="21">
        <f>BASE!B319</f>
        <v>318</v>
      </c>
      <c r="C319" s="21" t="str">
        <f>BASE!C319</f>
        <v>Travail en tant que chauffeur</v>
      </c>
      <c r="D319" s="22" t="str">
        <f>LEFT(BASE!D319,3)</f>
        <v>690</v>
      </c>
      <c r="E319" s="23" t="str">
        <f>RIGHT(BASE!D319,7)</f>
        <v>GQ579QT</v>
      </c>
      <c r="F319" s="24" t="str">
        <f>LEFT(BASE!E319,10)</f>
        <v>21.11.2023</v>
      </c>
      <c r="G319" s="10" t="str">
        <f>RIGHT(BASE!E319,5)</f>
        <v>16:47</v>
      </c>
      <c r="H319" s="7">
        <f>BASE!F319</f>
        <v>2.4305555555555556E-2</v>
      </c>
      <c r="I319" s="7">
        <f>BASE!G319</f>
        <v>0.28402777777777777</v>
      </c>
      <c r="J319" s="22" t="str">
        <f>BASE!H319</f>
        <v>3,890,2</v>
      </c>
      <c r="K319" s="22" t="str">
        <f>BASE!I319</f>
        <v>-</v>
      </c>
      <c r="L319" s="7" t="str">
        <f>BASE!K319</f>
        <v>PLF395 / POLE 687 E 0,0 km</v>
      </c>
      <c r="M319" s="36"/>
    </row>
    <row r="320" spans="1:14" ht="13.75" customHeight="1" x14ac:dyDescent="0.35">
      <c r="A320" s="35" t="str">
        <f>BASE!A320</f>
        <v>Sueur</v>
      </c>
      <c r="B320" s="21">
        <f>BASE!B320</f>
        <v>319</v>
      </c>
      <c r="C320" s="21" t="str">
        <f>BASE!C320</f>
        <v>Conduite</v>
      </c>
      <c r="D320" s="22" t="str">
        <f>LEFT(BASE!D320,3)</f>
        <v>690</v>
      </c>
      <c r="E320" s="23" t="str">
        <f>RIGHT(BASE!D320,7)</f>
        <v>GQ579QT</v>
      </c>
      <c r="F320" s="24" t="str">
        <f>LEFT(BASE!E320,10)</f>
        <v>21.11.2023</v>
      </c>
      <c r="G320" s="10" t="str">
        <f>RIGHT(BASE!E320,5)</f>
        <v>17:22</v>
      </c>
      <c r="H320" s="7">
        <f>BASE!F320</f>
        <v>6.9444444444444447E-4</v>
      </c>
      <c r="I320" s="7">
        <f>BASE!G320</f>
        <v>0.28472222222222221</v>
      </c>
      <c r="J320" s="22" t="str">
        <f>BASE!H320</f>
        <v>3,890,2</v>
      </c>
      <c r="K320" s="22">
        <f>BASE!I320</f>
        <v>6.8</v>
      </c>
      <c r="L320" s="7" t="str">
        <f>BASE!K320</f>
        <v>PLF395 / POLE 687 NO 0,0 km</v>
      </c>
      <c r="M320" s="36"/>
    </row>
    <row r="321" spans="1:14" ht="13.75" customHeight="1" x14ac:dyDescent="0.35">
      <c r="A321" s="35" t="str">
        <f>BASE!A321</f>
        <v>Sueur</v>
      </c>
      <c r="B321" s="21">
        <f>BASE!B321</f>
        <v>320</v>
      </c>
      <c r="C321" s="21" t="str">
        <f>BASE!C321</f>
        <v>Pause en tant que chauffeur</v>
      </c>
      <c r="D321" s="22" t="str">
        <f>LEFT(BASE!D321,3)</f>
        <v>690</v>
      </c>
      <c r="E321" s="23" t="str">
        <f>RIGHT(BASE!D321,7)</f>
        <v>GQ579QT</v>
      </c>
      <c r="F321" s="24" t="str">
        <f>LEFT(BASE!E321,10)</f>
        <v>21.11.2023</v>
      </c>
      <c r="G321" s="10" t="str">
        <f>RIGHT(BASE!E321,5)</f>
        <v>17:23</v>
      </c>
      <c r="H321" s="7">
        <f>BASE!F321</f>
        <v>2.0833333333333333E-3</v>
      </c>
      <c r="I321" s="7">
        <f>BASE!G321</f>
        <v>0.28472222222222221</v>
      </c>
      <c r="J321" s="22" t="str">
        <f>BASE!H321</f>
        <v>3,890,3</v>
      </c>
      <c r="K321" s="22" t="str">
        <f>BASE!I321</f>
        <v>-</v>
      </c>
      <c r="L321" s="7" t="str">
        <f>BASE!K321</f>
        <v>PLF395 / POLE 687 NE 0,0 km</v>
      </c>
      <c r="M321" s="36"/>
    </row>
    <row r="322" spans="1:14" ht="13.75" customHeight="1" x14ac:dyDescent="0.35">
      <c r="A322" s="35" t="str">
        <f>BASE!A322</f>
        <v>Sueur</v>
      </c>
      <c r="B322" s="21">
        <f>BASE!B322</f>
        <v>321</v>
      </c>
      <c r="C322" s="21" t="str">
        <f>BASE!C322</f>
        <v>Travail en tant que chauffeur</v>
      </c>
      <c r="D322" s="22" t="str">
        <f>LEFT(BASE!D322,3)</f>
        <v>690</v>
      </c>
      <c r="E322" s="23" t="str">
        <f>RIGHT(BASE!D322,7)</f>
        <v>GQ579QT</v>
      </c>
      <c r="F322" s="24" t="str">
        <f>LEFT(BASE!E322,10)</f>
        <v>21.11.2023</v>
      </c>
      <c r="G322" s="10" t="str">
        <f>RIGHT(BASE!E322,5)</f>
        <v>17:26</v>
      </c>
      <c r="H322" s="7">
        <f>BASE!F322</f>
        <v>6.9444444444444447E-4</v>
      </c>
      <c r="I322" s="7">
        <f>BASE!G322</f>
        <v>0.28472222222222221</v>
      </c>
      <c r="J322" s="22" t="str">
        <f>BASE!H322</f>
        <v>3,890,3</v>
      </c>
      <c r="K322" s="22" t="str">
        <f>BASE!I322</f>
        <v>-</v>
      </c>
      <c r="L322" s="7" t="str">
        <f>BASE!K322</f>
        <v>PLF395 / POLE 687 NE 0,0 km</v>
      </c>
      <c r="M322" s="36"/>
    </row>
    <row r="323" spans="1:14" ht="13.75" customHeight="1" x14ac:dyDescent="0.35">
      <c r="A323" s="35" t="str">
        <f>BASE!A323</f>
        <v>Sueur</v>
      </c>
      <c r="B323" s="21">
        <f>BASE!B323</f>
        <v>322</v>
      </c>
      <c r="C323" s="21" t="str">
        <f>BASE!C323</f>
        <v>Conduite</v>
      </c>
      <c r="D323" s="22" t="str">
        <f>LEFT(BASE!D323,3)</f>
        <v>690</v>
      </c>
      <c r="E323" s="23" t="str">
        <f>RIGHT(BASE!D323,7)</f>
        <v>GQ579QT</v>
      </c>
      <c r="F323" s="24" t="str">
        <f>LEFT(BASE!E323,10)</f>
        <v>21.11.2023</v>
      </c>
      <c r="G323" s="10" t="str">
        <f>RIGHT(BASE!E323,5)</f>
        <v>17:27</v>
      </c>
      <c r="H323" s="7">
        <f>BASE!F323</f>
        <v>4.8611111111111112E-3</v>
      </c>
      <c r="I323" s="7">
        <f>BASE!G323</f>
        <v>0.28958333333333336</v>
      </c>
      <c r="J323" s="22" t="str">
        <f>BASE!H323</f>
        <v>3,890,3</v>
      </c>
      <c r="K323" s="22">
        <f>BASE!I323</f>
        <v>27</v>
      </c>
      <c r="L323" s="7" t="str">
        <f>BASE!K323</f>
        <v>PLF395 / POLE 687 NE 0,0 km</v>
      </c>
      <c r="M323" s="36"/>
    </row>
    <row r="324" spans="1:14" ht="13.75" customHeight="1" x14ac:dyDescent="0.35">
      <c r="A324" s="35" t="str">
        <f>BASE!A324</f>
        <v>Sueur</v>
      </c>
      <c r="B324" s="21">
        <f>BASE!B324</f>
        <v>323</v>
      </c>
      <c r="C324" s="21" t="str">
        <f>BASE!C324</f>
        <v>Pause en tant que chauffeur</v>
      </c>
      <c r="D324" s="22" t="str">
        <f>LEFT(BASE!D324,3)</f>
        <v>690</v>
      </c>
      <c r="E324" s="23" t="str">
        <f>RIGHT(BASE!D324,7)</f>
        <v>GQ579QT</v>
      </c>
      <c r="F324" s="24" t="str">
        <f>LEFT(BASE!E324,10)</f>
        <v>21.11.2023</v>
      </c>
      <c r="G324" s="10" t="str">
        <f>RIGHT(BASE!E324,5)</f>
        <v>17:34</v>
      </c>
      <c r="H324" s="7">
        <f>BASE!F324</f>
        <v>1.5277777777777777E-2</v>
      </c>
      <c r="I324" s="7">
        <f>BASE!G324</f>
        <v>0.28958333333333336</v>
      </c>
      <c r="J324" s="22" t="str">
        <f>BASE!H324</f>
        <v>3,893,7</v>
      </c>
      <c r="K324" s="22" t="str">
        <f>BASE!I324</f>
        <v>-</v>
      </c>
      <c r="L324" s="7" t="str">
        <f>BASE!K324</f>
        <v>PLF395 / POLE 687 E 1,0 km</v>
      </c>
      <c r="M324" s="36"/>
    </row>
    <row r="325" spans="1:14" ht="13.75" customHeight="1" x14ac:dyDescent="0.35">
      <c r="A325" s="35" t="str">
        <f>BASE!A325</f>
        <v>Sueur</v>
      </c>
      <c r="B325" s="21">
        <f>BASE!B325</f>
        <v>324</v>
      </c>
      <c r="C325" s="21" t="str">
        <f>BASE!C325</f>
        <v>Conduite</v>
      </c>
      <c r="D325" s="22" t="str">
        <f>LEFT(BASE!D325,3)</f>
        <v>690</v>
      </c>
      <c r="E325" s="23" t="str">
        <f>RIGHT(BASE!D325,7)</f>
        <v>GQ579QT</v>
      </c>
      <c r="F325" s="24" t="str">
        <f>LEFT(BASE!E325,10)</f>
        <v>21.11.2023</v>
      </c>
      <c r="G325" s="10" t="str">
        <f>RIGHT(BASE!E325,5)</f>
        <v>17:56</v>
      </c>
      <c r="H325" s="7">
        <f>BASE!F325</f>
        <v>4.8611111111111112E-3</v>
      </c>
      <c r="I325" s="7">
        <f>BASE!G325</f>
        <v>0.29444444444444445</v>
      </c>
      <c r="J325" s="22" t="str">
        <f>BASE!H325</f>
        <v>3,893,7</v>
      </c>
      <c r="K325" s="22">
        <f>BASE!I325</f>
        <v>24.3</v>
      </c>
      <c r="L325" s="7" t="str">
        <f>BASE!K325</f>
        <v>PLF395 / POLE 687 E 1,0 km</v>
      </c>
      <c r="M325" s="36"/>
    </row>
    <row r="326" spans="1:14" ht="13.75" customHeight="1" x14ac:dyDescent="0.35">
      <c r="A326" s="35" t="str">
        <f>BASE!A326</f>
        <v>Sueur</v>
      </c>
      <c r="B326" s="21">
        <f>BASE!B326</f>
        <v>325</v>
      </c>
      <c r="C326" s="21" t="str">
        <f>BASE!C326</f>
        <v>Travail en tant que chauffeur</v>
      </c>
      <c r="D326" s="22" t="str">
        <f>LEFT(BASE!D326,3)</f>
        <v>690</v>
      </c>
      <c r="E326" s="23" t="str">
        <f>RIGHT(BASE!D326,7)</f>
        <v>GQ579QT</v>
      </c>
      <c r="F326" s="24" t="str">
        <f>LEFT(BASE!E326,10)</f>
        <v>21.11.2023</v>
      </c>
      <c r="G326" s="10" t="str">
        <f>RIGHT(BASE!E326,5)</f>
        <v>18:03</v>
      </c>
      <c r="H326" s="7">
        <f>BASE!F326</f>
        <v>2.0833333333333333E-3</v>
      </c>
      <c r="I326" s="7">
        <f>BASE!G326</f>
        <v>0.29444444444444445</v>
      </c>
      <c r="J326" s="22" t="str">
        <f>BASE!H326</f>
        <v>3,896,4</v>
      </c>
      <c r="K326" s="22" t="str">
        <f>BASE!I326</f>
        <v>-</v>
      </c>
      <c r="L326" s="7" t="str">
        <f>BASE!K326</f>
        <v>PLF395 / POLE 687 NE 0,0 km</v>
      </c>
      <c r="M326" s="36"/>
    </row>
    <row r="327" spans="1:14" ht="13.75" customHeight="1" x14ac:dyDescent="0.35">
      <c r="A327" s="35" t="str">
        <f>BASE!A327</f>
        <v>Sueur</v>
      </c>
      <c r="B327" s="21">
        <f>BASE!B327</f>
        <v>326</v>
      </c>
      <c r="C327" s="21" t="str">
        <f>BASE!C327</f>
        <v>Pause en tant que chauffeur</v>
      </c>
      <c r="D327" s="22" t="str">
        <f>LEFT(BASE!D327,3)</f>
        <v>690</v>
      </c>
      <c r="E327" s="23" t="str">
        <f>RIGHT(BASE!D327,7)</f>
        <v>GQ579QT</v>
      </c>
      <c r="F327" s="24" t="str">
        <f>LEFT(BASE!E327,10)</f>
        <v>21.11.2023</v>
      </c>
      <c r="G327" s="10" t="str">
        <f>RIGHT(BASE!E327,5)</f>
        <v>18:06</v>
      </c>
      <c r="H327" s="7">
        <f>BASE!F327</f>
        <v>2.013888888888889E-2</v>
      </c>
      <c r="I327" s="7">
        <f>BASE!G327</f>
        <v>0.29444444444444445</v>
      </c>
      <c r="J327" s="22" t="str">
        <f>BASE!H327</f>
        <v>3,896,4</v>
      </c>
      <c r="K327" s="22" t="str">
        <f>BASE!I327</f>
        <v>-</v>
      </c>
      <c r="L327" s="7" t="str">
        <f>BASE!K327</f>
        <v>PLF395 / POLE 687 NE 0,0 km</v>
      </c>
      <c r="M327" s="36"/>
      <c r="N327" s="25">
        <f>SUM(H317:H327)</f>
        <v>8.7499999999999994E-2</v>
      </c>
    </row>
    <row r="328" spans="1:14" ht="13.75" customHeight="1" thickBot="1" x14ac:dyDescent="0.4">
      <c r="A328" s="37" t="str">
        <f>BASE!A328</f>
        <v>Sueur</v>
      </c>
      <c r="B328" s="38">
        <f>BASE!B328</f>
        <v>327</v>
      </c>
      <c r="C328" s="38" t="str">
        <f>BASE!C328</f>
        <v>Pause en tant que chauffeur</v>
      </c>
      <c r="D328" s="39" t="str">
        <f>LEFT(BASE!D328,3)</f>
        <v>690</v>
      </c>
      <c r="E328" s="40" t="str">
        <f>RIGHT(BASE!D328,7)</f>
        <v>GQ579QT</v>
      </c>
      <c r="F328" s="41" t="str">
        <f>LEFT(BASE!E328,10)</f>
        <v>21.11.2023</v>
      </c>
      <c r="G328" s="42" t="str">
        <f>RIGHT(BASE!E328,5)</f>
        <v>18:35</v>
      </c>
      <c r="H328" s="12">
        <f>BASE!F328</f>
        <v>0.49027777777777781</v>
      </c>
      <c r="I328" s="12">
        <f>BASE!G328</f>
        <v>0</v>
      </c>
      <c r="J328" s="39" t="str">
        <f>BASE!H328</f>
        <v>3,896,4</v>
      </c>
      <c r="K328" s="39" t="str">
        <f>BASE!I328</f>
        <v>-</v>
      </c>
      <c r="L328" s="12" t="str">
        <f>BASE!K328</f>
        <v>PLF395 / POLE 687 NE 0,0 km</v>
      </c>
      <c r="M328" s="43"/>
    </row>
    <row r="329" spans="1:14" ht="13.75" customHeight="1" thickBot="1" x14ac:dyDescent="0.4">
      <c r="A329" s="21" t="str">
        <f>BASE!A329</f>
        <v>Sueur</v>
      </c>
      <c r="B329" s="21">
        <f>BASE!B329</f>
        <v>328</v>
      </c>
      <c r="C329" s="21" t="str">
        <f>BASE!C329</f>
        <v>Travail en tant que chauffeur</v>
      </c>
      <c r="D329" s="22" t="str">
        <f>LEFT(BASE!D329,3)</f>
        <v>690</v>
      </c>
      <c r="E329" s="23" t="str">
        <f>RIGHT(BASE!D329,7)</f>
        <v>GQ579QT</v>
      </c>
      <c r="F329" s="24" t="str">
        <f>LEFT(BASE!E329,10)</f>
        <v>22.11.2023</v>
      </c>
      <c r="G329" s="10" t="str">
        <f>RIGHT(BASE!E329,5)</f>
        <v>06:21</v>
      </c>
      <c r="H329" s="7">
        <f>BASE!F329</f>
        <v>5.9722222222222225E-2</v>
      </c>
      <c r="I329" s="7">
        <f>BASE!G329</f>
        <v>0</v>
      </c>
      <c r="J329" s="22" t="str">
        <f>BASE!H329</f>
        <v>3,896,4</v>
      </c>
      <c r="K329" s="22" t="str">
        <f>BASE!I329</f>
        <v>-</v>
      </c>
      <c r="L329" s="7" t="str">
        <f>BASE!K329</f>
        <v>PLF395 / POLE 687 NE 0,0 km</v>
      </c>
    </row>
    <row r="330" spans="1:14" ht="13.75" customHeight="1" x14ac:dyDescent="0.35">
      <c r="A330" s="28" t="str">
        <f>BASE!A330</f>
        <v>Sueur</v>
      </c>
      <c r="B330" s="29">
        <f>BASE!B330</f>
        <v>329</v>
      </c>
      <c r="C330" s="29" t="str">
        <f>BASE!C330</f>
        <v>Conduite</v>
      </c>
      <c r="D330" s="30" t="str">
        <f>LEFT(BASE!D330,3)</f>
        <v>690</v>
      </c>
      <c r="E330" s="31" t="str">
        <f>RIGHT(BASE!D330,7)</f>
        <v>GQ579QT</v>
      </c>
      <c r="F330" s="32" t="str">
        <f>LEFT(BASE!E330,10)</f>
        <v>22.11.2023</v>
      </c>
      <c r="G330" s="33" t="str">
        <f>RIGHT(BASE!E330,5)</f>
        <v>07:47</v>
      </c>
      <c r="H330" s="11">
        <f>BASE!F330</f>
        <v>6.9444444444444447E-4</v>
      </c>
      <c r="I330" s="11">
        <f>BASE!G330</f>
        <v>6.9444444444444447E-4</v>
      </c>
      <c r="J330" s="30" t="str">
        <f>BASE!H330</f>
        <v>3,896,4</v>
      </c>
      <c r="K330" s="30" t="str">
        <f>BASE!I330</f>
        <v>-</v>
      </c>
      <c r="L330" s="11" t="str">
        <f>BASE!K330</f>
        <v>PLF395 / POLE 687 NE 0,0 km</v>
      </c>
      <c r="M330" s="34"/>
    </row>
    <row r="331" spans="1:14" ht="13.75" customHeight="1" x14ac:dyDescent="0.35">
      <c r="A331" s="35" t="str">
        <f>BASE!A331</f>
        <v>Sueur</v>
      </c>
      <c r="B331" s="21">
        <f>BASE!B331</f>
        <v>330</v>
      </c>
      <c r="C331" s="21" t="str">
        <f>BASE!C331</f>
        <v>Pause en tant que chauffeur</v>
      </c>
      <c r="D331" s="22" t="str">
        <f>LEFT(BASE!D331,3)</f>
        <v>690</v>
      </c>
      <c r="E331" s="23" t="str">
        <f>RIGHT(BASE!D331,7)</f>
        <v>GQ579QT</v>
      </c>
      <c r="F331" s="24" t="str">
        <f>LEFT(BASE!E331,10)</f>
        <v>22.11.2023</v>
      </c>
      <c r="G331" s="10" t="str">
        <f>RIGHT(BASE!E331,5)</f>
        <v>07:48</v>
      </c>
      <c r="H331" s="7">
        <f>BASE!F331</f>
        <v>1.1805555555555555E-2</v>
      </c>
      <c r="I331" s="7">
        <f>BASE!G331</f>
        <v>6.9444444444444447E-4</v>
      </c>
      <c r="J331" s="22" t="str">
        <f>BASE!H331</f>
        <v>3,896,4</v>
      </c>
      <c r="K331" s="22" t="str">
        <f>BASE!I331</f>
        <v>-</v>
      </c>
      <c r="L331" s="7" t="str">
        <f>BASE!K331</f>
        <v>PLF395 / POLE 687 E 0,0 km</v>
      </c>
      <c r="M331" s="36"/>
    </row>
    <row r="332" spans="1:14" ht="13.75" customHeight="1" x14ac:dyDescent="0.35">
      <c r="A332" s="35" t="str">
        <f>BASE!A332</f>
        <v>Sueur</v>
      </c>
      <c r="B332" s="21">
        <f>BASE!B332</f>
        <v>331</v>
      </c>
      <c r="C332" s="21" t="str">
        <f>BASE!C332</f>
        <v>Travail en tant que chauffeur</v>
      </c>
      <c r="D332" s="22" t="str">
        <f>LEFT(BASE!D332,3)</f>
        <v>690</v>
      </c>
      <c r="E332" s="23" t="str">
        <f>RIGHT(BASE!D332,7)</f>
        <v>GQ579QT</v>
      </c>
      <c r="F332" s="24" t="str">
        <f>LEFT(BASE!E332,10)</f>
        <v>22.11.2023</v>
      </c>
      <c r="G332" s="10" t="str">
        <f>RIGHT(BASE!E332,5)</f>
        <v>08:05</v>
      </c>
      <c r="H332" s="7">
        <f>BASE!F332</f>
        <v>5.6250000000000001E-2</v>
      </c>
      <c r="I332" s="7">
        <f>BASE!G332</f>
        <v>6.9444444444444447E-4</v>
      </c>
      <c r="J332" s="22" t="str">
        <f>BASE!H332</f>
        <v>3,896,4</v>
      </c>
      <c r="K332" s="22" t="str">
        <f>BASE!I332</f>
        <v>-</v>
      </c>
      <c r="L332" s="7" t="str">
        <f>BASE!K332</f>
        <v>PLF395 / POLE 687 NE 0,0 km</v>
      </c>
      <c r="M332" s="36"/>
    </row>
    <row r="333" spans="1:14" ht="13.75" customHeight="1" x14ac:dyDescent="0.35">
      <c r="A333" s="35" t="str">
        <f>BASE!A333</f>
        <v>Sueur</v>
      </c>
      <c r="B333" s="21">
        <f>BASE!B333</f>
        <v>332</v>
      </c>
      <c r="C333" s="21" t="str">
        <f>BASE!C333</f>
        <v>Pause en tant que chauffeur</v>
      </c>
      <c r="D333" s="22" t="str">
        <f>LEFT(BASE!D333,3)</f>
        <v>690</v>
      </c>
      <c r="E333" s="23" t="str">
        <f>RIGHT(BASE!D333,7)</f>
        <v>GQ579QT</v>
      </c>
      <c r="F333" s="24" t="str">
        <f>LEFT(BASE!E333,10)</f>
        <v>22.11.2023</v>
      </c>
      <c r="G333" s="10" t="str">
        <f>RIGHT(BASE!E333,5)</f>
        <v>09:26</v>
      </c>
      <c r="H333" s="7">
        <f>BASE!F333</f>
        <v>1.0416666666666666E-2</v>
      </c>
      <c r="I333" s="7">
        <f>BASE!G333</f>
        <v>6.9444444444444447E-4</v>
      </c>
      <c r="J333" s="22" t="str">
        <f>BASE!H333</f>
        <v>3,896,4</v>
      </c>
      <c r="K333" s="22" t="str">
        <f>BASE!I333</f>
        <v>-</v>
      </c>
      <c r="L333" s="7" t="str">
        <f>BASE!K333</f>
        <v>PLF395 / POLE 687 E 0,0 km</v>
      </c>
      <c r="M333" s="36"/>
    </row>
    <row r="334" spans="1:14" ht="13.75" customHeight="1" thickBot="1" x14ac:dyDescent="0.4">
      <c r="A334" s="37" t="str">
        <f>BASE!A334</f>
        <v>Sueur</v>
      </c>
      <c r="B334" s="38">
        <f>BASE!B334</f>
        <v>333</v>
      </c>
      <c r="C334" s="38" t="str">
        <f>BASE!C334</f>
        <v>Travail en tant que chauffeur</v>
      </c>
      <c r="D334" s="39" t="str">
        <f>LEFT(BASE!D334,3)</f>
        <v>690</v>
      </c>
      <c r="E334" s="40" t="str">
        <f>RIGHT(BASE!D334,7)</f>
        <v>GQ579QT</v>
      </c>
      <c r="F334" s="41" t="str">
        <f>LEFT(BASE!E334,10)</f>
        <v>22.11.2023</v>
      </c>
      <c r="G334" s="42" t="str">
        <f>RIGHT(BASE!E334,5)</f>
        <v>09:41</v>
      </c>
      <c r="H334" s="12">
        <f>BASE!F334</f>
        <v>6.2499999999999995E-3</v>
      </c>
      <c r="I334" s="12">
        <f>BASE!G334</f>
        <v>6.9444444444444447E-4</v>
      </c>
      <c r="J334" s="39" t="str">
        <f>BASE!H334</f>
        <v>3,896,4</v>
      </c>
      <c r="K334" s="39" t="str">
        <f>BASE!I334</f>
        <v>-</v>
      </c>
      <c r="L334" s="12" t="str">
        <f>BASE!K334</f>
        <v>PLF395 / POLE 687 E 0,0 km</v>
      </c>
      <c r="M334" s="43"/>
      <c r="N334" s="25">
        <f>SUM(H329:H334)</f>
        <v>0.14513888888888887</v>
      </c>
    </row>
    <row r="335" spans="1:14" ht="13.75" customHeight="1" thickBot="1" x14ac:dyDescent="0.4">
      <c r="A335" s="21" t="str">
        <f>BASE!A335</f>
        <v>Sueur</v>
      </c>
      <c r="B335" s="21">
        <f>BASE!B335</f>
        <v>334</v>
      </c>
      <c r="C335" s="21" t="str">
        <f>BASE!C335</f>
        <v>Conduite</v>
      </c>
      <c r="D335" s="22" t="str">
        <f>LEFT(BASE!D335,3)</f>
        <v>690</v>
      </c>
      <c r="E335" s="23" t="str">
        <f>RIGHT(BASE!D335,7)</f>
        <v>GQ579QT</v>
      </c>
      <c r="F335" s="24" t="str">
        <f>LEFT(BASE!E335,10)</f>
        <v>22.11.2023</v>
      </c>
      <c r="G335" s="10" t="str">
        <f>RIGHT(BASE!E335,5)</f>
        <v>09:50</v>
      </c>
      <c r="H335" s="7">
        <f>BASE!F335</f>
        <v>0.10833333333333334</v>
      </c>
      <c r="I335" s="7">
        <f>BASE!G335</f>
        <v>0.10902777777777778</v>
      </c>
      <c r="J335" s="22" t="str">
        <f>BASE!H335</f>
        <v>3,896,4</v>
      </c>
      <c r="K335" s="22">
        <f>BASE!I335</f>
        <v>78.900000000000006</v>
      </c>
      <c r="L335" s="7" t="str">
        <f>BASE!K335</f>
        <v>PLF395 / POLE 687 NE 0,0 km</v>
      </c>
    </row>
    <row r="336" spans="1:14" ht="13.75" customHeight="1" thickBot="1" x14ac:dyDescent="0.4">
      <c r="A336" s="44" t="str">
        <f>BASE!A336</f>
        <v>Sueur</v>
      </c>
      <c r="B336" s="45">
        <f>BASE!B336</f>
        <v>335</v>
      </c>
      <c r="C336" s="45" t="str">
        <f>BASE!C336</f>
        <v>Pause en tant que chauffeur</v>
      </c>
      <c r="D336" s="46" t="str">
        <f>LEFT(BASE!D336,3)</f>
        <v>690</v>
      </c>
      <c r="E336" s="47" t="str">
        <f>RIGHT(BASE!D336,7)</f>
        <v>GQ579QT</v>
      </c>
      <c r="F336" s="48" t="str">
        <f>LEFT(BASE!E336,10)</f>
        <v>22.11.2023</v>
      </c>
      <c r="G336" s="49" t="str">
        <f>RIGHT(BASE!E336,5)</f>
        <v>12:26</v>
      </c>
      <c r="H336" s="13">
        <f>BASE!F336</f>
        <v>2.1527777777777781E-2</v>
      </c>
      <c r="I336" s="13">
        <f>BASE!G336</f>
        <v>0.10902777777777778</v>
      </c>
      <c r="J336" s="46" t="str">
        <f>BASE!H336</f>
        <v>4,101,6</v>
      </c>
      <c r="K336" s="46" t="str">
        <f>BASE!I336</f>
        <v>-</v>
      </c>
      <c r="L336" s="13" t="str">
        <f>BASE!K336</f>
        <v>Isossol Beziers SO 9,0 km</v>
      </c>
      <c r="M336" s="50"/>
      <c r="N336" s="25">
        <f>SUM(H336)</f>
        <v>2.1527777777777781E-2</v>
      </c>
    </row>
    <row r="337" spans="1:14" ht="13.75" customHeight="1" thickBot="1" x14ac:dyDescent="0.4">
      <c r="A337" s="21" t="str">
        <f>BASE!A337</f>
        <v>Sueur</v>
      </c>
      <c r="B337" s="21">
        <f>BASE!B337</f>
        <v>336</v>
      </c>
      <c r="C337" s="21" t="str">
        <f>BASE!C337</f>
        <v>Conduite</v>
      </c>
      <c r="D337" s="22" t="str">
        <f>LEFT(BASE!D337,3)</f>
        <v>690</v>
      </c>
      <c r="E337" s="23" t="str">
        <f>RIGHT(BASE!D337,7)</f>
        <v>GQ579QT</v>
      </c>
      <c r="F337" s="24" t="str">
        <f>LEFT(BASE!E337,10)</f>
        <v>22.11.2023</v>
      </c>
      <c r="G337" s="10" t="str">
        <f>RIGHT(BASE!E337,5)</f>
        <v>12:57</v>
      </c>
      <c r="H337" s="7">
        <f>BASE!F337</f>
        <v>0.10486111111111111</v>
      </c>
      <c r="I337" s="7">
        <f>BASE!G337</f>
        <v>0.21388888888888891</v>
      </c>
      <c r="J337" s="22" t="str">
        <f>BASE!H337</f>
        <v>4,101,6</v>
      </c>
      <c r="K337" s="22">
        <f>BASE!I337</f>
        <v>80.5</v>
      </c>
      <c r="L337" s="7" t="str">
        <f>BASE!K337</f>
        <v>Isossol Beziers SO 9,0 km</v>
      </c>
    </row>
    <row r="338" spans="1:14" ht="13.75" customHeight="1" x14ac:dyDescent="0.35">
      <c r="A338" s="28" t="str">
        <f>BASE!A338</f>
        <v>Sueur</v>
      </c>
      <c r="B338" s="29">
        <f>BASE!B338</f>
        <v>337</v>
      </c>
      <c r="C338" s="29" t="str">
        <f>BASE!C338</f>
        <v>Travail en tant que chauffeur</v>
      </c>
      <c r="D338" s="30" t="str">
        <f>LEFT(BASE!D338,3)</f>
        <v>690</v>
      </c>
      <c r="E338" s="31" t="str">
        <f>RIGHT(BASE!D338,7)</f>
        <v>GQ579QT</v>
      </c>
      <c r="F338" s="32" t="str">
        <f>LEFT(BASE!E338,10)</f>
        <v>22.11.2023</v>
      </c>
      <c r="G338" s="33" t="str">
        <f>RIGHT(BASE!E338,5)</f>
        <v>15:28</v>
      </c>
      <c r="H338" s="11">
        <f>BASE!F338</f>
        <v>6.9444444444444441E-3</v>
      </c>
      <c r="I338" s="11">
        <f>BASE!G338</f>
        <v>0.21388888888888891</v>
      </c>
      <c r="J338" s="30" t="str">
        <f>BASE!H338</f>
        <v>4,304,1</v>
      </c>
      <c r="K338" s="30" t="str">
        <f>BASE!I338</f>
        <v>-</v>
      </c>
      <c r="L338" s="11" t="str">
        <f>BASE!K338</f>
        <v>Plateforme 006 Lavaur E 0,0 km</v>
      </c>
      <c r="M338" s="34"/>
    </row>
    <row r="339" spans="1:14" ht="13.75" customHeight="1" x14ac:dyDescent="0.35">
      <c r="A339" s="35" t="str">
        <f>BASE!A339</f>
        <v>Sueur</v>
      </c>
      <c r="B339" s="21">
        <f>BASE!B339</f>
        <v>338</v>
      </c>
      <c r="C339" s="21" t="str">
        <f>BASE!C339</f>
        <v>Conduite</v>
      </c>
      <c r="D339" s="22" t="str">
        <f>LEFT(BASE!D339,3)</f>
        <v>690</v>
      </c>
      <c r="E339" s="23" t="str">
        <f>RIGHT(BASE!D339,7)</f>
        <v>GQ579QT</v>
      </c>
      <c r="F339" s="24" t="str">
        <f>LEFT(BASE!E339,10)</f>
        <v>22.11.2023</v>
      </c>
      <c r="G339" s="10" t="str">
        <f>RIGHT(BASE!E339,5)</f>
        <v>15:38</v>
      </c>
      <c r="H339" s="7">
        <f>BASE!F339</f>
        <v>1.3888888888888889E-3</v>
      </c>
      <c r="I339" s="7">
        <f>BASE!G339</f>
        <v>0.21527777777777779</v>
      </c>
      <c r="J339" s="22" t="str">
        <f>BASE!H339</f>
        <v>4,304,1</v>
      </c>
      <c r="K339" s="22">
        <f>BASE!I339</f>
        <v>7.9</v>
      </c>
      <c r="L339" s="7" t="str">
        <f>BASE!K339</f>
        <v>Plateforme 006 Lavaur E 0,0 km</v>
      </c>
      <c r="M339" s="36"/>
    </row>
    <row r="340" spans="1:14" ht="13.75" customHeight="1" thickBot="1" x14ac:dyDescent="0.4">
      <c r="A340" s="37" t="str">
        <f>BASE!A340</f>
        <v>Sueur</v>
      </c>
      <c r="B340" s="38">
        <f>BASE!B340</f>
        <v>339</v>
      </c>
      <c r="C340" s="38" t="str">
        <f>BASE!C340</f>
        <v>Travail en tant que chauffeur</v>
      </c>
      <c r="D340" s="39" t="str">
        <f>LEFT(BASE!D340,3)</f>
        <v>690</v>
      </c>
      <c r="E340" s="40" t="str">
        <f>RIGHT(BASE!D340,7)</f>
        <v>GQ579QT</v>
      </c>
      <c r="F340" s="41" t="str">
        <f>LEFT(BASE!E340,10)</f>
        <v>22.11.2023</v>
      </c>
      <c r="G340" s="42" t="str">
        <f>RIGHT(BASE!E340,5)</f>
        <v>15:40</v>
      </c>
      <c r="H340" s="12">
        <f>BASE!F340</f>
        <v>3.4722222222222224E-2</v>
      </c>
      <c r="I340" s="12">
        <f>BASE!G340</f>
        <v>0.21527777777777779</v>
      </c>
      <c r="J340" s="39" t="str">
        <f>BASE!H340</f>
        <v>4,304,4</v>
      </c>
      <c r="K340" s="39" t="str">
        <f>BASE!I340</f>
        <v>-</v>
      </c>
      <c r="L340" s="12" t="str">
        <f>BASE!K340</f>
        <v>Plateforme LAVAUR SO 0,0 km</v>
      </c>
      <c r="M340" s="43"/>
      <c r="N340" s="25">
        <f>SUM(H338:H340)</f>
        <v>4.3055555555555555E-2</v>
      </c>
    </row>
    <row r="341" spans="1:14" ht="13.75" customHeight="1" thickBot="1" x14ac:dyDescent="0.4">
      <c r="A341" s="21" t="str">
        <f>BASE!A341</f>
        <v>Sueur</v>
      </c>
      <c r="B341" s="21">
        <f>BASE!B341</f>
        <v>340</v>
      </c>
      <c r="C341" s="21" t="str">
        <f>BASE!C341</f>
        <v>Conduite</v>
      </c>
      <c r="D341" s="22" t="str">
        <f>LEFT(BASE!D341,3)</f>
        <v>690</v>
      </c>
      <c r="E341" s="23" t="str">
        <f>RIGHT(BASE!D341,7)</f>
        <v>GQ579QT</v>
      </c>
      <c r="F341" s="24" t="str">
        <f>LEFT(BASE!E341,10)</f>
        <v>22.11.2023</v>
      </c>
      <c r="G341" s="10" t="str">
        <f>RIGHT(BASE!E341,5)</f>
        <v>16:30</v>
      </c>
      <c r="H341" s="7">
        <f>BASE!F341</f>
        <v>7.6388888888888886E-3</v>
      </c>
      <c r="I341" s="7">
        <f>BASE!G341</f>
        <v>0.22291666666666665</v>
      </c>
      <c r="J341" s="22" t="str">
        <f>BASE!H341</f>
        <v>4,304,4</v>
      </c>
      <c r="K341" s="22">
        <f>BASE!I341</f>
        <v>37.5</v>
      </c>
      <c r="L341" s="7" t="str">
        <f>BASE!K341</f>
        <v>Plateforme LAVAUR SO 0,0 km</v>
      </c>
    </row>
    <row r="342" spans="1:14" ht="13.75" customHeight="1" thickBot="1" x14ac:dyDescent="0.4">
      <c r="A342" s="44" t="str">
        <f>BASE!A342</f>
        <v>Sueur</v>
      </c>
      <c r="B342" s="45">
        <f>BASE!B342</f>
        <v>341</v>
      </c>
      <c r="C342" s="45" t="str">
        <f>BASE!C342</f>
        <v>Travail en tant que chauffeur</v>
      </c>
      <c r="D342" s="46" t="str">
        <f>LEFT(BASE!D342,3)</f>
        <v>690</v>
      </c>
      <c r="E342" s="47" t="str">
        <f>RIGHT(BASE!D342,7)</f>
        <v>GQ579QT</v>
      </c>
      <c r="F342" s="48" t="str">
        <f>LEFT(BASE!E342,10)</f>
        <v>22.11.2023</v>
      </c>
      <c r="G342" s="49" t="str">
        <f>RIGHT(BASE!E342,5)</f>
        <v>16:41</v>
      </c>
      <c r="H342" s="13">
        <f>BASE!F342</f>
        <v>4.1666666666666666E-3</v>
      </c>
      <c r="I342" s="13">
        <f>BASE!G342</f>
        <v>0.22291666666666665</v>
      </c>
      <c r="J342" s="46" t="str">
        <f>BASE!H342</f>
        <v>4,311,5</v>
      </c>
      <c r="K342" s="46" t="str">
        <f>BASE!I342</f>
        <v>-</v>
      </c>
      <c r="L342" s="13" t="str">
        <f>BASE!K342</f>
        <v>008 Saint Sulpice E 0,0 km</v>
      </c>
      <c r="M342" s="50"/>
      <c r="N342" s="25">
        <f>SUM(H342)</f>
        <v>4.1666666666666666E-3</v>
      </c>
    </row>
    <row r="343" spans="1:14" ht="13.75" customHeight="1" thickBot="1" x14ac:dyDescent="0.4">
      <c r="A343" s="21" t="str">
        <f>BASE!A343</f>
        <v>Sueur</v>
      </c>
      <c r="B343" s="21">
        <f>BASE!B343</f>
        <v>342</v>
      </c>
      <c r="C343" s="21" t="str">
        <f>BASE!C343</f>
        <v>Pause en tant que chauffeur</v>
      </c>
      <c r="D343" s="22" t="str">
        <f>LEFT(BASE!D343,3)</f>
        <v>690</v>
      </c>
      <c r="E343" s="23" t="str">
        <f>RIGHT(BASE!D343,7)</f>
        <v>GQ579QT</v>
      </c>
      <c r="F343" s="24" t="str">
        <f>LEFT(BASE!E343,10)</f>
        <v>22.11.2023</v>
      </c>
      <c r="G343" s="10" t="str">
        <f>RIGHT(BASE!E343,5)</f>
        <v>16:47</v>
      </c>
      <c r="H343" s="7">
        <f>BASE!F343</f>
        <v>0.52638888888888891</v>
      </c>
      <c r="I343" s="7">
        <f>BASE!G343</f>
        <v>0</v>
      </c>
      <c r="J343" s="22" t="str">
        <f>BASE!H343</f>
        <v>4,311,5</v>
      </c>
      <c r="K343" s="22" t="str">
        <f>BASE!I343</f>
        <v>-</v>
      </c>
      <c r="L343" s="7" t="str">
        <f>BASE!K343</f>
        <v>008 Saint Sulpice E 0,0 km</v>
      </c>
    </row>
    <row r="344" spans="1:14" ht="13.75" customHeight="1" thickBot="1" x14ac:dyDescent="0.4">
      <c r="A344" s="44" t="str">
        <f>BASE!A344</f>
        <v>Sueur</v>
      </c>
      <c r="B344" s="45">
        <f>BASE!B344</f>
        <v>343</v>
      </c>
      <c r="C344" s="45" t="str">
        <f>BASE!C344</f>
        <v>Travail en tant que chauffeur</v>
      </c>
      <c r="D344" s="46" t="str">
        <f>LEFT(BASE!D344,3)</f>
        <v>690</v>
      </c>
      <c r="E344" s="47" t="str">
        <f>RIGHT(BASE!D344,7)</f>
        <v>GQ579QT</v>
      </c>
      <c r="F344" s="48" t="str">
        <f>LEFT(BASE!E344,10)</f>
        <v>23.11.2023</v>
      </c>
      <c r="G344" s="49" t="str">
        <f>RIGHT(BASE!E344,5)</f>
        <v>05:25</v>
      </c>
      <c r="H344" s="13">
        <f>BASE!F344</f>
        <v>1.1805555555555555E-2</v>
      </c>
      <c r="I344" s="13">
        <f>BASE!G344</f>
        <v>0</v>
      </c>
      <c r="J344" s="46" t="str">
        <f>BASE!H344</f>
        <v>4,311,5</v>
      </c>
      <c r="K344" s="46" t="str">
        <f>BASE!I344</f>
        <v>-</v>
      </c>
      <c r="L344" s="13" t="str">
        <f>BASE!K344</f>
        <v>008 Saint Sulpice E 0,0 km</v>
      </c>
      <c r="M344" s="50"/>
      <c r="N344" s="25">
        <f>SUM(H344)</f>
        <v>1.1805555555555555E-2</v>
      </c>
    </row>
    <row r="345" spans="1:14" ht="13.75" customHeight="1" thickBot="1" x14ac:dyDescent="0.4">
      <c r="A345" s="21" t="str">
        <f>BASE!A345</f>
        <v>Sueur</v>
      </c>
      <c r="B345" s="21">
        <f>BASE!B345</f>
        <v>344</v>
      </c>
      <c r="C345" s="21" t="str">
        <f>BASE!C345</f>
        <v>Conduite</v>
      </c>
      <c r="D345" s="22" t="str">
        <f>LEFT(BASE!D345,3)</f>
        <v>690</v>
      </c>
      <c r="E345" s="23" t="str">
        <f>RIGHT(BASE!D345,7)</f>
        <v>GQ579QT</v>
      </c>
      <c r="F345" s="24" t="str">
        <f>LEFT(BASE!E345,10)</f>
        <v>23.11.2023</v>
      </c>
      <c r="G345" s="10" t="str">
        <f>RIGHT(BASE!E345,5)</f>
        <v>05:42</v>
      </c>
      <c r="H345" s="7">
        <f>BASE!F345</f>
        <v>0.10833333333333334</v>
      </c>
      <c r="I345" s="7">
        <f>BASE!G345</f>
        <v>0.10833333333333334</v>
      </c>
      <c r="J345" s="22" t="str">
        <f>BASE!H345</f>
        <v>4,311,5</v>
      </c>
      <c r="K345" s="22">
        <f>BASE!I345</f>
        <v>68.599999999999994</v>
      </c>
      <c r="L345" s="7" t="str">
        <f>BASE!K345</f>
        <v>008 Saint Sulpice E 0,0 km</v>
      </c>
    </row>
    <row r="346" spans="1:14" ht="13.75" customHeight="1" thickBot="1" x14ac:dyDescent="0.4">
      <c r="A346" s="44" t="str">
        <f>BASE!A346</f>
        <v>Sueur</v>
      </c>
      <c r="B346" s="45">
        <f>BASE!B346</f>
        <v>345</v>
      </c>
      <c r="C346" s="45" t="str">
        <f>BASE!C346</f>
        <v>Travail en tant que chauffeur</v>
      </c>
      <c r="D346" s="46" t="str">
        <f>LEFT(BASE!D346,3)</f>
        <v>690</v>
      </c>
      <c r="E346" s="47" t="str">
        <f>RIGHT(BASE!D346,7)</f>
        <v>GQ579QT</v>
      </c>
      <c r="F346" s="48" t="str">
        <f>LEFT(BASE!E346,10)</f>
        <v>23.11.2023</v>
      </c>
      <c r="G346" s="49" t="str">
        <f>RIGHT(BASE!E346,5)</f>
        <v>08:18</v>
      </c>
      <c r="H346" s="13">
        <f>BASE!F346</f>
        <v>2.7083333333333334E-2</v>
      </c>
      <c r="I346" s="13">
        <f>BASE!G346</f>
        <v>0.10833333333333334</v>
      </c>
      <c r="J346" s="46" t="str">
        <f>BASE!H346</f>
        <v>4,489,9</v>
      </c>
      <c r="K346" s="46" t="str">
        <f>BASE!I346</f>
        <v>-</v>
      </c>
      <c r="L346" s="13" t="str">
        <f>BASE!K346</f>
        <v>024 Villeneuve sur Lot E 0,0 km</v>
      </c>
      <c r="M346" s="50"/>
      <c r="N346" s="25">
        <f>SUM(H346)</f>
        <v>2.7083333333333334E-2</v>
      </c>
    </row>
    <row r="347" spans="1:14" ht="13.75" customHeight="1" thickBot="1" x14ac:dyDescent="0.4">
      <c r="A347" s="21" t="str">
        <f>BASE!A347</f>
        <v>Sueur</v>
      </c>
      <c r="B347" s="21">
        <f>BASE!B347</f>
        <v>346</v>
      </c>
      <c r="C347" s="21" t="str">
        <f>BASE!C347</f>
        <v>Conduite</v>
      </c>
      <c r="D347" s="22" t="str">
        <f>LEFT(BASE!D347,3)</f>
        <v>690</v>
      </c>
      <c r="E347" s="23" t="str">
        <f>RIGHT(BASE!D347,7)</f>
        <v>GQ579QT</v>
      </c>
      <c r="F347" s="24" t="str">
        <f>LEFT(BASE!E347,10)</f>
        <v>23.11.2023</v>
      </c>
      <c r="G347" s="10" t="str">
        <f>RIGHT(BASE!E347,5)</f>
        <v>08:57</v>
      </c>
      <c r="H347" s="7">
        <f>BASE!F347</f>
        <v>3.6805555555555557E-2</v>
      </c>
      <c r="I347" s="7">
        <f>BASE!G347</f>
        <v>0.1451388888888889</v>
      </c>
      <c r="J347" s="22" t="str">
        <f>BASE!H347</f>
        <v>4,489,9</v>
      </c>
      <c r="K347" s="22">
        <f>BASE!I347</f>
        <v>49.6</v>
      </c>
      <c r="L347" s="7" t="str">
        <f>BASE!K347</f>
        <v>024 Villeneuve sur Lot E 0,0 km</v>
      </c>
    </row>
    <row r="348" spans="1:14" ht="13.75" customHeight="1" x14ac:dyDescent="0.35">
      <c r="A348" s="28" t="str">
        <f>BASE!A348</f>
        <v>Sueur</v>
      </c>
      <c r="B348" s="29">
        <f>BASE!B348</f>
        <v>347</v>
      </c>
      <c r="C348" s="29" t="str">
        <f>BASE!C348</f>
        <v>Travail en tant que chauffeur</v>
      </c>
      <c r="D348" s="30" t="str">
        <f>LEFT(BASE!D348,3)</f>
        <v>690</v>
      </c>
      <c r="E348" s="31" t="str">
        <f>RIGHT(BASE!D348,7)</f>
        <v>GQ579QT</v>
      </c>
      <c r="F348" s="32" t="str">
        <f>LEFT(BASE!E348,10)</f>
        <v>23.11.2023</v>
      </c>
      <c r="G348" s="33" t="str">
        <f>RIGHT(BASE!E348,5)</f>
        <v>09:50</v>
      </c>
      <c r="H348" s="11">
        <f>BASE!F348</f>
        <v>3.888888888888889E-2</v>
      </c>
      <c r="I348" s="11">
        <f>BASE!G348</f>
        <v>0.1451388888888889</v>
      </c>
      <c r="J348" s="30" t="str">
        <f>BASE!H348</f>
        <v>4,533,1</v>
      </c>
      <c r="K348" s="30" t="str">
        <f>BASE!I348</f>
        <v>-</v>
      </c>
      <c r="L348" s="11" t="str">
        <f>BASE!K348</f>
        <v>022 Boé SO 0,0 km</v>
      </c>
      <c r="M348" s="34"/>
    </row>
    <row r="349" spans="1:14" ht="13.75" customHeight="1" x14ac:dyDescent="0.35">
      <c r="A349" s="35" t="str">
        <f>BASE!A349</f>
        <v>Sueur</v>
      </c>
      <c r="B349" s="21">
        <f>BASE!B349</f>
        <v>348</v>
      </c>
      <c r="C349" s="21" t="str">
        <f>BASE!C349</f>
        <v>Conduite</v>
      </c>
      <c r="D349" s="22" t="str">
        <f>LEFT(BASE!D349,3)</f>
        <v>690</v>
      </c>
      <c r="E349" s="23" t="str">
        <f>RIGHT(BASE!D349,7)</f>
        <v>GQ579QT</v>
      </c>
      <c r="F349" s="24" t="str">
        <f>LEFT(BASE!E349,10)</f>
        <v>23.11.2023</v>
      </c>
      <c r="G349" s="10" t="str">
        <f>RIGHT(BASE!E349,5)</f>
        <v>10:46</v>
      </c>
      <c r="H349" s="7">
        <f>BASE!F349</f>
        <v>6.9444444444444447E-4</v>
      </c>
      <c r="I349" s="7">
        <f>BASE!G349</f>
        <v>0.14583333333333334</v>
      </c>
      <c r="J349" s="22" t="str">
        <f>BASE!H349</f>
        <v>4,533,1</v>
      </c>
      <c r="K349" s="22">
        <f>BASE!I349</f>
        <v>4.4000000000000004</v>
      </c>
      <c r="L349" s="7" t="str">
        <f>BASE!K349</f>
        <v>022 Boé O 0,0 km</v>
      </c>
      <c r="M349" s="36"/>
    </row>
    <row r="350" spans="1:14" ht="13.75" customHeight="1" x14ac:dyDescent="0.35">
      <c r="A350" s="35" t="str">
        <f>BASE!A350</f>
        <v>Sueur</v>
      </c>
      <c r="B350" s="21">
        <f>BASE!B350</f>
        <v>349</v>
      </c>
      <c r="C350" s="21" t="str">
        <f>BASE!C350</f>
        <v>Pause en tant que chauffeur</v>
      </c>
      <c r="D350" s="22" t="str">
        <f>LEFT(BASE!D350,3)</f>
        <v>690</v>
      </c>
      <c r="E350" s="23" t="str">
        <f>RIGHT(BASE!D350,7)</f>
        <v>GQ579QT</v>
      </c>
      <c r="F350" s="24" t="str">
        <f>LEFT(BASE!E350,10)</f>
        <v>23.11.2023</v>
      </c>
      <c r="G350" s="10" t="str">
        <f>RIGHT(BASE!E350,5)</f>
        <v>10:47</v>
      </c>
      <c r="H350" s="7">
        <f>BASE!F350</f>
        <v>4.1666666666666666E-3</v>
      </c>
      <c r="I350" s="7">
        <f>BASE!G350</f>
        <v>0.14583333333333334</v>
      </c>
      <c r="J350" s="22" t="str">
        <f>BASE!H350</f>
        <v>4,533,2</v>
      </c>
      <c r="K350" s="22" t="str">
        <f>BASE!I350</f>
        <v>-</v>
      </c>
      <c r="L350" s="7" t="str">
        <f>BASE!K350</f>
        <v>022 Boé NE 0,0 km</v>
      </c>
      <c r="M350" s="36"/>
    </row>
    <row r="351" spans="1:14" ht="13.75" customHeight="1" x14ac:dyDescent="0.35">
      <c r="A351" s="35" t="str">
        <f>BASE!A351</f>
        <v>Sueur</v>
      </c>
      <c r="B351" s="21">
        <f>BASE!B351</f>
        <v>350</v>
      </c>
      <c r="C351" s="21" t="str">
        <f>BASE!C351</f>
        <v>Conduite</v>
      </c>
      <c r="D351" s="22" t="str">
        <f>LEFT(BASE!D351,3)</f>
        <v>690</v>
      </c>
      <c r="E351" s="23" t="str">
        <f>RIGHT(BASE!D351,7)</f>
        <v>GQ579QT</v>
      </c>
      <c r="F351" s="24" t="str">
        <f>LEFT(BASE!E351,10)</f>
        <v>23.11.2023</v>
      </c>
      <c r="G351" s="10" t="str">
        <f>RIGHT(BASE!E351,5)</f>
        <v>10:53</v>
      </c>
      <c r="H351" s="7">
        <f>BASE!F351</f>
        <v>6.9444444444444447E-4</v>
      </c>
      <c r="I351" s="7">
        <f>BASE!G351</f>
        <v>0.14652777777777778</v>
      </c>
      <c r="J351" s="22" t="str">
        <f>BASE!H351</f>
        <v>4,533,2</v>
      </c>
      <c r="K351" s="22">
        <f>BASE!I351</f>
        <v>4.5999999999999996</v>
      </c>
      <c r="L351" s="7" t="str">
        <f>BASE!K351</f>
        <v>022 Boé N 0,0 km</v>
      </c>
      <c r="M351" s="36"/>
    </row>
    <row r="352" spans="1:14" ht="13.75" customHeight="1" x14ac:dyDescent="0.35">
      <c r="A352" s="35" t="str">
        <f>BASE!A352</f>
        <v>Sueur</v>
      </c>
      <c r="B352" s="21">
        <f>BASE!B352</f>
        <v>351</v>
      </c>
      <c r="C352" s="21" t="str">
        <f>BASE!C352</f>
        <v>Pause en tant que chauffeur</v>
      </c>
      <c r="D352" s="22" t="str">
        <f>LEFT(BASE!D352,3)</f>
        <v>690</v>
      </c>
      <c r="E352" s="23" t="str">
        <f>RIGHT(BASE!D352,7)</f>
        <v>GQ579QT</v>
      </c>
      <c r="F352" s="24" t="str">
        <f>LEFT(BASE!E352,10)</f>
        <v>23.11.2023</v>
      </c>
      <c r="G352" s="10" t="str">
        <f>RIGHT(BASE!E352,5)</f>
        <v>10:54</v>
      </c>
      <c r="H352" s="7">
        <f>BASE!F352</f>
        <v>2.2222222222222223E-2</v>
      </c>
      <c r="I352" s="7">
        <f>BASE!G352</f>
        <v>0.14652777777777778</v>
      </c>
      <c r="J352" s="22" t="str">
        <f>BASE!H352</f>
        <v>4,533,3</v>
      </c>
      <c r="K352" s="22" t="str">
        <f>BASE!I352</f>
        <v>-</v>
      </c>
      <c r="L352" s="7" t="str">
        <f>BASE!K352</f>
        <v>022 Boé NO 0,0 km</v>
      </c>
      <c r="M352" s="36"/>
    </row>
    <row r="353" spans="1:14" ht="13.75" customHeight="1" x14ac:dyDescent="0.35">
      <c r="A353" s="35" t="str">
        <f>BASE!A353</f>
        <v>Sueur</v>
      </c>
      <c r="B353" s="21">
        <f>BASE!B353</f>
        <v>352</v>
      </c>
      <c r="C353" s="21" t="str">
        <f>BASE!C353</f>
        <v>Conduite</v>
      </c>
      <c r="D353" s="22" t="str">
        <f>LEFT(BASE!D353,3)</f>
        <v>690</v>
      </c>
      <c r="E353" s="23" t="str">
        <f>RIGHT(BASE!D353,7)</f>
        <v>GQ579QT</v>
      </c>
      <c r="F353" s="24" t="str">
        <f>LEFT(BASE!E353,10)</f>
        <v>23.11.2023</v>
      </c>
      <c r="G353" s="10" t="str">
        <f>RIGHT(BASE!E353,5)</f>
        <v>11:26</v>
      </c>
      <c r="H353" s="7">
        <f>BASE!F353</f>
        <v>6.9444444444444447E-4</v>
      </c>
      <c r="I353" s="7">
        <f>BASE!G353</f>
        <v>0.14722222222222223</v>
      </c>
      <c r="J353" s="22" t="str">
        <f>BASE!H353</f>
        <v>4,533,3</v>
      </c>
      <c r="K353" s="22">
        <f>BASE!I353</f>
        <v>0.3</v>
      </c>
      <c r="L353" s="7" t="str">
        <f>BASE!K353</f>
        <v>022 Boé NO 0,0 km</v>
      </c>
      <c r="M353" s="36"/>
    </row>
    <row r="354" spans="1:14" ht="13.75" customHeight="1" x14ac:dyDescent="0.35">
      <c r="A354" s="35" t="str">
        <f>BASE!A354</f>
        <v>Sueur</v>
      </c>
      <c r="B354" s="21">
        <f>BASE!B354</f>
        <v>353</v>
      </c>
      <c r="C354" s="21" t="str">
        <f>BASE!C354</f>
        <v>Travail en tant que chauffeur</v>
      </c>
      <c r="D354" s="22" t="str">
        <f>LEFT(BASE!D354,3)</f>
        <v>690</v>
      </c>
      <c r="E354" s="23" t="str">
        <f>RIGHT(BASE!D354,7)</f>
        <v>GQ579QT</v>
      </c>
      <c r="F354" s="24" t="str">
        <f>LEFT(BASE!E354,10)</f>
        <v>23.11.2023</v>
      </c>
      <c r="G354" s="10" t="str">
        <f>RIGHT(BASE!E354,5)</f>
        <v>11:27</v>
      </c>
      <c r="H354" s="7">
        <f>BASE!F354</f>
        <v>1.1805555555555555E-2</v>
      </c>
      <c r="I354" s="7">
        <f>BASE!G354</f>
        <v>0.14722222222222223</v>
      </c>
      <c r="J354" s="22" t="str">
        <f>BASE!H354</f>
        <v>4,533,3</v>
      </c>
      <c r="K354" s="22" t="str">
        <f>BASE!I354</f>
        <v>-</v>
      </c>
      <c r="L354" s="7" t="str">
        <f>BASE!K354</f>
        <v>022 Boé N 0,0 km</v>
      </c>
      <c r="M354" s="36"/>
    </row>
    <row r="355" spans="1:14" ht="13.75" customHeight="1" x14ac:dyDescent="0.35">
      <c r="A355" s="35" t="str">
        <f>BASE!A355</f>
        <v>Sueur</v>
      </c>
      <c r="B355" s="21">
        <f>BASE!B355</f>
        <v>354</v>
      </c>
      <c r="C355" s="21" t="str">
        <f>BASE!C355</f>
        <v>Conduite</v>
      </c>
      <c r="D355" s="22" t="str">
        <f>LEFT(BASE!D355,3)</f>
        <v>690</v>
      </c>
      <c r="E355" s="23" t="str">
        <f>RIGHT(BASE!D355,7)</f>
        <v>GQ579QT</v>
      </c>
      <c r="F355" s="24" t="str">
        <f>LEFT(BASE!E355,10)</f>
        <v>23.11.2023</v>
      </c>
      <c r="G355" s="10" t="str">
        <f>RIGHT(BASE!E355,5)</f>
        <v>11:44</v>
      </c>
      <c r="H355" s="7">
        <f>BASE!F355</f>
        <v>1.2499999999999999E-2</v>
      </c>
      <c r="I355" s="7">
        <f>BASE!G355</f>
        <v>0.15972222222222224</v>
      </c>
      <c r="J355" s="22" t="str">
        <f>BASE!H355</f>
        <v>4,533,4</v>
      </c>
      <c r="K355" s="22">
        <f>BASE!I355</f>
        <v>47.8</v>
      </c>
      <c r="L355" s="7" t="str">
        <f>BASE!K355</f>
        <v>022 Boé N 0,0 km</v>
      </c>
      <c r="M355" s="36"/>
    </row>
    <row r="356" spans="1:14" ht="13.75" customHeight="1" thickBot="1" x14ac:dyDescent="0.4">
      <c r="A356" s="37" t="str">
        <f>BASE!A356</f>
        <v>Sueur</v>
      </c>
      <c r="B356" s="38">
        <f>BASE!B356</f>
        <v>355</v>
      </c>
      <c r="C356" s="38" t="str">
        <f>BASE!C356</f>
        <v>Pause en tant que chauffeur</v>
      </c>
      <c r="D356" s="39" t="str">
        <f>LEFT(BASE!D356,3)</f>
        <v>690</v>
      </c>
      <c r="E356" s="40" t="str">
        <f>RIGHT(BASE!D356,7)</f>
        <v>GQ579QT</v>
      </c>
      <c r="F356" s="41" t="str">
        <f>LEFT(BASE!E356,10)</f>
        <v>23.11.2023</v>
      </c>
      <c r="G356" s="42" t="str">
        <f>RIGHT(BASE!E356,5)</f>
        <v>12:02</v>
      </c>
      <c r="H356" s="12">
        <f>BASE!F356</f>
        <v>2.2222222222222223E-2</v>
      </c>
      <c r="I356" s="12">
        <f>BASE!G356</f>
        <v>0.15972222222222224</v>
      </c>
      <c r="J356" s="39" t="str">
        <f>BASE!H356</f>
        <v>4,547,5</v>
      </c>
      <c r="K356" s="39" t="str">
        <f>BASE!I356</f>
        <v>-</v>
      </c>
      <c r="L356" s="12" t="str">
        <f>BASE!K356</f>
        <v>022 Boé SE 7,0 km</v>
      </c>
      <c r="M356" s="43"/>
      <c r="N356" s="25">
        <f>SUM(H348:H356)</f>
        <v>0.11388888888888889</v>
      </c>
    </row>
    <row r="357" spans="1:14" ht="13.75" customHeight="1" thickBot="1" x14ac:dyDescent="0.4">
      <c r="A357" s="21" t="str">
        <f>BASE!A357</f>
        <v>Sueur</v>
      </c>
      <c r="B357" s="21">
        <f>BASE!B357</f>
        <v>356</v>
      </c>
      <c r="C357" s="21" t="str">
        <f>BASE!C357</f>
        <v>Conduite</v>
      </c>
      <c r="D357" s="22" t="str">
        <f>LEFT(BASE!D357,3)</f>
        <v>690</v>
      </c>
      <c r="E357" s="23" t="str">
        <f>RIGHT(BASE!D357,7)</f>
        <v>GQ579QT</v>
      </c>
      <c r="F357" s="24" t="str">
        <f>LEFT(BASE!E357,10)</f>
        <v>23.11.2023</v>
      </c>
      <c r="G357" s="10" t="str">
        <f>RIGHT(BASE!E357,5)</f>
        <v>12:34</v>
      </c>
      <c r="H357" s="7">
        <f>BASE!F357</f>
        <v>7.5694444444444439E-2</v>
      </c>
      <c r="I357" s="7">
        <f>BASE!G357</f>
        <v>0.23541666666666669</v>
      </c>
      <c r="J357" s="22" t="str">
        <f>BASE!H357</f>
        <v>4,547,5</v>
      </c>
      <c r="K357" s="22">
        <f>BASE!I357</f>
        <v>59.9</v>
      </c>
      <c r="L357" s="7" t="str">
        <f>BASE!K357</f>
        <v>022 Boé SE 7,0 km</v>
      </c>
    </row>
    <row r="358" spans="1:14" ht="13.75" customHeight="1" x14ac:dyDescent="0.35">
      <c r="A358" s="28" t="str">
        <f>BASE!A358</f>
        <v>Sueur</v>
      </c>
      <c r="B358" s="29">
        <f>BASE!B358</f>
        <v>357</v>
      </c>
      <c r="C358" s="29" t="str">
        <f>BASE!C358</f>
        <v>Travail en tant que chauffeur</v>
      </c>
      <c r="D358" s="30" t="str">
        <f>LEFT(BASE!D358,3)</f>
        <v>690</v>
      </c>
      <c r="E358" s="31" t="str">
        <f>RIGHT(BASE!D358,7)</f>
        <v>GQ579QT</v>
      </c>
      <c r="F358" s="32" t="str">
        <f>LEFT(BASE!E358,10)</f>
        <v>23.11.2023</v>
      </c>
      <c r="G358" s="33" t="str">
        <f>RIGHT(BASE!E358,5)</f>
        <v>14:23</v>
      </c>
      <c r="H358" s="11">
        <f>BASE!F358</f>
        <v>6.9444444444444441E-3</v>
      </c>
      <c r="I358" s="11">
        <f>BASE!G358</f>
        <v>0.23541666666666669</v>
      </c>
      <c r="J358" s="30" t="str">
        <f>BASE!H358</f>
        <v>4,656,9</v>
      </c>
      <c r="K358" s="30" t="str">
        <f>BASE!I358</f>
        <v>-</v>
      </c>
      <c r="L358" s="11" t="str">
        <f>BASE!K358</f>
        <v>008 Saint Sulpice E 0,0 km</v>
      </c>
      <c r="M358" s="34"/>
    </row>
    <row r="359" spans="1:14" ht="13.75" customHeight="1" thickBot="1" x14ac:dyDescent="0.4">
      <c r="A359" s="37" t="str">
        <f>BASE!A359</f>
        <v>Sueur</v>
      </c>
      <c r="B359" s="38">
        <f>BASE!B359</f>
        <v>358</v>
      </c>
      <c r="C359" s="38" t="str">
        <f>BASE!C359</f>
        <v>Pause en tant que chauffeur</v>
      </c>
      <c r="D359" s="39" t="str">
        <f>LEFT(BASE!D359,3)</f>
        <v>690</v>
      </c>
      <c r="E359" s="40" t="str">
        <f>RIGHT(BASE!D359,7)</f>
        <v>GQ579QT</v>
      </c>
      <c r="F359" s="41" t="str">
        <f>LEFT(BASE!E359,10)</f>
        <v>23.11.2023</v>
      </c>
      <c r="G359" s="42" t="str">
        <f>RIGHT(BASE!E359,5)</f>
        <v>14:33</v>
      </c>
      <c r="H359" s="12">
        <f>BASE!F359</f>
        <v>6.9444444444444447E-4</v>
      </c>
      <c r="I359" s="12">
        <f>BASE!G359</f>
        <v>0.23541666666666669</v>
      </c>
      <c r="J359" s="39" t="str">
        <f>BASE!H359</f>
        <v>4,656,9</v>
      </c>
      <c r="K359" s="39" t="str">
        <f>BASE!I359</f>
        <v>-</v>
      </c>
      <c r="L359" s="12" t="str">
        <f>BASE!K359</f>
        <v>008 Saint Sulpice E 0,0 km</v>
      </c>
      <c r="M359" s="43"/>
      <c r="N359" s="25">
        <f>SUM(H358:H359)</f>
        <v>7.6388888888888886E-3</v>
      </c>
    </row>
    <row r="360" spans="1:14" ht="13.75" customHeight="1" thickBot="1" x14ac:dyDescent="0.4">
      <c r="A360" s="21" t="str">
        <f>BASE!A360</f>
        <v>Sueur</v>
      </c>
      <c r="B360" s="21">
        <f>BASE!B360</f>
        <v>359</v>
      </c>
      <c r="C360" s="21" t="str">
        <f>BASE!C360</f>
        <v>Pause en tant que chauffeur</v>
      </c>
      <c r="D360" s="22" t="str">
        <f>LEFT(BASE!D360,3)</f>
        <v>690</v>
      </c>
      <c r="E360" s="23" t="str">
        <f>RIGHT(BASE!D360,7)</f>
        <v>GQ579QT</v>
      </c>
      <c r="F360" s="24" t="str">
        <f>LEFT(BASE!E360,10)</f>
        <v>23.11.2023</v>
      </c>
      <c r="G360" s="10" t="str">
        <f>RIGHT(BASE!E360,5)</f>
        <v>14:34</v>
      </c>
      <c r="H360" s="7">
        <f>BASE!F360</f>
        <v>0.62708333333333333</v>
      </c>
      <c r="I360" s="7">
        <f>BASE!G360</f>
        <v>0</v>
      </c>
      <c r="J360" s="22" t="str">
        <f>BASE!H360</f>
        <v>4,656,9</v>
      </c>
      <c r="K360" s="22" t="str">
        <f>BASE!I360</f>
        <v>-</v>
      </c>
      <c r="L360" s="7" t="str">
        <f>BASE!K360</f>
        <v>008 Saint Sulpice E 0,0 km</v>
      </c>
    </row>
    <row r="361" spans="1:14" ht="13.75" customHeight="1" x14ac:dyDescent="0.35">
      <c r="A361" s="28" t="str">
        <f>BASE!A361</f>
        <v>Sueur</v>
      </c>
      <c r="B361" s="29">
        <f>BASE!B361</f>
        <v>360</v>
      </c>
      <c r="C361" s="29" t="str">
        <f>BASE!C361</f>
        <v>Travail en tant que chauffeur</v>
      </c>
      <c r="D361" s="30" t="str">
        <f>LEFT(BASE!D361,3)</f>
        <v>690</v>
      </c>
      <c r="E361" s="31" t="str">
        <f>RIGHT(BASE!D361,7)</f>
        <v>GQ579QT</v>
      </c>
      <c r="F361" s="32" t="str">
        <f>LEFT(BASE!E361,10)</f>
        <v>24.11.2023</v>
      </c>
      <c r="G361" s="33" t="str">
        <f>RIGHT(BASE!E361,5)</f>
        <v>05:37</v>
      </c>
      <c r="H361" s="11">
        <f>BASE!F361</f>
        <v>1.0416666666666666E-2</v>
      </c>
      <c r="I361" s="11">
        <f>BASE!G361</f>
        <v>0</v>
      </c>
      <c r="J361" s="30" t="str">
        <f>BASE!H361</f>
        <v>4,656,9</v>
      </c>
      <c r="K361" s="30" t="str">
        <f>BASE!I361</f>
        <v>-</v>
      </c>
      <c r="L361" s="11" t="str">
        <f>BASE!K361</f>
        <v>008 Saint Sulpice E 0,0 km</v>
      </c>
      <c r="M361" s="34"/>
    </row>
    <row r="362" spans="1:14" ht="13.75" customHeight="1" x14ac:dyDescent="0.35">
      <c r="A362" s="35" t="str">
        <f>BASE!A362</f>
        <v>Sueur</v>
      </c>
      <c r="B362" s="21">
        <f>BASE!B362</f>
        <v>361</v>
      </c>
      <c r="C362" s="21" t="str">
        <f>BASE!C362</f>
        <v>Conduite</v>
      </c>
      <c r="D362" s="22" t="str">
        <f>LEFT(BASE!D362,3)</f>
        <v>690</v>
      </c>
      <c r="E362" s="23" t="str">
        <f>RIGHT(BASE!D362,7)</f>
        <v>GQ579QT</v>
      </c>
      <c r="F362" s="24" t="str">
        <f>LEFT(BASE!E362,10)</f>
        <v>24.11.2023</v>
      </c>
      <c r="G362" s="10" t="str">
        <f>RIGHT(BASE!E362,5)</f>
        <v>05:52</v>
      </c>
      <c r="H362" s="7">
        <f>BASE!F362</f>
        <v>1.3888888888888889E-3</v>
      </c>
      <c r="I362" s="7">
        <f>BASE!G362</f>
        <v>1.3888888888888889E-3</v>
      </c>
      <c r="J362" s="22" t="str">
        <f>BASE!H362</f>
        <v>4,657,0</v>
      </c>
      <c r="K362" s="22">
        <f>BASE!I362</f>
        <v>8.1</v>
      </c>
      <c r="L362" s="7" t="str">
        <f>BASE!K362</f>
        <v>008 Saint Sulpice E 0,0 km</v>
      </c>
      <c r="M362" s="36"/>
    </row>
    <row r="363" spans="1:14" ht="13.75" customHeight="1" thickBot="1" x14ac:dyDescent="0.4">
      <c r="A363" s="37" t="str">
        <f>BASE!A363</f>
        <v>Sueur</v>
      </c>
      <c r="B363" s="38">
        <f>BASE!B363</f>
        <v>362</v>
      </c>
      <c r="C363" s="38" t="str">
        <f>BASE!C363</f>
        <v>Travail en tant que chauffeur</v>
      </c>
      <c r="D363" s="39" t="str">
        <f>LEFT(BASE!D363,3)</f>
        <v>690</v>
      </c>
      <c r="E363" s="40" t="str">
        <f>RIGHT(BASE!D363,7)</f>
        <v>GQ579QT</v>
      </c>
      <c r="F363" s="41" t="str">
        <f>LEFT(BASE!E363,10)</f>
        <v>24.11.2023</v>
      </c>
      <c r="G363" s="42" t="str">
        <f>RIGHT(BASE!E363,5)</f>
        <v>05:54</v>
      </c>
      <c r="H363" s="12">
        <f>BASE!F363</f>
        <v>3.0555555555555555E-2</v>
      </c>
      <c r="I363" s="12">
        <f>BASE!G363</f>
        <v>1.3888888888888889E-3</v>
      </c>
      <c r="J363" s="39" t="str">
        <f>BASE!H363</f>
        <v>4,657,3</v>
      </c>
      <c r="K363" s="39" t="str">
        <f>BASE!I363</f>
        <v>-</v>
      </c>
      <c r="L363" s="12" t="str">
        <f>BASE!K363</f>
        <v>008 Saint Sulpice E 0,0 km</v>
      </c>
      <c r="M363" s="43"/>
      <c r="N363" s="25">
        <f>SUM(H361:H363)</f>
        <v>4.2361111111111113E-2</v>
      </c>
    </row>
    <row r="364" spans="1:14" ht="13.75" customHeight="1" thickBot="1" x14ac:dyDescent="0.4">
      <c r="A364" s="21" t="str">
        <f>BASE!A364</f>
        <v>Sueur</v>
      </c>
      <c r="B364" s="21">
        <f>BASE!B364</f>
        <v>363</v>
      </c>
      <c r="C364" s="21" t="str">
        <f>BASE!C364</f>
        <v>Conduite</v>
      </c>
      <c r="D364" s="22" t="str">
        <f>LEFT(BASE!D364,3)</f>
        <v>690</v>
      </c>
      <c r="E364" s="23" t="str">
        <f>RIGHT(BASE!D364,7)</f>
        <v>GQ579QT</v>
      </c>
      <c r="F364" s="24" t="str">
        <f>LEFT(BASE!E364,10)</f>
        <v>24.11.2023</v>
      </c>
      <c r="G364" s="10" t="str">
        <f>RIGHT(BASE!E364,5)</f>
        <v>06:38</v>
      </c>
      <c r="H364" s="7">
        <f>BASE!F364</f>
        <v>4.3055555555555562E-2</v>
      </c>
      <c r="I364" s="7">
        <f>BASE!G364</f>
        <v>4.4444444444444446E-2</v>
      </c>
      <c r="J364" s="22" t="str">
        <f>BASE!H364</f>
        <v>4,657,3</v>
      </c>
      <c r="K364" s="22">
        <f>BASE!I364</f>
        <v>55.2</v>
      </c>
      <c r="L364" s="7" t="str">
        <f>BASE!K364</f>
        <v>008 Saint Sulpice E 0,0 km</v>
      </c>
    </row>
    <row r="365" spans="1:14" ht="13.75" customHeight="1" thickBot="1" x14ac:dyDescent="0.4">
      <c r="A365" s="44" t="str">
        <f>BASE!A365</f>
        <v>Sueur</v>
      </c>
      <c r="B365" s="45">
        <f>BASE!B365</f>
        <v>364</v>
      </c>
      <c r="C365" s="45" t="str">
        <f>BASE!C365</f>
        <v>Travail en tant que chauffeur</v>
      </c>
      <c r="D365" s="46" t="str">
        <f>LEFT(BASE!D365,3)</f>
        <v>690</v>
      </c>
      <c r="E365" s="47" t="str">
        <f>RIGHT(BASE!D365,7)</f>
        <v>GQ579QT</v>
      </c>
      <c r="F365" s="48" t="str">
        <f>LEFT(BASE!E365,10)</f>
        <v>24.11.2023</v>
      </c>
      <c r="G365" s="49" t="str">
        <f>RIGHT(BASE!E365,5)</f>
        <v>07:40</v>
      </c>
      <c r="H365" s="13">
        <f>BASE!F365</f>
        <v>1.8749999999999999E-2</v>
      </c>
      <c r="I365" s="13">
        <f>BASE!G365</f>
        <v>4.4444444444444446E-2</v>
      </c>
      <c r="J365" s="46" t="str">
        <f>BASE!H365</f>
        <v>4,714,1</v>
      </c>
      <c r="K365" s="46" t="str">
        <f>BASE!I365</f>
        <v>-</v>
      </c>
      <c r="L365" s="13" t="str">
        <f>BASE!K365</f>
        <v>140 Realmont S 0,0 km</v>
      </c>
      <c r="M365" s="50"/>
      <c r="N365" s="25">
        <f>SUM(H365)</f>
        <v>1.8749999999999999E-2</v>
      </c>
    </row>
    <row r="366" spans="1:14" ht="13.75" customHeight="1" thickBot="1" x14ac:dyDescent="0.4">
      <c r="A366" s="21" t="str">
        <f>BASE!A366</f>
        <v>Sueur</v>
      </c>
      <c r="B366" s="21">
        <f>BASE!B366</f>
        <v>365</v>
      </c>
      <c r="C366" s="21" t="str">
        <f>BASE!C366</f>
        <v>Conduite</v>
      </c>
      <c r="D366" s="22" t="str">
        <f>LEFT(BASE!D366,3)</f>
        <v>690</v>
      </c>
      <c r="E366" s="23" t="str">
        <f>RIGHT(BASE!D366,7)</f>
        <v>GQ579QT</v>
      </c>
      <c r="F366" s="24" t="str">
        <f>LEFT(BASE!E366,10)</f>
        <v>24.11.2023</v>
      </c>
      <c r="G366" s="10" t="str">
        <f>RIGHT(BASE!E366,5)</f>
        <v>08:07</v>
      </c>
      <c r="H366" s="7">
        <f>BASE!F366</f>
        <v>1.8749999999999999E-2</v>
      </c>
      <c r="I366" s="7">
        <f>BASE!G366</f>
        <v>6.3194444444444442E-2</v>
      </c>
      <c r="J366" s="22" t="str">
        <f>BASE!H366</f>
        <v>4,714,1</v>
      </c>
      <c r="K366" s="22">
        <f>BASE!I366</f>
        <v>42.5</v>
      </c>
      <c r="L366" s="7" t="str">
        <f>BASE!K366</f>
        <v>140 Realmont S 0,0 km</v>
      </c>
    </row>
    <row r="367" spans="1:14" ht="13.75" customHeight="1" thickBot="1" x14ac:dyDescent="0.4">
      <c r="A367" s="44" t="str">
        <f>BASE!A367</f>
        <v>Sueur</v>
      </c>
      <c r="B367" s="45">
        <f>BASE!B367</f>
        <v>366</v>
      </c>
      <c r="C367" s="45" t="str">
        <f>BASE!C367</f>
        <v>Travail en tant que chauffeur</v>
      </c>
      <c r="D367" s="46" t="str">
        <f>LEFT(BASE!D367,3)</f>
        <v>690</v>
      </c>
      <c r="E367" s="47" t="str">
        <f>RIGHT(BASE!D367,7)</f>
        <v>GQ579QT</v>
      </c>
      <c r="F367" s="48" t="str">
        <f>LEFT(BASE!E367,10)</f>
        <v>24.11.2023</v>
      </c>
      <c r="G367" s="49" t="str">
        <f>RIGHT(BASE!E367,5)</f>
        <v>08:34</v>
      </c>
      <c r="H367" s="13">
        <f>BASE!F367</f>
        <v>1.9444444444444445E-2</v>
      </c>
      <c r="I367" s="13">
        <f>BASE!G367</f>
        <v>6.3194444444444442E-2</v>
      </c>
      <c r="J367" s="46" t="str">
        <f>BASE!H367</f>
        <v>4,733,6</v>
      </c>
      <c r="K367" s="46" t="str">
        <f>BASE!I367</f>
        <v>-</v>
      </c>
      <c r="L367" s="13" t="str">
        <f>BASE!K367</f>
        <v>049 Graulhet S 0,0 km</v>
      </c>
      <c r="M367" s="50"/>
      <c r="N367" s="25">
        <f>SUM(H367)</f>
        <v>1.9444444444444445E-2</v>
      </c>
    </row>
    <row r="368" spans="1:14" ht="13.75" customHeight="1" thickBot="1" x14ac:dyDescent="0.4">
      <c r="A368" s="21" t="str">
        <f>BASE!A368</f>
        <v>Sueur</v>
      </c>
      <c r="B368" s="21">
        <f>BASE!B368</f>
        <v>367</v>
      </c>
      <c r="C368" s="21" t="str">
        <f>BASE!C368</f>
        <v>Conduite</v>
      </c>
      <c r="D368" s="22" t="str">
        <f>LEFT(BASE!D368,3)</f>
        <v>690</v>
      </c>
      <c r="E368" s="23" t="str">
        <f>RIGHT(BASE!D368,7)</f>
        <v>GQ579QT</v>
      </c>
      <c r="F368" s="24" t="str">
        <f>LEFT(BASE!E368,10)</f>
        <v>24.11.2023</v>
      </c>
      <c r="G368" s="10" t="str">
        <f>RIGHT(BASE!E368,5)</f>
        <v>09:02</v>
      </c>
      <c r="H368" s="7">
        <f>BASE!F368</f>
        <v>1.8749999999999999E-2</v>
      </c>
      <c r="I368" s="7">
        <f>BASE!G368</f>
        <v>8.1944444444444445E-2</v>
      </c>
      <c r="J368" s="22" t="str">
        <f>BASE!H368</f>
        <v>4,733,6</v>
      </c>
      <c r="K368" s="22">
        <f>BASE!I368</f>
        <v>45.9</v>
      </c>
      <c r="L368" s="7" t="str">
        <f>BASE!K368</f>
        <v>049 Graulhet S 0,0 km</v>
      </c>
    </row>
    <row r="369" spans="1:14" ht="13.75" customHeight="1" thickBot="1" x14ac:dyDescent="0.4">
      <c r="A369" s="44" t="str">
        <f>BASE!A369</f>
        <v>Sueur</v>
      </c>
      <c r="B369" s="45">
        <f>BASE!B369</f>
        <v>368</v>
      </c>
      <c r="C369" s="45" t="str">
        <f>BASE!C369</f>
        <v>Travail en tant que chauffeur</v>
      </c>
      <c r="D369" s="46" t="str">
        <f>LEFT(BASE!D369,3)</f>
        <v>690</v>
      </c>
      <c r="E369" s="47" t="str">
        <f>RIGHT(BASE!D369,7)</f>
        <v>GQ579QT</v>
      </c>
      <c r="F369" s="48" t="str">
        <f>LEFT(BASE!E369,10)</f>
        <v>24.11.2023</v>
      </c>
      <c r="G369" s="49" t="str">
        <f>RIGHT(BASE!E369,5)</f>
        <v>09:29</v>
      </c>
      <c r="H369" s="13">
        <f>BASE!F369</f>
        <v>2.5694444444444447E-2</v>
      </c>
      <c r="I369" s="13">
        <f>BASE!G369</f>
        <v>8.1944444444444445E-2</v>
      </c>
      <c r="J369" s="46" t="str">
        <f>BASE!H369</f>
        <v>4,754,2</v>
      </c>
      <c r="K369" s="46" t="str">
        <f>BASE!I369</f>
        <v>-</v>
      </c>
      <c r="L369" s="13" t="str">
        <f>BASE!K369</f>
        <v>056 Lavaur O 0,0 km</v>
      </c>
      <c r="M369" s="50"/>
      <c r="N369" s="25">
        <f>SUM(H369)</f>
        <v>2.5694444444444447E-2</v>
      </c>
    </row>
    <row r="370" spans="1:14" ht="13.75" customHeight="1" thickBot="1" x14ac:dyDescent="0.4">
      <c r="A370" s="21" t="str">
        <f>BASE!A370</f>
        <v>Sueur</v>
      </c>
      <c r="B370" s="21">
        <f>BASE!B370</f>
        <v>369</v>
      </c>
      <c r="C370" s="21" t="str">
        <f>BASE!C370</f>
        <v>Conduite</v>
      </c>
      <c r="D370" s="22" t="str">
        <f>LEFT(BASE!D370,3)</f>
        <v>690</v>
      </c>
      <c r="E370" s="23" t="str">
        <f>RIGHT(BASE!D370,7)</f>
        <v>GQ579QT</v>
      </c>
      <c r="F370" s="24" t="str">
        <f>LEFT(BASE!E370,10)</f>
        <v>24.11.2023</v>
      </c>
      <c r="G370" s="10" t="str">
        <f>RIGHT(BASE!E370,5)</f>
        <v>10:06</v>
      </c>
      <c r="H370" s="7">
        <f>BASE!F370</f>
        <v>6.9444444444444447E-4</v>
      </c>
      <c r="I370" s="7">
        <f>BASE!G370</f>
        <v>8.2638888888888887E-2</v>
      </c>
      <c r="J370" s="22" t="str">
        <f>BASE!H370</f>
        <v>4,754,2</v>
      </c>
      <c r="K370" s="22">
        <f>BASE!I370</f>
        <v>8</v>
      </c>
      <c r="L370" s="7" t="str">
        <f>BASE!K370</f>
        <v>056 Lavaur O 0,0 km</v>
      </c>
    </row>
    <row r="371" spans="1:14" ht="13.75" customHeight="1" thickBot="1" x14ac:dyDescent="0.4">
      <c r="A371" s="44" t="str">
        <f>BASE!A371</f>
        <v>Sueur</v>
      </c>
      <c r="B371" s="45">
        <f>BASE!B371</f>
        <v>370</v>
      </c>
      <c r="C371" s="45" t="str">
        <f>BASE!C371</f>
        <v>Travail en tant que chauffeur</v>
      </c>
      <c r="D371" s="46" t="str">
        <f>LEFT(BASE!D371,3)</f>
        <v>690</v>
      </c>
      <c r="E371" s="47" t="str">
        <f>RIGHT(BASE!D371,7)</f>
        <v>GQ579QT</v>
      </c>
      <c r="F371" s="48" t="str">
        <f>LEFT(BASE!E371,10)</f>
        <v>24.11.2023</v>
      </c>
      <c r="G371" s="49" t="str">
        <f>RIGHT(BASE!E371,5)</f>
        <v>10:07</v>
      </c>
      <c r="H371" s="13">
        <f>BASE!F371</f>
        <v>1.6666666666666666E-2</v>
      </c>
      <c r="I371" s="13">
        <f>BASE!G371</f>
        <v>8.2638888888888887E-2</v>
      </c>
      <c r="J371" s="46" t="str">
        <f>BASE!H371</f>
        <v>4,754,5</v>
      </c>
      <c r="K371" s="46" t="str">
        <f>BASE!I371</f>
        <v>-</v>
      </c>
      <c r="L371" s="13" t="str">
        <f>BASE!K371</f>
        <v>455 Gypso Lavaur SO 0,0 km</v>
      </c>
      <c r="M371" s="50"/>
      <c r="N371" s="25">
        <f>SUM(H371)</f>
        <v>1.6666666666666666E-2</v>
      </c>
    </row>
    <row r="372" spans="1:14" ht="13.75" customHeight="1" thickBot="1" x14ac:dyDescent="0.4">
      <c r="A372" s="21" t="str">
        <f>BASE!A372</f>
        <v>Sueur</v>
      </c>
      <c r="B372" s="21">
        <f>BASE!B372</f>
        <v>371</v>
      </c>
      <c r="C372" s="21" t="str">
        <f>BASE!C372</f>
        <v>Conduite</v>
      </c>
      <c r="D372" s="22" t="str">
        <f>LEFT(BASE!D372,3)</f>
        <v>690</v>
      </c>
      <c r="E372" s="23" t="str">
        <f>RIGHT(BASE!D372,7)</f>
        <v>GQ579QT</v>
      </c>
      <c r="F372" s="24" t="str">
        <f>LEFT(BASE!E372,10)</f>
        <v>24.11.2023</v>
      </c>
      <c r="G372" s="10" t="str">
        <f>RIGHT(BASE!E372,5)</f>
        <v>10:31</v>
      </c>
      <c r="H372" s="7">
        <f>BASE!F372</f>
        <v>1.7361111111111112E-2</v>
      </c>
      <c r="I372" s="7">
        <f>BASE!G372</f>
        <v>9.9999999999999992E-2</v>
      </c>
      <c r="J372" s="22" t="str">
        <f>BASE!H372</f>
        <v>4,754,5</v>
      </c>
      <c r="K372" s="22">
        <f>BASE!I372</f>
        <v>43.6</v>
      </c>
      <c r="L372" s="7" t="str">
        <f>BASE!K372</f>
        <v>455 Gypso Lavaur SO 0,0 km</v>
      </c>
    </row>
    <row r="373" spans="1:14" ht="13.75" customHeight="1" thickBot="1" x14ac:dyDescent="0.4">
      <c r="A373" s="44" t="str">
        <f>BASE!A373</f>
        <v>Sueur</v>
      </c>
      <c r="B373" s="45">
        <f>BASE!B373</f>
        <v>372</v>
      </c>
      <c r="C373" s="45" t="str">
        <f>BASE!C373</f>
        <v>Pause en tant que chauffeur</v>
      </c>
      <c r="D373" s="46" t="str">
        <f>LEFT(BASE!D373,3)</f>
        <v>690</v>
      </c>
      <c r="E373" s="47" t="str">
        <f>RIGHT(BASE!D373,7)</f>
        <v>GQ579QT</v>
      </c>
      <c r="F373" s="48" t="str">
        <f>LEFT(BASE!E373,10)</f>
        <v>24.11.2023</v>
      </c>
      <c r="G373" s="49" t="str">
        <f>RIGHT(BASE!E373,5)</f>
        <v>10:56</v>
      </c>
      <c r="H373" s="13">
        <f>BASE!F373</f>
        <v>2.1527777777777781E-2</v>
      </c>
      <c r="I373" s="13">
        <f>BASE!G373</f>
        <v>9.9999999999999992E-2</v>
      </c>
      <c r="J373" s="46" t="str">
        <f>BASE!H373</f>
        <v>4,772,5</v>
      </c>
      <c r="K373" s="46" t="str">
        <f>BASE!I373</f>
        <v>-</v>
      </c>
      <c r="L373" s="13" t="str">
        <f>BASE!K373</f>
        <v>054 St Sulpice SO 3,0 km</v>
      </c>
      <c r="M373" s="50"/>
      <c r="N373" s="25">
        <f>SUM(H373)</f>
        <v>2.1527777777777781E-2</v>
      </c>
    </row>
    <row r="374" spans="1:14" ht="13.75" customHeight="1" thickBot="1" x14ac:dyDescent="0.4">
      <c r="A374" s="21" t="str">
        <f>BASE!A374</f>
        <v>Sueur</v>
      </c>
      <c r="B374" s="21">
        <f>BASE!B374</f>
        <v>373</v>
      </c>
      <c r="C374" s="21" t="str">
        <f>BASE!C374</f>
        <v>Conduite</v>
      </c>
      <c r="D374" s="22" t="str">
        <f>LEFT(BASE!D374,3)</f>
        <v>690</v>
      </c>
      <c r="E374" s="23" t="str">
        <f>RIGHT(BASE!D374,7)</f>
        <v>GQ579QT</v>
      </c>
      <c r="F374" s="24" t="str">
        <f>LEFT(BASE!E374,10)</f>
        <v>24.11.2023</v>
      </c>
      <c r="G374" s="10" t="str">
        <f>RIGHT(BASE!E374,5)</f>
        <v>11:27</v>
      </c>
      <c r="H374" s="7">
        <f>BASE!F374</f>
        <v>7.6388888888888886E-3</v>
      </c>
      <c r="I374" s="7">
        <f>BASE!G374</f>
        <v>0.1076388888888889</v>
      </c>
      <c r="J374" s="22" t="str">
        <f>BASE!H374</f>
        <v>4,772,5</v>
      </c>
      <c r="K374" s="22">
        <f>BASE!I374</f>
        <v>40</v>
      </c>
      <c r="L374" s="7" t="str">
        <f>BASE!K374</f>
        <v>054 St Sulpice SO 3,0 km</v>
      </c>
    </row>
    <row r="375" spans="1:14" ht="13.75" customHeight="1" x14ac:dyDescent="0.35">
      <c r="A375" s="28" t="str">
        <f>BASE!A375</f>
        <v>Sueur</v>
      </c>
      <c r="B375" s="29">
        <f>BASE!B375</f>
        <v>374</v>
      </c>
      <c r="C375" s="29" t="str">
        <f>BASE!C375</f>
        <v>Travail en tant que chauffeur</v>
      </c>
      <c r="D375" s="30" t="str">
        <f>LEFT(BASE!D375,3)</f>
        <v>690</v>
      </c>
      <c r="E375" s="31" t="str">
        <f>RIGHT(BASE!D375,7)</f>
        <v>GQ579QT</v>
      </c>
      <c r="F375" s="32" t="str">
        <f>LEFT(BASE!E375,10)</f>
        <v>24.11.2023</v>
      </c>
      <c r="G375" s="33" t="str">
        <f>RIGHT(BASE!E375,5)</f>
        <v>11:38</v>
      </c>
      <c r="H375" s="11">
        <f>BASE!F375</f>
        <v>1.3194444444444444E-2</v>
      </c>
      <c r="I375" s="11">
        <f>BASE!G375</f>
        <v>0.1076388888888889</v>
      </c>
      <c r="J375" s="30" t="str">
        <f>BASE!H375</f>
        <v>4,779,7</v>
      </c>
      <c r="K375" s="30" t="str">
        <f>BASE!I375</f>
        <v>-</v>
      </c>
      <c r="L375" s="11" t="str">
        <f>BASE!K375</f>
        <v>008 Saint Sulpice E 0,0 km</v>
      </c>
      <c r="M375" s="34"/>
    </row>
    <row r="376" spans="1:14" ht="13.75" customHeight="1" x14ac:dyDescent="0.35">
      <c r="A376" s="35" t="str">
        <f>BASE!A376</f>
        <v>Sueur</v>
      </c>
      <c r="B376" s="21">
        <f>BASE!B376</f>
        <v>375</v>
      </c>
      <c r="C376" s="21" t="str">
        <f>BASE!C376</f>
        <v>Conduite</v>
      </c>
      <c r="D376" s="22" t="str">
        <f>LEFT(BASE!D376,3)</f>
        <v>690</v>
      </c>
      <c r="E376" s="23" t="str">
        <f>RIGHT(BASE!D376,7)</f>
        <v>GQ579QT</v>
      </c>
      <c r="F376" s="24" t="str">
        <f>LEFT(BASE!E376,10)</f>
        <v>24.11.2023</v>
      </c>
      <c r="G376" s="10" t="str">
        <f>RIGHT(BASE!E376,5)</f>
        <v>11:57</v>
      </c>
      <c r="H376" s="7">
        <f>BASE!F376</f>
        <v>1.3888888888888889E-3</v>
      </c>
      <c r="I376" s="7">
        <f>BASE!G376</f>
        <v>0.10902777777777778</v>
      </c>
      <c r="J376" s="22" t="str">
        <f>BASE!H376</f>
        <v>4,779,7</v>
      </c>
      <c r="K376" s="22">
        <f>BASE!I376</f>
        <v>3.9</v>
      </c>
      <c r="L376" s="7" t="str">
        <f>BASE!K376</f>
        <v>008 Saint Sulpice E 0,0 km</v>
      </c>
      <c r="M376" s="36"/>
    </row>
    <row r="377" spans="1:14" ht="13.75" customHeight="1" x14ac:dyDescent="0.35">
      <c r="A377" s="35" t="str">
        <f>BASE!A377</f>
        <v>Sueur</v>
      </c>
      <c r="B377" s="21">
        <f>BASE!B377</f>
        <v>376</v>
      </c>
      <c r="C377" s="21" t="str">
        <f>BASE!C377</f>
        <v>Travail en tant que chauffeur</v>
      </c>
      <c r="D377" s="22" t="str">
        <f>LEFT(BASE!D377,3)</f>
        <v>690</v>
      </c>
      <c r="E377" s="23" t="str">
        <f>RIGHT(BASE!D377,7)</f>
        <v>GQ579QT</v>
      </c>
      <c r="F377" s="24" t="str">
        <f>LEFT(BASE!E377,10)</f>
        <v>24.11.2023</v>
      </c>
      <c r="G377" s="10" t="str">
        <f>RIGHT(BASE!E377,5)</f>
        <v>11:59</v>
      </c>
      <c r="H377" s="7">
        <f>BASE!F377</f>
        <v>1.3888888888888889E-3</v>
      </c>
      <c r="I377" s="7">
        <f>BASE!G377</f>
        <v>0.10902777777777778</v>
      </c>
      <c r="J377" s="22" t="str">
        <f>BASE!H377</f>
        <v>4,779,8</v>
      </c>
      <c r="K377" s="22" t="str">
        <f>BASE!I377</f>
        <v>-</v>
      </c>
      <c r="L377" s="7" t="str">
        <f>BASE!K377</f>
        <v>008 Saint Sulpice E 0,0 km</v>
      </c>
      <c r="M377" s="36"/>
    </row>
    <row r="378" spans="1:14" ht="13.75" customHeight="1" x14ac:dyDescent="0.35">
      <c r="A378" s="35" t="str">
        <f>BASE!A378</f>
        <v>Sueur</v>
      </c>
      <c r="B378" s="21">
        <f>BASE!B378</f>
        <v>377</v>
      </c>
      <c r="C378" s="21" t="str">
        <f>BASE!C378</f>
        <v>Conduite</v>
      </c>
      <c r="D378" s="22" t="str">
        <f>LEFT(BASE!D378,3)</f>
        <v>690</v>
      </c>
      <c r="E378" s="23" t="str">
        <f>RIGHT(BASE!D378,7)</f>
        <v>GQ579QT</v>
      </c>
      <c r="F378" s="24" t="str">
        <f>LEFT(BASE!E378,10)</f>
        <v>24.11.2023</v>
      </c>
      <c r="G378" s="10" t="str">
        <f>RIGHT(BASE!E378,5)</f>
        <v>12:01</v>
      </c>
      <c r="H378" s="7">
        <f>BASE!F378</f>
        <v>2.7777777777777779E-3</v>
      </c>
      <c r="I378" s="7">
        <f>BASE!G378</f>
        <v>0.11180555555555556</v>
      </c>
      <c r="J378" s="22" t="str">
        <f>BASE!H378</f>
        <v>4,779,8</v>
      </c>
      <c r="K378" s="22">
        <f>BASE!I378</f>
        <v>4.5999999999999996</v>
      </c>
      <c r="L378" s="7" t="str">
        <f>BASE!K378</f>
        <v>008 Saint Sulpice E 0,0 km</v>
      </c>
      <c r="M378" s="36"/>
    </row>
    <row r="379" spans="1:14" ht="13.75" customHeight="1" x14ac:dyDescent="0.35">
      <c r="A379" s="35" t="str">
        <f>BASE!A379</f>
        <v>Sueur</v>
      </c>
      <c r="B379" s="21">
        <f>BASE!B379</f>
        <v>378</v>
      </c>
      <c r="C379" s="21" t="str">
        <f>BASE!C379</f>
        <v>Travail en tant que chauffeur</v>
      </c>
      <c r="D379" s="22" t="str">
        <f>LEFT(BASE!D379,3)</f>
        <v>690</v>
      </c>
      <c r="E379" s="23" t="str">
        <f>RIGHT(BASE!D379,7)</f>
        <v>GQ579QT</v>
      </c>
      <c r="F379" s="24" t="str">
        <f>LEFT(BASE!E379,10)</f>
        <v>24.11.2023</v>
      </c>
      <c r="G379" s="10" t="str">
        <f>RIGHT(BASE!E379,5)</f>
        <v>12:05</v>
      </c>
      <c r="H379" s="7">
        <f>BASE!F379</f>
        <v>1.3888888888888889E-3</v>
      </c>
      <c r="I379" s="7">
        <f>BASE!G379</f>
        <v>0.11180555555555556</v>
      </c>
      <c r="J379" s="22" t="str">
        <f>BASE!H379</f>
        <v>4,780,1</v>
      </c>
      <c r="K379" s="22" t="str">
        <f>BASE!I379</f>
        <v>-</v>
      </c>
      <c r="L379" s="7" t="str">
        <f>BASE!K379</f>
        <v>008 Saint Sulpice E 0,0 km</v>
      </c>
      <c r="M379" s="36"/>
    </row>
    <row r="380" spans="1:14" ht="13.75" customHeight="1" x14ac:dyDescent="0.35">
      <c r="A380" s="35" t="str">
        <f>BASE!A380</f>
        <v>Sueur</v>
      </c>
      <c r="B380" s="21">
        <f>BASE!B380</f>
        <v>379</v>
      </c>
      <c r="C380" s="21" t="str">
        <f>BASE!C380</f>
        <v>Conduite</v>
      </c>
      <c r="D380" s="22" t="str">
        <f>LEFT(BASE!D380,3)</f>
        <v>690</v>
      </c>
      <c r="E380" s="23" t="str">
        <f>RIGHT(BASE!D380,7)</f>
        <v>GQ579QT</v>
      </c>
      <c r="F380" s="24" t="str">
        <f>LEFT(BASE!E380,10)</f>
        <v>24.11.2023</v>
      </c>
      <c r="G380" s="10" t="str">
        <f>RIGHT(BASE!E380,5)</f>
        <v>12:07</v>
      </c>
      <c r="H380" s="7">
        <f>BASE!F380</f>
        <v>6.9444444444444447E-4</v>
      </c>
      <c r="I380" s="7">
        <f>BASE!G380</f>
        <v>0.1125</v>
      </c>
      <c r="J380" s="22" t="str">
        <f>BASE!H380</f>
        <v>4,780,1</v>
      </c>
      <c r="K380" s="22">
        <f>BASE!I380</f>
        <v>7.4</v>
      </c>
      <c r="L380" s="7" t="str">
        <f>BASE!K380</f>
        <v>008 Saint Sulpice E 0,0 km</v>
      </c>
      <c r="M380" s="36"/>
    </row>
    <row r="381" spans="1:14" ht="13.75" customHeight="1" x14ac:dyDescent="0.35">
      <c r="A381" s="35" t="str">
        <f>BASE!A381</f>
        <v>Sueur</v>
      </c>
      <c r="B381" s="21">
        <f>BASE!B381</f>
        <v>380</v>
      </c>
      <c r="C381" s="21" t="str">
        <f>BASE!C381</f>
        <v>Travail en tant que chauffeur</v>
      </c>
      <c r="D381" s="22" t="str">
        <f>LEFT(BASE!D381,3)</f>
        <v>690</v>
      </c>
      <c r="E381" s="23" t="str">
        <f>RIGHT(BASE!D381,7)</f>
        <v>GQ579QT</v>
      </c>
      <c r="F381" s="24" t="str">
        <f>LEFT(BASE!E381,10)</f>
        <v>24.11.2023</v>
      </c>
      <c r="G381" s="10" t="str">
        <f>RIGHT(BASE!E381,5)</f>
        <v>12:08</v>
      </c>
      <c r="H381" s="7">
        <f>BASE!F381</f>
        <v>2.9861111111111113E-2</v>
      </c>
      <c r="I381" s="7">
        <f>BASE!G381</f>
        <v>0.1125</v>
      </c>
      <c r="J381" s="22" t="str">
        <f>BASE!H381</f>
        <v>4,780,2</v>
      </c>
      <c r="K381" s="22" t="str">
        <f>BASE!I381</f>
        <v>-</v>
      </c>
      <c r="L381" s="7" t="str">
        <f>BASE!K381</f>
        <v>008 Saint Sulpice E 0,0 km</v>
      </c>
      <c r="M381" s="36"/>
    </row>
    <row r="382" spans="1:14" ht="13.75" customHeight="1" x14ac:dyDescent="0.35">
      <c r="A382" s="35" t="str">
        <f>BASE!A382</f>
        <v>Sueur</v>
      </c>
      <c r="B382" s="21">
        <f>BASE!B382</f>
        <v>381</v>
      </c>
      <c r="C382" s="21" t="str">
        <f>BASE!C382</f>
        <v>Conduite</v>
      </c>
      <c r="D382" s="22" t="str">
        <f>LEFT(BASE!D382,3)</f>
        <v>690</v>
      </c>
      <c r="E382" s="23" t="str">
        <f>RIGHT(BASE!D382,7)</f>
        <v>GQ579QT</v>
      </c>
      <c r="F382" s="24" t="str">
        <f>LEFT(BASE!E382,10)</f>
        <v>24.11.2023</v>
      </c>
      <c r="G382" s="10" t="str">
        <f>RIGHT(BASE!E382,5)</f>
        <v>12:51</v>
      </c>
      <c r="H382" s="7">
        <f>BASE!F382</f>
        <v>1.3888888888888889E-3</v>
      </c>
      <c r="I382" s="7">
        <f>BASE!G382</f>
        <v>0.11388888888888889</v>
      </c>
      <c r="J382" s="22" t="str">
        <f>BASE!H382</f>
        <v>4,780,2</v>
      </c>
      <c r="K382" s="22">
        <f>BASE!I382</f>
        <v>3.1</v>
      </c>
      <c r="L382" s="7" t="str">
        <f>BASE!K382</f>
        <v>008 Saint Sulpice E 0,0 km</v>
      </c>
      <c r="M382" s="36"/>
    </row>
    <row r="383" spans="1:14" ht="13.75" customHeight="1" x14ac:dyDescent="0.35">
      <c r="A383" s="35" t="str">
        <f>BASE!A383</f>
        <v>Sueur</v>
      </c>
      <c r="B383" s="21">
        <f>BASE!B383</f>
        <v>382</v>
      </c>
      <c r="C383" s="21" t="str">
        <f>BASE!C383</f>
        <v>Travail en tant que chauffeur</v>
      </c>
      <c r="D383" s="22" t="str">
        <f>LEFT(BASE!D383,3)</f>
        <v>690</v>
      </c>
      <c r="E383" s="23" t="str">
        <f>RIGHT(BASE!D383,7)</f>
        <v>GQ579QT</v>
      </c>
      <c r="F383" s="24" t="str">
        <f>LEFT(BASE!E383,10)</f>
        <v>24.11.2023</v>
      </c>
      <c r="G383" s="10" t="str">
        <f>RIGHT(BASE!E383,5)</f>
        <v>12:53</v>
      </c>
      <c r="H383" s="7">
        <f>BASE!F383</f>
        <v>2.0833333333333333E-3</v>
      </c>
      <c r="I383" s="7">
        <f>BASE!G383</f>
        <v>0.11388888888888889</v>
      </c>
      <c r="J383" s="22" t="str">
        <f>BASE!H383</f>
        <v>4,780,3</v>
      </c>
      <c r="K383" s="22" t="str">
        <f>BASE!I383</f>
        <v>-</v>
      </c>
      <c r="L383" s="7" t="str">
        <f>BASE!K383</f>
        <v>008 Saint Sulpice E 0,0 km</v>
      </c>
      <c r="M383" s="36"/>
    </row>
    <row r="384" spans="1:14" ht="13.75" customHeight="1" x14ac:dyDescent="0.35">
      <c r="A384" s="35" t="str">
        <f>BASE!A384</f>
        <v>Sueur</v>
      </c>
      <c r="B384" s="21">
        <f>BASE!B384</f>
        <v>383</v>
      </c>
      <c r="C384" s="21" t="str">
        <f>BASE!C384</f>
        <v>Conduite</v>
      </c>
      <c r="D384" s="22" t="str">
        <f>LEFT(BASE!D384,3)</f>
        <v>690</v>
      </c>
      <c r="E384" s="23" t="str">
        <f>RIGHT(BASE!D384,7)</f>
        <v>GQ579QT</v>
      </c>
      <c r="F384" s="24" t="str">
        <f>LEFT(BASE!E384,10)</f>
        <v>24.11.2023</v>
      </c>
      <c r="G384" s="10" t="str">
        <f>RIGHT(BASE!E384,5)</f>
        <v>12:56</v>
      </c>
      <c r="H384" s="7">
        <f>BASE!F384</f>
        <v>2.0833333333333333E-3</v>
      </c>
      <c r="I384" s="7">
        <f>BASE!G384</f>
        <v>0.11597222222222221</v>
      </c>
      <c r="J384" s="22" t="str">
        <f>BASE!H384</f>
        <v>4,780,3</v>
      </c>
      <c r="K384" s="22">
        <f>BASE!I384</f>
        <v>6.2</v>
      </c>
      <c r="L384" s="7" t="str">
        <f>BASE!K384</f>
        <v>008 Saint Sulpice E 0,0 km</v>
      </c>
      <c r="M384" s="36"/>
    </row>
    <row r="385" spans="1:13" ht="13.75" customHeight="1" x14ac:dyDescent="0.35">
      <c r="A385" s="35" t="str">
        <f>BASE!A385</f>
        <v>Sueur</v>
      </c>
      <c r="B385" s="21">
        <f>BASE!B385</f>
        <v>384</v>
      </c>
      <c r="C385" s="21" t="str">
        <f>BASE!C385</f>
        <v>Travail en tant que chauffeur</v>
      </c>
      <c r="D385" s="22" t="str">
        <f>LEFT(BASE!D385,3)</f>
        <v>690</v>
      </c>
      <c r="E385" s="23" t="str">
        <f>RIGHT(BASE!D385,7)</f>
        <v>GQ579QT</v>
      </c>
      <c r="F385" s="24" t="str">
        <f>LEFT(BASE!E385,10)</f>
        <v>24.11.2023</v>
      </c>
      <c r="G385" s="10" t="str">
        <f>RIGHT(BASE!E385,5)</f>
        <v>12:59</v>
      </c>
      <c r="H385" s="7">
        <f>BASE!F385</f>
        <v>1.3888888888888889E-3</v>
      </c>
      <c r="I385" s="7">
        <f>BASE!G385</f>
        <v>0.11597222222222221</v>
      </c>
      <c r="J385" s="22" t="str">
        <f>BASE!H385</f>
        <v>4,780,6</v>
      </c>
      <c r="K385" s="22" t="str">
        <f>BASE!I385</f>
        <v>-</v>
      </c>
      <c r="L385" s="7" t="str">
        <f>BASE!K385</f>
        <v>008 Saint Sulpice E 0,0 km</v>
      </c>
      <c r="M385" s="36"/>
    </row>
    <row r="386" spans="1:13" ht="13.75" customHeight="1" x14ac:dyDescent="0.35">
      <c r="A386" s="35" t="str">
        <f>BASE!A386</f>
        <v>Sueur</v>
      </c>
      <c r="B386" s="21">
        <f>BASE!B386</f>
        <v>385</v>
      </c>
      <c r="C386" s="21" t="str">
        <f>BASE!C386</f>
        <v>Conduite</v>
      </c>
      <c r="D386" s="22" t="str">
        <f>LEFT(BASE!D386,3)</f>
        <v>690</v>
      </c>
      <c r="E386" s="23" t="str">
        <f>RIGHT(BASE!D386,7)</f>
        <v>GQ579QT</v>
      </c>
      <c r="F386" s="24" t="str">
        <f>LEFT(BASE!E386,10)</f>
        <v>24.11.2023</v>
      </c>
      <c r="G386" s="10" t="str">
        <f>RIGHT(BASE!E386,5)</f>
        <v>13:01</v>
      </c>
      <c r="H386" s="7">
        <f>BASE!F386</f>
        <v>2.0833333333333333E-3</v>
      </c>
      <c r="I386" s="7">
        <f>BASE!G386</f>
        <v>0.11805555555555557</v>
      </c>
      <c r="J386" s="22" t="str">
        <f>BASE!H386</f>
        <v>4,780,6</v>
      </c>
      <c r="K386" s="22">
        <f>BASE!I386</f>
        <v>5.9</v>
      </c>
      <c r="L386" s="7" t="str">
        <f>BASE!K386</f>
        <v>008 Saint Sulpice E 0,0 km</v>
      </c>
      <c r="M386" s="36"/>
    </row>
    <row r="387" spans="1:13" ht="13.75" customHeight="1" x14ac:dyDescent="0.35">
      <c r="A387" s="35" t="str">
        <f>BASE!A387</f>
        <v>Sueur</v>
      </c>
      <c r="B387" s="21">
        <f>BASE!B387</f>
        <v>386</v>
      </c>
      <c r="C387" s="21" t="str">
        <f>BASE!C387</f>
        <v>Travail en tant que chauffeur</v>
      </c>
      <c r="D387" s="22" t="str">
        <f>LEFT(BASE!D387,3)</f>
        <v>690</v>
      </c>
      <c r="E387" s="23" t="str">
        <f>RIGHT(BASE!D387,7)</f>
        <v>GQ579QT</v>
      </c>
      <c r="F387" s="24" t="str">
        <f>LEFT(BASE!E387,10)</f>
        <v>24.11.2023</v>
      </c>
      <c r="G387" s="10" t="str">
        <f>RIGHT(BASE!E387,5)</f>
        <v>13:04</v>
      </c>
      <c r="H387" s="7">
        <f>BASE!F387</f>
        <v>2.013888888888889E-2</v>
      </c>
      <c r="I387" s="7">
        <f>BASE!G387</f>
        <v>0.11805555555555557</v>
      </c>
      <c r="J387" s="22" t="str">
        <f>BASE!H387</f>
        <v>4,780,9</v>
      </c>
      <c r="K387" s="22" t="str">
        <f>BASE!I387</f>
        <v>-</v>
      </c>
      <c r="L387" s="7" t="str">
        <f>BASE!K387</f>
        <v>008 Saint Sulpice E 0,0 km</v>
      </c>
      <c r="M387" s="36"/>
    </row>
    <row r="388" spans="1:13" ht="13.75" customHeight="1" x14ac:dyDescent="0.35">
      <c r="A388" s="35" t="str">
        <f>BASE!A388</f>
        <v>Sueur</v>
      </c>
      <c r="B388" s="21">
        <f>BASE!B388</f>
        <v>387</v>
      </c>
      <c r="C388" s="21" t="str">
        <f>BASE!C388</f>
        <v>Conduite</v>
      </c>
      <c r="D388" s="22" t="str">
        <f>LEFT(BASE!D388,3)</f>
        <v>690</v>
      </c>
      <c r="E388" s="23" t="str">
        <f>RIGHT(BASE!D388,7)</f>
        <v>GQ579QT</v>
      </c>
      <c r="F388" s="24" t="str">
        <f>LEFT(BASE!E388,10)</f>
        <v>24.11.2023</v>
      </c>
      <c r="G388" s="10" t="str">
        <f>RIGHT(BASE!E388,5)</f>
        <v>13:33</v>
      </c>
      <c r="H388" s="7">
        <f>BASE!F388</f>
        <v>1.3888888888888889E-3</v>
      </c>
      <c r="I388" s="7">
        <f>BASE!G388</f>
        <v>0.11944444444444445</v>
      </c>
      <c r="J388" s="22" t="str">
        <f>BASE!H388</f>
        <v>4,780,9</v>
      </c>
      <c r="K388" s="22">
        <f>BASE!I388</f>
        <v>8.8000000000000007</v>
      </c>
      <c r="L388" s="7" t="str">
        <f>BASE!K388</f>
        <v>008 Saint Sulpice E 0,0 km</v>
      </c>
      <c r="M388" s="36"/>
    </row>
    <row r="389" spans="1:13" ht="13.75" customHeight="1" x14ac:dyDescent="0.35">
      <c r="A389" s="35" t="str">
        <f>BASE!A389</f>
        <v>Sueur</v>
      </c>
      <c r="B389" s="21">
        <f>BASE!B389</f>
        <v>388</v>
      </c>
      <c r="C389" s="21" t="str">
        <f>BASE!C389</f>
        <v>Travail en tant que chauffeur</v>
      </c>
      <c r="D389" s="22" t="str">
        <f>LEFT(BASE!D389,3)</f>
        <v>690</v>
      </c>
      <c r="E389" s="23" t="str">
        <f>RIGHT(BASE!D389,7)</f>
        <v>GQ579QT</v>
      </c>
      <c r="F389" s="24" t="str">
        <f>LEFT(BASE!E389,10)</f>
        <v>24.11.2023</v>
      </c>
      <c r="G389" s="10" t="str">
        <f>RIGHT(BASE!E389,5)</f>
        <v>13:35</v>
      </c>
      <c r="H389" s="7">
        <f>BASE!F389</f>
        <v>2.0833333333333333E-3</v>
      </c>
      <c r="I389" s="7">
        <f>BASE!G389</f>
        <v>0.11944444444444445</v>
      </c>
      <c r="J389" s="22" t="str">
        <f>BASE!H389</f>
        <v>4,781,1</v>
      </c>
      <c r="K389" s="22" t="str">
        <f>BASE!I389</f>
        <v>-</v>
      </c>
      <c r="L389" s="7" t="str">
        <f>BASE!K389</f>
        <v>008 Saint Sulpice E 0,0 km</v>
      </c>
      <c r="M389" s="36"/>
    </row>
    <row r="390" spans="1:13" ht="13.75" customHeight="1" x14ac:dyDescent="0.35">
      <c r="A390" s="35" t="str">
        <f>BASE!A390</f>
        <v>Sueur</v>
      </c>
      <c r="B390" s="21">
        <f>BASE!B390</f>
        <v>389</v>
      </c>
      <c r="C390" s="21" t="str">
        <f>BASE!C390</f>
        <v>Conduite</v>
      </c>
      <c r="D390" s="22" t="str">
        <f>LEFT(BASE!D390,3)</f>
        <v>690</v>
      </c>
      <c r="E390" s="23" t="str">
        <f>RIGHT(BASE!D390,7)</f>
        <v>GQ579QT</v>
      </c>
      <c r="F390" s="24" t="str">
        <f>LEFT(BASE!E390,10)</f>
        <v>24.11.2023</v>
      </c>
      <c r="G390" s="10" t="str">
        <f>RIGHT(BASE!E390,5)</f>
        <v>13:38</v>
      </c>
      <c r="H390" s="7">
        <f>BASE!F390</f>
        <v>6.9444444444444447E-4</v>
      </c>
      <c r="I390" s="7">
        <f>BASE!G390</f>
        <v>0.12013888888888889</v>
      </c>
      <c r="J390" s="22" t="str">
        <f>BASE!H390</f>
        <v>4,781,1</v>
      </c>
      <c r="K390" s="22">
        <f>BASE!I390</f>
        <v>6.5</v>
      </c>
      <c r="L390" s="7" t="str">
        <f>BASE!K390</f>
        <v>008 Saint Sulpice E 0,0 km</v>
      </c>
      <c r="M390" s="36"/>
    </row>
    <row r="391" spans="1:13" ht="13.75" customHeight="1" x14ac:dyDescent="0.35">
      <c r="A391" s="35" t="str">
        <f>BASE!A391</f>
        <v>Sueur</v>
      </c>
      <c r="B391" s="21">
        <f>BASE!B391</f>
        <v>390</v>
      </c>
      <c r="C391" s="21" t="str">
        <f>BASE!C391</f>
        <v>Travail en tant que chauffeur</v>
      </c>
      <c r="D391" s="22" t="str">
        <f>LEFT(BASE!D391,3)</f>
        <v>690</v>
      </c>
      <c r="E391" s="23" t="str">
        <f>RIGHT(BASE!D391,7)</f>
        <v>GQ579QT</v>
      </c>
      <c r="F391" s="24" t="str">
        <f>LEFT(BASE!E391,10)</f>
        <v>24.11.2023</v>
      </c>
      <c r="G391" s="10" t="str">
        <f>RIGHT(BASE!E391,5)</f>
        <v>13:39</v>
      </c>
      <c r="H391" s="7">
        <f>BASE!F391</f>
        <v>1.3888888888888889E-3</v>
      </c>
      <c r="I391" s="7">
        <f>BASE!G391</f>
        <v>0.12013888888888889</v>
      </c>
      <c r="J391" s="22" t="str">
        <f>BASE!H391</f>
        <v>4,781,3</v>
      </c>
      <c r="K391" s="22" t="str">
        <f>BASE!I391</f>
        <v>-</v>
      </c>
      <c r="L391" s="7" t="str">
        <f>BASE!K391</f>
        <v>008 Saint Sulpice E 0,0 km</v>
      </c>
      <c r="M391" s="36"/>
    </row>
    <row r="392" spans="1:13" ht="13.75" customHeight="1" x14ac:dyDescent="0.35">
      <c r="A392" s="35" t="str">
        <f>BASE!A392</f>
        <v>Sueur</v>
      </c>
      <c r="B392" s="21">
        <f>BASE!B392</f>
        <v>391</v>
      </c>
      <c r="C392" s="21" t="str">
        <f>BASE!C392</f>
        <v>Conduite</v>
      </c>
      <c r="D392" s="22" t="str">
        <f>LEFT(BASE!D392,3)</f>
        <v>690</v>
      </c>
      <c r="E392" s="23" t="str">
        <f>RIGHT(BASE!D392,7)</f>
        <v>GQ579QT</v>
      </c>
      <c r="F392" s="24" t="str">
        <f>LEFT(BASE!E392,10)</f>
        <v>24.11.2023</v>
      </c>
      <c r="G392" s="10" t="str">
        <f>RIGHT(BASE!E392,5)</f>
        <v>13:41</v>
      </c>
      <c r="H392" s="7">
        <f>BASE!F392</f>
        <v>6.9444444444444447E-4</v>
      </c>
      <c r="I392" s="7">
        <f>BASE!G392</f>
        <v>0.12083333333333333</v>
      </c>
      <c r="J392" s="22" t="str">
        <f>BASE!H392</f>
        <v>4,781,3</v>
      </c>
      <c r="K392" s="22">
        <f>BASE!I392</f>
        <v>4.5999999999999996</v>
      </c>
      <c r="L392" s="7" t="str">
        <f>BASE!K392</f>
        <v>008 Saint Sulpice E 0,0 km</v>
      </c>
      <c r="M392" s="36"/>
    </row>
    <row r="393" spans="1:13" ht="13.75" customHeight="1" x14ac:dyDescent="0.35">
      <c r="A393" s="35" t="str">
        <f>BASE!A393</f>
        <v>Sueur</v>
      </c>
      <c r="B393" s="21">
        <f>BASE!B393</f>
        <v>392</v>
      </c>
      <c r="C393" s="21" t="str">
        <f>BASE!C393</f>
        <v>Travail en tant que chauffeur</v>
      </c>
      <c r="D393" s="22" t="str">
        <f>LEFT(BASE!D393,3)</f>
        <v>690</v>
      </c>
      <c r="E393" s="23" t="str">
        <f>RIGHT(BASE!D393,7)</f>
        <v>GQ579QT</v>
      </c>
      <c r="F393" s="24" t="str">
        <f>LEFT(BASE!E393,10)</f>
        <v>24.11.2023</v>
      </c>
      <c r="G393" s="10" t="str">
        <f>RIGHT(BASE!E393,5)</f>
        <v>13:42</v>
      </c>
      <c r="H393" s="7">
        <f>BASE!F393</f>
        <v>1.3888888888888889E-3</v>
      </c>
      <c r="I393" s="7">
        <f>BASE!G393</f>
        <v>0.12083333333333333</v>
      </c>
      <c r="J393" s="22" t="str">
        <f>BASE!H393</f>
        <v>4,781,3</v>
      </c>
      <c r="K393" s="22" t="str">
        <f>BASE!I393</f>
        <v>-</v>
      </c>
      <c r="L393" s="7" t="str">
        <f>BASE!K393</f>
        <v>008 Saint Sulpice E 0,0 km</v>
      </c>
      <c r="M393" s="36"/>
    </row>
    <row r="394" spans="1:13" ht="13.75" customHeight="1" x14ac:dyDescent="0.35">
      <c r="A394" s="35" t="str">
        <f>BASE!A394</f>
        <v>Sueur</v>
      </c>
      <c r="B394" s="21">
        <f>BASE!B394</f>
        <v>393</v>
      </c>
      <c r="C394" s="21" t="str">
        <f>BASE!C394</f>
        <v>Pause en tant que chauffeur</v>
      </c>
      <c r="D394" s="22" t="str">
        <f>LEFT(BASE!D394,3)</f>
        <v>690</v>
      </c>
      <c r="E394" s="23" t="str">
        <f>RIGHT(BASE!D394,7)</f>
        <v>GQ579QT</v>
      </c>
      <c r="F394" s="24" t="str">
        <f>LEFT(BASE!E394,10)</f>
        <v>24.11.2023</v>
      </c>
      <c r="G394" s="10" t="str">
        <f>RIGHT(BASE!E394,5)</f>
        <v>13:44</v>
      </c>
      <c r="H394" s="7">
        <f>BASE!F394</f>
        <v>1.3888888888888889E-3</v>
      </c>
      <c r="I394" s="7">
        <f>BASE!G394</f>
        <v>0.12083333333333333</v>
      </c>
      <c r="J394" s="22" t="str">
        <f>BASE!H394</f>
        <v>4,781,3</v>
      </c>
      <c r="K394" s="22" t="str">
        <f>BASE!I394</f>
        <v>-</v>
      </c>
      <c r="L394" s="7" t="str">
        <f>BASE!K394</f>
        <v>008 Saint Sulpice E 0,0 km</v>
      </c>
      <c r="M394" s="36"/>
    </row>
    <row r="395" spans="1:13" ht="13.75" customHeight="1" x14ac:dyDescent="0.35">
      <c r="A395" s="35" t="str">
        <f>BASE!A395</f>
        <v>Sueur</v>
      </c>
      <c r="B395" s="21">
        <f>BASE!B395</f>
        <v>394</v>
      </c>
      <c r="C395" s="21" t="str">
        <f>BASE!C395</f>
        <v>Travail en tant que chauffeur</v>
      </c>
      <c r="D395" s="22" t="str">
        <f>LEFT(BASE!D395,3)</f>
        <v>690</v>
      </c>
      <c r="E395" s="23" t="str">
        <f>RIGHT(BASE!D395,7)</f>
        <v>GE241HL</v>
      </c>
      <c r="F395" s="24" t="str">
        <f>LEFT(BASE!E395,10)</f>
        <v>24.11.2023</v>
      </c>
      <c r="G395" s="10" t="str">
        <f>RIGHT(BASE!E395,5)</f>
        <v>13:46</v>
      </c>
      <c r="H395" s="7">
        <f>BASE!F395</f>
        <v>1.0416666666666666E-2</v>
      </c>
      <c r="I395" s="7">
        <f>BASE!G395</f>
        <v>0.12083333333333333</v>
      </c>
      <c r="J395" s="22" t="str">
        <f>BASE!H395</f>
        <v>134,285,4</v>
      </c>
      <c r="K395" s="22" t="str">
        <f>BASE!I395</f>
        <v>-</v>
      </c>
      <c r="L395" s="7" t="str">
        <f>BASE!K395</f>
        <v>008 Saint Sulpice E 0,0 km</v>
      </c>
      <c r="M395" s="36"/>
    </row>
    <row r="396" spans="1:13" ht="13.75" customHeight="1" x14ac:dyDescent="0.35">
      <c r="A396" s="35" t="str">
        <f>BASE!A396</f>
        <v>Sueur</v>
      </c>
      <c r="B396" s="21">
        <f>BASE!B396</f>
        <v>395</v>
      </c>
      <c r="C396" s="21" t="str">
        <f>BASE!C396</f>
        <v>Conduite</v>
      </c>
      <c r="D396" s="22" t="str">
        <f>LEFT(BASE!D396,3)</f>
        <v>690</v>
      </c>
      <c r="E396" s="23" t="str">
        <f>RIGHT(BASE!D396,7)</f>
        <v>GE241HL</v>
      </c>
      <c r="F396" s="24" t="str">
        <f>LEFT(BASE!E396,10)</f>
        <v>24.11.2023</v>
      </c>
      <c r="G396" s="10" t="str">
        <f>RIGHT(BASE!E396,5)</f>
        <v>14:01</v>
      </c>
      <c r="H396" s="7">
        <f>BASE!F396</f>
        <v>6.9444444444444447E-4</v>
      </c>
      <c r="I396" s="7">
        <f>BASE!G396</f>
        <v>0.12152777777777778</v>
      </c>
      <c r="J396" s="22" t="str">
        <f>BASE!H396</f>
        <v>134,285,4</v>
      </c>
      <c r="K396" s="22">
        <f>BASE!I396</f>
        <v>3.2</v>
      </c>
      <c r="L396" s="7" t="str">
        <f>BASE!K396</f>
        <v>008 Saint Sulpice E 0,0 km</v>
      </c>
      <c r="M396" s="36"/>
    </row>
    <row r="397" spans="1:13" ht="13.75" customHeight="1" x14ac:dyDescent="0.35">
      <c r="A397" s="35" t="str">
        <f>BASE!A397</f>
        <v>Sueur</v>
      </c>
      <c r="B397" s="21">
        <f>BASE!B397</f>
        <v>396</v>
      </c>
      <c r="C397" s="21" t="str">
        <f>BASE!C397</f>
        <v>Travail en tant que chauffeur</v>
      </c>
      <c r="D397" s="22" t="str">
        <f>LEFT(BASE!D397,3)</f>
        <v>690</v>
      </c>
      <c r="E397" s="23" t="str">
        <f>RIGHT(BASE!D397,7)</f>
        <v>GE241HL</v>
      </c>
      <c r="F397" s="24" t="str">
        <f>LEFT(BASE!E397,10)</f>
        <v>24.11.2023</v>
      </c>
      <c r="G397" s="10" t="str">
        <f>RIGHT(BASE!E397,5)</f>
        <v>14:02</v>
      </c>
      <c r="H397" s="7">
        <f>BASE!F397</f>
        <v>2.7777777777777779E-3</v>
      </c>
      <c r="I397" s="7">
        <f>BASE!G397</f>
        <v>0.12152777777777778</v>
      </c>
      <c r="J397" s="22" t="str">
        <f>BASE!H397</f>
        <v>134,285,4</v>
      </c>
      <c r="K397" s="22" t="str">
        <f>BASE!I397</f>
        <v>-</v>
      </c>
      <c r="L397" s="7" t="str">
        <f>BASE!K397</f>
        <v>008 Saint Sulpice E 0,0 km</v>
      </c>
      <c r="M397" s="36"/>
    </row>
    <row r="398" spans="1:13" ht="13.75" customHeight="1" x14ac:dyDescent="0.35">
      <c r="A398" s="35" t="str">
        <f>BASE!A398</f>
        <v>Sueur</v>
      </c>
      <c r="B398" s="21">
        <f>BASE!B398</f>
        <v>397</v>
      </c>
      <c r="C398" s="21" t="str">
        <f>BASE!C398</f>
        <v>Pause en tant que chauffeur</v>
      </c>
      <c r="D398" s="22" t="str">
        <f>LEFT(BASE!D398,3)</f>
        <v>690</v>
      </c>
      <c r="E398" s="23" t="str">
        <f>RIGHT(BASE!D398,7)</f>
        <v>GE241HL</v>
      </c>
      <c r="F398" s="24" t="str">
        <f>LEFT(BASE!E398,10)</f>
        <v>24.11.2023</v>
      </c>
      <c r="G398" s="10" t="str">
        <f>RIGHT(BASE!E398,5)</f>
        <v>14:06</v>
      </c>
      <c r="H398" s="7">
        <f>BASE!F398</f>
        <v>2.7777777777777779E-3</v>
      </c>
      <c r="I398" s="7">
        <f>BASE!G398</f>
        <v>0.12152777777777778</v>
      </c>
      <c r="J398" s="22" t="str">
        <f>BASE!H398</f>
        <v>134,285,6</v>
      </c>
      <c r="K398" s="22" t="str">
        <f>BASE!I398</f>
        <v>-</v>
      </c>
      <c r="L398" s="7" t="str">
        <f>BASE!K398</f>
        <v>008 Saint Sulpice E 0,0 km</v>
      </c>
      <c r="M398" s="36"/>
    </row>
    <row r="399" spans="1:13" ht="13.75" customHeight="1" x14ac:dyDescent="0.35">
      <c r="A399" s="35" t="str">
        <f>BASE!A399</f>
        <v>Sueur</v>
      </c>
      <c r="B399" s="21">
        <f>BASE!B399</f>
        <v>398</v>
      </c>
      <c r="C399" s="21" t="str">
        <f>BASE!C399</f>
        <v>Travail en tant que chauffeur</v>
      </c>
      <c r="D399" s="22" t="str">
        <f>LEFT(BASE!D399,3)</f>
        <v>690</v>
      </c>
      <c r="E399" s="23" t="str">
        <f>RIGHT(BASE!D399,7)</f>
        <v>FZ768KH</v>
      </c>
      <c r="F399" s="24" t="str">
        <f>LEFT(BASE!E399,10)</f>
        <v>24.11.2023</v>
      </c>
      <c r="G399" s="10" t="str">
        <f>RIGHT(BASE!E399,5)</f>
        <v>14:10</v>
      </c>
      <c r="H399" s="7">
        <f>BASE!F399</f>
        <v>2.7777777777777776E-2</v>
      </c>
      <c r="I399" s="7">
        <f>BASE!G399</f>
        <v>0.12152777777777778</v>
      </c>
      <c r="J399" s="22" t="str">
        <f>BASE!H399</f>
        <v>188,963,3</v>
      </c>
      <c r="K399" s="22" t="str">
        <f>BASE!I399</f>
        <v>-</v>
      </c>
      <c r="L399" s="7" t="str">
        <f>BASE!K399</f>
        <v>008 Saint Sulpice E 0,0 km</v>
      </c>
      <c r="M399" s="36"/>
    </row>
    <row r="400" spans="1:13" ht="13.75" customHeight="1" x14ac:dyDescent="0.35">
      <c r="A400" s="35" t="str">
        <f>BASE!A400</f>
        <v>Sueur</v>
      </c>
      <c r="B400" s="21">
        <f>BASE!B400</f>
        <v>399</v>
      </c>
      <c r="C400" s="21" t="str">
        <f>BASE!C400</f>
        <v>Conduite</v>
      </c>
      <c r="D400" s="22" t="str">
        <f>LEFT(BASE!D400,3)</f>
        <v>690</v>
      </c>
      <c r="E400" s="23" t="str">
        <f>RIGHT(BASE!D400,7)</f>
        <v>FZ768KH</v>
      </c>
      <c r="F400" s="24" t="str">
        <f>LEFT(BASE!E400,10)</f>
        <v>24.11.2023</v>
      </c>
      <c r="G400" s="10" t="str">
        <f>RIGHT(BASE!E400,5)</f>
        <v>14:50</v>
      </c>
      <c r="H400" s="7">
        <f>BASE!F400</f>
        <v>2.0833333333333333E-3</v>
      </c>
      <c r="I400" s="7">
        <f>BASE!G400</f>
        <v>0.12361111111111112</v>
      </c>
      <c r="J400" s="22" t="str">
        <f>BASE!H400</f>
        <v>188,963,3</v>
      </c>
      <c r="K400" s="22">
        <f>BASE!I400</f>
        <v>2</v>
      </c>
      <c r="L400" s="7" t="str">
        <f>BASE!K400</f>
        <v>008 Saint Sulpice E 0,0 km</v>
      </c>
      <c r="M400" s="36"/>
    </row>
    <row r="401" spans="1:14" ht="13.75" customHeight="1" thickBot="1" x14ac:dyDescent="0.4">
      <c r="A401" s="37" t="str">
        <f>BASE!A401</f>
        <v>Sueur</v>
      </c>
      <c r="B401" s="38">
        <f>BASE!B401</f>
        <v>400</v>
      </c>
      <c r="C401" s="38" t="str">
        <f>BASE!C401</f>
        <v>Pause en tant que chauffeur</v>
      </c>
      <c r="D401" s="39" t="str">
        <f>LEFT(BASE!D401,3)</f>
        <v>690</v>
      </c>
      <c r="E401" s="40" t="str">
        <f>RIGHT(BASE!D401,7)</f>
        <v>FZ768KH</v>
      </c>
      <c r="F401" s="41" t="str">
        <f>LEFT(BASE!E401,10)</f>
        <v>24.11.2023</v>
      </c>
      <c r="G401" s="42" t="str">
        <f>RIGHT(BASE!E401,5)</f>
        <v>14:53</v>
      </c>
      <c r="H401" s="12">
        <f>BASE!F401</f>
        <v>6.9444444444444447E-4</v>
      </c>
      <c r="I401" s="12">
        <f>BASE!G401</f>
        <v>0.12361111111111112</v>
      </c>
      <c r="J401" s="39" t="str">
        <f>BASE!H401</f>
        <v>188,963,4</v>
      </c>
      <c r="K401" s="39" t="str">
        <f>BASE!I401</f>
        <v>-</v>
      </c>
      <c r="L401" s="12" t="str">
        <f>BASE!K401</f>
        <v>008 Saint Sulpice E 0,0 km</v>
      </c>
      <c r="M401" s="43"/>
      <c r="N401" s="25">
        <f>SUM(H375:H401)</f>
        <v>0.1361111111111111</v>
      </c>
    </row>
    <row r="402" spans="1:14" ht="13.75" customHeight="1" thickBot="1" x14ac:dyDescent="0.4">
      <c r="A402" s="21" t="str">
        <f>BASE!A402</f>
        <v>Sueur</v>
      </c>
      <c r="B402" s="21">
        <f>BASE!B402</f>
        <v>401</v>
      </c>
      <c r="C402" s="21" t="str">
        <f>BASE!C402</f>
        <v>Pause en tant que chauffeur</v>
      </c>
      <c r="D402" s="22" t="str">
        <f>LEFT(BASE!D402,3)</f>
        <v>690</v>
      </c>
      <c r="E402" s="23" t="str">
        <f>RIGHT(BASE!D402,7)</f>
        <v>FZ768KH</v>
      </c>
      <c r="F402" s="24" t="str">
        <f>LEFT(BASE!E402,10)</f>
        <v>24.11.2023</v>
      </c>
      <c r="G402" s="10" t="str">
        <f>RIGHT(BASE!E402,5)</f>
        <v>14:54</v>
      </c>
      <c r="H402" s="7">
        <f>BASE!F402</f>
        <v>2.6173611111111112</v>
      </c>
      <c r="I402" s="7">
        <f>BASE!G402</f>
        <v>0</v>
      </c>
      <c r="J402" s="22" t="str">
        <f>BASE!H402</f>
        <v>188,963,4</v>
      </c>
      <c r="K402" s="22" t="str">
        <f>BASE!I402</f>
        <v>-</v>
      </c>
      <c r="L402" s="7" t="str">
        <f>BASE!K402</f>
        <v>008 Saint Sulpice E 0,0 km</v>
      </c>
    </row>
    <row r="403" spans="1:14" ht="13.75" customHeight="1" x14ac:dyDescent="0.35">
      <c r="A403" s="28" t="str">
        <f>BASE!A403</f>
        <v>Sueur</v>
      </c>
      <c r="B403" s="29">
        <f>BASE!B403</f>
        <v>402</v>
      </c>
      <c r="C403" s="29" t="str">
        <f>BASE!C403</f>
        <v>Travail en tant que chauffeur</v>
      </c>
      <c r="D403" s="30" t="str">
        <f>LEFT(BASE!D403,3)</f>
        <v>690</v>
      </c>
      <c r="E403" s="31" t="str">
        <f>RIGHT(BASE!D403,7)</f>
        <v>GQ579QT</v>
      </c>
      <c r="F403" s="32" t="str">
        <f>LEFT(BASE!E403,10)</f>
        <v>27.11.2023</v>
      </c>
      <c r="G403" s="33" t="str">
        <f>RIGHT(BASE!E403,5)</f>
        <v>05:43</v>
      </c>
      <c r="H403" s="11">
        <f>BASE!F403</f>
        <v>2.7777777777777779E-3</v>
      </c>
      <c r="I403" s="11">
        <f>BASE!G403</f>
        <v>0</v>
      </c>
      <c r="J403" s="30" t="str">
        <f>BASE!H403</f>
        <v>4,781,3</v>
      </c>
      <c r="K403" s="30" t="str">
        <f>BASE!I403</f>
        <v>-</v>
      </c>
      <c r="L403" s="11" t="str">
        <f>BASE!K403</f>
        <v>008 Saint Sulpice E 0,0 km</v>
      </c>
      <c r="M403" s="34"/>
    </row>
    <row r="404" spans="1:14" ht="13.75" customHeight="1" x14ac:dyDescent="0.35">
      <c r="A404" s="35" t="str">
        <f>BASE!A404</f>
        <v>Sueur</v>
      </c>
      <c r="B404" s="21">
        <f>BASE!B404</f>
        <v>403</v>
      </c>
      <c r="C404" s="21" t="str">
        <f>BASE!C404</f>
        <v>Conduite</v>
      </c>
      <c r="D404" s="22" t="str">
        <f>LEFT(BASE!D404,3)</f>
        <v>690</v>
      </c>
      <c r="E404" s="23" t="str">
        <f>RIGHT(BASE!D404,7)</f>
        <v>GQ579QT</v>
      </c>
      <c r="F404" s="24" t="str">
        <f>LEFT(BASE!E404,10)</f>
        <v>27.11.2023</v>
      </c>
      <c r="G404" s="10" t="str">
        <f>RIGHT(BASE!E404,5)</f>
        <v>05:47</v>
      </c>
      <c r="H404" s="7">
        <f>BASE!F404</f>
        <v>1.3888888888888889E-3</v>
      </c>
      <c r="I404" s="7">
        <f>BASE!G404</f>
        <v>1.3888888888888889E-3</v>
      </c>
      <c r="J404" s="22" t="str">
        <f>BASE!H404</f>
        <v>4,781,3</v>
      </c>
      <c r="K404" s="22">
        <f>BASE!I404</f>
        <v>10.3</v>
      </c>
      <c r="L404" s="7" t="str">
        <f>BASE!K404</f>
        <v>008 Saint Sulpice E 0,0 km</v>
      </c>
      <c r="M404" s="36"/>
    </row>
    <row r="405" spans="1:14" ht="13.75" customHeight="1" thickBot="1" x14ac:dyDescent="0.4">
      <c r="A405" s="37" t="str">
        <f>BASE!A405</f>
        <v>Sueur</v>
      </c>
      <c r="B405" s="38">
        <f>BASE!B405</f>
        <v>404</v>
      </c>
      <c r="C405" s="38" t="str">
        <f>BASE!C405</f>
        <v>Travail en tant que chauffeur</v>
      </c>
      <c r="D405" s="39" t="str">
        <f>LEFT(BASE!D405,3)</f>
        <v>690</v>
      </c>
      <c r="E405" s="40" t="str">
        <f>RIGHT(BASE!D405,7)</f>
        <v>GQ579QT</v>
      </c>
      <c r="F405" s="41" t="str">
        <f>LEFT(BASE!E405,10)</f>
        <v>27.11.2023</v>
      </c>
      <c r="G405" s="42" t="str">
        <f>RIGHT(BASE!E405,5)</f>
        <v>05:49</v>
      </c>
      <c r="H405" s="12">
        <f>BASE!F405</f>
        <v>4.1666666666666666E-3</v>
      </c>
      <c r="I405" s="12">
        <f>BASE!G405</f>
        <v>1.3888888888888889E-3</v>
      </c>
      <c r="J405" s="39" t="str">
        <f>BASE!H405</f>
        <v>4,781,6</v>
      </c>
      <c r="K405" s="39" t="str">
        <f>BASE!I405</f>
        <v>-</v>
      </c>
      <c r="L405" s="12" t="str">
        <f>BASE!K405</f>
        <v>008 Saint Sulpice E 0,0 km</v>
      </c>
      <c r="M405" s="43"/>
      <c r="N405" s="25">
        <f>SUM(H403:H405)</f>
        <v>8.3333333333333332E-3</v>
      </c>
    </row>
    <row r="406" spans="1:14" ht="13.75" customHeight="1" thickBot="1" x14ac:dyDescent="0.4">
      <c r="A406" s="21" t="str">
        <f>BASE!A406</f>
        <v>Sueur</v>
      </c>
      <c r="B406" s="21">
        <f>BASE!B406</f>
        <v>405</v>
      </c>
      <c r="C406" s="21" t="str">
        <f>BASE!C406</f>
        <v>Conduite</v>
      </c>
      <c r="D406" s="22" t="str">
        <f>LEFT(BASE!D406,3)</f>
        <v>690</v>
      </c>
      <c r="E406" s="23" t="str">
        <f>RIGHT(BASE!D406,7)</f>
        <v>GQ579QT</v>
      </c>
      <c r="F406" s="24" t="str">
        <f>LEFT(BASE!E406,10)</f>
        <v>27.11.2023</v>
      </c>
      <c r="G406" s="10" t="str">
        <f>RIGHT(BASE!E406,5)</f>
        <v>05:55</v>
      </c>
      <c r="H406" s="7">
        <f>BASE!F406</f>
        <v>6.458333333333334E-2</v>
      </c>
      <c r="I406" s="7">
        <f>BASE!G406</f>
        <v>6.5972222222222224E-2</v>
      </c>
      <c r="J406" s="22" t="str">
        <f>BASE!H406</f>
        <v>4,781,6</v>
      </c>
      <c r="K406" s="22">
        <f>BASE!I406</f>
        <v>72.3</v>
      </c>
      <c r="L406" s="7" t="str">
        <f>BASE!K406</f>
        <v>008 Saint Sulpice E 0,0 km</v>
      </c>
    </row>
    <row r="407" spans="1:14" ht="13.75" customHeight="1" thickBot="1" x14ac:dyDescent="0.4">
      <c r="A407" s="44" t="str">
        <f>BASE!A407</f>
        <v>Sueur</v>
      </c>
      <c r="B407" s="45">
        <f>BASE!B407</f>
        <v>406</v>
      </c>
      <c r="C407" s="45" t="str">
        <f>BASE!C407</f>
        <v>Travail en tant que chauffeur</v>
      </c>
      <c r="D407" s="46" t="str">
        <f>LEFT(BASE!D407,3)</f>
        <v>690</v>
      </c>
      <c r="E407" s="47" t="str">
        <f>RIGHT(BASE!D407,7)</f>
        <v>GQ579QT</v>
      </c>
      <c r="F407" s="48" t="str">
        <f>LEFT(BASE!E407,10)</f>
        <v>27.11.2023</v>
      </c>
      <c r="G407" s="49" t="str">
        <f>RIGHT(BASE!E407,5)</f>
        <v>07:28</v>
      </c>
      <c r="H407" s="13">
        <f>BASE!F407</f>
        <v>2.9861111111111113E-2</v>
      </c>
      <c r="I407" s="13">
        <f>BASE!G407</f>
        <v>6.5972222222222224E-2</v>
      </c>
      <c r="J407" s="46" t="str">
        <f>BASE!H407</f>
        <v>4,893,9</v>
      </c>
      <c r="K407" s="46" t="str">
        <f>BASE!I407</f>
        <v>-</v>
      </c>
      <c r="L407" s="13" t="str">
        <f>BASE!K407</f>
        <v>036 Auch SO 0,0 km</v>
      </c>
      <c r="M407" s="50"/>
      <c r="N407" s="25">
        <f>SUM(H407)</f>
        <v>2.9861111111111113E-2</v>
      </c>
    </row>
    <row r="408" spans="1:14" ht="13.75" customHeight="1" thickBot="1" x14ac:dyDescent="0.4">
      <c r="A408" s="21" t="str">
        <f>BASE!A408</f>
        <v>Sueur</v>
      </c>
      <c r="B408" s="21">
        <f>BASE!B408</f>
        <v>407</v>
      </c>
      <c r="C408" s="21" t="str">
        <f>BASE!C408</f>
        <v>Conduite</v>
      </c>
      <c r="D408" s="22" t="str">
        <f>LEFT(BASE!D408,3)</f>
        <v>690</v>
      </c>
      <c r="E408" s="23" t="str">
        <f>RIGHT(BASE!D408,7)</f>
        <v>GQ579QT</v>
      </c>
      <c r="F408" s="24" t="str">
        <f>LEFT(BASE!E408,10)</f>
        <v>27.11.2023</v>
      </c>
      <c r="G408" s="10" t="str">
        <f>RIGHT(BASE!E408,5)</f>
        <v>08:11</v>
      </c>
      <c r="H408" s="7">
        <f>BASE!F408</f>
        <v>4.1666666666666664E-2</v>
      </c>
      <c r="I408" s="7">
        <f>BASE!G408</f>
        <v>0.1076388888888889</v>
      </c>
      <c r="J408" s="22" t="str">
        <f>BASE!H408</f>
        <v>4,893,9</v>
      </c>
      <c r="K408" s="22">
        <f>BASE!I408</f>
        <v>63</v>
      </c>
      <c r="L408" s="7" t="str">
        <f>BASE!K408</f>
        <v>036 Auch S 0,0 km</v>
      </c>
    </row>
    <row r="409" spans="1:14" ht="13.75" customHeight="1" x14ac:dyDescent="0.35">
      <c r="A409" s="28" t="str">
        <f>BASE!A409</f>
        <v>Sueur</v>
      </c>
      <c r="B409" s="29">
        <f>BASE!B409</f>
        <v>408</v>
      </c>
      <c r="C409" s="29" t="str">
        <f>BASE!C409</f>
        <v>Travail en tant que chauffeur</v>
      </c>
      <c r="D409" s="30" t="str">
        <f>LEFT(BASE!D409,3)</f>
        <v>690</v>
      </c>
      <c r="E409" s="31" t="str">
        <f>RIGHT(BASE!D409,7)</f>
        <v>GQ579QT</v>
      </c>
      <c r="F409" s="32" t="str">
        <f>LEFT(BASE!E409,10)</f>
        <v>27.11.2023</v>
      </c>
      <c r="G409" s="33" t="str">
        <f>RIGHT(BASE!E409,5)</f>
        <v>09:11</v>
      </c>
      <c r="H409" s="11">
        <f>BASE!F409</f>
        <v>1.8055555555555557E-2</v>
      </c>
      <c r="I409" s="11">
        <f>BASE!G409</f>
        <v>0.1076388888888889</v>
      </c>
      <c r="J409" s="30" t="str">
        <f>BASE!H409</f>
        <v>4,956,7</v>
      </c>
      <c r="K409" s="30" t="str">
        <f>BASE!I409</f>
        <v>-</v>
      </c>
      <c r="L409" s="11" t="str">
        <f>BASE!K409</f>
        <v>181 NOGARO NO 0,0 km</v>
      </c>
      <c r="M409" s="34"/>
    </row>
    <row r="410" spans="1:14" ht="13.75" customHeight="1" x14ac:dyDescent="0.35">
      <c r="A410" s="35" t="str">
        <f>BASE!A410</f>
        <v>Sueur</v>
      </c>
      <c r="B410" s="21">
        <f>BASE!B410</f>
        <v>409</v>
      </c>
      <c r="C410" s="21" t="str">
        <f>BASE!C410</f>
        <v>Pause en tant que chauffeur</v>
      </c>
      <c r="D410" s="22" t="str">
        <f>LEFT(BASE!D410,3)</f>
        <v>690</v>
      </c>
      <c r="E410" s="23" t="str">
        <f>RIGHT(BASE!D410,7)</f>
        <v>GQ579QT</v>
      </c>
      <c r="F410" s="24" t="str">
        <f>LEFT(BASE!E410,10)</f>
        <v>27.11.2023</v>
      </c>
      <c r="G410" s="10" t="str">
        <f>RIGHT(BASE!E410,5)</f>
        <v>09:37</v>
      </c>
      <c r="H410" s="7">
        <f>BASE!F410</f>
        <v>1.1805555555555555E-2</v>
      </c>
      <c r="I410" s="7">
        <f>BASE!G410</f>
        <v>0.1076388888888889</v>
      </c>
      <c r="J410" s="22" t="str">
        <f>BASE!H410</f>
        <v>4,956,7</v>
      </c>
      <c r="K410" s="22" t="str">
        <f>BASE!I410</f>
        <v>-</v>
      </c>
      <c r="L410" s="7" t="str">
        <f>BASE!K410</f>
        <v>181 NOGARO NO 0,0 km</v>
      </c>
      <c r="M410" s="36"/>
    </row>
    <row r="411" spans="1:14" ht="13.75" customHeight="1" thickBot="1" x14ac:dyDescent="0.4">
      <c r="A411" s="37" t="str">
        <f>BASE!A411</f>
        <v>Sueur</v>
      </c>
      <c r="B411" s="38">
        <f>BASE!B411</f>
        <v>410</v>
      </c>
      <c r="C411" s="38" t="str">
        <f>BASE!C411</f>
        <v>Travail en tant que chauffeur</v>
      </c>
      <c r="D411" s="39" t="str">
        <f>LEFT(BASE!D411,3)</f>
        <v>690</v>
      </c>
      <c r="E411" s="40" t="str">
        <f>RIGHT(BASE!D411,7)</f>
        <v>GQ579QT</v>
      </c>
      <c r="F411" s="41" t="str">
        <f>LEFT(BASE!E411,10)</f>
        <v>27.11.2023</v>
      </c>
      <c r="G411" s="42" t="str">
        <f>RIGHT(BASE!E411,5)</f>
        <v>09:54</v>
      </c>
      <c r="H411" s="12">
        <f>BASE!F411</f>
        <v>6.9444444444444447E-4</v>
      </c>
      <c r="I411" s="12">
        <f>BASE!G411</f>
        <v>0.1076388888888889</v>
      </c>
      <c r="J411" s="39" t="str">
        <f>BASE!H411</f>
        <v>4,956,7</v>
      </c>
      <c r="K411" s="39" t="str">
        <f>BASE!I411</f>
        <v>-</v>
      </c>
      <c r="L411" s="12" t="str">
        <f>BASE!K411</f>
        <v>181 NOGARO NO 0,0 km</v>
      </c>
      <c r="M411" s="43"/>
      <c r="N411" s="25">
        <f>SUM(H409:H411)</f>
        <v>3.0555555555555558E-2</v>
      </c>
    </row>
    <row r="412" spans="1:14" ht="13.75" customHeight="1" thickBot="1" x14ac:dyDescent="0.4">
      <c r="A412" s="21" t="str">
        <f>BASE!A412</f>
        <v>Sueur</v>
      </c>
      <c r="B412" s="21">
        <f>BASE!B412</f>
        <v>411</v>
      </c>
      <c r="C412" s="21" t="str">
        <f>BASE!C412</f>
        <v>Conduite</v>
      </c>
      <c r="D412" s="22" t="str">
        <f>LEFT(BASE!D412,3)</f>
        <v>690</v>
      </c>
      <c r="E412" s="23" t="str">
        <f>RIGHT(BASE!D412,7)</f>
        <v>GQ579QT</v>
      </c>
      <c r="F412" s="24" t="str">
        <f>LEFT(BASE!E412,10)</f>
        <v>27.11.2023</v>
      </c>
      <c r="G412" s="10" t="str">
        <f>RIGHT(BASE!E412,5)</f>
        <v>09:55</v>
      </c>
      <c r="H412" s="7">
        <f>BASE!F412</f>
        <v>6.458333333333334E-2</v>
      </c>
      <c r="I412" s="7">
        <f>BASE!G412</f>
        <v>0.17222222222222225</v>
      </c>
      <c r="J412" s="22" t="str">
        <f>BASE!H412</f>
        <v>4,956,7</v>
      </c>
      <c r="K412" s="22">
        <f>BASE!I412</f>
        <v>68.599999999999994</v>
      </c>
      <c r="L412" s="7" t="str">
        <f>BASE!K412</f>
        <v>181 NOGARO NO 0,0 km</v>
      </c>
    </row>
    <row r="413" spans="1:14" ht="13.75" customHeight="1" thickBot="1" x14ac:dyDescent="0.4">
      <c r="A413" s="44" t="str">
        <f>BASE!A413</f>
        <v>Sueur</v>
      </c>
      <c r="B413" s="45">
        <f>BASE!B413</f>
        <v>412</v>
      </c>
      <c r="C413" s="45" t="str">
        <f>BASE!C413</f>
        <v>Pause en tant que chauffeur</v>
      </c>
      <c r="D413" s="46" t="str">
        <f>LEFT(BASE!D413,3)</f>
        <v>690</v>
      </c>
      <c r="E413" s="47" t="str">
        <f>RIGHT(BASE!D413,7)</f>
        <v>GQ579QT</v>
      </c>
      <c r="F413" s="48" t="str">
        <f>LEFT(BASE!E413,10)</f>
        <v>27.11.2023</v>
      </c>
      <c r="G413" s="49" t="str">
        <f>RIGHT(BASE!E413,5)</f>
        <v>11:28</v>
      </c>
      <c r="H413" s="13">
        <f>BASE!F413</f>
        <v>2.5694444444444447E-2</v>
      </c>
      <c r="I413" s="13">
        <f>BASE!G413</f>
        <v>0.17222222222222225</v>
      </c>
      <c r="J413" s="46" t="str">
        <f>BASE!H413</f>
        <v>5,063,9</v>
      </c>
      <c r="K413" s="46" t="str">
        <f>BASE!I413</f>
        <v>-</v>
      </c>
      <c r="L413" s="13" t="str">
        <f>BASE!K413</f>
        <v>032 L'isle Jourdain SE 3,0 km</v>
      </c>
      <c r="M413" s="50"/>
      <c r="N413" s="25">
        <f>SUM(H413)</f>
        <v>2.5694444444444447E-2</v>
      </c>
    </row>
    <row r="414" spans="1:14" ht="13.75" customHeight="1" thickBot="1" x14ac:dyDescent="0.4">
      <c r="A414" s="21" t="str">
        <f>BASE!A414</f>
        <v>Sueur</v>
      </c>
      <c r="B414" s="21">
        <f>BASE!B414</f>
        <v>413</v>
      </c>
      <c r="C414" s="21" t="str">
        <f>BASE!C414</f>
        <v>Conduite</v>
      </c>
      <c r="D414" s="22" t="str">
        <f>LEFT(BASE!D414,3)</f>
        <v>690</v>
      </c>
      <c r="E414" s="23" t="str">
        <f>RIGHT(BASE!D414,7)</f>
        <v>GQ579QT</v>
      </c>
      <c r="F414" s="24" t="str">
        <f>LEFT(BASE!E414,10)</f>
        <v>27.11.2023</v>
      </c>
      <c r="G414" s="10" t="str">
        <f>RIGHT(BASE!E414,5)</f>
        <v>12:05</v>
      </c>
      <c r="H414" s="7">
        <f>BASE!F414</f>
        <v>3.4722222222222224E-2</v>
      </c>
      <c r="I414" s="7">
        <f>BASE!G414</f>
        <v>0.20694444444444446</v>
      </c>
      <c r="J414" s="22" t="str">
        <f>BASE!H414</f>
        <v>5,063,9</v>
      </c>
      <c r="K414" s="22">
        <f>BASE!I414</f>
        <v>71.900000000000006</v>
      </c>
      <c r="L414" s="7" t="str">
        <f>BASE!K414</f>
        <v>032 L'isle Jourdain SE 3,0 km</v>
      </c>
    </row>
    <row r="415" spans="1:14" ht="13.75" customHeight="1" thickBot="1" x14ac:dyDescent="0.4">
      <c r="A415" s="44" t="str">
        <f>BASE!A415</f>
        <v>Sueur</v>
      </c>
      <c r="B415" s="45">
        <f>BASE!B415</f>
        <v>414</v>
      </c>
      <c r="C415" s="45" t="str">
        <f>BASE!C415</f>
        <v>Travail en tant que chauffeur</v>
      </c>
      <c r="D415" s="46" t="str">
        <f>LEFT(BASE!D415,3)</f>
        <v>690</v>
      </c>
      <c r="E415" s="47" t="str">
        <f>RIGHT(BASE!D415,7)</f>
        <v>GQ579QT</v>
      </c>
      <c r="F415" s="48" t="str">
        <f>LEFT(BASE!E415,10)</f>
        <v>27.11.2023</v>
      </c>
      <c r="G415" s="49" t="str">
        <f>RIGHT(BASE!E415,5)</f>
        <v>12:55</v>
      </c>
      <c r="H415" s="13">
        <f>BASE!F415</f>
        <v>6.9444444444444441E-3</v>
      </c>
      <c r="I415" s="13">
        <f>BASE!G415</f>
        <v>0.20694444444444446</v>
      </c>
      <c r="J415" s="46" t="str">
        <f>BASE!H415</f>
        <v>5,123,8</v>
      </c>
      <c r="K415" s="46" t="str">
        <f>BASE!I415</f>
        <v>-</v>
      </c>
      <c r="L415" s="13" t="str">
        <f>BASE!K415</f>
        <v>054 St Sulpice SO 3,0 km</v>
      </c>
      <c r="M415" s="50"/>
      <c r="N415" s="25">
        <f>SUM(H415)</f>
        <v>6.9444444444444441E-3</v>
      </c>
    </row>
    <row r="416" spans="1:14" ht="13.75" customHeight="1" thickBot="1" x14ac:dyDescent="0.4">
      <c r="A416" s="21" t="str">
        <f>BASE!A416</f>
        <v>Sueur</v>
      </c>
      <c r="B416" s="21">
        <f>BASE!B416</f>
        <v>415</v>
      </c>
      <c r="C416" s="21" t="str">
        <f>BASE!C416</f>
        <v>Conduite</v>
      </c>
      <c r="D416" s="22" t="str">
        <f>LEFT(BASE!D416,3)</f>
        <v>690</v>
      </c>
      <c r="E416" s="23" t="str">
        <f>RIGHT(BASE!D416,7)</f>
        <v>GQ579QT</v>
      </c>
      <c r="F416" s="24" t="str">
        <f>LEFT(BASE!E416,10)</f>
        <v>27.11.2023</v>
      </c>
      <c r="G416" s="10" t="str">
        <f>RIGHT(BASE!E416,5)</f>
        <v>13:05</v>
      </c>
      <c r="H416" s="7">
        <f>BASE!F416</f>
        <v>6.9444444444444441E-3</v>
      </c>
      <c r="I416" s="7">
        <f>BASE!G416</f>
        <v>0.21388888888888891</v>
      </c>
      <c r="J416" s="22" t="str">
        <f>BASE!H416</f>
        <v>5,123,8</v>
      </c>
      <c r="K416" s="22">
        <f>BASE!I416</f>
        <v>45.2</v>
      </c>
      <c r="L416" s="7" t="str">
        <f>BASE!K416</f>
        <v>054 St Sulpice SO 3,0 km</v>
      </c>
    </row>
    <row r="417" spans="1:14" ht="13.75" customHeight="1" x14ac:dyDescent="0.35">
      <c r="A417" s="28" t="str">
        <f>BASE!A417</f>
        <v>Sueur</v>
      </c>
      <c r="B417" s="29">
        <f>BASE!B417</f>
        <v>416</v>
      </c>
      <c r="C417" s="29" t="str">
        <f>BASE!C417</f>
        <v>Travail en tant que chauffeur</v>
      </c>
      <c r="D417" s="30" t="str">
        <f>LEFT(BASE!D417,3)</f>
        <v>690</v>
      </c>
      <c r="E417" s="31" t="str">
        <f>RIGHT(BASE!D417,7)</f>
        <v>GQ579QT</v>
      </c>
      <c r="F417" s="32" t="str">
        <f>LEFT(BASE!E417,10)</f>
        <v>27.11.2023</v>
      </c>
      <c r="G417" s="33" t="str">
        <f>RIGHT(BASE!E417,5)</f>
        <v>13:15</v>
      </c>
      <c r="H417" s="11">
        <f>BASE!F417</f>
        <v>6.9444444444444441E-3</v>
      </c>
      <c r="I417" s="11">
        <f>BASE!G417</f>
        <v>0.21388888888888891</v>
      </c>
      <c r="J417" s="30" t="str">
        <f>BASE!H417</f>
        <v>5,130,8</v>
      </c>
      <c r="K417" s="30" t="str">
        <f>BASE!I417</f>
        <v>-</v>
      </c>
      <c r="L417" s="11" t="str">
        <f>BASE!K417</f>
        <v>008 Saint Sulpice E 0,0 km</v>
      </c>
      <c r="M417" s="34"/>
    </row>
    <row r="418" spans="1:14" ht="13.75" customHeight="1" x14ac:dyDescent="0.35">
      <c r="A418" s="35" t="str">
        <f>BASE!A418</f>
        <v>Sueur</v>
      </c>
      <c r="B418" s="21">
        <f>BASE!B418</f>
        <v>417</v>
      </c>
      <c r="C418" s="21" t="str">
        <f>BASE!C418</f>
        <v>Conduite</v>
      </c>
      <c r="D418" s="22" t="str">
        <f>LEFT(BASE!D418,3)</f>
        <v>690</v>
      </c>
      <c r="E418" s="23" t="str">
        <f>RIGHT(BASE!D418,7)</f>
        <v>GQ579QT</v>
      </c>
      <c r="F418" s="24" t="str">
        <f>LEFT(BASE!E418,10)</f>
        <v>27.11.2023</v>
      </c>
      <c r="G418" s="10" t="str">
        <f>RIGHT(BASE!E418,5)</f>
        <v>13:25</v>
      </c>
      <c r="H418" s="7">
        <f>BASE!F418</f>
        <v>1.3888888888888889E-3</v>
      </c>
      <c r="I418" s="7">
        <f>BASE!G418</f>
        <v>0.21527777777777779</v>
      </c>
      <c r="J418" s="22" t="str">
        <f>BASE!H418</f>
        <v>5,130,8</v>
      </c>
      <c r="K418" s="22">
        <f>BASE!I418</f>
        <v>3.2</v>
      </c>
      <c r="L418" s="7" t="str">
        <f>BASE!K418</f>
        <v>008 Saint Sulpice E 0,0 km</v>
      </c>
      <c r="M418" s="36"/>
    </row>
    <row r="419" spans="1:14" ht="13.75" customHeight="1" x14ac:dyDescent="0.35">
      <c r="A419" s="35" t="str">
        <f>BASE!A419</f>
        <v>Sueur</v>
      </c>
      <c r="B419" s="21">
        <f>BASE!B419</f>
        <v>418</v>
      </c>
      <c r="C419" s="21" t="str">
        <f>BASE!C419</f>
        <v>Travail en tant que chauffeur</v>
      </c>
      <c r="D419" s="22" t="str">
        <f>LEFT(BASE!D419,3)</f>
        <v>690</v>
      </c>
      <c r="E419" s="23" t="str">
        <f>RIGHT(BASE!D419,7)</f>
        <v>GQ579QT</v>
      </c>
      <c r="F419" s="24" t="str">
        <f>LEFT(BASE!E419,10)</f>
        <v>27.11.2023</v>
      </c>
      <c r="G419" s="10" t="str">
        <f>RIGHT(BASE!E419,5)</f>
        <v>13:27</v>
      </c>
      <c r="H419" s="7">
        <f>BASE!F419</f>
        <v>4.8611111111111112E-3</v>
      </c>
      <c r="I419" s="7">
        <f>BASE!G419</f>
        <v>0.21527777777777779</v>
      </c>
      <c r="J419" s="22" t="str">
        <f>BASE!H419</f>
        <v>5,130,9</v>
      </c>
      <c r="K419" s="22" t="str">
        <f>BASE!I419</f>
        <v>-</v>
      </c>
      <c r="L419" s="7" t="str">
        <f>BASE!K419</f>
        <v>008 Saint Sulpice E 0,0 km</v>
      </c>
      <c r="M419" s="36"/>
    </row>
    <row r="420" spans="1:14" ht="13.75" customHeight="1" thickBot="1" x14ac:dyDescent="0.4">
      <c r="A420" s="37" t="str">
        <f>BASE!A420</f>
        <v>Sueur</v>
      </c>
      <c r="B420" s="38">
        <f>BASE!B420</f>
        <v>419</v>
      </c>
      <c r="C420" s="38" t="str">
        <f>BASE!C420</f>
        <v>Pause en tant que chauffeur</v>
      </c>
      <c r="D420" s="39" t="str">
        <f>LEFT(BASE!D420,3)</f>
        <v>690</v>
      </c>
      <c r="E420" s="40" t="str">
        <f>RIGHT(BASE!D420,7)</f>
        <v>GQ579QT</v>
      </c>
      <c r="F420" s="41" t="str">
        <f>LEFT(BASE!E420,10)</f>
        <v>27.11.2023</v>
      </c>
      <c r="G420" s="42" t="str">
        <f>RIGHT(BASE!E420,5)</f>
        <v>13:34</v>
      </c>
      <c r="H420" s="12">
        <f>BASE!F420</f>
        <v>6.9444444444444447E-4</v>
      </c>
      <c r="I420" s="12">
        <f>BASE!G420</f>
        <v>0.21527777777777779</v>
      </c>
      <c r="J420" s="39" t="str">
        <f>BASE!H420</f>
        <v>5,130,9</v>
      </c>
      <c r="K420" s="39" t="str">
        <f>BASE!I420</f>
        <v>-</v>
      </c>
      <c r="L420" s="12" t="str">
        <f>BASE!K420</f>
        <v>008 Saint Sulpice E 0,0 km</v>
      </c>
      <c r="M420" s="43"/>
      <c r="N420" s="25">
        <f>SUM(H417:H420)</f>
        <v>1.3888888888888888E-2</v>
      </c>
    </row>
    <row r="421" spans="1:14" ht="13.75" customHeight="1" thickBot="1" x14ac:dyDescent="0.4">
      <c r="A421" s="21" t="str">
        <f>BASE!A421</f>
        <v>Sueur</v>
      </c>
      <c r="B421" s="21">
        <f>BASE!B421</f>
        <v>420</v>
      </c>
      <c r="C421" s="21" t="str">
        <f>BASE!C421</f>
        <v>Pause en tant que chauffeur</v>
      </c>
      <c r="D421" s="22" t="str">
        <f>LEFT(BASE!D421,3)</f>
        <v>690</v>
      </c>
      <c r="E421" s="23" t="str">
        <f>RIGHT(BASE!D421,7)</f>
        <v>GQ579QT</v>
      </c>
      <c r="F421" s="24" t="str">
        <f>LEFT(BASE!E421,10)</f>
        <v>27.11.2023</v>
      </c>
      <c r="G421" s="10" t="str">
        <f>RIGHT(BASE!E421,5)</f>
        <v>13:35</v>
      </c>
      <c r="H421" s="7">
        <f>BASE!F421</f>
        <v>0.69027777777777777</v>
      </c>
      <c r="I421" s="7">
        <f>BASE!G421</f>
        <v>0</v>
      </c>
      <c r="J421" s="22" t="str">
        <f>BASE!H421</f>
        <v>5,130,9</v>
      </c>
      <c r="K421" s="22" t="str">
        <f>BASE!I421</f>
        <v>-</v>
      </c>
      <c r="L421" s="7" t="str">
        <f>BASE!K421</f>
        <v>008 Saint Sulpice E 0,0 km</v>
      </c>
    </row>
    <row r="422" spans="1:14" ht="13.75" customHeight="1" thickBot="1" x14ac:dyDescent="0.4">
      <c r="A422" s="44" t="str">
        <f>BASE!A422</f>
        <v>Sueur</v>
      </c>
      <c r="B422" s="45">
        <f>BASE!B422</f>
        <v>421</v>
      </c>
      <c r="C422" s="45" t="str">
        <f>BASE!C422</f>
        <v>Travail en tant que chauffeur</v>
      </c>
      <c r="D422" s="46" t="str">
        <f>LEFT(BASE!D422,3)</f>
        <v>690</v>
      </c>
      <c r="E422" s="47" t="str">
        <f>RIGHT(BASE!D422,7)</f>
        <v>GQ579QT</v>
      </c>
      <c r="F422" s="48" t="str">
        <f>LEFT(BASE!E422,10)</f>
        <v>28.11.2023</v>
      </c>
      <c r="G422" s="49" t="str">
        <f>RIGHT(BASE!E422,5)</f>
        <v>06:09</v>
      </c>
      <c r="H422" s="13">
        <f>BASE!F422</f>
        <v>2.7777777777777779E-3</v>
      </c>
      <c r="I422" s="13">
        <f>BASE!G422</f>
        <v>0</v>
      </c>
      <c r="J422" s="46" t="str">
        <f>BASE!H422</f>
        <v>5,131,2</v>
      </c>
      <c r="K422" s="46" t="str">
        <f>BASE!I422</f>
        <v>-</v>
      </c>
      <c r="L422" s="13" t="str">
        <f>BASE!K422</f>
        <v>008 Saint Sulpice E 0,0 km</v>
      </c>
      <c r="M422" s="50"/>
      <c r="N422" s="25">
        <f>SUM(H422)</f>
        <v>2.7777777777777779E-3</v>
      </c>
    </row>
    <row r="423" spans="1:14" ht="13.75" customHeight="1" thickBot="1" x14ac:dyDescent="0.4">
      <c r="A423" s="21" t="str">
        <f>BASE!A423</f>
        <v>Sueur</v>
      </c>
      <c r="B423" s="21">
        <f>BASE!B423</f>
        <v>422</v>
      </c>
      <c r="C423" s="21" t="str">
        <f>BASE!C423</f>
        <v>Conduite</v>
      </c>
      <c r="D423" s="22" t="str">
        <f>LEFT(BASE!D423,3)</f>
        <v>690</v>
      </c>
      <c r="E423" s="23" t="str">
        <f>RIGHT(BASE!D423,7)</f>
        <v>GQ579QT</v>
      </c>
      <c r="F423" s="24" t="str">
        <f>LEFT(BASE!E423,10)</f>
        <v>28.11.2023</v>
      </c>
      <c r="G423" s="10" t="str">
        <f>RIGHT(BASE!E423,5)</f>
        <v>06:13</v>
      </c>
      <c r="H423" s="7">
        <f>BASE!F423</f>
        <v>3.2638888888888891E-2</v>
      </c>
      <c r="I423" s="7">
        <f>BASE!G423</f>
        <v>3.2638888888888891E-2</v>
      </c>
      <c r="J423" s="22" t="str">
        <f>BASE!H423</f>
        <v>5,131,2</v>
      </c>
      <c r="K423" s="22">
        <f>BASE!I423</f>
        <v>61.5</v>
      </c>
      <c r="L423" s="7" t="str">
        <f>BASE!K423</f>
        <v>008 Saint Sulpice E 0,0 km</v>
      </c>
    </row>
    <row r="424" spans="1:14" ht="13.75" customHeight="1" thickBot="1" x14ac:dyDescent="0.4">
      <c r="A424" s="44" t="str">
        <f>BASE!A424</f>
        <v>Sueur</v>
      </c>
      <c r="B424" s="45">
        <f>BASE!B424</f>
        <v>423</v>
      </c>
      <c r="C424" s="45" t="str">
        <f>BASE!C424</f>
        <v>Travail en tant que chauffeur</v>
      </c>
      <c r="D424" s="46" t="str">
        <f>LEFT(BASE!D424,3)</f>
        <v>690</v>
      </c>
      <c r="E424" s="47" t="str">
        <f>RIGHT(BASE!D424,7)</f>
        <v>GQ579QT</v>
      </c>
      <c r="F424" s="48" t="str">
        <f>LEFT(BASE!E424,10)</f>
        <v>28.11.2023</v>
      </c>
      <c r="G424" s="49" t="str">
        <f>RIGHT(BASE!E424,5)</f>
        <v>07:00</v>
      </c>
      <c r="H424" s="13">
        <f>BASE!F424</f>
        <v>2.0833333333333332E-2</v>
      </c>
      <c r="I424" s="13">
        <f>BASE!G424</f>
        <v>3.2638888888888891E-2</v>
      </c>
      <c r="J424" s="46" t="str">
        <f>BASE!H424</f>
        <v>5,180,0</v>
      </c>
      <c r="K424" s="46" t="str">
        <f>BASE!I424</f>
        <v>-</v>
      </c>
      <c r="L424" s="13" t="str">
        <f>BASE!K424</f>
        <v>475 toulouse larrieu SE 0,0 km</v>
      </c>
      <c r="M424" s="50"/>
      <c r="N424" s="25">
        <f>SUM(H424)</f>
        <v>2.0833333333333332E-2</v>
      </c>
    </row>
    <row r="425" spans="1:14" ht="13.75" customHeight="1" thickBot="1" x14ac:dyDescent="0.4">
      <c r="A425" s="21" t="str">
        <f>BASE!A425</f>
        <v>Sueur</v>
      </c>
      <c r="B425" s="21">
        <f>BASE!B425</f>
        <v>424</v>
      </c>
      <c r="C425" s="21" t="str">
        <f>BASE!C425</f>
        <v>Conduite</v>
      </c>
      <c r="D425" s="22" t="str">
        <f>LEFT(BASE!D425,3)</f>
        <v>690</v>
      </c>
      <c r="E425" s="23" t="str">
        <f>RIGHT(BASE!D425,7)</f>
        <v>GQ579QT</v>
      </c>
      <c r="F425" s="24" t="str">
        <f>LEFT(BASE!E425,10)</f>
        <v>28.11.2023</v>
      </c>
      <c r="G425" s="10" t="str">
        <f>RIGHT(BASE!E425,5)</f>
        <v>07:30</v>
      </c>
      <c r="H425" s="7">
        <f>BASE!F425</f>
        <v>1.1111111111111112E-2</v>
      </c>
      <c r="I425" s="7">
        <f>BASE!G425</f>
        <v>4.3750000000000004E-2</v>
      </c>
      <c r="J425" s="22" t="str">
        <f>BASE!H425</f>
        <v>5,180,0</v>
      </c>
      <c r="K425" s="22">
        <f>BASE!I425</f>
        <v>26.1</v>
      </c>
      <c r="L425" s="7" t="str">
        <f>BASE!K425</f>
        <v>475 toulouse larrieu SO 0,0 km</v>
      </c>
    </row>
    <row r="426" spans="1:14" ht="13.75" customHeight="1" thickBot="1" x14ac:dyDescent="0.4">
      <c r="A426" s="44" t="str">
        <f>BASE!A426</f>
        <v>Sueur</v>
      </c>
      <c r="B426" s="45">
        <f>BASE!B426</f>
        <v>425</v>
      </c>
      <c r="C426" s="45" t="str">
        <f>BASE!C426</f>
        <v>Travail en tant que chauffeur</v>
      </c>
      <c r="D426" s="46" t="str">
        <f>LEFT(BASE!D426,3)</f>
        <v>690</v>
      </c>
      <c r="E426" s="47" t="str">
        <f>RIGHT(BASE!D426,7)</f>
        <v>GQ579QT</v>
      </c>
      <c r="F426" s="48" t="str">
        <f>LEFT(BASE!E426,10)</f>
        <v>28.11.2023</v>
      </c>
      <c r="G426" s="49" t="str">
        <f>RIGHT(BASE!E426,5)</f>
        <v>07:46</v>
      </c>
      <c r="H426" s="13">
        <f>BASE!F426</f>
        <v>6.9444444444444441E-3</v>
      </c>
      <c r="I426" s="13">
        <f>BASE!G426</f>
        <v>4.3750000000000004E-2</v>
      </c>
      <c r="J426" s="46" t="str">
        <f>BASE!H426</f>
        <v>5,186,6</v>
      </c>
      <c r="K426" s="46" t="str">
        <f>BASE!I426</f>
        <v>-</v>
      </c>
      <c r="L426" s="13" t="str">
        <f>BASE!K426</f>
        <v>459 BPE villeneuve tolosane S 0,0 km</v>
      </c>
      <c r="M426" s="50"/>
      <c r="N426" s="25">
        <f>SUM(H426)</f>
        <v>6.9444444444444441E-3</v>
      </c>
    </row>
    <row r="427" spans="1:14" ht="13.75" customHeight="1" thickBot="1" x14ac:dyDescent="0.4">
      <c r="A427" s="21" t="str">
        <f>BASE!A427</f>
        <v>Sueur</v>
      </c>
      <c r="B427" s="21">
        <f>BASE!B427</f>
        <v>426</v>
      </c>
      <c r="C427" s="21" t="str">
        <f>BASE!C427</f>
        <v>Conduite</v>
      </c>
      <c r="D427" s="22" t="str">
        <f>LEFT(BASE!D427,3)</f>
        <v>690</v>
      </c>
      <c r="E427" s="23" t="str">
        <f>RIGHT(BASE!D427,7)</f>
        <v>GQ579QT</v>
      </c>
      <c r="F427" s="24" t="str">
        <f>LEFT(BASE!E427,10)</f>
        <v>28.11.2023</v>
      </c>
      <c r="G427" s="10" t="str">
        <f>RIGHT(BASE!E427,5)</f>
        <v>07:56</v>
      </c>
      <c r="H427" s="7">
        <f>BASE!F427</f>
        <v>1.1805555555555555E-2</v>
      </c>
      <c r="I427" s="7">
        <f>BASE!G427</f>
        <v>5.5555555555555552E-2</v>
      </c>
      <c r="J427" s="22" t="str">
        <f>BASE!H427</f>
        <v>5,186,6</v>
      </c>
      <c r="K427" s="22">
        <f>BASE!I427</f>
        <v>36.799999999999997</v>
      </c>
      <c r="L427" s="7" t="str">
        <f>BASE!K427</f>
        <v>459 BPE villeneuve tolosane S 0,0 km</v>
      </c>
    </row>
    <row r="428" spans="1:14" ht="13.75" customHeight="1" x14ac:dyDescent="0.35">
      <c r="A428" s="28" t="str">
        <f>BASE!A428</f>
        <v>Sueur</v>
      </c>
      <c r="B428" s="29">
        <f>BASE!B428</f>
        <v>427</v>
      </c>
      <c r="C428" s="29" t="str">
        <f>BASE!C428</f>
        <v>Travail en tant que chauffeur</v>
      </c>
      <c r="D428" s="30" t="str">
        <f>LEFT(BASE!D428,3)</f>
        <v>690</v>
      </c>
      <c r="E428" s="31" t="str">
        <f>RIGHT(BASE!D428,7)</f>
        <v>GQ579QT</v>
      </c>
      <c r="F428" s="32" t="str">
        <f>LEFT(BASE!E428,10)</f>
        <v>28.11.2023</v>
      </c>
      <c r="G428" s="33" t="str">
        <f>RIGHT(BASE!E428,5)</f>
        <v>08:13</v>
      </c>
      <c r="H428" s="11">
        <f>BASE!F428</f>
        <v>1.3888888888888889E-3</v>
      </c>
      <c r="I428" s="11">
        <f>BASE!G428</f>
        <v>5.5555555555555552E-2</v>
      </c>
      <c r="J428" s="30" t="str">
        <f>BASE!H428</f>
        <v>5,196,9</v>
      </c>
      <c r="K428" s="30" t="str">
        <f>BASE!I428</f>
        <v>-</v>
      </c>
      <c r="L428" s="11" t="str">
        <f>BASE!K428</f>
        <v>015 Pinsaguel SO 0,0 km</v>
      </c>
      <c r="M428" s="34"/>
    </row>
    <row r="429" spans="1:14" ht="13.75" customHeight="1" x14ac:dyDescent="0.35">
      <c r="A429" s="35" t="str">
        <f>BASE!A429</f>
        <v>Sueur</v>
      </c>
      <c r="B429" s="21">
        <f>BASE!B429</f>
        <v>428</v>
      </c>
      <c r="C429" s="21" t="str">
        <f>BASE!C429</f>
        <v>Conduite</v>
      </c>
      <c r="D429" s="22" t="str">
        <f>LEFT(BASE!D429,3)</f>
        <v>690</v>
      </c>
      <c r="E429" s="23" t="str">
        <f>RIGHT(BASE!D429,7)</f>
        <v>GQ579QT</v>
      </c>
      <c r="F429" s="24" t="str">
        <f>LEFT(BASE!E429,10)</f>
        <v>28.11.2023</v>
      </c>
      <c r="G429" s="10" t="str">
        <f>RIGHT(BASE!E429,5)</f>
        <v>08:15</v>
      </c>
      <c r="H429" s="7">
        <f>BASE!F429</f>
        <v>6.9444444444444447E-4</v>
      </c>
      <c r="I429" s="7">
        <f>BASE!G429</f>
        <v>5.6250000000000001E-2</v>
      </c>
      <c r="J429" s="22" t="str">
        <f>BASE!H429</f>
        <v>5,196,9</v>
      </c>
      <c r="K429" s="22">
        <f>BASE!I429</f>
        <v>4.8</v>
      </c>
      <c r="L429" s="7" t="str">
        <f>BASE!K429</f>
        <v>015 Pinsaguel S 0,0 km</v>
      </c>
      <c r="M429" s="36"/>
    </row>
    <row r="430" spans="1:14" ht="13.75" customHeight="1" thickBot="1" x14ac:dyDescent="0.4">
      <c r="A430" s="37" t="str">
        <f>BASE!A430</f>
        <v>Sueur</v>
      </c>
      <c r="B430" s="38">
        <f>BASE!B430</f>
        <v>429</v>
      </c>
      <c r="C430" s="38" t="str">
        <f>BASE!C430</f>
        <v>Travail en tant que chauffeur</v>
      </c>
      <c r="D430" s="39" t="str">
        <f>LEFT(BASE!D430,3)</f>
        <v>690</v>
      </c>
      <c r="E430" s="40" t="str">
        <f>RIGHT(BASE!D430,7)</f>
        <v>GQ579QT</v>
      </c>
      <c r="F430" s="41" t="str">
        <f>LEFT(BASE!E430,10)</f>
        <v>28.11.2023</v>
      </c>
      <c r="G430" s="42" t="str">
        <f>RIGHT(BASE!E430,5)</f>
        <v>08:16</v>
      </c>
      <c r="H430" s="12">
        <f>BASE!F430</f>
        <v>1.5277777777777777E-2</v>
      </c>
      <c r="I430" s="12">
        <f>BASE!G430</f>
        <v>5.6250000000000001E-2</v>
      </c>
      <c r="J430" s="39" t="str">
        <f>BASE!H430</f>
        <v>5,197,0</v>
      </c>
      <c r="K430" s="39" t="str">
        <f>BASE!I430</f>
        <v>-</v>
      </c>
      <c r="L430" s="12" t="str">
        <f>BASE!K430</f>
        <v>015 Pinsaguel S 0,0 km</v>
      </c>
      <c r="M430" s="43"/>
      <c r="N430" s="25">
        <f>SUM(H428:H430)</f>
        <v>1.7361111111111112E-2</v>
      </c>
    </row>
    <row r="431" spans="1:14" ht="13.75" customHeight="1" thickBot="1" x14ac:dyDescent="0.4">
      <c r="A431" s="21" t="str">
        <f>BASE!A431</f>
        <v>Sueur</v>
      </c>
      <c r="B431" s="21">
        <f>BASE!B431</f>
        <v>430</v>
      </c>
      <c r="C431" s="21" t="str">
        <f>BASE!C431</f>
        <v>Conduite</v>
      </c>
      <c r="D431" s="22" t="str">
        <f>LEFT(BASE!D431,3)</f>
        <v>690</v>
      </c>
      <c r="E431" s="23" t="str">
        <f>RIGHT(BASE!D431,7)</f>
        <v>GQ579QT</v>
      </c>
      <c r="F431" s="24" t="str">
        <f>LEFT(BASE!E431,10)</f>
        <v>28.11.2023</v>
      </c>
      <c r="G431" s="10" t="str">
        <f>RIGHT(BASE!E431,5)</f>
        <v>08:38</v>
      </c>
      <c r="H431" s="7">
        <f>BASE!F431</f>
        <v>1.5972222222222224E-2</v>
      </c>
      <c r="I431" s="7">
        <f>BASE!G431</f>
        <v>7.2222222222222229E-2</v>
      </c>
      <c r="J431" s="22" t="str">
        <f>BASE!H431</f>
        <v>5,197,0</v>
      </c>
      <c r="K431" s="22">
        <f>BASE!I431</f>
        <v>25.2</v>
      </c>
      <c r="L431" s="7" t="str">
        <f>BASE!K431</f>
        <v>015 Pinsaguel S 0,0 km</v>
      </c>
    </row>
    <row r="432" spans="1:14" ht="13.75" customHeight="1" thickBot="1" x14ac:dyDescent="0.4">
      <c r="A432" s="44" t="str">
        <f>BASE!A432</f>
        <v>Sueur</v>
      </c>
      <c r="B432" s="45">
        <f>BASE!B432</f>
        <v>431</v>
      </c>
      <c r="C432" s="45" t="str">
        <f>BASE!C432</f>
        <v>Travail en tant que chauffeur</v>
      </c>
      <c r="D432" s="46" t="str">
        <f>LEFT(BASE!D432,3)</f>
        <v>690</v>
      </c>
      <c r="E432" s="47" t="str">
        <f>RIGHT(BASE!D432,7)</f>
        <v>GQ579QT</v>
      </c>
      <c r="F432" s="48" t="str">
        <f>LEFT(BASE!E432,10)</f>
        <v>28.11.2023</v>
      </c>
      <c r="G432" s="49" t="str">
        <f>RIGHT(BASE!E432,5)</f>
        <v>09:01</v>
      </c>
      <c r="H432" s="13">
        <f>BASE!F432</f>
        <v>1.2499999999999999E-2</v>
      </c>
      <c r="I432" s="13">
        <f>BASE!G432</f>
        <v>7.2222222222222229E-2</v>
      </c>
      <c r="J432" s="46" t="str">
        <f>BASE!H432</f>
        <v>5,206,6</v>
      </c>
      <c r="K432" s="46" t="str">
        <f>BASE!I432</f>
        <v>-</v>
      </c>
      <c r="L432" s="13" t="str">
        <f>BASE!K432</f>
        <v>133 MURET NO 0,0 km</v>
      </c>
      <c r="M432" s="50"/>
      <c r="N432" s="25">
        <f>SUM(H432)</f>
        <v>1.2499999999999999E-2</v>
      </c>
    </row>
    <row r="433" spans="1:14" ht="13.75" customHeight="1" thickBot="1" x14ac:dyDescent="0.4">
      <c r="A433" s="21" t="str">
        <f>BASE!A433</f>
        <v>Sueur</v>
      </c>
      <c r="B433" s="21">
        <f>BASE!B433</f>
        <v>432</v>
      </c>
      <c r="C433" s="21" t="str">
        <f>BASE!C433</f>
        <v>Conduite</v>
      </c>
      <c r="D433" s="22" t="str">
        <f>LEFT(BASE!D433,3)</f>
        <v>690</v>
      </c>
      <c r="E433" s="23" t="str">
        <f>RIGHT(BASE!D433,7)</f>
        <v>GQ579QT</v>
      </c>
      <c r="F433" s="24" t="str">
        <f>LEFT(BASE!E433,10)</f>
        <v>28.11.2023</v>
      </c>
      <c r="G433" s="10" t="str">
        <f>RIGHT(BASE!E433,5)</f>
        <v>09:19</v>
      </c>
      <c r="H433" s="7">
        <f>BASE!F433</f>
        <v>4.8611111111111112E-3</v>
      </c>
      <c r="I433" s="7">
        <f>BASE!G433</f>
        <v>7.7083333333333337E-2</v>
      </c>
      <c r="J433" s="22" t="str">
        <f>BASE!H433</f>
        <v>5,206,6</v>
      </c>
      <c r="K433" s="22">
        <f>BASE!I433</f>
        <v>31.1</v>
      </c>
      <c r="L433" s="7" t="str">
        <f>BASE!K433</f>
        <v>133 MURET NO 0,0 km</v>
      </c>
    </row>
    <row r="434" spans="1:14" ht="13.75" customHeight="1" x14ac:dyDescent="0.35">
      <c r="A434" s="28" t="str">
        <f>BASE!A434</f>
        <v>Sueur</v>
      </c>
      <c r="B434" s="29">
        <f>BASE!B434</f>
        <v>433</v>
      </c>
      <c r="C434" s="29" t="str">
        <f>BASE!C434</f>
        <v>Travail en tant que chauffeur</v>
      </c>
      <c r="D434" s="30" t="str">
        <f>LEFT(BASE!D434,3)</f>
        <v>690</v>
      </c>
      <c r="E434" s="31" t="str">
        <f>RIGHT(BASE!D434,7)</f>
        <v>GQ579QT</v>
      </c>
      <c r="F434" s="32" t="str">
        <f>LEFT(BASE!E434,10)</f>
        <v>28.11.2023</v>
      </c>
      <c r="G434" s="33" t="str">
        <f>RIGHT(BASE!E434,5)</f>
        <v>09:26</v>
      </c>
      <c r="H434" s="11">
        <f>BASE!F434</f>
        <v>1.1805555555555555E-2</v>
      </c>
      <c r="I434" s="11">
        <f>BASE!G434</f>
        <v>7.7083333333333337E-2</v>
      </c>
      <c r="J434" s="30" t="str">
        <f>BASE!H434</f>
        <v>5,210,2</v>
      </c>
      <c r="K434" s="30" t="str">
        <f>BASE!I434</f>
        <v>-</v>
      </c>
      <c r="L434" s="11" t="str">
        <f>BASE!K434</f>
        <v>Prosec Muret O 0,0 km</v>
      </c>
      <c r="M434" s="34"/>
    </row>
    <row r="435" spans="1:14" ht="13.75" customHeight="1" x14ac:dyDescent="0.35">
      <c r="A435" s="35" t="str">
        <f>BASE!A435</f>
        <v>Sueur</v>
      </c>
      <c r="B435" s="21">
        <f>BASE!B435</f>
        <v>434</v>
      </c>
      <c r="C435" s="21" t="str">
        <f>BASE!C435</f>
        <v>Conduite</v>
      </c>
      <c r="D435" s="22" t="str">
        <f>LEFT(BASE!D435,3)</f>
        <v>690</v>
      </c>
      <c r="E435" s="23" t="str">
        <f>RIGHT(BASE!D435,7)</f>
        <v>GQ579QT</v>
      </c>
      <c r="F435" s="24" t="str">
        <f>LEFT(BASE!E435,10)</f>
        <v>28.11.2023</v>
      </c>
      <c r="G435" s="10" t="str">
        <f>RIGHT(BASE!E435,5)</f>
        <v>09:43</v>
      </c>
      <c r="H435" s="7">
        <f>BASE!F435</f>
        <v>6.9444444444444447E-4</v>
      </c>
      <c r="I435" s="7">
        <f>BASE!G435</f>
        <v>7.7777777777777779E-2</v>
      </c>
      <c r="J435" s="22" t="str">
        <f>BASE!H435</f>
        <v>5,210,2</v>
      </c>
      <c r="K435" s="22">
        <f>BASE!I435</f>
        <v>13.1</v>
      </c>
      <c r="L435" s="7" t="str">
        <f>BASE!K435</f>
        <v>Prosec Muret O 0,0 km</v>
      </c>
      <c r="M435" s="36"/>
    </row>
    <row r="436" spans="1:14" ht="13.75" customHeight="1" x14ac:dyDescent="0.35">
      <c r="A436" s="35" t="str">
        <f>BASE!A436</f>
        <v>Sueur</v>
      </c>
      <c r="B436" s="21">
        <f>BASE!B436</f>
        <v>435</v>
      </c>
      <c r="C436" s="21" t="str">
        <f>BASE!C436</f>
        <v>Pause en tant que chauffeur</v>
      </c>
      <c r="D436" s="22" t="str">
        <f>LEFT(BASE!D436,3)</f>
        <v>690</v>
      </c>
      <c r="E436" s="23" t="str">
        <f>RIGHT(BASE!D436,7)</f>
        <v>GQ579QT</v>
      </c>
      <c r="F436" s="24" t="str">
        <f>LEFT(BASE!E436,10)</f>
        <v>28.11.2023</v>
      </c>
      <c r="G436" s="10" t="str">
        <f>RIGHT(BASE!E436,5)</f>
        <v>09:44</v>
      </c>
      <c r="H436" s="7">
        <f>BASE!F436</f>
        <v>1.3888888888888888E-2</v>
      </c>
      <c r="I436" s="7">
        <f>BASE!G436</f>
        <v>7.7777777777777779E-2</v>
      </c>
      <c r="J436" s="22" t="str">
        <f>BASE!H436</f>
        <v>5,210,4</v>
      </c>
      <c r="K436" s="22" t="str">
        <f>BASE!I436</f>
        <v>-</v>
      </c>
      <c r="L436" s="7" t="str">
        <f>BASE!K436</f>
        <v>Prosec Muret O 0,0 km</v>
      </c>
      <c r="M436" s="36"/>
    </row>
    <row r="437" spans="1:14" ht="13.75" customHeight="1" x14ac:dyDescent="0.35">
      <c r="A437" s="35" t="str">
        <f>BASE!A437</f>
        <v>Sueur</v>
      </c>
      <c r="B437" s="21">
        <f>BASE!B437</f>
        <v>436</v>
      </c>
      <c r="C437" s="21" t="str">
        <f>BASE!C437</f>
        <v>Travail en tant que chauffeur</v>
      </c>
      <c r="D437" s="22" t="str">
        <f>LEFT(BASE!D437,3)</f>
        <v>690</v>
      </c>
      <c r="E437" s="23" t="str">
        <f>RIGHT(BASE!D437,7)</f>
        <v>GQ579QT</v>
      </c>
      <c r="F437" s="24" t="str">
        <f>LEFT(BASE!E437,10)</f>
        <v>28.11.2023</v>
      </c>
      <c r="G437" s="10" t="str">
        <f>RIGHT(BASE!E437,5)</f>
        <v>10:04</v>
      </c>
      <c r="H437" s="7">
        <f>BASE!F437</f>
        <v>6.9444444444444447E-4</v>
      </c>
      <c r="I437" s="7">
        <f>BASE!G437</f>
        <v>7.7777777777777779E-2</v>
      </c>
      <c r="J437" s="22" t="str">
        <f>BASE!H437</f>
        <v>5,210,4</v>
      </c>
      <c r="K437" s="22" t="str">
        <f>BASE!I437</f>
        <v>-</v>
      </c>
      <c r="L437" s="7" t="str">
        <f>BASE!K437</f>
        <v>Prosec Muret O 0,0 km</v>
      </c>
      <c r="M437" s="36"/>
    </row>
    <row r="438" spans="1:14" ht="13.75" customHeight="1" x14ac:dyDescent="0.35">
      <c r="A438" s="35" t="str">
        <f>BASE!A438</f>
        <v>Sueur</v>
      </c>
      <c r="B438" s="21">
        <f>BASE!B438</f>
        <v>437</v>
      </c>
      <c r="C438" s="21" t="str">
        <f>BASE!C438</f>
        <v>Conduite</v>
      </c>
      <c r="D438" s="22" t="str">
        <f>LEFT(BASE!D438,3)</f>
        <v>690</v>
      </c>
      <c r="E438" s="23" t="str">
        <f>RIGHT(BASE!D438,7)</f>
        <v>GQ579QT</v>
      </c>
      <c r="F438" s="24" t="str">
        <f>LEFT(BASE!E438,10)</f>
        <v>28.11.2023</v>
      </c>
      <c r="G438" s="10" t="str">
        <f>RIGHT(BASE!E438,5)</f>
        <v>10:05</v>
      </c>
      <c r="H438" s="7">
        <f>BASE!F438</f>
        <v>6.9444444444444447E-4</v>
      </c>
      <c r="I438" s="7">
        <f>BASE!G438</f>
        <v>7.8472222222222221E-2</v>
      </c>
      <c r="J438" s="22" t="str">
        <f>BASE!H438</f>
        <v>5,210,4</v>
      </c>
      <c r="K438" s="22">
        <f>BASE!I438</f>
        <v>9.8000000000000007</v>
      </c>
      <c r="L438" s="7" t="str">
        <f>BASE!K438</f>
        <v>Prosec Muret O 0,0 km</v>
      </c>
      <c r="M438" s="36"/>
    </row>
    <row r="439" spans="1:14" ht="13.75" customHeight="1" thickBot="1" x14ac:dyDescent="0.4">
      <c r="A439" s="37" t="str">
        <f>BASE!A439</f>
        <v>Sueur</v>
      </c>
      <c r="B439" s="38">
        <f>BASE!B439</f>
        <v>438</v>
      </c>
      <c r="C439" s="38" t="str">
        <f>BASE!C439</f>
        <v>Travail en tant que chauffeur</v>
      </c>
      <c r="D439" s="39" t="str">
        <f>LEFT(BASE!D439,3)</f>
        <v>690</v>
      </c>
      <c r="E439" s="40" t="str">
        <f>RIGHT(BASE!D439,7)</f>
        <v>GQ579QT</v>
      </c>
      <c r="F439" s="41" t="str">
        <f>LEFT(BASE!E439,10)</f>
        <v>28.11.2023</v>
      </c>
      <c r="G439" s="42" t="str">
        <f>RIGHT(BASE!E439,5)</f>
        <v>10:06</v>
      </c>
      <c r="H439" s="12">
        <f>BASE!F439</f>
        <v>4.1666666666666666E-3</v>
      </c>
      <c r="I439" s="12">
        <f>BASE!G439</f>
        <v>7.8472222222222221E-2</v>
      </c>
      <c r="J439" s="39" t="str">
        <f>BASE!H439</f>
        <v>5,210,5</v>
      </c>
      <c r="K439" s="39" t="str">
        <f>BASE!I439</f>
        <v>-</v>
      </c>
      <c r="L439" s="12" t="str">
        <f>BASE!K439</f>
        <v>Prosec Muret O 0,0 km</v>
      </c>
      <c r="M439" s="43"/>
      <c r="N439" s="25">
        <f>SUM(H434:H439)</f>
        <v>3.1944444444444442E-2</v>
      </c>
    </row>
    <row r="440" spans="1:14" ht="13.75" customHeight="1" thickBot="1" x14ac:dyDescent="0.4">
      <c r="A440" s="21" t="str">
        <f>BASE!A440</f>
        <v>Sueur</v>
      </c>
      <c r="B440" s="21">
        <f>BASE!B440</f>
        <v>439</v>
      </c>
      <c r="C440" s="21" t="str">
        <f>BASE!C440</f>
        <v>Conduite</v>
      </c>
      <c r="D440" s="22" t="str">
        <f>LEFT(BASE!D440,3)</f>
        <v>690</v>
      </c>
      <c r="E440" s="23" t="str">
        <f>RIGHT(BASE!D440,7)</f>
        <v>GQ579QT</v>
      </c>
      <c r="F440" s="24" t="str">
        <f>LEFT(BASE!E440,10)</f>
        <v>28.11.2023</v>
      </c>
      <c r="G440" s="10" t="str">
        <f>RIGHT(BASE!E440,5)</f>
        <v>10:12</v>
      </c>
      <c r="H440" s="7">
        <f>BASE!F440</f>
        <v>7.9861111111111105E-2</v>
      </c>
      <c r="I440" s="7">
        <f>BASE!G440</f>
        <v>0.15833333333333333</v>
      </c>
      <c r="J440" s="22" t="str">
        <f>BASE!H440</f>
        <v>5,210,5</v>
      </c>
      <c r="K440" s="22">
        <f>BASE!I440</f>
        <v>77.3</v>
      </c>
      <c r="L440" s="7" t="str">
        <f>BASE!K440</f>
        <v>Prosec Muret O 0,0 km</v>
      </c>
    </row>
    <row r="441" spans="1:14" ht="13.75" customHeight="1" thickBot="1" x14ac:dyDescent="0.4">
      <c r="A441" s="44" t="str">
        <f>BASE!A441</f>
        <v>Sueur</v>
      </c>
      <c r="B441" s="45">
        <f>BASE!B441</f>
        <v>440</v>
      </c>
      <c r="C441" s="45" t="str">
        <f>BASE!C441</f>
        <v>Pause en tant que chauffeur</v>
      </c>
      <c r="D441" s="46" t="str">
        <f>LEFT(BASE!D441,3)</f>
        <v>690</v>
      </c>
      <c r="E441" s="47" t="str">
        <f>RIGHT(BASE!D441,7)</f>
        <v>GQ579QT</v>
      </c>
      <c r="F441" s="48" t="str">
        <f>LEFT(BASE!E441,10)</f>
        <v>28.11.2023</v>
      </c>
      <c r="G441" s="49" t="str">
        <f>RIGHT(BASE!E441,5)</f>
        <v>12:07</v>
      </c>
      <c r="H441" s="13">
        <f>BASE!F441</f>
        <v>2.1527777777777781E-2</v>
      </c>
      <c r="I441" s="13">
        <f>BASE!G441</f>
        <v>0.15833333333333333</v>
      </c>
      <c r="J441" s="46" t="str">
        <f>BASE!H441</f>
        <v>5,358,3</v>
      </c>
      <c r="K441" s="46" t="str">
        <f>BASE!I441</f>
        <v>-</v>
      </c>
      <c r="L441" s="13" t="str">
        <f>BASE!K441</f>
        <v>MTP MONTREDON O 7,0 km</v>
      </c>
      <c r="M441" s="50"/>
      <c r="N441" s="25">
        <f>SUM(H441)</f>
        <v>2.1527777777777781E-2</v>
      </c>
    </row>
    <row r="442" spans="1:14" ht="13.75" customHeight="1" thickBot="1" x14ac:dyDescent="0.4">
      <c r="A442" s="21" t="str">
        <f>BASE!A442</f>
        <v>Sueur</v>
      </c>
      <c r="B442" s="21">
        <f>BASE!B442</f>
        <v>441</v>
      </c>
      <c r="C442" s="21" t="str">
        <f>BASE!C442</f>
        <v>Conduite</v>
      </c>
      <c r="D442" s="22" t="str">
        <f>LEFT(BASE!D442,3)</f>
        <v>690</v>
      </c>
      <c r="E442" s="23" t="str">
        <f>RIGHT(BASE!D442,7)</f>
        <v>GQ579QT</v>
      </c>
      <c r="F442" s="24" t="str">
        <f>LEFT(BASE!E442,10)</f>
        <v>28.11.2023</v>
      </c>
      <c r="G442" s="10" t="str">
        <f>RIGHT(BASE!E442,5)</f>
        <v>12:38</v>
      </c>
      <c r="H442" s="7">
        <f>BASE!F442</f>
        <v>0.12361111111111112</v>
      </c>
      <c r="I442" s="7">
        <f>BASE!G442</f>
        <v>0.28194444444444444</v>
      </c>
      <c r="J442" s="22" t="str">
        <f>BASE!H442</f>
        <v>5,358,3</v>
      </c>
      <c r="K442" s="22">
        <f>BASE!I442</f>
        <v>80</v>
      </c>
      <c r="L442" s="7" t="str">
        <f>BASE!K442</f>
        <v>MTP MONTREDON O 7,0 km</v>
      </c>
    </row>
    <row r="443" spans="1:14" ht="13.75" customHeight="1" x14ac:dyDescent="0.35">
      <c r="A443" s="28" t="str">
        <f>BASE!A443</f>
        <v>Sueur</v>
      </c>
      <c r="B443" s="29">
        <f>BASE!B443</f>
        <v>442</v>
      </c>
      <c r="C443" s="29" t="str">
        <f>BASE!C443</f>
        <v>Travail en tant que chauffeur</v>
      </c>
      <c r="D443" s="30" t="str">
        <f>LEFT(BASE!D443,3)</f>
        <v>690</v>
      </c>
      <c r="E443" s="31" t="str">
        <f>RIGHT(BASE!D443,7)</f>
        <v>GQ579QT</v>
      </c>
      <c r="F443" s="32" t="str">
        <f>LEFT(BASE!E443,10)</f>
        <v>28.11.2023</v>
      </c>
      <c r="G443" s="33" t="str">
        <f>RIGHT(BASE!E443,5)</f>
        <v>15:36</v>
      </c>
      <c r="H443" s="11">
        <f>BASE!F443</f>
        <v>5.6250000000000001E-2</v>
      </c>
      <c r="I443" s="11">
        <f>BASE!G443</f>
        <v>0.28194444444444444</v>
      </c>
      <c r="J443" s="30" t="str">
        <f>BASE!H443</f>
        <v>5,594,7</v>
      </c>
      <c r="K443" s="30" t="str">
        <f>BASE!I443</f>
        <v>-</v>
      </c>
      <c r="L443" s="11" t="str">
        <f>BASE!K443</f>
        <v>PLF395 / POLE 687 NE 0,0 km</v>
      </c>
      <c r="M443" s="34"/>
    </row>
    <row r="444" spans="1:14" ht="13.75" customHeight="1" x14ac:dyDescent="0.35">
      <c r="A444" s="35" t="str">
        <f>BASE!A444</f>
        <v>Sueur</v>
      </c>
      <c r="B444" s="21">
        <f>BASE!B444</f>
        <v>443</v>
      </c>
      <c r="C444" s="21" t="str">
        <f>BASE!C444</f>
        <v>Conduite</v>
      </c>
      <c r="D444" s="22" t="str">
        <f>LEFT(BASE!D444,3)</f>
        <v>690</v>
      </c>
      <c r="E444" s="23" t="str">
        <f>RIGHT(BASE!D444,7)</f>
        <v>GQ579QT</v>
      </c>
      <c r="F444" s="24" t="str">
        <f>LEFT(BASE!E444,10)</f>
        <v>28.11.2023</v>
      </c>
      <c r="G444" s="10" t="str">
        <f>RIGHT(BASE!E444,5)</f>
        <v>16:57</v>
      </c>
      <c r="H444" s="7">
        <f>BASE!F444</f>
        <v>6.9444444444444447E-4</v>
      </c>
      <c r="I444" s="7">
        <f>BASE!G444</f>
        <v>0.28263888888888888</v>
      </c>
      <c r="J444" s="22" t="str">
        <f>BASE!H444</f>
        <v>5,594,7</v>
      </c>
      <c r="K444" s="22">
        <f>BASE!I444</f>
        <v>2.7</v>
      </c>
      <c r="L444" s="7" t="str">
        <f>BASE!K444</f>
        <v>PLF395 / POLE 687 NE 0,0 km</v>
      </c>
      <c r="M444" s="36"/>
    </row>
    <row r="445" spans="1:14" ht="13.75" customHeight="1" thickBot="1" x14ac:dyDescent="0.4">
      <c r="A445" s="37" t="str">
        <f>BASE!A445</f>
        <v>Sueur</v>
      </c>
      <c r="B445" s="38">
        <f>BASE!B445</f>
        <v>444</v>
      </c>
      <c r="C445" s="38" t="str">
        <f>BASE!C445</f>
        <v>Pause en tant que chauffeur</v>
      </c>
      <c r="D445" s="39" t="str">
        <f>LEFT(BASE!D445,3)</f>
        <v>690</v>
      </c>
      <c r="E445" s="40" t="str">
        <f>RIGHT(BASE!D445,7)</f>
        <v>GQ579QT</v>
      </c>
      <c r="F445" s="41" t="str">
        <f>LEFT(BASE!E445,10)</f>
        <v>28.11.2023</v>
      </c>
      <c r="G445" s="42" t="str">
        <f>RIGHT(BASE!E445,5)</f>
        <v>16:58</v>
      </c>
      <c r="H445" s="12">
        <f>BASE!F445</f>
        <v>6.9444444444444447E-4</v>
      </c>
      <c r="I445" s="12">
        <f>BASE!G445</f>
        <v>0.28263888888888888</v>
      </c>
      <c r="J445" s="39" t="str">
        <f>BASE!H445</f>
        <v>5,594,7</v>
      </c>
      <c r="K445" s="39" t="str">
        <f>BASE!I445</f>
        <v>-</v>
      </c>
      <c r="L445" s="12" t="str">
        <f>BASE!K445</f>
        <v>PLF395 / POLE 687 NE 0,0 km</v>
      </c>
      <c r="M445" s="43"/>
      <c r="N445" s="25">
        <f>SUM(H443:H445)</f>
        <v>5.7638888888888885E-2</v>
      </c>
    </row>
    <row r="446" spans="1:14" ht="13.75" customHeight="1" thickBot="1" x14ac:dyDescent="0.4">
      <c r="A446" s="21" t="str">
        <f>BASE!A446</f>
        <v>Sueur</v>
      </c>
      <c r="B446" s="21">
        <f>BASE!B446</f>
        <v>445</v>
      </c>
      <c r="C446" s="21" t="str">
        <f>BASE!C446</f>
        <v>Pause en tant que chauffeur</v>
      </c>
      <c r="D446" s="22" t="str">
        <f>LEFT(BASE!D446,3)</f>
        <v>690</v>
      </c>
      <c r="E446" s="23" t="str">
        <f>RIGHT(BASE!D446,7)</f>
        <v>GQ579QT</v>
      </c>
      <c r="F446" s="24" t="str">
        <f>LEFT(BASE!E446,10)</f>
        <v>28.11.2023</v>
      </c>
      <c r="G446" s="10" t="str">
        <f>RIGHT(BASE!E446,5)</f>
        <v>16:59</v>
      </c>
      <c r="H446" s="7">
        <f>BASE!F446</f>
        <v>0.54305555555555551</v>
      </c>
      <c r="I446" s="7">
        <f>BASE!G446</f>
        <v>0</v>
      </c>
      <c r="J446" s="22" t="str">
        <f>BASE!H446</f>
        <v>5,594,7</v>
      </c>
      <c r="K446" s="22" t="str">
        <f>BASE!I446</f>
        <v>-</v>
      </c>
      <c r="L446" s="7" t="str">
        <f>BASE!K446</f>
        <v>PLF395 / POLE 687 NE 0,0 km</v>
      </c>
    </row>
    <row r="447" spans="1:14" ht="13.75" customHeight="1" x14ac:dyDescent="0.35">
      <c r="A447" s="28" t="str">
        <f>BASE!A447</f>
        <v>Sueur</v>
      </c>
      <c r="B447" s="29">
        <f>BASE!B447</f>
        <v>446</v>
      </c>
      <c r="C447" s="29" t="str">
        <f>BASE!C447</f>
        <v>Travail en tant que chauffeur</v>
      </c>
      <c r="D447" s="30" t="str">
        <f>LEFT(BASE!D447,3)</f>
        <v>690</v>
      </c>
      <c r="E447" s="31" t="str">
        <f>RIGHT(BASE!D447,7)</f>
        <v>GQ579QT</v>
      </c>
      <c r="F447" s="32" t="str">
        <f>LEFT(BASE!E447,10)</f>
        <v>29.11.2023</v>
      </c>
      <c r="G447" s="33" t="str">
        <f>RIGHT(BASE!E447,5)</f>
        <v>06:01</v>
      </c>
      <c r="H447" s="11">
        <f>BASE!F447</f>
        <v>9.0277777777777787E-3</v>
      </c>
      <c r="I447" s="11">
        <f>BASE!G447</f>
        <v>0</v>
      </c>
      <c r="J447" s="30" t="str">
        <f>BASE!H447</f>
        <v>5,594,7</v>
      </c>
      <c r="K447" s="30" t="str">
        <f>BASE!I447</f>
        <v>-</v>
      </c>
      <c r="L447" s="11" t="str">
        <f>BASE!K447</f>
        <v>PLF395 / POLE 687 NE 0,0 km</v>
      </c>
      <c r="M447" s="34"/>
    </row>
    <row r="448" spans="1:14" ht="13.75" customHeight="1" x14ac:dyDescent="0.35">
      <c r="A448" s="35" t="str">
        <f>BASE!A448</f>
        <v>Sueur</v>
      </c>
      <c r="B448" s="21">
        <f>BASE!B448</f>
        <v>447</v>
      </c>
      <c r="C448" s="21" t="str">
        <f>BASE!C448</f>
        <v>Conduite</v>
      </c>
      <c r="D448" s="22" t="str">
        <f>LEFT(BASE!D448,3)</f>
        <v>690</v>
      </c>
      <c r="E448" s="23" t="str">
        <f>RIGHT(BASE!D448,7)</f>
        <v>GQ579QT</v>
      </c>
      <c r="F448" s="24" t="str">
        <f>LEFT(BASE!E448,10)</f>
        <v>29.11.2023</v>
      </c>
      <c r="G448" s="10" t="str">
        <f>RIGHT(BASE!E448,5)</f>
        <v>06:14</v>
      </c>
      <c r="H448" s="7">
        <f>BASE!F448</f>
        <v>6.9444444444444447E-4</v>
      </c>
      <c r="I448" s="7">
        <f>BASE!G448</f>
        <v>6.9444444444444447E-4</v>
      </c>
      <c r="J448" s="22" t="str">
        <f>BASE!H448</f>
        <v>5,594,7</v>
      </c>
      <c r="K448" s="22">
        <f>BASE!I448</f>
        <v>5.0999999999999996</v>
      </c>
      <c r="L448" s="7" t="str">
        <f>BASE!K448</f>
        <v>PLF395 / POLE 687 NE 0,0 km</v>
      </c>
      <c r="M448" s="36"/>
    </row>
    <row r="449" spans="1:14" ht="13.75" customHeight="1" x14ac:dyDescent="0.35">
      <c r="A449" s="35" t="str">
        <f>BASE!A449</f>
        <v>Sueur</v>
      </c>
      <c r="B449" s="21">
        <f>BASE!B449</f>
        <v>448</v>
      </c>
      <c r="C449" s="21" t="str">
        <f>BASE!C449</f>
        <v>Travail en tant que chauffeur</v>
      </c>
      <c r="D449" s="22" t="str">
        <f>LEFT(BASE!D449,3)</f>
        <v>690</v>
      </c>
      <c r="E449" s="23" t="str">
        <f>RIGHT(BASE!D449,7)</f>
        <v>GQ579QT</v>
      </c>
      <c r="F449" s="24" t="str">
        <f>LEFT(BASE!E449,10)</f>
        <v>29.11.2023</v>
      </c>
      <c r="G449" s="10" t="str">
        <f>RIGHT(BASE!E449,5)</f>
        <v>06:15</v>
      </c>
      <c r="H449" s="7">
        <f>BASE!F449</f>
        <v>2.2222222222222223E-2</v>
      </c>
      <c r="I449" s="7">
        <f>BASE!G449</f>
        <v>6.9444444444444447E-4</v>
      </c>
      <c r="J449" s="22" t="str">
        <f>BASE!H449</f>
        <v>5,594,8</v>
      </c>
      <c r="K449" s="22" t="str">
        <f>BASE!I449</f>
        <v>-</v>
      </c>
      <c r="L449" s="7" t="str">
        <f>BASE!K449</f>
        <v>PLF395 / POLE 687 E 0,0 km</v>
      </c>
      <c r="M449" s="36"/>
    </row>
    <row r="450" spans="1:14" ht="13.75" customHeight="1" x14ac:dyDescent="0.35">
      <c r="A450" s="35" t="str">
        <f>BASE!A450</f>
        <v>Sueur</v>
      </c>
      <c r="B450" s="21">
        <f>BASE!B450</f>
        <v>449</v>
      </c>
      <c r="C450" s="21" t="str">
        <f>BASE!C450</f>
        <v>Conduite</v>
      </c>
      <c r="D450" s="22" t="str">
        <f>LEFT(BASE!D450,3)</f>
        <v>690</v>
      </c>
      <c r="E450" s="23" t="str">
        <f>RIGHT(BASE!D450,7)</f>
        <v>GQ579QT</v>
      </c>
      <c r="F450" s="24" t="str">
        <f>LEFT(BASE!E450,10)</f>
        <v>29.11.2023</v>
      </c>
      <c r="G450" s="10" t="str">
        <f>RIGHT(BASE!E450,5)</f>
        <v>06:47</v>
      </c>
      <c r="H450" s="7">
        <f>BASE!F450</f>
        <v>1.3888888888888889E-3</v>
      </c>
      <c r="I450" s="7">
        <f>BASE!G450</f>
        <v>2.0833333333333333E-3</v>
      </c>
      <c r="J450" s="22" t="str">
        <f>BASE!H450</f>
        <v>5,594,8</v>
      </c>
      <c r="K450" s="22">
        <f>BASE!I450</f>
        <v>5.3</v>
      </c>
      <c r="L450" s="7" t="str">
        <f>BASE!K450</f>
        <v>PLF395 / POLE 687 NE 0,0 km</v>
      </c>
      <c r="M450" s="36"/>
    </row>
    <row r="451" spans="1:14" ht="13.75" customHeight="1" thickBot="1" x14ac:dyDescent="0.4">
      <c r="A451" s="37" t="str">
        <f>BASE!A451</f>
        <v>Sueur</v>
      </c>
      <c r="B451" s="38">
        <f>BASE!B451</f>
        <v>450</v>
      </c>
      <c r="C451" s="38" t="str">
        <f>BASE!C451</f>
        <v>Travail en tant que chauffeur</v>
      </c>
      <c r="D451" s="39" t="str">
        <f>LEFT(BASE!D451,3)</f>
        <v>690</v>
      </c>
      <c r="E451" s="40" t="str">
        <f>RIGHT(BASE!D451,7)</f>
        <v>GQ579QT</v>
      </c>
      <c r="F451" s="41" t="str">
        <f>LEFT(BASE!E451,10)</f>
        <v>29.11.2023</v>
      </c>
      <c r="G451" s="42" t="str">
        <f>RIGHT(BASE!E451,5)</f>
        <v>06:49</v>
      </c>
      <c r="H451" s="12">
        <f>BASE!F451</f>
        <v>7.9166666666666663E-2</v>
      </c>
      <c r="I451" s="12">
        <f>BASE!G451</f>
        <v>2.0833333333333333E-3</v>
      </c>
      <c r="J451" s="39" t="str">
        <f>BASE!H451</f>
        <v>5,595,1</v>
      </c>
      <c r="K451" s="39" t="str">
        <f>BASE!I451</f>
        <v>-</v>
      </c>
      <c r="L451" s="12" t="str">
        <f>BASE!K451</f>
        <v>PLF395 / POLE 687 E 0,0 km</v>
      </c>
      <c r="M451" s="43"/>
      <c r="N451" s="25">
        <f>SUM(H447:H451)</f>
        <v>0.11249999999999999</v>
      </c>
    </row>
    <row r="452" spans="1:14" ht="13.75" customHeight="1" thickBot="1" x14ac:dyDescent="0.4">
      <c r="A452" s="21" t="str">
        <f>BASE!A452</f>
        <v>Sueur</v>
      </c>
      <c r="B452" s="21">
        <f>BASE!B452</f>
        <v>451</v>
      </c>
      <c r="C452" s="21" t="str">
        <f>BASE!C452</f>
        <v>Conduite</v>
      </c>
      <c r="D452" s="22" t="str">
        <f>LEFT(BASE!D452,3)</f>
        <v>690</v>
      </c>
      <c r="E452" s="23" t="str">
        <f>RIGHT(BASE!D452,7)</f>
        <v>GQ579QT</v>
      </c>
      <c r="F452" s="24" t="str">
        <f>LEFT(BASE!E452,10)</f>
        <v>29.11.2023</v>
      </c>
      <c r="G452" s="10" t="str">
        <f>RIGHT(BASE!E452,5)</f>
        <v>08:43</v>
      </c>
      <c r="H452" s="7">
        <f>BASE!F452</f>
        <v>0.10902777777777778</v>
      </c>
      <c r="I452" s="7">
        <f>BASE!G452</f>
        <v>0.1111111111111111</v>
      </c>
      <c r="J452" s="22" t="str">
        <f>BASE!H452</f>
        <v>5,595,1</v>
      </c>
      <c r="K452" s="22">
        <f>BASE!I452</f>
        <v>78.2</v>
      </c>
      <c r="L452" s="7" t="str">
        <f>BASE!K452</f>
        <v>PLF395 / POLE 687 E 0,0 km</v>
      </c>
    </row>
    <row r="453" spans="1:14" ht="13.75" customHeight="1" thickBot="1" x14ac:dyDescent="0.4">
      <c r="A453" s="44" t="str">
        <f>BASE!A453</f>
        <v>Sueur</v>
      </c>
      <c r="B453" s="45">
        <f>BASE!B453</f>
        <v>452</v>
      </c>
      <c r="C453" s="45" t="str">
        <f>BASE!C453</f>
        <v>Pause en tant que chauffeur</v>
      </c>
      <c r="D453" s="46" t="str">
        <f>LEFT(BASE!D453,3)</f>
        <v>690</v>
      </c>
      <c r="E453" s="47" t="str">
        <f>RIGHT(BASE!D453,7)</f>
        <v>GQ579QT</v>
      </c>
      <c r="F453" s="48" t="str">
        <f>LEFT(BASE!E453,10)</f>
        <v>29.11.2023</v>
      </c>
      <c r="G453" s="49" t="str">
        <f>RIGHT(BASE!E453,5)</f>
        <v>11:20</v>
      </c>
      <c r="H453" s="13">
        <f>BASE!F453</f>
        <v>2.2222222222222223E-2</v>
      </c>
      <c r="I453" s="13">
        <f>BASE!G453</f>
        <v>0.1111111111111111</v>
      </c>
      <c r="J453" s="46" t="str">
        <f>BASE!H453</f>
        <v>5,800,7</v>
      </c>
      <c r="K453" s="46" t="str">
        <f>BASE!I453</f>
        <v>-</v>
      </c>
      <c r="L453" s="13" t="str">
        <f>BASE!K453</f>
        <v>Isossol Beziers SO 9,0 km</v>
      </c>
      <c r="M453" s="50"/>
      <c r="N453" s="25">
        <f>SUM(H453)</f>
        <v>2.2222222222222223E-2</v>
      </c>
    </row>
    <row r="454" spans="1:14" ht="13.75" customHeight="1" thickBot="1" x14ac:dyDescent="0.4">
      <c r="A454" s="21" t="str">
        <f>BASE!A454</f>
        <v>Sueur</v>
      </c>
      <c r="B454" s="21">
        <f>BASE!B454</f>
        <v>453</v>
      </c>
      <c r="C454" s="21" t="str">
        <f>BASE!C454</f>
        <v>Conduite</v>
      </c>
      <c r="D454" s="22" t="str">
        <f>LEFT(BASE!D454,3)</f>
        <v>690</v>
      </c>
      <c r="E454" s="23" t="str">
        <f>RIGHT(BASE!D454,7)</f>
        <v>GQ579QT</v>
      </c>
      <c r="F454" s="24" t="str">
        <f>LEFT(BASE!E454,10)</f>
        <v>29.11.2023</v>
      </c>
      <c r="G454" s="10" t="str">
        <f>RIGHT(BASE!E454,5)</f>
        <v>11:52</v>
      </c>
      <c r="H454" s="7">
        <f>BASE!F454</f>
        <v>0.10347222222222223</v>
      </c>
      <c r="I454" s="7">
        <f>BASE!G454</f>
        <v>0.21458333333333335</v>
      </c>
      <c r="J454" s="22" t="str">
        <f>BASE!H454</f>
        <v>5,800,7</v>
      </c>
      <c r="K454" s="22">
        <f>BASE!I454</f>
        <v>81.2</v>
      </c>
      <c r="L454" s="7" t="str">
        <f>BASE!K454</f>
        <v>Isossol Beziers SO 9,0 km</v>
      </c>
    </row>
    <row r="455" spans="1:14" ht="13.75" customHeight="1" x14ac:dyDescent="0.35">
      <c r="A455" s="28" t="str">
        <f>BASE!A455</f>
        <v>Sueur</v>
      </c>
      <c r="B455" s="29">
        <f>BASE!B455</f>
        <v>454</v>
      </c>
      <c r="C455" s="29" t="str">
        <f>BASE!C455</f>
        <v>Travail en tant que chauffeur</v>
      </c>
      <c r="D455" s="30" t="str">
        <f>LEFT(BASE!D455,3)</f>
        <v>690</v>
      </c>
      <c r="E455" s="31" t="str">
        <f>RIGHT(BASE!D455,7)</f>
        <v>GQ579QT</v>
      </c>
      <c r="F455" s="32" t="str">
        <f>LEFT(BASE!E455,10)</f>
        <v>29.11.2023</v>
      </c>
      <c r="G455" s="33" t="str">
        <f>RIGHT(BASE!E455,5)</f>
        <v>14:21</v>
      </c>
      <c r="H455" s="11">
        <f>BASE!F455</f>
        <v>6.9444444444444441E-3</v>
      </c>
      <c r="I455" s="11">
        <f>BASE!G455</f>
        <v>0.21458333333333335</v>
      </c>
      <c r="J455" s="30" t="str">
        <f>BASE!H455</f>
        <v>6,003,1</v>
      </c>
      <c r="K455" s="30" t="str">
        <f>BASE!I455</f>
        <v>-</v>
      </c>
      <c r="L455" s="11" t="str">
        <f>BASE!K455</f>
        <v>Plateforme 006 Lavaur E 0,0 km</v>
      </c>
      <c r="M455" s="34"/>
    </row>
    <row r="456" spans="1:14" ht="13.75" customHeight="1" x14ac:dyDescent="0.35">
      <c r="A456" s="35" t="str">
        <f>BASE!A456</f>
        <v>Sueur</v>
      </c>
      <c r="B456" s="21">
        <f>BASE!B456</f>
        <v>455</v>
      </c>
      <c r="C456" s="21" t="str">
        <f>BASE!C456</f>
        <v>Conduite</v>
      </c>
      <c r="D456" s="22" t="str">
        <f>LEFT(BASE!D456,3)</f>
        <v>690</v>
      </c>
      <c r="E456" s="23" t="str">
        <f>RIGHT(BASE!D456,7)</f>
        <v>GQ579QT</v>
      </c>
      <c r="F456" s="24" t="str">
        <f>LEFT(BASE!E456,10)</f>
        <v>29.11.2023</v>
      </c>
      <c r="G456" s="10" t="str">
        <f>RIGHT(BASE!E456,5)</f>
        <v>14:31</v>
      </c>
      <c r="H456" s="7">
        <f>BASE!F456</f>
        <v>1.3888888888888889E-3</v>
      </c>
      <c r="I456" s="7">
        <f>BASE!G456</f>
        <v>0.21597222222222223</v>
      </c>
      <c r="J456" s="22" t="str">
        <f>BASE!H456</f>
        <v>6,003,1</v>
      </c>
      <c r="K456" s="22">
        <f>BASE!I456</f>
        <v>7.1</v>
      </c>
      <c r="L456" s="7" t="str">
        <f>BASE!K456</f>
        <v>Plateforme 006 Lavaur E 0,0 km</v>
      </c>
      <c r="M456" s="36"/>
    </row>
    <row r="457" spans="1:14" ht="13.75" customHeight="1" thickBot="1" x14ac:dyDescent="0.4">
      <c r="A457" s="37" t="str">
        <f>BASE!A457</f>
        <v>Sueur</v>
      </c>
      <c r="B457" s="38">
        <f>BASE!B457</f>
        <v>456</v>
      </c>
      <c r="C457" s="38" t="str">
        <f>BASE!C457</f>
        <v>Travail en tant que chauffeur</v>
      </c>
      <c r="D457" s="39" t="str">
        <f>LEFT(BASE!D457,3)</f>
        <v>690</v>
      </c>
      <c r="E457" s="40" t="str">
        <f>RIGHT(BASE!D457,7)</f>
        <v>GQ579QT</v>
      </c>
      <c r="F457" s="41" t="str">
        <f>LEFT(BASE!E457,10)</f>
        <v>29.11.2023</v>
      </c>
      <c r="G457" s="42" t="str">
        <f>RIGHT(BASE!E457,5)</f>
        <v>14:33</v>
      </c>
      <c r="H457" s="12">
        <f>BASE!F457</f>
        <v>2.5694444444444447E-2</v>
      </c>
      <c r="I457" s="12">
        <f>BASE!G457</f>
        <v>0.21597222222222223</v>
      </c>
      <c r="J457" s="39" t="str">
        <f>BASE!H457</f>
        <v>6,003,3</v>
      </c>
      <c r="K457" s="39" t="str">
        <f>BASE!I457</f>
        <v>-</v>
      </c>
      <c r="L457" s="12" t="str">
        <f>BASE!K457</f>
        <v>Plateforme LAVAUR SO 0,0 km</v>
      </c>
      <c r="M457" s="43"/>
      <c r="N457" s="25">
        <f>SUM(H455:H457)</f>
        <v>3.4027777777777782E-2</v>
      </c>
    </row>
    <row r="458" spans="1:14" ht="13.75" customHeight="1" thickBot="1" x14ac:dyDescent="0.4">
      <c r="A458" s="21" t="str">
        <f>BASE!A458</f>
        <v>Sueur</v>
      </c>
      <c r="B458" s="21">
        <f>BASE!B458</f>
        <v>457</v>
      </c>
      <c r="C458" s="21" t="str">
        <f>BASE!C458</f>
        <v>Conduite</v>
      </c>
      <c r="D458" s="22" t="str">
        <f>LEFT(BASE!D458,3)</f>
        <v>690</v>
      </c>
      <c r="E458" s="23" t="str">
        <f>RIGHT(BASE!D458,7)</f>
        <v>GQ579QT</v>
      </c>
      <c r="F458" s="24" t="str">
        <f>LEFT(BASE!E458,10)</f>
        <v>29.11.2023</v>
      </c>
      <c r="G458" s="10" t="str">
        <f>RIGHT(BASE!E458,5)</f>
        <v>15:10</v>
      </c>
      <c r="H458" s="7">
        <f>BASE!F458</f>
        <v>4.8611111111111112E-3</v>
      </c>
      <c r="I458" s="7">
        <f>BASE!G458</f>
        <v>0.22083333333333333</v>
      </c>
      <c r="J458" s="22" t="str">
        <f>BASE!H458</f>
        <v>6,003,3</v>
      </c>
      <c r="K458" s="22">
        <f>BASE!I458</f>
        <v>50.9</v>
      </c>
      <c r="L458" s="7" t="str">
        <f>BASE!K458</f>
        <v>Plateforme LAVAUR SO 0,0 km</v>
      </c>
    </row>
    <row r="459" spans="1:14" ht="13.75" customHeight="1" x14ac:dyDescent="0.35">
      <c r="A459" s="28" t="str">
        <f>BASE!A459</f>
        <v>Sueur</v>
      </c>
      <c r="B459" s="29">
        <f>BASE!B459</f>
        <v>458</v>
      </c>
      <c r="C459" s="29" t="str">
        <f>BASE!C459</f>
        <v>Travail en tant que chauffeur</v>
      </c>
      <c r="D459" s="30" t="str">
        <f>LEFT(BASE!D459,3)</f>
        <v>690</v>
      </c>
      <c r="E459" s="31" t="str">
        <f>RIGHT(BASE!D459,7)</f>
        <v>GQ579QT</v>
      </c>
      <c r="F459" s="32" t="str">
        <f>LEFT(BASE!E459,10)</f>
        <v>29.11.2023</v>
      </c>
      <c r="G459" s="33" t="str">
        <f>RIGHT(BASE!E459,5)</f>
        <v>15:17</v>
      </c>
      <c r="H459" s="11">
        <f>BASE!F459</f>
        <v>1.3888888888888889E-3</v>
      </c>
      <c r="I459" s="11">
        <f>BASE!G459</f>
        <v>0.22083333333333333</v>
      </c>
      <c r="J459" s="30" t="str">
        <f>BASE!H459</f>
        <v>6,009,9</v>
      </c>
      <c r="K459" s="30" t="str">
        <f>BASE!I459</f>
        <v>-</v>
      </c>
      <c r="L459" s="11" t="str">
        <f>BASE!K459</f>
        <v>008 Saint Sulpice E 0,0 km</v>
      </c>
      <c r="M459" s="34"/>
    </row>
    <row r="460" spans="1:14" ht="13.75" customHeight="1" x14ac:dyDescent="0.35">
      <c r="A460" s="35" t="str">
        <f>BASE!A460</f>
        <v>Sueur</v>
      </c>
      <c r="B460" s="21">
        <f>BASE!B460</f>
        <v>459</v>
      </c>
      <c r="C460" s="21" t="str">
        <f>BASE!C460</f>
        <v>Conduite</v>
      </c>
      <c r="D460" s="22" t="str">
        <f>LEFT(BASE!D460,3)</f>
        <v>690</v>
      </c>
      <c r="E460" s="23" t="str">
        <f>RIGHT(BASE!D460,7)</f>
        <v>GQ579QT</v>
      </c>
      <c r="F460" s="24" t="str">
        <f>LEFT(BASE!E460,10)</f>
        <v>29.11.2023</v>
      </c>
      <c r="G460" s="10" t="str">
        <f>RIGHT(BASE!E460,5)</f>
        <v>15:19</v>
      </c>
      <c r="H460" s="7">
        <f>BASE!F460</f>
        <v>1.3888888888888889E-3</v>
      </c>
      <c r="I460" s="7">
        <f>BASE!G460</f>
        <v>0.22222222222222221</v>
      </c>
      <c r="J460" s="22" t="str">
        <f>BASE!H460</f>
        <v>6,009,9</v>
      </c>
      <c r="K460" s="22">
        <f>BASE!I460</f>
        <v>10.6</v>
      </c>
      <c r="L460" s="7" t="str">
        <f>BASE!K460</f>
        <v>008 Saint Sulpice E 0,0 km</v>
      </c>
      <c r="M460" s="36"/>
    </row>
    <row r="461" spans="1:14" ht="13.75" customHeight="1" x14ac:dyDescent="0.35">
      <c r="A461" s="35" t="str">
        <f>BASE!A461</f>
        <v>Sueur</v>
      </c>
      <c r="B461" s="21">
        <f>BASE!B461</f>
        <v>460</v>
      </c>
      <c r="C461" s="21" t="str">
        <f>BASE!C461</f>
        <v>Pause en tant que chauffeur</v>
      </c>
      <c r="D461" s="22" t="str">
        <f>LEFT(BASE!D461,3)</f>
        <v>690</v>
      </c>
      <c r="E461" s="23" t="str">
        <f>RIGHT(BASE!D461,7)</f>
        <v>GQ579QT</v>
      </c>
      <c r="F461" s="24" t="str">
        <f>LEFT(BASE!E461,10)</f>
        <v>29.11.2023</v>
      </c>
      <c r="G461" s="10" t="str">
        <f>RIGHT(BASE!E461,5)</f>
        <v>15:21</v>
      </c>
      <c r="H461" s="7">
        <f>BASE!F461</f>
        <v>2.7777777777777779E-3</v>
      </c>
      <c r="I461" s="7">
        <f>BASE!G461</f>
        <v>0.22222222222222221</v>
      </c>
      <c r="J461" s="22" t="str">
        <f>BASE!H461</f>
        <v>6,010,4</v>
      </c>
      <c r="K461" s="22" t="str">
        <f>BASE!I461</f>
        <v>-</v>
      </c>
      <c r="L461" s="7" t="str">
        <f>BASE!K461</f>
        <v>008 Saint Sulpice E 0,0 km</v>
      </c>
      <c r="M461" s="36"/>
    </row>
    <row r="462" spans="1:14" ht="13.75" customHeight="1" x14ac:dyDescent="0.35">
      <c r="A462" s="35" t="str">
        <f>BASE!A462</f>
        <v>Sueur</v>
      </c>
      <c r="B462" s="21">
        <f>BASE!B462</f>
        <v>461</v>
      </c>
      <c r="C462" s="21" t="str">
        <f>BASE!C462</f>
        <v>Travail en tant que chauffeur</v>
      </c>
      <c r="D462" s="22" t="str">
        <f>LEFT(BASE!D462,3)</f>
        <v>690</v>
      </c>
      <c r="E462" s="23" t="str">
        <f>RIGHT(BASE!D462,7)</f>
        <v>GQ579QT</v>
      </c>
      <c r="F462" s="24" t="str">
        <f>LEFT(BASE!E462,10)</f>
        <v>29.11.2023</v>
      </c>
      <c r="G462" s="10" t="str">
        <f>RIGHT(BASE!E462,5)</f>
        <v>15:25</v>
      </c>
      <c r="H462" s="7">
        <f>BASE!F462</f>
        <v>7.6388888888888886E-3</v>
      </c>
      <c r="I462" s="7">
        <f>BASE!G462</f>
        <v>0.22222222222222221</v>
      </c>
      <c r="J462" s="22" t="str">
        <f>BASE!H462</f>
        <v>6,010,4</v>
      </c>
      <c r="K462" s="22" t="str">
        <f>BASE!I462</f>
        <v>-</v>
      </c>
      <c r="L462" s="7" t="str">
        <f>BASE!K462</f>
        <v>008 Saint Sulpice E 0,0 km</v>
      </c>
      <c r="M462" s="36"/>
    </row>
    <row r="463" spans="1:14" ht="13.75" customHeight="1" x14ac:dyDescent="0.35">
      <c r="A463" s="35" t="str">
        <f>BASE!A463</f>
        <v>Sueur</v>
      </c>
      <c r="B463" s="21">
        <f>BASE!B463</f>
        <v>462</v>
      </c>
      <c r="C463" s="21" t="str">
        <f>BASE!C463</f>
        <v>Pause en tant que chauffeur</v>
      </c>
      <c r="D463" s="22" t="str">
        <f>LEFT(BASE!D463,3)</f>
        <v>690</v>
      </c>
      <c r="E463" s="23" t="str">
        <f>RIGHT(BASE!D463,7)</f>
        <v>GQ579QT</v>
      </c>
      <c r="F463" s="24" t="str">
        <f>LEFT(BASE!E463,10)</f>
        <v>29.11.2023</v>
      </c>
      <c r="G463" s="10" t="str">
        <f>RIGHT(BASE!E463,5)</f>
        <v>15:36</v>
      </c>
      <c r="H463" s="7">
        <f>BASE!F463</f>
        <v>0.58958333333333335</v>
      </c>
      <c r="I463" s="7">
        <f>BASE!G463</f>
        <v>0</v>
      </c>
      <c r="J463" s="22" t="str">
        <f>BASE!H463</f>
        <v>6,010,4</v>
      </c>
      <c r="K463" s="22" t="str">
        <f>BASE!I463</f>
        <v>-</v>
      </c>
      <c r="L463" s="7" t="str">
        <f>BASE!K463</f>
        <v>008 Saint Sulpice E 0,0 km</v>
      </c>
      <c r="M463" s="36"/>
    </row>
    <row r="464" spans="1:14" ht="13.75" customHeight="1" x14ac:dyDescent="0.35">
      <c r="A464" s="35" t="str">
        <f>BASE!A464</f>
        <v>Sueur</v>
      </c>
      <c r="B464" s="21">
        <f>BASE!B464</f>
        <v>463</v>
      </c>
      <c r="C464" s="21" t="str">
        <f>BASE!C464</f>
        <v>Travail en tant que chauffeur</v>
      </c>
      <c r="D464" s="22" t="str">
        <f>LEFT(BASE!D464,3)</f>
        <v>690</v>
      </c>
      <c r="E464" s="23" t="str">
        <f>RIGHT(BASE!D464,7)</f>
        <v>GQ579QT</v>
      </c>
      <c r="F464" s="24" t="str">
        <f>LEFT(BASE!E464,10)</f>
        <v>30.11.2023</v>
      </c>
      <c r="G464" s="10" t="str">
        <f>RIGHT(BASE!E464,5)</f>
        <v>05:45</v>
      </c>
      <c r="H464" s="7">
        <f>BASE!F464</f>
        <v>2.7777777777777779E-3</v>
      </c>
      <c r="I464" s="7">
        <f>BASE!G464</f>
        <v>0</v>
      </c>
      <c r="J464" s="22" t="str">
        <f>BASE!H464</f>
        <v>6,010,4</v>
      </c>
      <c r="K464" s="22" t="str">
        <f>BASE!I464</f>
        <v>-</v>
      </c>
      <c r="L464" s="7" t="str">
        <f>BASE!K464</f>
        <v>008 Saint Sulpice E 0,0 km</v>
      </c>
      <c r="M464" s="36"/>
    </row>
    <row r="465" spans="1:14" ht="13.75" customHeight="1" x14ac:dyDescent="0.35">
      <c r="A465" s="35" t="str">
        <f>BASE!A465</f>
        <v>Sueur</v>
      </c>
      <c r="B465" s="21">
        <f>BASE!B465</f>
        <v>464</v>
      </c>
      <c r="C465" s="21" t="str">
        <f>BASE!C465</f>
        <v>Conduite</v>
      </c>
      <c r="D465" s="22" t="str">
        <f>LEFT(BASE!D465,3)</f>
        <v>690</v>
      </c>
      <c r="E465" s="23" t="str">
        <f>RIGHT(BASE!D465,7)</f>
        <v>GQ579QT</v>
      </c>
      <c r="F465" s="24" t="str">
        <f>LEFT(BASE!E465,10)</f>
        <v>30.11.2023</v>
      </c>
      <c r="G465" s="10" t="str">
        <f>RIGHT(BASE!E465,5)</f>
        <v>05:49</v>
      </c>
      <c r="H465" s="7">
        <f>BASE!F465</f>
        <v>2.0833333333333333E-3</v>
      </c>
      <c r="I465" s="7">
        <f>BASE!G465</f>
        <v>2.0833333333333333E-3</v>
      </c>
      <c r="J465" s="22" t="str">
        <f>BASE!H465</f>
        <v>6,010,4</v>
      </c>
      <c r="K465" s="22">
        <f>BASE!I465</f>
        <v>7</v>
      </c>
      <c r="L465" s="7" t="str">
        <f>BASE!K465</f>
        <v>008 Saint Sulpice E 0,0 km</v>
      </c>
      <c r="M465" s="36"/>
    </row>
    <row r="466" spans="1:14" ht="13.75" customHeight="1" thickBot="1" x14ac:dyDescent="0.4">
      <c r="A466" s="37" t="str">
        <f>BASE!A466</f>
        <v>Sueur</v>
      </c>
      <c r="B466" s="38">
        <f>BASE!B466</f>
        <v>465</v>
      </c>
      <c r="C466" s="38" t="str">
        <f>BASE!C466</f>
        <v>Travail en tant que chauffeur</v>
      </c>
      <c r="D466" s="39" t="str">
        <f>LEFT(BASE!D466,3)</f>
        <v>690</v>
      </c>
      <c r="E466" s="40" t="str">
        <f>RIGHT(BASE!D466,7)</f>
        <v>GQ579QT</v>
      </c>
      <c r="F466" s="41" t="str">
        <f>LEFT(BASE!E466,10)</f>
        <v>30.11.2023</v>
      </c>
      <c r="G466" s="42" t="str">
        <f>RIGHT(BASE!E466,5)</f>
        <v>05:52</v>
      </c>
      <c r="H466" s="12">
        <f>BASE!F466</f>
        <v>2.7777777777777779E-3</v>
      </c>
      <c r="I466" s="12">
        <f>BASE!G466</f>
        <v>2.0833333333333333E-3</v>
      </c>
      <c r="J466" s="39" t="str">
        <f>BASE!H466</f>
        <v>6,010,7</v>
      </c>
      <c r="K466" s="39" t="str">
        <f>BASE!I466</f>
        <v>-</v>
      </c>
      <c r="L466" s="12" t="str">
        <f>BASE!K466</f>
        <v>008 Saint Sulpice E 0,0 km</v>
      </c>
      <c r="M466" s="43"/>
      <c r="N466" s="25">
        <f>SUM(H464:H466,H459:H462)</f>
        <v>2.0833333333333336E-2</v>
      </c>
    </row>
    <row r="467" spans="1:14" ht="13.75" customHeight="1" thickBot="1" x14ac:dyDescent="0.4">
      <c r="A467" s="21" t="str">
        <f>BASE!A467</f>
        <v>Sueur</v>
      </c>
      <c r="B467" s="21">
        <f>BASE!B467</f>
        <v>466</v>
      </c>
      <c r="C467" s="21" t="str">
        <f>BASE!C467</f>
        <v>Conduite</v>
      </c>
      <c r="D467" s="22" t="str">
        <f>LEFT(BASE!D467,3)</f>
        <v>690</v>
      </c>
      <c r="E467" s="23" t="str">
        <f>RIGHT(BASE!D467,7)</f>
        <v>GQ579QT</v>
      </c>
      <c r="F467" s="24" t="str">
        <f>LEFT(BASE!E467,10)</f>
        <v>30.11.2023</v>
      </c>
      <c r="G467" s="10" t="str">
        <f>RIGHT(BASE!E467,5)</f>
        <v>05:56</v>
      </c>
      <c r="H467" s="7">
        <f>BASE!F467</f>
        <v>4.3055555555555562E-2</v>
      </c>
      <c r="I467" s="7">
        <f>BASE!G467</f>
        <v>4.5138888888888888E-2</v>
      </c>
      <c r="J467" s="22" t="str">
        <f>BASE!H467</f>
        <v>6,010,7</v>
      </c>
      <c r="K467" s="22">
        <f>BASE!I467</f>
        <v>63.3</v>
      </c>
      <c r="L467" s="7" t="str">
        <f>BASE!K467</f>
        <v>008 Saint Sulpice E 0,0 km</v>
      </c>
    </row>
    <row r="468" spans="1:14" ht="13.75" customHeight="1" x14ac:dyDescent="0.35">
      <c r="A468" s="28" t="str">
        <f>BASE!A468</f>
        <v>Sueur</v>
      </c>
      <c r="B468" s="29">
        <f>BASE!B468</f>
        <v>467</v>
      </c>
      <c r="C468" s="29" t="str">
        <f>BASE!C468</f>
        <v>Pause en tant que chauffeur</v>
      </c>
      <c r="D468" s="30" t="str">
        <f>LEFT(BASE!D468,3)</f>
        <v>690</v>
      </c>
      <c r="E468" s="31" t="str">
        <f>RIGHT(BASE!D468,7)</f>
        <v>GQ579QT</v>
      </c>
      <c r="F468" s="32" t="str">
        <f>LEFT(BASE!E468,10)</f>
        <v>30.11.2023</v>
      </c>
      <c r="G468" s="33" t="str">
        <f>RIGHT(BASE!E468,5)</f>
        <v>06:58</v>
      </c>
      <c r="H468" s="11">
        <f>BASE!F468</f>
        <v>1.1111111111111112E-2</v>
      </c>
      <c r="I468" s="11">
        <f>BASE!G468</f>
        <v>4.5138888888888888E-2</v>
      </c>
      <c r="J468" s="30" t="str">
        <f>BASE!H468</f>
        <v>6,077,1</v>
      </c>
      <c r="K468" s="30" t="str">
        <f>BASE!I468</f>
        <v>-</v>
      </c>
      <c r="L468" s="11" t="str">
        <f>BASE!K468</f>
        <v>CCL VILLEFRANCHE LAURAGAIS NE 0,0 km</v>
      </c>
      <c r="M468" s="34"/>
    </row>
    <row r="469" spans="1:14" ht="13.75" customHeight="1" thickBot="1" x14ac:dyDescent="0.4">
      <c r="A469" s="37" t="str">
        <f>BASE!A469</f>
        <v>Sueur</v>
      </c>
      <c r="B469" s="38">
        <f>BASE!B469</f>
        <v>468</v>
      </c>
      <c r="C469" s="38" t="str">
        <f>BASE!C469</f>
        <v>Travail en tant que chauffeur</v>
      </c>
      <c r="D469" s="39" t="str">
        <f>LEFT(BASE!D469,3)</f>
        <v>690</v>
      </c>
      <c r="E469" s="40" t="str">
        <f>RIGHT(BASE!D469,7)</f>
        <v>GQ579QT</v>
      </c>
      <c r="F469" s="41" t="str">
        <f>LEFT(BASE!E469,10)</f>
        <v>30.11.2023</v>
      </c>
      <c r="G469" s="42" t="str">
        <f>RIGHT(BASE!E469,5)</f>
        <v>07:14</v>
      </c>
      <c r="H469" s="12">
        <f>BASE!F469</f>
        <v>7.6388888888888886E-3</v>
      </c>
      <c r="I469" s="12">
        <f>BASE!G469</f>
        <v>4.5138888888888888E-2</v>
      </c>
      <c r="J469" s="39" t="str">
        <f>BASE!H469</f>
        <v>6,077,1</v>
      </c>
      <c r="K469" s="39" t="str">
        <f>BASE!I469</f>
        <v>-</v>
      </c>
      <c r="L469" s="12" t="str">
        <f>BASE!K469</f>
        <v>CCL VILLEFRANCHE LAURAGAIS NE 0,0 km</v>
      </c>
      <c r="M469" s="43"/>
      <c r="N469" s="25">
        <f>SUM(H468:H469)</f>
        <v>1.8749999999999999E-2</v>
      </c>
    </row>
    <row r="470" spans="1:14" ht="13.75" customHeight="1" thickBot="1" x14ac:dyDescent="0.4">
      <c r="A470" s="21" t="str">
        <f>BASE!A470</f>
        <v>Sueur</v>
      </c>
      <c r="B470" s="21">
        <f>BASE!B470</f>
        <v>469</v>
      </c>
      <c r="C470" s="21" t="str">
        <f>BASE!C470</f>
        <v>Conduite</v>
      </c>
      <c r="D470" s="22" t="str">
        <f>LEFT(BASE!D470,3)</f>
        <v>690</v>
      </c>
      <c r="E470" s="23" t="str">
        <f>RIGHT(BASE!D470,7)</f>
        <v>GQ579QT</v>
      </c>
      <c r="F470" s="24" t="str">
        <f>LEFT(BASE!E470,10)</f>
        <v>30.11.2023</v>
      </c>
      <c r="G470" s="10" t="str">
        <f>RIGHT(BASE!E470,5)</f>
        <v>07:25</v>
      </c>
      <c r="H470" s="7">
        <f>BASE!F470</f>
        <v>2.0833333333333333E-3</v>
      </c>
      <c r="I470" s="7">
        <f>BASE!G470</f>
        <v>4.7222222222222221E-2</v>
      </c>
      <c r="J470" s="22" t="str">
        <f>BASE!H470</f>
        <v>6,077,1</v>
      </c>
      <c r="K470" s="22">
        <f>BASE!I470</f>
        <v>10.199999999999999</v>
      </c>
      <c r="L470" s="7" t="str">
        <f>BASE!K470</f>
        <v>CCL VILLEFRANCHE LAURAGAIS NE 0,0 km</v>
      </c>
    </row>
    <row r="471" spans="1:14" ht="13.75" customHeight="1" x14ac:dyDescent="0.35">
      <c r="A471" s="28" t="str">
        <f>BASE!A471</f>
        <v>Sueur</v>
      </c>
      <c r="B471" s="29">
        <f>BASE!B471</f>
        <v>470</v>
      </c>
      <c r="C471" s="29" t="str">
        <f>BASE!C471</f>
        <v>Travail en tant que chauffeur</v>
      </c>
      <c r="D471" s="30" t="str">
        <f>LEFT(BASE!D471,3)</f>
        <v>690</v>
      </c>
      <c r="E471" s="31" t="str">
        <f>RIGHT(BASE!D471,7)</f>
        <v>GQ579QT</v>
      </c>
      <c r="F471" s="32" t="str">
        <f>LEFT(BASE!E471,10)</f>
        <v>30.11.2023</v>
      </c>
      <c r="G471" s="33" t="str">
        <f>RIGHT(BASE!E471,5)</f>
        <v>07:28</v>
      </c>
      <c r="H471" s="11">
        <f>BASE!F471</f>
        <v>2.0833333333333333E-3</v>
      </c>
      <c r="I471" s="11">
        <f>BASE!G471</f>
        <v>4.7222222222222221E-2</v>
      </c>
      <c r="J471" s="30" t="str">
        <f>BASE!H471</f>
        <v>6,077,7</v>
      </c>
      <c r="K471" s="30" t="str">
        <f>BASE!I471</f>
        <v>-</v>
      </c>
      <c r="L471" s="11" t="str">
        <f>BASE!K471</f>
        <v>019 Villefranche Laurag O 0,0 km</v>
      </c>
      <c r="M471" s="34"/>
    </row>
    <row r="472" spans="1:14" ht="13.75" customHeight="1" x14ac:dyDescent="0.35">
      <c r="A472" s="35" t="str">
        <f>BASE!A472</f>
        <v>Sueur</v>
      </c>
      <c r="B472" s="21">
        <f>BASE!B472</f>
        <v>471</v>
      </c>
      <c r="C472" s="21" t="str">
        <f>BASE!C472</f>
        <v>Conduite</v>
      </c>
      <c r="D472" s="22" t="str">
        <f>LEFT(BASE!D472,3)</f>
        <v>690</v>
      </c>
      <c r="E472" s="23" t="str">
        <f>RIGHT(BASE!D472,7)</f>
        <v>GQ579QT</v>
      </c>
      <c r="F472" s="24" t="str">
        <f>LEFT(BASE!E472,10)</f>
        <v>30.11.2023</v>
      </c>
      <c r="G472" s="10" t="str">
        <f>RIGHT(BASE!E472,5)</f>
        <v>07:31</v>
      </c>
      <c r="H472" s="7">
        <f>BASE!F472</f>
        <v>6.9444444444444447E-4</v>
      </c>
      <c r="I472" s="7">
        <f>BASE!G472</f>
        <v>4.7916666666666663E-2</v>
      </c>
      <c r="J472" s="22" t="str">
        <f>BASE!H472</f>
        <v>6,077,7</v>
      </c>
      <c r="K472" s="22">
        <f>BASE!I472</f>
        <v>5.7</v>
      </c>
      <c r="L472" s="7" t="str">
        <f>BASE!K472</f>
        <v>019 Villefranche Laurag O 0,0 km</v>
      </c>
      <c r="M472" s="36"/>
    </row>
    <row r="473" spans="1:14" ht="13.75" customHeight="1" thickBot="1" x14ac:dyDescent="0.4">
      <c r="A473" s="37" t="str">
        <f>BASE!A473</f>
        <v>Sueur</v>
      </c>
      <c r="B473" s="38">
        <f>BASE!B473</f>
        <v>472</v>
      </c>
      <c r="C473" s="38" t="str">
        <f>BASE!C473</f>
        <v>Travail en tant que chauffeur</v>
      </c>
      <c r="D473" s="39" t="str">
        <f>LEFT(BASE!D473,3)</f>
        <v>690</v>
      </c>
      <c r="E473" s="40" t="str">
        <f>RIGHT(BASE!D473,7)</f>
        <v>GQ579QT</v>
      </c>
      <c r="F473" s="41" t="str">
        <f>LEFT(BASE!E473,10)</f>
        <v>30.11.2023</v>
      </c>
      <c r="G473" s="42" t="str">
        <f>RIGHT(BASE!E473,5)</f>
        <v>07:32</v>
      </c>
      <c r="H473" s="12">
        <f>BASE!F473</f>
        <v>1.3194444444444444E-2</v>
      </c>
      <c r="I473" s="12">
        <f>BASE!G473</f>
        <v>4.7916666666666663E-2</v>
      </c>
      <c r="J473" s="39" t="str">
        <f>BASE!H473</f>
        <v>6,077,7</v>
      </c>
      <c r="K473" s="39" t="str">
        <f>BASE!I473</f>
        <v>-</v>
      </c>
      <c r="L473" s="12" t="str">
        <f>BASE!K473</f>
        <v>019 Villefranche Laurag O 0,0 km</v>
      </c>
      <c r="M473" s="43"/>
      <c r="N473" s="25">
        <f>SUM(H471:H473)</f>
        <v>1.5972222222222221E-2</v>
      </c>
    </row>
    <row r="474" spans="1:14" ht="13.75" customHeight="1" thickBot="1" x14ac:dyDescent="0.4">
      <c r="A474" s="21" t="str">
        <f>BASE!A474</f>
        <v>Sueur</v>
      </c>
      <c r="B474" s="21">
        <f>BASE!B474</f>
        <v>473</v>
      </c>
      <c r="C474" s="21" t="str">
        <f>BASE!C474</f>
        <v>Conduite</v>
      </c>
      <c r="D474" s="22" t="str">
        <f>LEFT(BASE!D474,3)</f>
        <v>690</v>
      </c>
      <c r="E474" s="23" t="str">
        <f>RIGHT(BASE!D474,7)</f>
        <v>GQ579QT</v>
      </c>
      <c r="F474" s="24" t="str">
        <f>LEFT(BASE!E474,10)</f>
        <v>30.11.2023</v>
      </c>
      <c r="G474" s="10" t="str">
        <f>RIGHT(BASE!E474,5)</f>
        <v>07:51</v>
      </c>
      <c r="H474" s="7">
        <f>BASE!F474</f>
        <v>5.2777777777777778E-2</v>
      </c>
      <c r="I474" s="7">
        <f>BASE!G474</f>
        <v>0.10069444444444443</v>
      </c>
      <c r="J474" s="22" t="str">
        <f>BASE!H474</f>
        <v>6,077,7</v>
      </c>
      <c r="K474" s="22">
        <f>BASE!I474</f>
        <v>65.099999999999994</v>
      </c>
      <c r="L474" s="7" t="str">
        <f>BASE!K474</f>
        <v>019 Villefranche Laurag O 0,0 km</v>
      </c>
    </row>
    <row r="475" spans="1:14" ht="13.75" customHeight="1" x14ac:dyDescent="0.35">
      <c r="A475" s="28" t="str">
        <f>BASE!A475</f>
        <v>Sueur</v>
      </c>
      <c r="B475" s="29">
        <f>BASE!B475</f>
        <v>474</v>
      </c>
      <c r="C475" s="29" t="str">
        <f>BASE!C475</f>
        <v>Travail en tant que chauffeur</v>
      </c>
      <c r="D475" s="30" t="str">
        <f>LEFT(BASE!D475,3)</f>
        <v>690</v>
      </c>
      <c r="E475" s="31" t="str">
        <f>RIGHT(BASE!D475,7)</f>
        <v>GQ579QT</v>
      </c>
      <c r="F475" s="32" t="str">
        <f>LEFT(BASE!E475,10)</f>
        <v>30.11.2023</v>
      </c>
      <c r="G475" s="33" t="str">
        <f>RIGHT(BASE!E475,5)</f>
        <v>09:07</v>
      </c>
      <c r="H475" s="11">
        <f>BASE!F475</f>
        <v>2.0833333333333333E-3</v>
      </c>
      <c r="I475" s="11">
        <f>BASE!G475</f>
        <v>0.10069444444444443</v>
      </c>
      <c r="J475" s="30" t="str">
        <f>BASE!H475</f>
        <v>6,160,2</v>
      </c>
      <c r="K475" s="30" t="str">
        <f>BASE!I475</f>
        <v>-</v>
      </c>
      <c r="L475" s="11" t="str">
        <f>BASE!K475</f>
        <v>086 Limoux  O 0,0 km</v>
      </c>
      <c r="M475" s="34"/>
    </row>
    <row r="476" spans="1:14" ht="13.75" customHeight="1" x14ac:dyDescent="0.35">
      <c r="A476" s="35" t="str">
        <f>BASE!A476</f>
        <v>Sueur</v>
      </c>
      <c r="B476" s="21">
        <f>BASE!B476</f>
        <v>475</v>
      </c>
      <c r="C476" s="21" t="str">
        <f>BASE!C476</f>
        <v>Conduite</v>
      </c>
      <c r="D476" s="22" t="str">
        <f>LEFT(BASE!D476,3)</f>
        <v>690</v>
      </c>
      <c r="E476" s="23" t="str">
        <f>RIGHT(BASE!D476,7)</f>
        <v>GQ579QT</v>
      </c>
      <c r="F476" s="24" t="str">
        <f>LEFT(BASE!E476,10)</f>
        <v>30.11.2023</v>
      </c>
      <c r="G476" s="10" t="str">
        <f>RIGHT(BASE!E476,5)</f>
        <v>09:10</v>
      </c>
      <c r="H476" s="7">
        <f>BASE!F476</f>
        <v>6.9444444444444447E-4</v>
      </c>
      <c r="I476" s="7">
        <f>BASE!G476</f>
        <v>0.1013888888888889</v>
      </c>
      <c r="J476" s="22" t="str">
        <f>BASE!H476</f>
        <v>6,160,2</v>
      </c>
      <c r="K476" s="22">
        <f>BASE!I476</f>
        <v>2.6</v>
      </c>
      <c r="L476" s="7" t="str">
        <f>BASE!K476</f>
        <v>086 Limoux  O 0,0 km</v>
      </c>
      <c r="M476" s="36"/>
    </row>
    <row r="477" spans="1:14" ht="13.75" customHeight="1" x14ac:dyDescent="0.35">
      <c r="A477" s="35" t="str">
        <f>BASE!A477</f>
        <v>Sueur</v>
      </c>
      <c r="B477" s="21">
        <f>BASE!B477</f>
        <v>476</v>
      </c>
      <c r="C477" s="21" t="str">
        <f>BASE!C477</f>
        <v>Travail en tant que chauffeur</v>
      </c>
      <c r="D477" s="22" t="str">
        <f>LEFT(BASE!D477,3)</f>
        <v>690</v>
      </c>
      <c r="E477" s="23" t="str">
        <f>RIGHT(BASE!D477,7)</f>
        <v>GQ579QT</v>
      </c>
      <c r="F477" s="24" t="str">
        <f>LEFT(BASE!E477,10)</f>
        <v>30.11.2023</v>
      </c>
      <c r="G477" s="10" t="str">
        <f>RIGHT(BASE!E477,5)</f>
        <v>09:11</v>
      </c>
      <c r="H477" s="7">
        <f>BASE!F477</f>
        <v>5.5555555555555558E-3</v>
      </c>
      <c r="I477" s="7">
        <f>BASE!G477</f>
        <v>0.1013888888888889</v>
      </c>
      <c r="J477" s="22" t="str">
        <f>BASE!H477</f>
        <v>6,160,2</v>
      </c>
      <c r="K477" s="22" t="str">
        <f>BASE!I477</f>
        <v>-</v>
      </c>
      <c r="L477" s="7" t="str">
        <f>BASE!K477</f>
        <v>086 Limoux  NO 0,0 km</v>
      </c>
      <c r="M477" s="36"/>
    </row>
    <row r="478" spans="1:14" ht="13.75" customHeight="1" x14ac:dyDescent="0.35">
      <c r="A478" s="35" t="str">
        <f>BASE!A478</f>
        <v>Sueur</v>
      </c>
      <c r="B478" s="21">
        <f>BASE!B478</f>
        <v>477</v>
      </c>
      <c r="C478" s="21" t="str">
        <f>BASE!C478</f>
        <v>Conduite</v>
      </c>
      <c r="D478" s="22" t="str">
        <f>LEFT(BASE!D478,3)</f>
        <v>690</v>
      </c>
      <c r="E478" s="23" t="str">
        <f>RIGHT(BASE!D478,7)</f>
        <v>GQ579QT</v>
      </c>
      <c r="F478" s="24" t="str">
        <f>LEFT(BASE!E478,10)</f>
        <v>30.11.2023</v>
      </c>
      <c r="G478" s="10" t="str">
        <f>RIGHT(BASE!E478,5)</f>
        <v>09:19</v>
      </c>
      <c r="H478" s="7">
        <f>BASE!F478</f>
        <v>2.7777777777777779E-3</v>
      </c>
      <c r="I478" s="7">
        <f>BASE!G478</f>
        <v>0.10416666666666667</v>
      </c>
      <c r="J478" s="22" t="str">
        <f>BASE!H478</f>
        <v>6,160,2</v>
      </c>
      <c r="K478" s="22">
        <f>BASE!I478</f>
        <v>1.9</v>
      </c>
      <c r="L478" s="7" t="str">
        <f>BASE!K478</f>
        <v>086 Limoux  NO 0,0 km</v>
      </c>
      <c r="M478" s="36"/>
    </row>
    <row r="479" spans="1:14" ht="13.75" customHeight="1" thickBot="1" x14ac:dyDescent="0.4">
      <c r="A479" s="37" t="str">
        <f>BASE!A479</f>
        <v>Sueur</v>
      </c>
      <c r="B479" s="38">
        <f>BASE!B479</f>
        <v>478</v>
      </c>
      <c r="C479" s="38" t="str">
        <f>BASE!C479</f>
        <v>Travail en tant que chauffeur</v>
      </c>
      <c r="D479" s="39" t="str">
        <f>LEFT(BASE!D479,3)</f>
        <v>690</v>
      </c>
      <c r="E479" s="40" t="str">
        <f>RIGHT(BASE!D479,7)</f>
        <v>GQ579QT</v>
      </c>
      <c r="F479" s="41" t="str">
        <f>LEFT(BASE!E479,10)</f>
        <v>30.11.2023</v>
      </c>
      <c r="G479" s="42" t="str">
        <f>RIGHT(BASE!E479,5)</f>
        <v>09:23</v>
      </c>
      <c r="H479" s="12">
        <f>BASE!F479</f>
        <v>1.5972222222222224E-2</v>
      </c>
      <c r="I479" s="12">
        <f>BASE!G479</f>
        <v>0.10416666666666667</v>
      </c>
      <c r="J479" s="39" t="str">
        <f>BASE!H479</f>
        <v>6,160,3</v>
      </c>
      <c r="K479" s="39" t="str">
        <f>BASE!I479</f>
        <v>-</v>
      </c>
      <c r="L479" s="12" t="str">
        <f>BASE!K479</f>
        <v>086 Limoux  O 0,0 km</v>
      </c>
      <c r="M479" s="43"/>
      <c r="N479" s="25">
        <f>SUM(H475:H479)</f>
        <v>2.7083333333333334E-2</v>
      </c>
    </row>
    <row r="480" spans="1:14" ht="13.75" customHeight="1" thickBot="1" x14ac:dyDescent="0.4">
      <c r="A480" s="21" t="str">
        <f>BASE!A480</f>
        <v>Sueur</v>
      </c>
      <c r="B480" s="21">
        <f>BASE!B480</f>
        <v>479</v>
      </c>
      <c r="C480" s="21" t="str">
        <f>BASE!C480</f>
        <v>Conduite</v>
      </c>
      <c r="D480" s="22" t="str">
        <f>LEFT(BASE!D480,3)</f>
        <v>690</v>
      </c>
      <c r="E480" s="23" t="str">
        <f>RIGHT(BASE!D480,7)</f>
        <v>GQ579QT</v>
      </c>
      <c r="F480" s="24" t="str">
        <f>LEFT(BASE!E480,10)</f>
        <v>30.11.2023</v>
      </c>
      <c r="G480" s="10" t="str">
        <f>RIGHT(BASE!E480,5)</f>
        <v>09:46</v>
      </c>
      <c r="H480" s="7">
        <f>BASE!F480</f>
        <v>4.9305555555555554E-2</v>
      </c>
      <c r="I480" s="7">
        <f>BASE!G480</f>
        <v>0.15347222222222223</v>
      </c>
      <c r="J480" s="22" t="str">
        <f>BASE!H480</f>
        <v>6,160,4</v>
      </c>
      <c r="K480" s="22">
        <f>BASE!I480</f>
        <v>66.2</v>
      </c>
      <c r="L480" s="7" t="str">
        <f>BASE!K480</f>
        <v>086 Limoux  O 0,0 km</v>
      </c>
    </row>
    <row r="481" spans="1:14" ht="13.75" customHeight="1" thickBot="1" x14ac:dyDescent="0.4">
      <c r="A481" s="44" t="str">
        <f>BASE!A481</f>
        <v>Sueur</v>
      </c>
      <c r="B481" s="45">
        <f>BASE!B481</f>
        <v>480</v>
      </c>
      <c r="C481" s="45" t="str">
        <f>BASE!C481</f>
        <v>Pause en tant que chauffeur</v>
      </c>
      <c r="D481" s="46" t="str">
        <f>LEFT(BASE!D481,3)</f>
        <v>690</v>
      </c>
      <c r="E481" s="47" t="str">
        <f>RIGHT(BASE!D481,7)</f>
        <v>GQ579QT</v>
      </c>
      <c r="F481" s="48" t="str">
        <f>LEFT(BASE!E481,10)</f>
        <v>30.11.2023</v>
      </c>
      <c r="G481" s="49" t="str">
        <f>RIGHT(BASE!E481,5)</f>
        <v>10:57</v>
      </c>
      <c r="H481" s="13">
        <f>BASE!F481</f>
        <v>2.1527777777777781E-2</v>
      </c>
      <c r="I481" s="13">
        <f>BASE!G481</f>
        <v>0.15347222222222223</v>
      </c>
      <c r="J481" s="46" t="str">
        <f>BASE!H481</f>
        <v>6,239,4</v>
      </c>
      <c r="K481" s="46" t="str">
        <f>BASE!I481</f>
        <v>-</v>
      </c>
      <c r="L481" s="13" t="str">
        <f>BASE!K481</f>
        <v>145 castanet SE 4,0 km</v>
      </c>
      <c r="M481" s="50"/>
      <c r="N481" s="25">
        <f>SUM(H481)</f>
        <v>2.1527777777777781E-2</v>
      </c>
    </row>
    <row r="482" spans="1:14" ht="13.75" customHeight="1" thickBot="1" x14ac:dyDescent="0.4">
      <c r="A482" s="21" t="str">
        <f>BASE!A482</f>
        <v>Sueur</v>
      </c>
      <c r="B482" s="21">
        <f>BASE!B482</f>
        <v>481</v>
      </c>
      <c r="C482" s="21" t="str">
        <f>BASE!C482</f>
        <v>Conduite</v>
      </c>
      <c r="D482" s="22" t="str">
        <f>LEFT(BASE!D482,3)</f>
        <v>690</v>
      </c>
      <c r="E482" s="23" t="str">
        <f>RIGHT(BASE!D482,7)</f>
        <v>GQ579QT</v>
      </c>
      <c r="F482" s="24" t="str">
        <f>LEFT(BASE!E482,10)</f>
        <v>30.11.2023</v>
      </c>
      <c r="G482" s="10" t="str">
        <f>RIGHT(BASE!E482,5)</f>
        <v>11:28</v>
      </c>
      <c r="H482" s="7">
        <f>BASE!F482</f>
        <v>2.7777777777777776E-2</v>
      </c>
      <c r="I482" s="7">
        <f>BASE!G482</f>
        <v>0.18124999999999999</v>
      </c>
      <c r="J482" s="22" t="str">
        <f>BASE!H482</f>
        <v>6,239,4</v>
      </c>
      <c r="K482" s="22">
        <f>BASE!I482</f>
        <v>71.3</v>
      </c>
      <c r="L482" s="7" t="str">
        <f>BASE!K482</f>
        <v>145 castanet SE 4,0 km</v>
      </c>
    </row>
    <row r="483" spans="1:14" ht="13.75" customHeight="1" x14ac:dyDescent="0.35">
      <c r="A483" s="28" t="str">
        <f>BASE!A483</f>
        <v>Sueur</v>
      </c>
      <c r="B483" s="29">
        <f>BASE!B483</f>
        <v>482</v>
      </c>
      <c r="C483" s="29" t="str">
        <f>BASE!C483</f>
        <v>Travail en tant que chauffeur</v>
      </c>
      <c r="D483" s="30" t="str">
        <f>LEFT(BASE!D483,3)</f>
        <v>690</v>
      </c>
      <c r="E483" s="31" t="str">
        <f>RIGHT(BASE!D483,7)</f>
        <v>GQ579QT</v>
      </c>
      <c r="F483" s="32" t="str">
        <f>LEFT(BASE!E483,10)</f>
        <v>30.11.2023</v>
      </c>
      <c r="G483" s="33" t="str">
        <f>RIGHT(BASE!E483,5)</f>
        <v>12:08</v>
      </c>
      <c r="H483" s="11">
        <f>BASE!F483</f>
        <v>5.5555555555555558E-3</v>
      </c>
      <c r="I483" s="11">
        <f>BASE!G483</f>
        <v>0.18124999999999999</v>
      </c>
      <c r="J483" s="30" t="str">
        <f>BASE!H483</f>
        <v>6,287,0</v>
      </c>
      <c r="K483" s="30" t="str">
        <f>BASE!I483</f>
        <v>-</v>
      </c>
      <c r="L483" s="11" t="str">
        <f>BASE!K483</f>
        <v>008 Saint Sulpice E 0,0 km</v>
      </c>
      <c r="M483" s="34"/>
    </row>
    <row r="484" spans="1:14" ht="13.75" customHeight="1" x14ac:dyDescent="0.35">
      <c r="A484" s="35" t="str">
        <f>BASE!A484</f>
        <v>Sueur</v>
      </c>
      <c r="B484" s="21">
        <f>BASE!B484</f>
        <v>483</v>
      </c>
      <c r="C484" s="21" t="str">
        <f>BASE!C484</f>
        <v>Pause en tant que chauffeur</v>
      </c>
      <c r="D484" s="22" t="str">
        <f>LEFT(BASE!D484,3)</f>
        <v>690</v>
      </c>
      <c r="E484" s="23" t="str">
        <f>RIGHT(BASE!D484,7)</f>
        <v>GQ579QT</v>
      </c>
      <c r="F484" s="24" t="str">
        <f>LEFT(BASE!E484,10)</f>
        <v>30.11.2023</v>
      </c>
      <c r="G484" s="10" t="str">
        <f>RIGHT(BASE!E484,5)</f>
        <v>12:16</v>
      </c>
      <c r="H484" s="7">
        <f>BASE!F484</f>
        <v>6.9444444444444447E-4</v>
      </c>
      <c r="I484" s="7">
        <f>BASE!G484</f>
        <v>0.18124999999999999</v>
      </c>
      <c r="J484" s="22" t="str">
        <f>BASE!H484</f>
        <v>6,287,0</v>
      </c>
      <c r="K484" s="22" t="str">
        <f>BASE!I484</f>
        <v>-</v>
      </c>
      <c r="L484" s="7" t="str">
        <f>BASE!K484</f>
        <v>008 Saint Sulpice E 0,0 km</v>
      </c>
      <c r="M484" s="36"/>
    </row>
    <row r="485" spans="1:14" ht="13.75" customHeight="1" x14ac:dyDescent="0.35">
      <c r="A485" s="35" t="str">
        <f>BASE!A485</f>
        <v>Sueur</v>
      </c>
      <c r="B485" s="21">
        <f>BASE!B485</f>
        <v>484</v>
      </c>
      <c r="C485" s="21" t="str">
        <f>BASE!C485</f>
        <v>Pause en tant que chauffeur</v>
      </c>
      <c r="D485" s="22" t="str">
        <f>LEFT(BASE!D485,3)</f>
        <v>690</v>
      </c>
      <c r="E485" s="23" t="str">
        <f>RIGHT(BASE!D485,7)</f>
        <v>GQ579QT</v>
      </c>
      <c r="F485" s="24" t="str">
        <f>LEFT(BASE!E485,10)</f>
        <v>30.11.2023</v>
      </c>
      <c r="G485" s="10" t="str">
        <f>RIGHT(BASE!E485,5)</f>
        <v>12:17</v>
      </c>
      <c r="H485" s="7">
        <f>BASE!F485</f>
        <v>6.9444444444444447E-4</v>
      </c>
      <c r="I485" s="7">
        <f>BASE!G485</f>
        <v>0.18124999999999999</v>
      </c>
      <c r="J485" s="22" t="str">
        <f>BASE!H485</f>
        <v>6,287,0</v>
      </c>
      <c r="K485" s="22" t="str">
        <f>BASE!I485</f>
        <v>-</v>
      </c>
      <c r="L485" s="7" t="str">
        <f>BASE!K485</f>
        <v>008 Saint Sulpice E 0,0 km</v>
      </c>
      <c r="M485" s="36"/>
    </row>
    <row r="486" spans="1:14" ht="13.75" customHeight="1" x14ac:dyDescent="0.35">
      <c r="A486" s="35" t="str">
        <f>BASE!A486</f>
        <v>Sueur</v>
      </c>
      <c r="B486" s="21">
        <f>BASE!B486</f>
        <v>485</v>
      </c>
      <c r="C486" s="21" t="str">
        <f>BASE!C486</f>
        <v>Travail en tant que chauffeur</v>
      </c>
      <c r="D486" s="22" t="str">
        <f>LEFT(BASE!D486,3)</f>
        <v>690</v>
      </c>
      <c r="E486" s="23" t="str">
        <f>RIGHT(BASE!D486,7)</f>
        <v>GQ579QT</v>
      </c>
      <c r="F486" s="24" t="str">
        <f>LEFT(BASE!E486,10)</f>
        <v>30.11.2023</v>
      </c>
      <c r="G486" s="10" t="str">
        <f>RIGHT(BASE!E486,5)</f>
        <v>12:18</v>
      </c>
      <c r="H486" s="7">
        <f>BASE!F486</f>
        <v>2.0833333333333333E-3</v>
      </c>
      <c r="I486" s="7">
        <f>BASE!G486</f>
        <v>0.18124999999999999</v>
      </c>
      <c r="J486" s="22" t="str">
        <f>BASE!H486</f>
        <v>6,287,0</v>
      </c>
      <c r="K486" s="22" t="str">
        <f>BASE!I486</f>
        <v>-</v>
      </c>
      <c r="L486" s="7" t="str">
        <f>BASE!K486</f>
        <v>008 Saint Sulpice E 0,0 km</v>
      </c>
      <c r="M486" s="36"/>
    </row>
    <row r="487" spans="1:14" ht="13.75" customHeight="1" x14ac:dyDescent="0.35">
      <c r="A487" s="35" t="str">
        <f>BASE!A487</f>
        <v>Sueur</v>
      </c>
      <c r="B487" s="21">
        <f>BASE!B487</f>
        <v>486</v>
      </c>
      <c r="C487" s="21" t="str">
        <f>BASE!C487</f>
        <v>Conduite</v>
      </c>
      <c r="D487" s="22" t="str">
        <f>LEFT(BASE!D487,3)</f>
        <v>690</v>
      </c>
      <c r="E487" s="23" t="str">
        <f>RIGHT(BASE!D487,7)</f>
        <v>GQ579QT</v>
      </c>
      <c r="F487" s="24" t="str">
        <f>LEFT(BASE!E487,10)</f>
        <v>30.11.2023</v>
      </c>
      <c r="G487" s="10" t="str">
        <f>RIGHT(BASE!E487,5)</f>
        <v>12:21</v>
      </c>
      <c r="H487" s="7">
        <f>BASE!F487</f>
        <v>6.9444444444444447E-4</v>
      </c>
      <c r="I487" s="7">
        <f>BASE!G487</f>
        <v>0.18194444444444444</v>
      </c>
      <c r="J487" s="22" t="str">
        <f>BASE!H487</f>
        <v>6,287,0</v>
      </c>
      <c r="K487" s="22">
        <f>BASE!I487</f>
        <v>1.8</v>
      </c>
      <c r="L487" s="7" t="str">
        <f>BASE!K487</f>
        <v>008 Saint Sulpice E 0,0 km</v>
      </c>
      <c r="M487" s="36"/>
    </row>
    <row r="488" spans="1:14" ht="13.75" customHeight="1" x14ac:dyDescent="0.35">
      <c r="A488" s="35" t="str">
        <f>BASE!A488</f>
        <v>Sueur</v>
      </c>
      <c r="B488" s="21">
        <f>BASE!B488</f>
        <v>487</v>
      </c>
      <c r="C488" s="21" t="str">
        <f>BASE!C488</f>
        <v>Travail en tant que chauffeur</v>
      </c>
      <c r="D488" s="22" t="str">
        <f>LEFT(BASE!D488,3)</f>
        <v>690</v>
      </c>
      <c r="E488" s="23" t="str">
        <f>RIGHT(BASE!D488,7)</f>
        <v>GQ579QT</v>
      </c>
      <c r="F488" s="24" t="str">
        <f>LEFT(BASE!E488,10)</f>
        <v>30.11.2023</v>
      </c>
      <c r="G488" s="10" t="str">
        <f>RIGHT(BASE!E488,5)</f>
        <v>12:22</v>
      </c>
      <c r="H488" s="7">
        <f>BASE!F488</f>
        <v>3.125E-2</v>
      </c>
      <c r="I488" s="7">
        <f>BASE!G488</f>
        <v>0.18194444444444444</v>
      </c>
      <c r="J488" s="22" t="str">
        <f>BASE!H488</f>
        <v>6,287,1</v>
      </c>
      <c r="K488" s="22" t="str">
        <f>BASE!I488</f>
        <v>-</v>
      </c>
      <c r="L488" s="7" t="str">
        <f>BASE!K488</f>
        <v>008 Saint Sulpice E 0,0 km</v>
      </c>
      <c r="M488" s="36"/>
    </row>
    <row r="489" spans="1:14" ht="13.75" customHeight="1" x14ac:dyDescent="0.35">
      <c r="A489" s="35" t="str">
        <f>BASE!A489</f>
        <v>Sueur</v>
      </c>
      <c r="B489" s="21">
        <f>BASE!B489</f>
        <v>488</v>
      </c>
      <c r="C489" s="21" t="str">
        <f>BASE!C489</f>
        <v>Conduite</v>
      </c>
      <c r="D489" s="22" t="str">
        <f>LEFT(BASE!D489,3)</f>
        <v>690</v>
      </c>
      <c r="E489" s="23" t="str">
        <f>RIGHT(BASE!D489,7)</f>
        <v>GQ579QT</v>
      </c>
      <c r="F489" s="24" t="str">
        <f>LEFT(BASE!E489,10)</f>
        <v>30.11.2023</v>
      </c>
      <c r="G489" s="10" t="str">
        <f>RIGHT(BASE!E489,5)</f>
        <v>13:07</v>
      </c>
      <c r="H489" s="7">
        <f>BASE!F489</f>
        <v>1.3888888888888889E-3</v>
      </c>
      <c r="I489" s="7">
        <f>BASE!G489</f>
        <v>0.18333333333333335</v>
      </c>
      <c r="J489" s="22" t="str">
        <f>BASE!H489</f>
        <v>6,287,1</v>
      </c>
      <c r="K489" s="22">
        <f>BASE!I489</f>
        <v>6.8</v>
      </c>
      <c r="L489" s="7" t="str">
        <f>BASE!K489</f>
        <v>008 Saint Sulpice E 0,0 km</v>
      </c>
      <c r="M489" s="36"/>
    </row>
    <row r="490" spans="1:14" ht="13.75" customHeight="1" x14ac:dyDescent="0.35">
      <c r="A490" s="35" t="str">
        <f>BASE!A490</f>
        <v>Sueur</v>
      </c>
      <c r="B490" s="21">
        <f>BASE!B490</f>
        <v>489</v>
      </c>
      <c r="C490" s="21" t="str">
        <f>BASE!C490</f>
        <v>Travail en tant que chauffeur</v>
      </c>
      <c r="D490" s="22" t="str">
        <f>LEFT(BASE!D490,3)</f>
        <v>690</v>
      </c>
      <c r="E490" s="23" t="str">
        <f>RIGHT(BASE!D490,7)</f>
        <v>GQ579QT</v>
      </c>
      <c r="F490" s="24" t="str">
        <f>LEFT(BASE!E490,10)</f>
        <v>30.11.2023</v>
      </c>
      <c r="G490" s="10" t="str">
        <f>RIGHT(BASE!E490,5)</f>
        <v>13:09</v>
      </c>
      <c r="H490" s="7">
        <f>BASE!F490</f>
        <v>2.0833333333333333E-3</v>
      </c>
      <c r="I490" s="7">
        <f>BASE!G490</f>
        <v>0.18333333333333335</v>
      </c>
      <c r="J490" s="22" t="str">
        <f>BASE!H490</f>
        <v>6,287,3</v>
      </c>
      <c r="K490" s="22" t="str">
        <f>BASE!I490</f>
        <v>-</v>
      </c>
      <c r="L490" s="7" t="str">
        <f>BASE!K490</f>
        <v>008 Saint Sulpice E 0,0 km</v>
      </c>
      <c r="M490" s="36"/>
    </row>
    <row r="491" spans="1:14" ht="13.75" customHeight="1" x14ac:dyDescent="0.35">
      <c r="A491" s="35" t="str">
        <f>BASE!A491</f>
        <v>Sueur</v>
      </c>
      <c r="B491" s="21">
        <f>BASE!B491</f>
        <v>490</v>
      </c>
      <c r="C491" s="21" t="str">
        <f>BASE!C491</f>
        <v>Conduite</v>
      </c>
      <c r="D491" s="22" t="str">
        <f>LEFT(BASE!D491,3)</f>
        <v>690</v>
      </c>
      <c r="E491" s="23" t="str">
        <f>RIGHT(BASE!D491,7)</f>
        <v>GQ579QT</v>
      </c>
      <c r="F491" s="24" t="str">
        <f>LEFT(BASE!E491,10)</f>
        <v>30.11.2023</v>
      </c>
      <c r="G491" s="10" t="str">
        <f>RIGHT(BASE!E491,5)</f>
        <v>13:12</v>
      </c>
      <c r="H491" s="7">
        <f>BASE!F491</f>
        <v>2.0833333333333333E-3</v>
      </c>
      <c r="I491" s="7">
        <f>BASE!G491</f>
        <v>0.18541666666666667</v>
      </c>
      <c r="J491" s="22" t="str">
        <f>BASE!H491</f>
        <v>6,287,3</v>
      </c>
      <c r="K491" s="22">
        <f>BASE!I491</f>
        <v>3.5</v>
      </c>
      <c r="L491" s="7" t="str">
        <f>BASE!K491</f>
        <v>008 Saint Sulpice E 0,0 km</v>
      </c>
      <c r="M491" s="36"/>
    </row>
    <row r="492" spans="1:14" ht="13.75" customHeight="1" x14ac:dyDescent="0.35">
      <c r="A492" s="35" t="str">
        <f>BASE!A492</f>
        <v>Sueur</v>
      </c>
      <c r="B492" s="21">
        <f>BASE!B492</f>
        <v>491</v>
      </c>
      <c r="C492" s="21" t="str">
        <f>BASE!C492</f>
        <v>Pause en tant que chauffeur</v>
      </c>
      <c r="D492" s="22" t="str">
        <f>LEFT(BASE!D492,3)</f>
        <v>690</v>
      </c>
      <c r="E492" s="23" t="str">
        <f>RIGHT(BASE!D492,7)</f>
        <v>GQ579QT</v>
      </c>
      <c r="F492" s="24" t="str">
        <f>LEFT(BASE!E492,10)</f>
        <v>30.11.2023</v>
      </c>
      <c r="G492" s="10" t="str">
        <f>RIGHT(BASE!E492,5)</f>
        <v>13:15</v>
      </c>
      <c r="H492" s="7">
        <f>BASE!F492</f>
        <v>6.9444444444444447E-4</v>
      </c>
      <c r="I492" s="7">
        <f>BASE!G492</f>
        <v>0.18541666666666667</v>
      </c>
      <c r="J492" s="22" t="str">
        <f>BASE!H492</f>
        <v>6,287,6</v>
      </c>
      <c r="K492" s="22" t="str">
        <f>BASE!I492</f>
        <v>-</v>
      </c>
      <c r="L492" s="7" t="str">
        <f>BASE!K492</f>
        <v>008 Saint Sulpice E 0,0 km</v>
      </c>
      <c r="M492" s="36"/>
    </row>
    <row r="493" spans="1:14" ht="13.75" customHeight="1" x14ac:dyDescent="0.35">
      <c r="A493" s="35" t="str">
        <f>BASE!A493</f>
        <v>Sueur</v>
      </c>
      <c r="B493" s="21">
        <f>BASE!B493</f>
        <v>492</v>
      </c>
      <c r="C493" s="21" t="str">
        <f>BASE!C493</f>
        <v>Travail en tant que chauffeur</v>
      </c>
      <c r="D493" s="22" t="str">
        <f>LEFT(BASE!D493,3)</f>
        <v>690</v>
      </c>
      <c r="E493" s="23" t="str">
        <f>RIGHT(BASE!D493,7)</f>
        <v>GQ579QT</v>
      </c>
      <c r="F493" s="24" t="str">
        <f>LEFT(BASE!E493,10)</f>
        <v>30.11.2023</v>
      </c>
      <c r="G493" s="10" t="str">
        <f>RIGHT(BASE!E493,5)</f>
        <v>13:16</v>
      </c>
      <c r="H493" s="7">
        <f>BASE!F493</f>
        <v>3.472222222222222E-3</v>
      </c>
      <c r="I493" s="7">
        <f>BASE!G493</f>
        <v>0.18541666666666667</v>
      </c>
      <c r="J493" s="22" t="str">
        <f>BASE!H493</f>
        <v>6,287,6</v>
      </c>
      <c r="K493" s="22" t="str">
        <f>BASE!I493</f>
        <v>-</v>
      </c>
      <c r="L493" s="7" t="str">
        <f>BASE!K493</f>
        <v>008 Saint Sulpice E 0,0 km</v>
      </c>
      <c r="M493" s="36"/>
    </row>
    <row r="494" spans="1:14" ht="13.75" customHeight="1" x14ac:dyDescent="0.35">
      <c r="A494" s="35" t="str">
        <f>BASE!A494</f>
        <v>Sueur</v>
      </c>
      <c r="B494" s="21">
        <f>BASE!B494</f>
        <v>493</v>
      </c>
      <c r="C494" s="21" t="str">
        <f>BASE!C494</f>
        <v>Conduite</v>
      </c>
      <c r="D494" s="22" t="str">
        <f>LEFT(BASE!D494,3)</f>
        <v>690</v>
      </c>
      <c r="E494" s="23" t="str">
        <f>RIGHT(BASE!D494,7)</f>
        <v>GQ579QT</v>
      </c>
      <c r="F494" s="24" t="str">
        <f>LEFT(BASE!E494,10)</f>
        <v>30.11.2023</v>
      </c>
      <c r="G494" s="10" t="str">
        <f>RIGHT(BASE!E494,5)</f>
        <v>13:21</v>
      </c>
      <c r="H494" s="7">
        <f>BASE!F494</f>
        <v>6.9444444444444447E-4</v>
      </c>
      <c r="I494" s="7">
        <f>BASE!G494</f>
        <v>0.18611111111111112</v>
      </c>
      <c r="J494" s="22" t="str">
        <f>BASE!H494</f>
        <v>6,287,6</v>
      </c>
      <c r="K494" s="22">
        <f>BASE!I494</f>
        <v>2.4</v>
      </c>
      <c r="L494" s="7" t="str">
        <f>BASE!K494</f>
        <v>008 Saint Sulpice E 0,0 km</v>
      </c>
      <c r="M494" s="36"/>
    </row>
    <row r="495" spans="1:14" ht="13.75" customHeight="1" x14ac:dyDescent="0.35">
      <c r="A495" s="35" t="str">
        <f>BASE!A495</f>
        <v>Sueur</v>
      </c>
      <c r="B495" s="21">
        <f>BASE!B495</f>
        <v>494</v>
      </c>
      <c r="C495" s="21" t="str">
        <f>BASE!C495</f>
        <v>Travail en tant que chauffeur</v>
      </c>
      <c r="D495" s="22" t="str">
        <f>LEFT(BASE!D495,3)</f>
        <v>690</v>
      </c>
      <c r="E495" s="23" t="str">
        <f>RIGHT(BASE!D495,7)</f>
        <v>GQ579QT</v>
      </c>
      <c r="F495" s="24" t="str">
        <f>LEFT(BASE!E495,10)</f>
        <v>30.11.2023</v>
      </c>
      <c r="G495" s="10" t="str">
        <f>RIGHT(BASE!E495,5)</f>
        <v>13:22</v>
      </c>
      <c r="H495" s="7">
        <f>BASE!F495</f>
        <v>3.472222222222222E-3</v>
      </c>
      <c r="I495" s="7">
        <f>BASE!G495</f>
        <v>0.18611111111111112</v>
      </c>
      <c r="J495" s="22" t="str">
        <f>BASE!H495</f>
        <v>6,287,6</v>
      </c>
      <c r="K495" s="22" t="str">
        <f>BASE!I495</f>
        <v>-</v>
      </c>
      <c r="L495" s="7" t="str">
        <f>BASE!K495</f>
        <v>008 Saint Sulpice E 0,0 km</v>
      </c>
      <c r="M495" s="36"/>
    </row>
    <row r="496" spans="1:14" ht="13.75" customHeight="1" x14ac:dyDescent="0.35">
      <c r="A496" s="35" t="str">
        <f>BASE!A496</f>
        <v>Sueur</v>
      </c>
      <c r="B496" s="21">
        <f>BASE!B496</f>
        <v>495</v>
      </c>
      <c r="C496" s="21" t="str">
        <f>BASE!C496</f>
        <v>Conduite</v>
      </c>
      <c r="D496" s="22" t="str">
        <f>LEFT(BASE!D496,3)</f>
        <v>690</v>
      </c>
      <c r="E496" s="23" t="str">
        <f>RIGHT(BASE!D496,7)</f>
        <v>GQ579QT</v>
      </c>
      <c r="F496" s="24" t="str">
        <f>LEFT(BASE!E496,10)</f>
        <v>30.11.2023</v>
      </c>
      <c r="G496" s="10" t="str">
        <f>RIGHT(BASE!E496,5)</f>
        <v>13:27</v>
      </c>
      <c r="H496" s="7">
        <f>BASE!F496</f>
        <v>1.3888888888888889E-3</v>
      </c>
      <c r="I496" s="7">
        <f>BASE!G496</f>
        <v>0.1875</v>
      </c>
      <c r="J496" s="22" t="str">
        <f>BASE!H496</f>
        <v>6,287,6</v>
      </c>
      <c r="K496" s="22">
        <f>BASE!I496</f>
        <v>4.4000000000000004</v>
      </c>
      <c r="L496" s="7" t="str">
        <f>BASE!K496</f>
        <v>008 Saint Sulpice E 0,0 km</v>
      </c>
      <c r="M496" s="36"/>
    </row>
    <row r="497" spans="1:14" ht="13.75" customHeight="1" x14ac:dyDescent="0.35">
      <c r="A497" s="35" t="str">
        <f>BASE!A497</f>
        <v>Sueur</v>
      </c>
      <c r="B497" s="21">
        <f>BASE!B497</f>
        <v>496</v>
      </c>
      <c r="C497" s="21" t="str">
        <f>BASE!C497</f>
        <v>Travail en tant que chauffeur</v>
      </c>
      <c r="D497" s="22" t="str">
        <f>LEFT(BASE!D497,3)</f>
        <v>690</v>
      </c>
      <c r="E497" s="23" t="str">
        <f>RIGHT(BASE!D497,7)</f>
        <v>GQ579QT</v>
      </c>
      <c r="F497" s="24" t="str">
        <f>LEFT(BASE!E497,10)</f>
        <v>30.11.2023</v>
      </c>
      <c r="G497" s="10" t="str">
        <f>RIGHT(BASE!E497,5)</f>
        <v>13:29</v>
      </c>
      <c r="H497" s="7">
        <f>BASE!F497</f>
        <v>2.0833333333333333E-3</v>
      </c>
      <c r="I497" s="7">
        <f>BASE!G497</f>
        <v>0.1875</v>
      </c>
      <c r="J497" s="22" t="str">
        <f>BASE!H497</f>
        <v>6,287,8</v>
      </c>
      <c r="K497" s="22" t="str">
        <f>BASE!I497</f>
        <v>-</v>
      </c>
      <c r="L497" s="7" t="str">
        <f>BASE!K497</f>
        <v>008 Saint Sulpice E 0,0 km</v>
      </c>
      <c r="M497" s="36"/>
    </row>
    <row r="498" spans="1:14" ht="13.75" customHeight="1" x14ac:dyDescent="0.35">
      <c r="A498" s="35" t="str">
        <f>BASE!A498</f>
        <v>Sueur</v>
      </c>
      <c r="B498" s="21">
        <f>BASE!B498</f>
        <v>497</v>
      </c>
      <c r="C498" s="21" t="str">
        <f>BASE!C498</f>
        <v>Conduite</v>
      </c>
      <c r="D498" s="22" t="str">
        <f>LEFT(BASE!D498,3)</f>
        <v>690</v>
      </c>
      <c r="E498" s="23" t="str">
        <f>RIGHT(BASE!D498,7)</f>
        <v>GQ579QT</v>
      </c>
      <c r="F498" s="24" t="str">
        <f>LEFT(BASE!E498,10)</f>
        <v>30.11.2023</v>
      </c>
      <c r="G498" s="10" t="str">
        <f>RIGHT(BASE!E498,5)</f>
        <v>13:32</v>
      </c>
      <c r="H498" s="7">
        <f>BASE!F498</f>
        <v>2.0833333333333333E-3</v>
      </c>
      <c r="I498" s="7">
        <f>BASE!G498</f>
        <v>0.18958333333333333</v>
      </c>
      <c r="J498" s="22" t="str">
        <f>BASE!H498</f>
        <v>6,287,8</v>
      </c>
      <c r="K498" s="22">
        <f>BASE!I498</f>
        <v>6.6</v>
      </c>
      <c r="L498" s="7" t="str">
        <f>BASE!K498</f>
        <v>008 Saint Sulpice E 0,0 km</v>
      </c>
      <c r="M498" s="36"/>
    </row>
    <row r="499" spans="1:14" ht="13.75" customHeight="1" x14ac:dyDescent="0.35">
      <c r="A499" s="35" t="str">
        <f>BASE!A499</f>
        <v>Sueur</v>
      </c>
      <c r="B499" s="21">
        <f>BASE!B499</f>
        <v>498</v>
      </c>
      <c r="C499" s="21" t="str">
        <f>BASE!C499</f>
        <v>Travail en tant que chauffeur</v>
      </c>
      <c r="D499" s="22" t="str">
        <f>LEFT(BASE!D499,3)</f>
        <v>690</v>
      </c>
      <c r="E499" s="23" t="str">
        <f>RIGHT(BASE!D499,7)</f>
        <v>GQ579QT</v>
      </c>
      <c r="F499" s="24" t="str">
        <f>LEFT(BASE!E499,10)</f>
        <v>30.11.2023</v>
      </c>
      <c r="G499" s="10" t="str">
        <f>RIGHT(BASE!E499,5)</f>
        <v>13:35</v>
      </c>
      <c r="H499" s="7">
        <f>BASE!F499</f>
        <v>2.7777777777777779E-3</v>
      </c>
      <c r="I499" s="7">
        <f>BASE!G499</f>
        <v>0.18958333333333333</v>
      </c>
      <c r="J499" s="22" t="str">
        <f>BASE!H499</f>
        <v>6,288,1</v>
      </c>
      <c r="K499" s="22" t="str">
        <f>BASE!I499</f>
        <v>-</v>
      </c>
      <c r="L499" s="7" t="str">
        <f>BASE!K499</f>
        <v>008 Saint Sulpice E 0,0 km</v>
      </c>
      <c r="M499" s="36"/>
    </row>
    <row r="500" spans="1:14" ht="13.75" customHeight="1" x14ac:dyDescent="0.35">
      <c r="A500" s="35" t="str">
        <f>BASE!A500</f>
        <v>Sueur</v>
      </c>
      <c r="B500" s="21">
        <f>BASE!B500</f>
        <v>499</v>
      </c>
      <c r="C500" s="21" t="str">
        <f>BASE!C500</f>
        <v>Conduite</v>
      </c>
      <c r="D500" s="22" t="str">
        <f>LEFT(BASE!D500,3)</f>
        <v>690</v>
      </c>
      <c r="E500" s="23" t="str">
        <f>RIGHT(BASE!D500,7)</f>
        <v>GQ579QT</v>
      </c>
      <c r="F500" s="24" t="str">
        <f>LEFT(BASE!E500,10)</f>
        <v>30.11.2023</v>
      </c>
      <c r="G500" s="10" t="str">
        <f>RIGHT(BASE!E500,5)</f>
        <v>13:39</v>
      </c>
      <c r="H500" s="7">
        <f>BASE!F500</f>
        <v>1.3888888888888889E-3</v>
      </c>
      <c r="I500" s="7">
        <f>BASE!G500</f>
        <v>0.19097222222222221</v>
      </c>
      <c r="J500" s="22" t="str">
        <f>BASE!H500</f>
        <v>6,288,1</v>
      </c>
      <c r="K500" s="22">
        <f>BASE!I500</f>
        <v>5</v>
      </c>
      <c r="L500" s="7" t="str">
        <f>BASE!K500</f>
        <v>008 Saint Sulpice E 0,0 km</v>
      </c>
      <c r="M500" s="36"/>
    </row>
    <row r="501" spans="1:14" ht="13.75" customHeight="1" x14ac:dyDescent="0.35">
      <c r="A501" s="35" t="str">
        <f>BASE!A501</f>
        <v>Sueur</v>
      </c>
      <c r="B501" s="21">
        <f>BASE!B501</f>
        <v>500</v>
      </c>
      <c r="C501" s="21" t="str">
        <f>BASE!C501</f>
        <v>Travail en tant que chauffeur</v>
      </c>
      <c r="D501" s="22" t="str">
        <f>LEFT(BASE!D501,3)</f>
        <v>690</v>
      </c>
      <c r="E501" s="23" t="str">
        <f>RIGHT(BASE!D501,7)</f>
        <v>GQ579QT</v>
      </c>
      <c r="F501" s="24" t="str">
        <f>LEFT(BASE!E501,10)</f>
        <v>30.11.2023</v>
      </c>
      <c r="G501" s="10" t="str">
        <f>RIGHT(BASE!E501,5)</f>
        <v>13:41</v>
      </c>
      <c r="H501" s="7">
        <f>BASE!F501</f>
        <v>1.3888888888888889E-3</v>
      </c>
      <c r="I501" s="7">
        <f>BASE!G501</f>
        <v>0.19097222222222221</v>
      </c>
      <c r="J501" s="22" t="str">
        <f>BASE!H501</f>
        <v>6,288,2</v>
      </c>
      <c r="K501" s="22" t="str">
        <f>BASE!I501</f>
        <v>-</v>
      </c>
      <c r="L501" s="7" t="str">
        <f>BASE!K501</f>
        <v>008 Saint Sulpice E 0,0 km</v>
      </c>
      <c r="M501" s="36"/>
    </row>
    <row r="502" spans="1:14" ht="13.75" customHeight="1" x14ac:dyDescent="0.35">
      <c r="A502" s="35" t="str">
        <f>BASE!A502</f>
        <v>Sueur</v>
      </c>
      <c r="B502" s="21">
        <f>BASE!B502</f>
        <v>501</v>
      </c>
      <c r="C502" s="21" t="str">
        <f>BASE!C502</f>
        <v>Conduite</v>
      </c>
      <c r="D502" s="22" t="str">
        <f>LEFT(BASE!D502,3)</f>
        <v>690</v>
      </c>
      <c r="E502" s="23" t="str">
        <f>RIGHT(BASE!D502,7)</f>
        <v>GQ579QT</v>
      </c>
      <c r="F502" s="24" t="str">
        <f>LEFT(BASE!E502,10)</f>
        <v>30.11.2023</v>
      </c>
      <c r="G502" s="10" t="str">
        <f>RIGHT(BASE!E502,5)</f>
        <v>13:43</v>
      </c>
      <c r="H502" s="7">
        <f>BASE!F502</f>
        <v>1.3888888888888889E-3</v>
      </c>
      <c r="I502" s="7">
        <f>BASE!G502</f>
        <v>0.19236111111111112</v>
      </c>
      <c r="J502" s="22" t="str">
        <f>BASE!H502</f>
        <v>6,288,2</v>
      </c>
      <c r="K502" s="22">
        <f>BASE!I502</f>
        <v>3.3</v>
      </c>
      <c r="L502" s="7" t="str">
        <f>BASE!K502</f>
        <v>008 Saint Sulpice E 0,0 km</v>
      </c>
      <c r="M502" s="36"/>
    </row>
    <row r="503" spans="1:14" ht="13.75" customHeight="1" x14ac:dyDescent="0.35">
      <c r="A503" s="35" t="str">
        <f>BASE!A503</f>
        <v>Sueur</v>
      </c>
      <c r="B503" s="21">
        <f>BASE!B503</f>
        <v>502</v>
      </c>
      <c r="C503" s="21" t="str">
        <f>BASE!C503</f>
        <v>Pause en tant que chauffeur</v>
      </c>
      <c r="D503" s="22" t="str">
        <f>LEFT(BASE!D503,3)</f>
        <v>690</v>
      </c>
      <c r="E503" s="23" t="str">
        <f>RIGHT(BASE!D503,7)</f>
        <v>GQ579QT</v>
      </c>
      <c r="F503" s="24" t="str">
        <f>LEFT(BASE!E503,10)</f>
        <v>30.11.2023</v>
      </c>
      <c r="G503" s="10" t="str">
        <f>RIGHT(BASE!E503,5)</f>
        <v>13:45</v>
      </c>
      <c r="H503" s="7">
        <f>BASE!F503</f>
        <v>4.1666666666666666E-3</v>
      </c>
      <c r="I503" s="7">
        <f>BASE!G503</f>
        <v>0.19236111111111112</v>
      </c>
      <c r="J503" s="22" t="str">
        <f>BASE!H503</f>
        <v>6,288,4</v>
      </c>
      <c r="K503" s="22" t="str">
        <f>BASE!I503</f>
        <v>-</v>
      </c>
      <c r="L503" s="7" t="str">
        <f>BASE!K503</f>
        <v>008 Saint Sulpice E 0,0 km</v>
      </c>
      <c r="M503" s="36"/>
    </row>
    <row r="504" spans="1:14" ht="13.75" customHeight="1" x14ac:dyDescent="0.35">
      <c r="A504" s="35" t="str">
        <f>BASE!A504</f>
        <v>Sueur</v>
      </c>
      <c r="B504" s="21">
        <f>BASE!B504</f>
        <v>503</v>
      </c>
      <c r="C504" s="21" t="str">
        <f>BASE!C504</f>
        <v>Pause en tant que chauffeur</v>
      </c>
      <c r="D504" s="22" t="str">
        <f>LEFT(BASE!D504,3)</f>
        <v>690</v>
      </c>
      <c r="E504" s="23" t="str">
        <f>RIGHT(BASE!D504,7)</f>
        <v>FZ768KH</v>
      </c>
      <c r="F504" s="24" t="str">
        <f>LEFT(BASE!E504,10)</f>
        <v>30.11.2023</v>
      </c>
      <c r="G504" s="10" t="str">
        <f>RIGHT(BASE!E504,5)</f>
        <v>13:51</v>
      </c>
      <c r="H504" s="7">
        <f>BASE!F504</f>
        <v>6.9444444444444447E-4</v>
      </c>
      <c r="I504" s="7">
        <f>BASE!G504</f>
        <v>0.19236111111111112</v>
      </c>
      <c r="J504" s="22" t="str">
        <f>BASE!H504</f>
        <v>190,450,7</v>
      </c>
      <c r="K504" s="22" t="str">
        <f>BASE!I504</f>
        <v>-</v>
      </c>
      <c r="L504" s="7" t="str">
        <f>BASE!K504</f>
        <v>008 Saint Sulpice E 0,0 km</v>
      </c>
      <c r="M504" s="36"/>
    </row>
    <row r="505" spans="1:14" ht="13.75" customHeight="1" x14ac:dyDescent="0.35">
      <c r="A505" s="35" t="str">
        <f>BASE!A505</f>
        <v>Sueur</v>
      </c>
      <c r="B505" s="21">
        <f>BASE!B505</f>
        <v>504</v>
      </c>
      <c r="C505" s="21" t="str">
        <f>BASE!C505</f>
        <v>Travail en tant que chauffeur</v>
      </c>
      <c r="D505" s="22" t="str">
        <f>LEFT(BASE!D505,3)</f>
        <v>690</v>
      </c>
      <c r="E505" s="23" t="str">
        <f>RIGHT(BASE!D505,7)</f>
        <v>FZ768KH</v>
      </c>
      <c r="F505" s="24" t="str">
        <f>LEFT(BASE!E505,10)</f>
        <v>30.11.2023</v>
      </c>
      <c r="G505" s="10" t="str">
        <f>RIGHT(BASE!E505,5)</f>
        <v>13:52</v>
      </c>
      <c r="H505" s="7">
        <f>BASE!F505</f>
        <v>2.0833333333333333E-3</v>
      </c>
      <c r="I505" s="7">
        <f>BASE!G505</f>
        <v>0.19236111111111112</v>
      </c>
      <c r="J505" s="22" t="str">
        <f>BASE!H505</f>
        <v>190,450,7</v>
      </c>
      <c r="K505" s="22" t="str">
        <f>BASE!I505</f>
        <v>-</v>
      </c>
      <c r="L505" s="7" t="str">
        <f>BASE!K505</f>
        <v>008 Saint Sulpice E 0,0 km</v>
      </c>
      <c r="M505" s="36"/>
    </row>
    <row r="506" spans="1:14" ht="13.75" customHeight="1" thickBot="1" x14ac:dyDescent="0.4">
      <c r="A506" s="37" t="str">
        <f>BASE!A506</f>
        <v>Sueur</v>
      </c>
      <c r="B506" s="38">
        <f>BASE!B506</f>
        <v>505</v>
      </c>
      <c r="C506" s="38" t="str">
        <f>BASE!C506</f>
        <v>Conduite</v>
      </c>
      <c r="D506" s="39" t="str">
        <f>LEFT(BASE!D506,3)</f>
        <v>690</v>
      </c>
      <c r="E506" s="40" t="str">
        <f>RIGHT(BASE!D506,7)</f>
        <v>FZ768KH</v>
      </c>
      <c r="F506" s="41" t="str">
        <f>LEFT(BASE!E506,10)</f>
        <v>30.11.2023</v>
      </c>
      <c r="G506" s="42" t="str">
        <f>RIGHT(BASE!E506,5)</f>
        <v>13:55</v>
      </c>
      <c r="H506" s="12">
        <f>BASE!F506</f>
        <v>6.9444444444444447E-4</v>
      </c>
      <c r="I506" s="12">
        <f>BASE!G506</f>
        <v>0.19305555555555554</v>
      </c>
      <c r="J506" s="39" t="str">
        <f>BASE!H506</f>
        <v>190,450,7</v>
      </c>
      <c r="K506" s="39">
        <f>BASE!I506</f>
        <v>3.1</v>
      </c>
      <c r="L506" s="12" t="str">
        <f>BASE!K506</f>
        <v>008 Saint Sulpice E 0,0 km</v>
      </c>
      <c r="M506" s="43"/>
      <c r="N506" s="25">
        <f>SUM(H483:H506)</f>
        <v>7.4999999999999983E-2</v>
      </c>
    </row>
    <row r="507" spans="1:14" ht="13.75" customHeight="1" x14ac:dyDescent="0.35">
      <c r="A507" s="21" t="str">
        <f>BASE!A507</f>
        <v>Sueur</v>
      </c>
      <c r="B507" s="21">
        <f>BASE!B507</f>
        <v>506</v>
      </c>
      <c r="C507" s="21" t="str">
        <f>BASE!C507</f>
        <v>Pause en tant que chauffeur</v>
      </c>
      <c r="D507" s="22" t="str">
        <f>LEFT(BASE!D507,3)</f>
        <v>690</v>
      </c>
      <c r="E507" s="23" t="str">
        <f>RIGHT(BASE!D507,7)</f>
        <v>FZ768KH</v>
      </c>
      <c r="F507" s="24" t="str">
        <f>LEFT(BASE!E507,10)</f>
        <v>30.11.2023</v>
      </c>
      <c r="G507" s="10" t="str">
        <f>RIGHT(BASE!E507,5)</f>
        <v>13:56</v>
      </c>
      <c r="H507" s="7">
        <f>BASE!F507</f>
        <v>0.63541666666666663</v>
      </c>
      <c r="I507" s="7">
        <f>BASE!G507</f>
        <v>0</v>
      </c>
      <c r="J507" s="22" t="str">
        <f>BASE!H507</f>
        <v>190,450,8</v>
      </c>
      <c r="K507" s="22" t="str">
        <f>BASE!I507</f>
        <v>-</v>
      </c>
      <c r="L507" s="7" t="str">
        <f>BASE!K507</f>
        <v>008 Saint Sulpice E 0,0 km</v>
      </c>
    </row>
    <row r="508" spans="1:14" ht="13.75" customHeight="1" x14ac:dyDescent="0.35">
      <c r="A508" s="21">
        <f>BASE!A508</f>
        <v>0</v>
      </c>
      <c r="B508" s="21">
        <f>BASE!B508</f>
        <v>0</v>
      </c>
      <c r="C508" s="21">
        <f>BASE!C508</f>
        <v>0</v>
      </c>
      <c r="D508" s="22" t="str">
        <f>LEFT(BASE!D508,3)</f>
        <v/>
      </c>
      <c r="E508" s="23" t="str">
        <f>RIGHT(BASE!D508,7)</f>
        <v/>
      </c>
      <c r="F508" s="24" t="str">
        <f>LEFT(BASE!E508,10)</f>
        <v/>
      </c>
      <c r="G508" s="10" t="str">
        <f>RIGHT(BASE!E508,5)</f>
        <v/>
      </c>
      <c r="H508" s="7">
        <f>BASE!F508</f>
        <v>0</v>
      </c>
      <c r="I508" s="7">
        <f>BASE!G508</f>
        <v>0</v>
      </c>
      <c r="J508" s="22">
        <f>BASE!H508</f>
        <v>0</v>
      </c>
      <c r="K508" s="22">
        <f>BASE!I508</f>
        <v>0</v>
      </c>
      <c r="L508" s="7">
        <f>BASE!K508</f>
        <v>0</v>
      </c>
    </row>
    <row r="509" spans="1:14" ht="13.75" customHeight="1" x14ac:dyDescent="0.35">
      <c r="A509" s="21">
        <f>BASE!A509</f>
        <v>0</v>
      </c>
      <c r="B509" s="21">
        <f>BASE!B509</f>
        <v>0</v>
      </c>
      <c r="C509" s="21">
        <f>BASE!C509</f>
        <v>0</v>
      </c>
      <c r="D509" s="22" t="str">
        <f>LEFT(BASE!D509,3)</f>
        <v/>
      </c>
      <c r="E509" s="23" t="str">
        <f>RIGHT(BASE!D509,7)</f>
        <v/>
      </c>
      <c r="F509" s="24" t="str">
        <f>LEFT(BASE!E509,10)</f>
        <v/>
      </c>
      <c r="G509" s="10" t="str">
        <f>RIGHT(BASE!E509,5)</f>
        <v/>
      </c>
      <c r="H509" s="7">
        <f>BASE!F509</f>
        <v>0</v>
      </c>
      <c r="I509" s="7">
        <f>BASE!G509</f>
        <v>0</v>
      </c>
      <c r="J509" s="22">
        <f>BASE!H509</f>
        <v>0</v>
      </c>
      <c r="K509" s="22">
        <f>BASE!I509</f>
        <v>0</v>
      </c>
      <c r="L509" s="7">
        <f>BASE!K509</f>
        <v>0</v>
      </c>
    </row>
    <row r="510" spans="1:14" ht="13.75" customHeight="1" x14ac:dyDescent="0.35">
      <c r="A510" s="21">
        <f>BASE!A510</f>
        <v>0</v>
      </c>
      <c r="B510" s="21">
        <f>BASE!B510</f>
        <v>0</v>
      </c>
      <c r="C510" s="21">
        <f>BASE!C510</f>
        <v>0</v>
      </c>
      <c r="D510" s="22" t="str">
        <f>LEFT(BASE!D510,3)</f>
        <v/>
      </c>
      <c r="E510" s="23" t="str">
        <f>RIGHT(BASE!D510,7)</f>
        <v/>
      </c>
      <c r="F510" s="24" t="str">
        <f>LEFT(BASE!E510,10)</f>
        <v/>
      </c>
      <c r="G510" s="10" t="str">
        <f>RIGHT(BASE!E510,5)</f>
        <v/>
      </c>
      <c r="H510" s="7">
        <f>BASE!F510</f>
        <v>0</v>
      </c>
      <c r="I510" s="7">
        <f>BASE!G510</f>
        <v>0</v>
      </c>
      <c r="J510" s="22">
        <f>BASE!H510</f>
        <v>0</v>
      </c>
      <c r="K510" s="22">
        <f>BASE!I510</f>
        <v>0</v>
      </c>
      <c r="L510" s="7">
        <f>BASE!K510</f>
        <v>0</v>
      </c>
    </row>
    <row r="511" spans="1:14" ht="13.75" customHeight="1" x14ac:dyDescent="0.35">
      <c r="A511" s="21">
        <f>BASE!A511</f>
        <v>0</v>
      </c>
      <c r="B511" s="21">
        <f>BASE!B511</f>
        <v>0</v>
      </c>
      <c r="C511" s="21">
        <f>BASE!C511</f>
        <v>0</v>
      </c>
      <c r="D511" s="22" t="str">
        <f>LEFT(BASE!D511,3)</f>
        <v/>
      </c>
      <c r="E511" s="23" t="str">
        <f>RIGHT(BASE!D511,7)</f>
        <v/>
      </c>
      <c r="F511" s="24" t="str">
        <f>LEFT(BASE!E511,10)</f>
        <v/>
      </c>
      <c r="G511" s="10" t="str">
        <f>RIGHT(BASE!E511,5)</f>
        <v/>
      </c>
      <c r="H511" s="7">
        <f>BASE!F511</f>
        <v>0</v>
      </c>
      <c r="I511" s="7">
        <f>BASE!G511</f>
        <v>0</v>
      </c>
      <c r="J511" s="22">
        <f>BASE!H511</f>
        <v>0</v>
      </c>
      <c r="K511" s="22">
        <f>BASE!I511</f>
        <v>0</v>
      </c>
      <c r="L511" s="7">
        <f>BASE!K511</f>
        <v>0</v>
      </c>
    </row>
    <row r="512" spans="1:14" ht="13.75" customHeight="1" x14ac:dyDescent="0.35">
      <c r="A512" s="21">
        <f>BASE!A512</f>
        <v>0</v>
      </c>
      <c r="B512" s="21">
        <f>BASE!B512</f>
        <v>0</v>
      </c>
      <c r="C512" s="21">
        <f>BASE!C512</f>
        <v>0</v>
      </c>
      <c r="D512" s="22" t="str">
        <f>LEFT(BASE!D512,3)</f>
        <v/>
      </c>
      <c r="E512" s="23" t="str">
        <f>RIGHT(BASE!D512,7)</f>
        <v/>
      </c>
      <c r="F512" s="24" t="str">
        <f>LEFT(BASE!E512,10)</f>
        <v/>
      </c>
      <c r="G512" s="10" t="str">
        <f>RIGHT(BASE!E512,5)</f>
        <v/>
      </c>
      <c r="H512" s="7">
        <f>BASE!F512</f>
        <v>0</v>
      </c>
      <c r="I512" s="7">
        <f>BASE!G512</f>
        <v>0</v>
      </c>
      <c r="J512" s="22">
        <f>BASE!H512</f>
        <v>0</v>
      </c>
      <c r="K512" s="22">
        <f>BASE!I512</f>
        <v>0</v>
      </c>
      <c r="L512" s="7">
        <f>BASE!K512</f>
        <v>0</v>
      </c>
    </row>
    <row r="513" spans="1:12" ht="13.75" customHeight="1" x14ac:dyDescent="0.35">
      <c r="A513" s="21">
        <f>BASE!A513</f>
        <v>0</v>
      </c>
      <c r="B513" s="21">
        <f>BASE!B513</f>
        <v>0</v>
      </c>
      <c r="C513" s="21">
        <f>BASE!C513</f>
        <v>0</v>
      </c>
      <c r="D513" s="22" t="str">
        <f>LEFT(BASE!D513,3)</f>
        <v/>
      </c>
      <c r="E513" s="23" t="str">
        <f>RIGHT(BASE!D513,7)</f>
        <v/>
      </c>
      <c r="F513" s="24" t="str">
        <f>LEFT(BASE!E513,10)</f>
        <v/>
      </c>
      <c r="G513" s="10" t="str">
        <f>RIGHT(BASE!E513,5)</f>
        <v/>
      </c>
      <c r="H513" s="7">
        <f>BASE!F513</f>
        <v>0</v>
      </c>
      <c r="I513" s="7">
        <f>BASE!G513</f>
        <v>0</v>
      </c>
      <c r="J513" s="22">
        <f>BASE!H513</f>
        <v>0</v>
      </c>
      <c r="K513" s="22">
        <f>BASE!I513</f>
        <v>0</v>
      </c>
      <c r="L513" s="7">
        <f>BASE!K513</f>
        <v>0</v>
      </c>
    </row>
    <row r="514" spans="1:12" ht="13.75" customHeight="1" x14ac:dyDescent="0.35">
      <c r="A514" s="21">
        <f>BASE!A514</f>
        <v>0</v>
      </c>
      <c r="B514" s="21">
        <f>BASE!B514</f>
        <v>0</v>
      </c>
      <c r="C514" s="21">
        <f>BASE!C514</f>
        <v>0</v>
      </c>
      <c r="D514" s="22" t="str">
        <f>LEFT(BASE!D514,3)</f>
        <v/>
      </c>
      <c r="E514" s="23" t="str">
        <f>RIGHT(BASE!D514,7)</f>
        <v/>
      </c>
      <c r="F514" s="24" t="str">
        <f>LEFT(BASE!E514,10)</f>
        <v/>
      </c>
      <c r="G514" s="10" t="str">
        <f>RIGHT(BASE!E514,5)</f>
        <v/>
      </c>
      <c r="H514" s="7">
        <f>BASE!F514</f>
        <v>0</v>
      </c>
      <c r="I514" s="7">
        <f>BASE!G514</f>
        <v>0</v>
      </c>
      <c r="J514" s="22">
        <f>BASE!H514</f>
        <v>0</v>
      </c>
      <c r="K514" s="22">
        <f>BASE!I514</f>
        <v>0</v>
      </c>
      <c r="L514" s="7">
        <f>BASE!K514</f>
        <v>0</v>
      </c>
    </row>
    <row r="515" spans="1:12" ht="13.75" customHeight="1" x14ac:dyDescent="0.35">
      <c r="A515" s="21">
        <f>BASE!A515</f>
        <v>0</v>
      </c>
      <c r="B515" s="21">
        <f>BASE!B515</f>
        <v>0</v>
      </c>
      <c r="C515" s="21">
        <f>BASE!C515</f>
        <v>0</v>
      </c>
      <c r="D515" s="22" t="str">
        <f>LEFT(BASE!D515,3)</f>
        <v/>
      </c>
      <c r="E515" s="23" t="str">
        <f>RIGHT(BASE!D515,7)</f>
        <v/>
      </c>
      <c r="F515" s="24" t="str">
        <f>LEFT(BASE!E515,10)</f>
        <v/>
      </c>
      <c r="G515" s="10" t="str">
        <f>RIGHT(BASE!E515,5)</f>
        <v/>
      </c>
      <c r="H515" s="7">
        <f>BASE!F515</f>
        <v>0</v>
      </c>
      <c r="I515" s="7">
        <f>BASE!G515</f>
        <v>0</v>
      </c>
      <c r="J515" s="22">
        <f>BASE!H515</f>
        <v>0</v>
      </c>
      <c r="K515" s="22">
        <f>BASE!I515</f>
        <v>0</v>
      </c>
      <c r="L515" s="7">
        <f>BASE!K515</f>
        <v>0</v>
      </c>
    </row>
    <row r="516" spans="1:12" ht="13.75" customHeight="1" x14ac:dyDescent="0.35">
      <c r="A516" s="21">
        <f>BASE!A516</f>
        <v>0</v>
      </c>
      <c r="B516" s="21">
        <f>BASE!B516</f>
        <v>0</v>
      </c>
      <c r="C516" s="21">
        <f>BASE!C516</f>
        <v>0</v>
      </c>
      <c r="D516" s="22" t="str">
        <f>LEFT(BASE!D516,3)</f>
        <v/>
      </c>
      <c r="E516" s="23" t="str">
        <f>RIGHT(BASE!D516,7)</f>
        <v/>
      </c>
      <c r="F516" s="24" t="str">
        <f>LEFT(BASE!E516,10)</f>
        <v/>
      </c>
      <c r="G516" s="10" t="str">
        <f>RIGHT(BASE!E516,5)</f>
        <v/>
      </c>
      <c r="H516" s="7">
        <f>BASE!F516</f>
        <v>0</v>
      </c>
      <c r="I516" s="7">
        <f>BASE!G516</f>
        <v>0</v>
      </c>
      <c r="J516" s="22">
        <f>BASE!H516</f>
        <v>0</v>
      </c>
      <c r="K516" s="22">
        <f>BASE!I516</f>
        <v>0</v>
      </c>
      <c r="L516" s="7">
        <f>BASE!K516</f>
        <v>0</v>
      </c>
    </row>
    <row r="517" spans="1:12" ht="13.75" customHeight="1" x14ac:dyDescent="0.35">
      <c r="A517" s="21">
        <f>BASE!A517</f>
        <v>0</v>
      </c>
      <c r="B517" s="21">
        <f>BASE!B517</f>
        <v>0</v>
      </c>
      <c r="C517" s="21">
        <f>BASE!C517</f>
        <v>0</v>
      </c>
      <c r="D517" s="22" t="str">
        <f>LEFT(BASE!D517,3)</f>
        <v/>
      </c>
      <c r="E517" s="23" t="str">
        <f>RIGHT(BASE!D517,7)</f>
        <v/>
      </c>
      <c r="F517" s="24" t="str">
        <f>LEFT(BASE!E517,10)</f>
        <v/>
      </c>
      <c r="G517" s="10" t="str">
        <f>RIGHT(BASE!E517,5)</f>
        <v/>
      </c>
      <c r="H517" s="7">
        <f>BASE!F517</f>
        <v>0</v>
      </c>
      <c r="I517" s="7">
        <f>BASE!G517</f>
        <v>0</v>
      </c>
      <c r="J517" s="22">
        <f>BASE!H517</f>
        <v>0</v>
      </c>
      <c r="K517" s="22">
        <f>BASE!I517</f>
        <v>0</v>
      </c>
      <c r="L517" s="7">
        <f>BASE!K517</f>
        <v>0</v>
      </c>
    </row>
    <row r="518" spans="1:12" ht="13.75" customHeight="1" x14ac:dyDescent="0.35">
      <c r="A518" s="21">
        <f>BASE!A518</f>
        <v>0</v>
      </c>
      <c r="B518" s="21">
        <f>BASE!B518</f>
        <v>0</v>
      </c>
      <c r="C518" s="21">
        <f>BASE!C518</f>
        <v>0</v>
      </c>
      <c r="D518" s="22" t="str">
        <f>LEFT(BASE!D518,3)</f>
        <v/>
      </c>
      <c r="E518" s="23" t="str">
        <f>RIGHT(BASE!D518,7)</f>
        <v/>
      </c>
      <c r="F518" s="24" t="str">
        <f>LEFT(BASE!E518,10)</f>
        <v/>
      </c>
      <c r="G518" s="10" t="str">
        <f>RIGHT(BASE!E518,5)</f>
        <v/>
      </c>
      <c r="H518" s="7">
        <f>BASE!F518</f>
        <v>0</v>
      </c>
      <c r="I518" s="7">
        <f>BASE!G518</f>
        <v>0</v>
      </c>
      <c r="J518" s="22">
        <f>BASE!H518</f>
        <v>0</v>
      </c>
      <c r="K518" s="22">
        <f>BASE!I518</f>
        <v>0</v>
      </c>
      <c r="L518" s="7">
        <f>BASE!K518</f>
        <v>0</v>
      </c>
    </row>
    <row r="519" spans="1:12" ht="13.75" customHeight="1" x14ac:dyDescent="0.35">
      <c r="A519" s="21">
        <f>BASE!A519</f>
        <v>0</v>
      </c>
      <c r="B519" s="21">
        <f>BASE!B519</f>
        <v>0</v>
      </c>
      <c r="C519" s="21">
        <f>BASE!C519</f>
        <v>0</v>
      </c>
      <c r="D519" s="22" t="str">
        <f>LEFT(BASE!D519,3)</f>
        <v/>
      </c>
      <c r="E519" s="23" t="str">
        <f>RIGHT(BASE!D519,7)</f>
        <v/>
      </c>
      <c r="F519" s="24" t="str">
        <f>LEFT(BASE!E519,10)</f>
        <v/>
      </c>
      <c r="G519" s="10" t="str">
        <f>RIGHT(BASE!E519,5)</f>
        <v/>
      </c>
      <c r="H519" s="7">
        <f>BASE!F519</f>
        <v>0</v>
      </c>
      <c r="I519" s="7">
        <f>BASE!G519</f>
        <v>0</v>
      </c>
      <c r="J519" s="22">
        <f>BASE!H519</f>
        <v>0</v>
      </c>
      <c r="K519" s="22">
        <f>BASE!I519</f>
        <v>0</v>
      </c>
      <c r="L519" s="7">
        <f>BASE!K519</f>
        <v>0</v>
      </c>
    </row>
    <row r="520" spans="1:12" ht="13.75" customHeight="1" x14ac:dyDescent="0.35">
      <c r="A520" s="21">
        <f>BASE!A520</f>
        <v>0</v>
      </c>
      <c r="B520" s="21">
        <f>BASE!B520</f>
        <v>0</v>
      </c>
      <c r="C520" s="21">
        <f>BASE!C520</f>
        <v>0</v>
      </c>
      <c r="D520" s="22" t="str">
        <f>LEFT(BASE!D520,3)</f>
        <v/>
      </c>
      <c r="E520" s="23" t="str">
        <f>RIGHT(BASE!D520,7)</f>
        <v/>
      </c>
      <c r="F520" s="24" t="str">
        <f>LEFT(BASE!E520,10)</f>
        <v/>
      </c>
      <c r="G520" s="10" t="str">
        <f>RIGHT(BASE!E520,5)</f>
        <v/>
      </c>
      <c r="H520" s="7">
        <f>BASE!F520</f>
        <v>0</v>
      </c>
      <c r="I520" s="7">
        <f>BASE!G520</f>
        <v>0</v>
      </c>
      <c r="J520" s="22">
        <f>BASE!H520</f>
        <v>0</v>
      </c>
      <c r="K520" s="22">
        <f>BASE!I520</f>
        <v>0</v>
      </c>
      <c r="L520" s="7">
        <f>BASE!K520</f>
        <v>0</v>
      </c>
    </row>
    <row r="521" spans="1:12" ht="13.75" customHeight="1" x14ac:dyDescent="0.35">
      <c r="A521" s="21">
        <f>BASE!A521</f>
        <v>0</v>
      </c>
      <c r="B521" s="21">
        <f>BASE!B521</f>
        <v>0</v>
      </c>
      <c r="C521" s="21">
        <f>BASE!C521</f>
        <v>0</v>
      </c>
      <c r="D521" s="22" t="str">
        <f>LEFT(BASE!D521,3)</f>
        <v/>
      </c>
      <c r="E521" s="23" t="str">
        <f>RIGHT(BASE!D521,7)</f>
        <v/>
      </c>
      <c r="F521" s="24" t="str">
        <f>LEFT(BASE!E521,10)</f>
        <v/>
      </c>
      <c r="G521" s="10" t="str">
        <f>RIGHT(BASE!E521,5)</f>
        <v/>
      </c>
      <c r="H521" s="7">
        <f>BASE!F521</f>
        <v>0</v>
      </c>
      <c r="I521" s="7">
        <f>BASE!G521</f>
        <v>0</v>
      </c>
      <c r="J521" s="22">
        <f>BASE!H521</f>
        <v>0</v>
      </c>
      <c r="K521" s="22">
        <f>BASE!I521</f>
        <v>0</v>
      </c>
      <c r="L521" s="7">
        <f>BASE!K521</f>
        <v>0</v>
      </c>
    </row>
    <row r="522" spans="1:12" ht="13.75" customHeight="1" x14ac:dyDescent="0.35">
      <c r="A522" s="21">
        <f>BASE!A522</f>
        <v>0</v>
      </c>
      <c r="B522" s="21">
        <f>BASE!B522</f>
        <v>0</v>
      </c>
      <c r="C522" s="21">
        <f>BASE!C522</f>
        <v>0</v>
      </c>
      <c r="D522" s="22" t="str">
        <f>LEFT(BASE!D522,3)</f>
        <v/>
      </c>
      <c r="E522" s="23" t="str">
        <f>RIGHT(BASE!D522,7)</f>
        <v/>
      </c>
      <c r="F522" s="24" t="str">
        <f>LEFT(BASE!E522,10)</f>
        <v/>
      </c>
      <c r="G522" s="10" t="str">
        <f>RIGHT(BASE!E522,5)</f>
        <v/>
      </c>
      <c r="H522" s="7">
        <f>BASE!F522</f>
        <v>0</v>
      </c>
      <c r="I522" s="7">
        <f>BASE!G522</f>
        <v>0</v>
      </c>
      <c r="J522" s="22">
        <f>BASE!H522</f>
        <v>0</v>
      </c>
      <c r="K522" s="22">
        <f>BASE!I522</f>
        <v>0</v>
      </c>
      <c r="L522" s="7">
        <f>BASE!K522</f>
        <v>0</v>
      </c>
    </row>
    <row r="523" spans="1:12" ht="13.75" customHeight="1" x14ac:dyDescent="0.35">
      <c r="A523" s="21">
        <f>BASE!A523</f>
        <v>0</v>
      </c>
      <c r="B523" s="21">
        <f>BASE!B523</f>
        <v>0</v>
      </c>
      <c r="C523" s="21">
        <f>BASE!C523</f>
        <v>0</v>
      </c>
      <c r="D523" s="22" t="str">
        <f>LEFT(BASE!D523,3)</f>
        <v/>
      </c>
      <c r="E523" s="23" t="str">
        <f>RIGHT(BASE!D523,7)</f>
        <v/>
      </c>
      <c r="F523" s="24" t="str">
        <f>LEFT(BASE!E523,10)</f>
        <v/>
      </c>
      <c r="G523" s="10" t="str">
        <f>RIGHT(BASE!E523,5)</f>
        <v/>
      </c>
      <c r="H523" s="7">
        <f>BASE!F523</f>
        <v>0</v>
      </c>
      <c r="I523" s="7">
        <f>BASE!G523</f>
        <v>0</v>
      </c>
      <c r="J523" s="22">
        <f>BASE!H523</f>
        <v>0</v>
      </c>
      <c r="K523" s="22">
        <f>BASE!I523</f>
        <v>0</v>
      </c>
      <c r="L523" s="7">
        <f>BASE!K523</f>
        <v>0</v>
      </c>
    </row>
    <row r="524" spans="1:12" ht="13.75" customHeight="1" x14ac:dyDescent="0.35">
      <c r="A524" s="21">
        <f>BASE!A524</f>
        <v>0</v>
      </c>
      <c r="B524" s="21">
        <f>BASE!B524</f>
        <v>0</v>
      </c>
      <c r="C524" s="21">
        <f>BASE!C524</f>
        <v>0</v>
      </c>
      <c r="D524" s="22" t="str">
        <f>LEFT(BASE!D524,3)</f>
        <v/>
      </c>
      <c r="E524" s="23" t="str">
        <f>RIGHT(BASE!D524,7)</f>
        <v/>
      </c>
      <c r="F524" s="24" t="str">
        <f>LEFT(BASE!E524,10)</f>
        <v/>
      </c>
      <c r="G524" s="10" t="str">
        <f>RIGHT(BASE!E524,5)</f>
        <v/>
      </c>
      <c r="H524" s="7">
        <f>BASE!F524</f>
        <v>0</v>
      </c>
      <c r="I524" s="7">
        <f>BASE!G524</f>
        <v>0</v>
      </c>
      <c r="J524" s="22">
        <f>BASE!H524</f>
        <v>0</v>
      </c>
      <c r="K524" s="22">
        <f>BASE!I524</f>
        <v>0</v>
      </c>
      <c r="L524" s="7">
        <f>BASE!K524</f>
        <v>0</v>
      </c>
    </row>
    <row r="525" spans="1:12" ht="13.75" customHeight="1" x14ac:dyDescent="0.35">
      <c r="A525" s="21">
        <f>BASE!A525</f>
        <v>0</v>
      </c>
      <c r="B525" s="21">
        <f>BASE!B525</f>
        <v>0</v>
      </c>
      <c r="C525" s="21">
        <f>BASE!C525</f>
        <v>0</v>
      </c>
      <c r="D525" s="22" t="str">
        <f>LEFT(BASE!D525,3)</f>
        <v/>
      </c>
      <c r="E525" s="23" t="str">
        <f>RIGHT(BASE!D525,7)</f>
        <v/>
      </c>
      <c r="F525" s="24" t="str">
        <f>LEFT(BASE!E525,10)</f>
        <v/>
      </c>
      <c r="G525" s="10" t="str">
        <f>RIGHT(BASE!E525,5)</f>
        <v/>
      </c>
      <c r="H525" s="7">
        <f>BASE!F525</f>
        <v>0</v>
      </c>
      <c r="I525" s="7">
        <f>BASE!G525</f>
        <v>0</v>
      </c>
      <c r="J525" s="22">
        <f>BASE!H525</f>
        <v>0</v>
      </c>
      <c r="K525" s="22">
        <f>BASE!I525</f>
        <v>0</v>
      </c>
      <c r="L525" s="7">
        <f>BASE!K525</f>
        <v>0</v>
      </c>
    </row>
    <row r="526" spans="1:12" ht="13.75" customHeight="1" x14ac:dyDescent="0.35">
      <c r="A526" s="21">
        <f>BASE!A526</f>
        <v>0</v>
      </c>
      <c r="B526" s="21">
        <f>BASE!B526</f>
        <v>0</v>
      </c>
      <c r="C526" s="21">
        <f>BASE!C526</f>
        <v>0</v>
      </c>
      <c r="D526" s="22" t="str">
        <f>LEFT(BASE!D526,3)</f>
        <v/>
      </c>
      <c r="E526" s="23" t="str">
        <f>RIGHT(BASE!D526,7)</f>
        <v/>
      </c>
      <c r="F526" s="24" t="str">
        <f>LEFT(BASE!E526,10)</f>
        <v/>
      </c>
      <c r="G526" s="10" t="str">
        <f>RIGHT(BASE!E526,5)</f>
        <v/>
      </c>
      <c r="H526" s="7">
        <f>BASE!F526</f>
        <v>0</v>
      </c>
      <c r="I526" s="7">
        <f>BASE!G526</f>
        <v>0</v>
      </c>
      <c r="J526" s="22">
        <f>BASE!H526</f>
        <v>0</v>
      </c>
      <c r="K526" s="22">
        <f>BASE!I526</f>
        <v>0</v>
      </c>
      <c r="L526" s="7">
        <f>BASE!K526</f>
        <v>0</v>
      </c>
    </row>
    <row r="527" spans="1:12" ht="13.75" customHeight="1" x14ac:dyDescent="0.35">
      <c r="A527" s="21">
        <f>BASE!A527</f>
        <v>0</v>
      </c>
      <c r="B527" s="21">
        <f>BASE!B527</f>
        <v>0</v>
      </c>
      <c r="C527" s="21">
        <f>BASE!C527</f>
        <v>0</v>
      </c>
      <c r="D527" s="22" t="str">
        <f>LEFT(BASE!D527,3)</f>
        <v/>
      </c>
      <c r="E527" s="23" t="str">
        <f>RIGHT(BASE!D527,7)</f>
        <v/>
      </c>
      <c r="F527" s="24" t="str">
        <f>LEFT(BASE!E527,10)</f>
        <v/>
      </c>
      <c r="G527" s="10" t="str">
        <f>RIGHT(BASE!E527,5)</f>
        <v/>
      </c>
      <c r="H527" s="7">
        <f>BASE!F527</f>
        <v>0</v>
      </c>
      <c r="I527" s="7">
        <f>BASE!G527</f>
        <v>0</v>
      </c>
      <c r="J527" s="22">
        <f>BASE!H527</f>
        <v>0</v>
      </c>
      <c r="K527" s="22">
        <f>BASE!I527</f>
        <v>0</v>
      </c>
      <c r="L527" s="7">
        <f>BASE!K527</f>
        <v>0</v>
      </c>
    </row>
    <row r="528" spans="1:12" ht="13.75" customHeight="1" x14ac:dyDescent="0.35">
      <c r="A528" s="21">
        <f>BASE!A528</f>
        <v>0</v>
      </c>
      <c r="B528" s="21">
        <f>BASE!B528</f>
        <v>0</v>
      </c>
      <c r="C528" s="21">
        <f>BASE!C528</f>
        <v>0</v>
      </c>
      <c r="D528" s="22" t="str">
        <f>LEFT(BASE!D528,3)</f>
        <v/>
      </c>
      <c r="E528" s="23" t="str">
        <f>RIGHT(BASE!D528,7)</f>
        <v/>
      </c>
      <c r="F528" s="24" t="str">
        <f>LEFT(BASE!E528,10)</f>
        <v/>
      </c>
      <c r="G528" s="10" t="str">
        <f>RIGHT(BASE!E528,5)</f>
        <v/>
      </c>
      <c r="H528" s="7">
        <f>BASE!F528</f>
        <v>0</v>
      </c>
      <c r="I528" s="7">
        <f>BASE!G528</f>
        <v>0</v>
      </c>
      <c r="J528" s="22">
        <f>BASE!H528</f>
        <v>0</v>
      </c>
      <c r="K528" s="22">
        <f>BASE!I528</f>
        <v>0</v>
      </c>
      <c r="L528" s="7">
        <f>BASE!K528</f>
        <v>0</v>
      </c>
    </row>
    <row r="529" spans="1:12" ht="13.75" customHeight="1" x14ac:dyDescent="0.35">
      <c r="A529" s="21">
        <f>BASE!A529</f>
        <v>0</v>
      </c>
      <c r="B529" s="21">
        <f>BASE!B529</f>
        <v>0</v>
      </c>
      <c r="C529" s="21">
        <f>BASE!C529</f>
        <v>0</v>
      </c>
      <c r="D529" s="22" t="str">
        <f>LEFT(BASE!D529,3)</f>
        <v/>
      </c>
      <c r="E529" s="23" t="str">
        <f>RIGHT(BASE!D529,7)</f>
        <v/>
      </c>
      <c r="F529" s="24" t="str">
        <f>LEFT(BASE!E529,10)</f>
        <v/>
      </c>
      <c r="G529" s="10" t="str">
        <f>RIGHT(BASE!E529,5)</f>
        <v/>
      </c>
      <c r="H529" s="7">
        <f>BASE!F529</f>
        <v>0</v>
      </c>
      <c r="I529" s="7">
        <f>BASE!G529</f>
        <v>0</v>
      </c>
      <c r="J529" s="22">
        <f>BASE!H529</f>
        <v>0</v>
      </c>
      <c r="K529" s="22">
        <f>BASE!I529</f>
        <v>0</v>
      </c>
      <c r="L529" s="7">
        <f>BASE!K529</f>
        <v>0</v>
      </c>
    </row>
    <row r="530" spans="1:12" ht="13.75" customHeight="1" x14ac:dyDescent="0.35">
      <c r="A530" s="21">
        <f>BASE!A530</f>
        <v>0</v>
      </c>
      <c r="B530" s="21">
        <f>BASE!B530</f>
        <v>0</v>
      </c>
      <c r="C530" s="21">
        <f>BASE!C530</f>
        <v>0</v>
      </c>
      <c r="D530" s="22" t="str">
        <f>LEFT(BASE!D530,3)</f>
        <v/>
      </c>
      <c r="E530" s="23" t="str">
        <f>RIGHT(BASE!D530,7)</f>
        <v/>
      </c>
      <c r="F530" s="24" t="str">
        <f>LEFT(BASE!E530,10)</f>
        <v/>
      </c>
      <c r="G530" s="10" t="str">
        <f>RIGHT(BASE!E530,5)</f>
        <v/>
      </c>
      <c r="H530" s="7">
        <f>BASE!F530</f>
        <v>0</v>
      </c>
      <c r="I530" s="7">
        <f>BASE!G530</f>
        <v>0</v>
      </c>
      <c r="J530" s="22">
        <f>BASE!H530</f>
        <v>0</v>
      </c>
      <c r="K530" s="22">
        <f>BASE!I530</f>
        <v>0</v>
      </c>
      <c r="L530" s="7">
        <f>BASE!K530</f>
        <v>0</v>
      </c>
    </row>
    <row r="531" spans="1:12" ht="13.75" customHeight="1" x14ac:dyDescent="0.35">
      <c r="A531" s="21">
        <f>BASE!A531</f>
        <v>0</v>
      </c>
      <c r="B531" s="21">
        <f>BASE!B531</f>
        <v>0</v>
      </c>
      <c r="C531" s="21">
        <f>BASE!C531</f>
        <v>0</v>
      </c>
      <c r="D531" s="22" t="str">
        <f>LEFT(BASE!D531,3)</f>
        <v/>
      </c>
      <c r="E531" s="23" t="str">
        <f>RIGHT(BASE!D531,7)</f>
        <v/>
      </c>
      <c r="F531" s="24" t="str">
        <f>LEFT(BASE!E531,10)</f>
        <v/>
      </c>
      <c r="G531" s="10" t="str">
        <f>RIGHT(BASE!E531,5)</f>
        <v/>
      </c>
      <c r="H531" s="7">
        <f>BASE!F531</f>
        <v>0</v>
      </c>
      <c r="I531" s="7">
        <f>BASE!G531</f>
        <v>0</v>
      </c>
      <c r="J531" s="22">
        <f>BASE!H531</f>
        <v>0</v>
      </c>
      <c r="K531" s="22">
        <f>BASE!I531</f>
        <v>0</v>
      </c>
      <c r="L531" s="7">
        <f>BASE!K531</f>
        <v>0</v>
      </c>
    </row>
    <row r="532" spans="1:12" ht="13.75" customHeight="1" x14ac:dyDescent="0.35">
      <c r="A532" s="21">
        <f>BASE!A532</f>
        <v>0</v>
      </c>
      <c r="B532" s="21">
        <f>BASE!B532</f>
        <v>0</v>
      </c>
      <c r="C532" s="21">
        <f>BASE!C532</f>
        <v>0</v>
      </c>
      <c r="D532" s="22" t="str">
        <f>LEFT(BASE!D532,3)</f>
        <v/>
      </c>
      <c r="E532" s="23" t="str">
        <f>RIGHT(BASE!D532,7)</f>
        <v/>
      </c>
      <c r="F532" s="24" t="str">
        <f>LEFT(BASE!E532,10)</f>
        <v/>
      </c>
      <c r="G532" s="10" t="str">
        <f>RIGHT(BASE!E532,5)</f>
        <v/>
      </c>
      <c r="H532" s="7">
        <f>BASE!F532</f>
        <v>0</v>
      </c>
      <c r="I532" s="7">
        <f>BASE!G532</f>
        <v>0</v>
      </c>
      <c r="J532" s="22">
        <f>BASE!H532</f>
        <v>0</v>
      </c>
      <c r="K532" s="22">
        <f>BASE!I532</f>
        <v>0</v>
      </c>
      <c r="L532" s="7">
        <f>BASE!K532</f>
        <v>0</v>
      </c>
    </row>
    <row r="533" spans="1:12" ht="13.75" customHeight="1" x14ac:dyDescent="0.35">
      <c r="A533" s="21">
        <f>BASE!A533</f>
        <v>0</v>
      </c>
      <c r="B533" s="21">
        <f>BASE!B533</f>
        <v>0</v>
      </c>
      <c r="C533" s="21">
        <f>BASE!C533</f>
        <v>0</v>
      </c>
      <c r="D533" s="22" t="str">
        <f>LEFT(BASE!D533,3)</f>
        <v/>
      </c>
      <c r="E533" s="23" t="str">
        <f>RIGHT(BASE!D533,7)</f>
        <v/>
      </c>
      <c r="F533" s="24" t="str">
        <f>LEFT(BASE!E533,10)</f>
        <v/>
      </c>
      <c r="G533" s="10" t="str">
        <f>RIGHT(BASE!E533,5)</f>
        <v/>
      </c>
      <c r="H533" s="7">
        <f>BASE!F533</f>
        <v>0</v>
      </c>
      <c r="I533" s="7">
        <f>BASE!G533</f>
        <v>0</v>
      </c>
      <c r="J533" s="22">
        <f>BASE!H533</f>
        <v>0</v>
      </c>
      <c r="K533" s="22">
        <f>BASE!I533</f>
        <v>0</v>
      </c>
      <c r="L533" s="7">
        <f>BASE!K533</f>
        <v>0</v>
      </c>
    </row>
    <row r="534" spans="1:12" ht="13.75" customHeight="1" x14ac:dyDescent="0.35">
      <c r="A534" s="21">
        <f>BASE!A534</f>
        <v>0</v>
      </c>
      <c r="B534" s="21">
        <f>BASE!B534</f>
        <v>0</v>
      </c>
      <c r="C534" s="21">
        <f>BASE!C534</f>
        <v>0</v>
      </c>
      <c r="D534" s="22" t="str">
        <f>LEFT(BASE!D534,3)</f>
        <v/>
      </c>
      <c r="E534" s="23" t="str">
        <f>RIGHT(BASE!D534,7)</f>
        <v/>
      </c>
      <c r="F534" s="24" t="str">
        <f>LEFT(BASE!E534,10)</f>
        <v/>
      </c>
      <c r="G534" s="10" t="str">
        <f>RIGHT(BASE!E534,5)</f>
        <v/>
      </c>
      <c r="H534" s="7">
        <f>BASE!F534</f>
        <v>0</v>
      </c>
      <c r="I534" s="7">
        <f>BASE!G534</f>
        <v>0</v>
      </c>
      <c r="J534" s="22">
        <f>BASE!H534</f>
        <v>0</v>
      </c>
      <c r="K534" s="22">
        <f>BASE!I534</f>
        <v>0</v>
      </c>
      <c r="L534" s="7">
        <f>BASE!K534</f>
        <v>0</v>
      </c>
    </row>
    <row r="535" spans="1:12" ht="13.75" customHeight="1" x14ac:dyDescent="0.35">
      <c r="A535" s="21">
        <f>BASE!A535</f>
        <v>0</v>
      </c>
      <c r="B535" s="21">
        <f>BASE!B535</f>
        <v>0</v>
      </c>
      <c r="C535" s="21">
        <f>BASE!C535</f>
        <v>0</v>
      </c>
      <c r="D535" s="22" t="str">
        <f>LEFT(BASE!D535,3)</f>
        <v/>
      </c>
      <c r="E535" s="23" t="str">
        <f>RIGHT(BASE!D535,7)</f>
        <v/>
      </c>
      <c r="F535" s="24" t="str">
        <f>LEFT(BASE!E535,10)</f>
        <v/>
      </c>
      <c r="G535" s="10" t="str">
        <f>RIGHT(BASE!E535,5)</f>
        <v/>
      </c>
      <c r="H535" s="7">
        <f>BASE!F535</f>
        <v>0</v>
      </c>
      <c r="I535" s="7">
        <f>BASE!G535</f>
        <v>0</v>
      </c>
      <c r="J535" s="22">
        <f>BASE!H535</f>
        <v>0</v>
      </c>
      <c r="K535" s="22">
        <f>BASE!I535</f>
        <v>0</v>
      </c>
      <c r="L535" s="7">
        <f>BASE!K535</f>
        <v>0</v>
      </c>
    </row>
    <row r="536" spans="1:12" ht="13.75" customHeight="1" x14ac:dyDescent="0.35">
      <c r="A536" s="21">
        <f>BASE!A536</f>
        <v>0</v>
      </c>
      <c r="B536" s="21">
        <f>BASE!B536</f>
        <v>0</v>
      </c>
      <c r="C536" s="21">
        <f>BASE!C536</f>
        <v>0</v>
      </c>
      <c r="D536" s="22" t="str">
        <f>LEFT(BASE!D536,3)</f>
        <v/>
      </c>
      <c r="E536" s="23" t="str">
        <f>RIGHT(BASE!D536,7)</f>
        <v/>
      </c>
      <c r="F536" s="24" t="str">
        <f>LEFT(BASE!E536,10)</f>
        <v/>
      </c>
      <c r="G536" s="10" t="str">
        <f>RIGHT(BASE!E536,5)</f>
        <v/>
      </c>
      <c r="H536" s="7">
        <f>BASE!F536</f>
        <v>0</v>
      </c>
      <c r="I536" s="7">
        <f>BASE!G536</f>
        <v>0</v>
      </c>
      <c r="J536" s="22">
        <f>BASE!H536</f>
        <v>0</v>
      </c>
      <c r="K536" s="22">
        <f>BASE!I536</f>
        <v>0</v>
      </c>
      <c r="L536" s="7">
        <f>BASE!K536</f>
        <v>0</v>
      </c>
    </row>
    <row r="537" spans="1:12" ht="13.75" customHeight="1" x14ac:dyDescent="0.35">
      <c r="A537" s="21">
        <f>BASE!A537</f>
        <v>0</v>
      </c>
      <c r="B537" s="21">
        <f>BASE!B537</f>
        <v>0</v>
      </c>
      <c r="C537" s="21">
        <f>BASE!C537</f>
        <v>0</v>
      </c>
      <c r="D537" s="22" t="str">
        <f>LEFT(BASE!D537,3)</f>
        <v/>
      </c>
      <c r="E537" s="23" t="str">
        <f>RIGHT(BASE!D537,7)</f>
        <v/>
      </c>
      <c r="F537" s="24" t="str">
        <f>LEFT(BASE!E537,10)</f>
        <v/>
      </c>
      <c r="G537" s="10" t="str">
        <f>RIGHT(BASE!E537,5)</f>
        <v/>
      </c>
      <c r="H537" s="7">
        <f>BASE!F537</f>
        <v>0</v>
      </c>
      <c r="I537" s="7">
        <f>BASE!G537</f>
        <v>0</v>
      </c>
      <c r="J537" s="22">
        <f>BASE!H537</f>
        <v>0</v>
      </c>
      <c r="K537" s="22">
        <f>BASE!I537</f>
        <v>0</v>
      </c>
      <c r="L537" s="7">
        <f>BASE!K537</f>
        <v>0</v>
      </c>
    </row>
    <row r="538" spans="1:12" ht="13.75" customHeight="1" x14ac:dyDescent="0.35">
      <c r="A538" s="21">
        <f>BASE!A538</f>
        <v>0</v>
      </c>
      <c r="B538" s="21">
        <f>BASE!B538</f>
        <v>0</v>
      </c>
      <c r="C538" s="21">
        <f>BASE!C538</f>
        <v>0</v>
      </c>
      <c r="D538" s="22" t="str">
        <f>LEFT(BASE!D538,3)</f>
        <v/>
      </c>
      <c r="E538" s="23" t="str">
        <f>RIGHT(BASE!D538,7)</f>
        <v/>
      </c>
      <c r="F538" s="24" t="str">
        <f>LEFT(BASE!E538,10)</f>
        <v/>
      </c>
      <c r="G538" s="10" t="str">
        <f>RIGHT(BASE!E538,5)</f>
        <v/>
      </c>
      <c r="H538" s="7">
        <f>BASE!F538</f>
        <v>0</v>
      </c>
      <c r="I538" s="7">
        <f>BASE!G538</f>
        <v>0</v>
      </c>
      <c r="J538" s="22">
        <f>BASE!H538</f>
        <v>0</v>
      </c>
      <c r="K538" s="22">
        <f>BASE!I538</f>
        <v>0</v>
      </c>
      <c r="L538" s="7">
        <f>BASE!K538</f>
        <v>0</v>
      </c>
    </row>
    <row r="539" spans="1:12" ht="13.75" customHeight="1" x14ac:dyDescent="0.35">
      <c r="A539" s="21">
        <f>BASE!A539</f>
        <v>0</v>
      </c>
      <c r="B539" s="21">
        <f>BASE!B539</f>
        <v>0</v>
      </c>
      <c r="C539" s="21">
        <f>BASE!C539</f>
        <v>0</v>
      </c>
      <c r="D539" s="22" t="str">
        <f>LEFT(BASE!D539,3)</f>
        <v/>
      </c>
      <c r="E539" s="23" t="str">
        <f>RIGHT(BASE!D539,7)</f>
        <v/>
      </c>
      <c r="F539" s="24" t="str">
        <f>LEFT(BASE!E539,10)</f>
        <v/>
      </c>
      <c r="G539" s="10" t="str">
        <f>RIGHT(BASE!E539,5)</f>
        <v/>
      </c>
      <c r="H539" s="7">
        <f>BASE!F539</f>
        <v>0</v>
      </c>
      <c r="I539" s="7">
        <f>BASE!G539</f>
        <v>0</v>
      </c>
      <c r="J539" s="22">
        <f>BASE!H539</f>
        <v>0</v>
      </c>
      <c r="K539" s="22">
        <f>BASE!I539</f>
        <v>0</v>
      </c>
      <c r="L539" s="7">
        <f>BASE!K539</f>
        <v>0</v>
      </c>
    </row>
    <row r="540" spans="1:12" ht="13.75" customHeight="1" x14ac:dyDescent="0.35">
      <c r="A540" s="21">
        <f>BASE!A540</f>
        <v>0</v>
      </c>
      <c r="B540" s="21">
        <f>BASE!B540</f>
        <v>0</v>
      </c>
      <c r="C540" s="21">
        <f>BASE!C540</f>
        <v>0</v>
      </c>
      <c r="D540" s="22" t="str">
        <f>LEFT(BASE!D540,3)</f>
        <v/>
      </c>
      <c r="E540" s="23" t="str">
        <f>RIGHT(BASE!D540,7)</f>
        <v/>
      </c>
      <c r="F540" s="24" t="str">
        <f>LEFT(BASE!E540,10)</f>
        <v/>
      </c>
      <c r="G540" s="10" t="str">
        <f>RIGHT(BASE!E540,5)</f>
        <v/>
      </c>
      <c r="H540" s="7">
        <f>BASE!F540</f>
        <v>0</v>
      </c>
      <c r="I540" s="7">
        <f>BASE!G540</f>
        <v>0</v>
      </c>
      <c r="J540" s="22">
        <f>BASE!H540</f>
        <v>0</v>
      </c>
      <c r="K540" s="22">
        <f>BASE!I540</f>
        <v>0</v>
      </c>
      <c r="L540" s="7">
        <f>BASE!K540</f>
        <v>0</v>
      </c>
    </row>
    <row r="541" spans="1:12" ht="13.75" customHeight="1" x14ac:dyDescent="0.35">
      <c r="A541" s="21">
        <f>BASE!A541</f>
        <v>0</v>
      </c>
      <c r="B541" s="21">
        <f>BASE!B541</f>
        <v>0</v>
      </c>
      <c r="C541" s="21">
        <f>BASE!C541</f>
        <v>0</v>
      </c>
      <c r="D541" s="22" t="str">
        <f>LEFT(BASE!D541,3)</f>
        <v/>
      </c>
      <c r="E541" s="23" t="str">
        <f>RIGHT(BASE!D541,7)</f>
        <v/>
      </c>
      <c r="F541" s="24" t="str">
        <f>LEFT(BASE!E541,10)</f>
        <v/>
      </c>
      <c r="G541" s="10" t="str">
        <f>RIGHT(BASE!E541,5)</f>
        <v/>
      </c>
      <c r="H541" s="7">
        <f>BASE!F541</f>
        <v>0</v>
      </c>
      <c r="I541" s="7">
        <f>BASE!G541</f>
        <v>0</v>
      </c>
      <c r="J541" s="22">
        <f>BASE!H541</f>
        <v>0</v>
      </c>
      <c r="K541" s="22">
        <f>BASE!I541</f>
        <v>0</v>
      </c>
      <c r="L541" s="7">
        <f>BASE!K541</f>
        <v>0</v>
      </c>
    </row>
    <row r="542" spans="1:12" ht="13.75" customHeight="1" x14ac:dyDescent="0.35">
      <c r="A542" s="21">
        <f>BASE!A542</f>
        <v>0</v>
      </c>
      <c r="B542" s="21">
        <f>BASE!B542</f>
        <v>0</v>
      </c>
      <c r="C542" s="21">
        <f>BASE!C542</f>
        <v>0</v>
      </c>
      <c r="D542" s="22" t="str">
        <f>LEFT(BASE!D542,3)</f>
        <v/>
      </c>
      <c r="E542" s="23" t="str">
        <f>RIGHT(BASE!D542,7)</f>
        <v/>
      </c>
      <c r="F542" s="24" t="str">
        <f>LEFT(BASE!E542,10)</f>
        <v/>
      </c>
      <c r="G542" s="10" t="str">
        <f>RIGHT(BASE!E542,5)</f>
        <v/>
      </c>
      <c r="H542" s="7">
        <f>BASE!F542</f>
        <v>0</v>
      </c>
      <c r="I542" s="7">
        <f>BASE!G542</f>
        <v>0</v>
      </c>
      <c r="J542" s="22">
        <f>BASE!H542</f>
        <v>0</v>
      </c>
      <c r="K542" s="22">
        <f>BASE!I542</f>
        <v>0</v>
      </c>
      <c r="L542" s="7">
        <f>BASE!K542</f>
        <v>0</v>
      </c>
    </row>
    <row r="543" spans="1:12" ht="13.75" customHeight="1" x14ac:dyDescent="0.35">
      <c r="A543" s="21">
        <f>BASE!A543</f>
        <v>0</v>
      </c>
      <c r="B543" s="21">
        <f>BASE!B543</f>
        <v>0</v>
      </c>
      <c r="C543" s="21">
        <f>BASE!C543</f>
        <v>0</v>
      </c>
      <c r="D543" s="22" t="str">
        <f>LEFT(BASE!D543,3)</f>
        <v/>
      </c>
      <c r="E543" s="23" t="str">
        <f>RIGHT(BASE!D543,7)</f>
        <v/>
      </c>
      <c r="F543" s="24" t="str">
        <f>LEFT(BASE!E543,10)</f>
        <v/>
      </c>
      <c r="G543" s="10" t="str">
        <f>RIGHT(BASE!E543,5)</f>
        <v/>
      </c>
      <c r="H543" s="7">
        <f>BASE!F543</f>
        <v>0</v>
      </c>
      <c r="I543" s="7">
        <f>BASE!G543</f>
        <v>0</v>
      </c>
      <c r="J543" s="22">
        <f>BASE!H543</f>
        <v>0</v>
      </c>
      <c r="K543" s="22">
        <f>BASE!I543</f>
        <v>0</v>
      </c>
      <c r="L543" s="7">
        <f>BASE!K543</f>
        <v>0</v>
      </c>
    </row>
    <row r="544" spans="1:12" ht="13.75" customHeight="1" x14ac:dyDescent="0.35">
      <c r="A544" s="21">
        <f>BASE!A544</f>
        <v>0</v>
      </c>
      <c r="B544" s="21">
        <f>BASE!B544</f>
        <v>0</v>
      </c>
      <c r="C544" s="21">
        <f>BASE!C544</f>
        <v>0</v>
      </c>
      <c r="D544" s="22" t="str">
        <f>LEFT(BASE!D544,3)</f>
        <v/>
      </c>
      <c r="E544" s="23" t="str">
        <f>RIGHT(BASE!D544,7)</f>
        <v/>
      </c>
      <c r="F544" s="24" t="str">
        <f>LEFT(BASE!E544,10)</f>
        <v/>
      </c>
      <c r="G544" s="10" t="str">
        <f>RIGHT(BASE!E544,5)</f>
        <v/>
      </c>
      <c r="H544" s="7">
        <f>BASE!F544</f>
        <v>0</v>
      </c>
      <c r="I544" s="7">
        <f>BASE!G544</f>
        <v>0</v>
      </c>
      <c r="J544" s="22">
        <f>BASE!H544</f>
        <v>0</v>
      </c>
      <c r="K544" s="22">
        <f>BASE!I544</f>
        <v>0</v>
      </c>
      <c r="L544" s="7">
        <f>BASE!K544</f>
        <v>0</v>
      </c>
    </row>
    <row r="545" spans="1:12" ht="13.75" customHeight="1" x14ac:dyDescent="0.35">
      <c r="A545" s="21">
        <f>BASE!A545</f>
        <v>0</v>
      </c>
      <c r="B545" s="21">
        <f>BASE!B545</f>
        <v>0</v>
      </c>
      <c r="C545" s="21">
        <f>BASE!C545</f>
        <v>0</v>
      </c>
      <c r="D545" s="22" t="str">
        <f>LEFT(BASE!D545,3)</f>
        <v/>
      </c>
      <c r="E545" s="23" t="str">
        <f>RIGHT(BASE!D545,7)</f>
        <v/>
      </c>
      <c r="F545" s="24" t="str">
        <f>LEFT(BASE!E545,10)</f>
        <v/>
      </c>
      <c r="G545" s="10" t="str">
        <f>RIGHT(BASE!E545,5)</f>
        <v/>
      </c>
      <c r="H545" s="7">
        <f>BASE!F545</f>
        <v>0</v>
      </c>
      <c r="I545" s="7">
        <f>BASE!G545</f>
        <v>0</v>
      </c>
      <c r="J545" s="22">
        <f>BASE!H545</f>
        <v>0</v>
      </c>
      <c r="K545" s="22">
        <f>BASE!I545</f>
        <v>0</v>
      </c>
      <c r="L545" s="7">
        <f>BASE!K545</f>
        <v>0</v>
      </c>
    </row>
    <row r="546" spans="1:12" ht="13.75" customHeight="1" x14ac:dyDescent="0.35">
      <c r="A546" s="21">
        <f>BASE!A546</f>
        <v>0</v>
      </c>
      <c r="B546" s="21">
        <f>BASE!B546</f>
        <v>0</v>
      </c>
      <c r="C546" s="21">
        <f>BASE!C546</f>
        <v>0</v>
      </c>
      <c r="D546" s="22" t="str">
        <f>LEFT(BASE!D546,3)</f>
        <v/>
      </c>
      <c r="E546" s="23" t="str">
        <f>RIGHT(BASE!D546,7)</f>
        <v/>
      </c>
      <c r="F546" s="24" t="str">
        <f>LEFT(BASE!E546,10)</f>
        <v/>
      </c>
      <c r="G546" s="10" t="str">
        <f>RIGHT(BASE!E546,5)</f>
        <v/>
      </c>
      <c r="H546" s="7">
        <f>BASE!F546</f>
        <v>0</v>
      </c>
      <c r="I546" s="7">
        <f>BASE!G546</f>
        <v>0</v>
      </c>
      <c r="J546" s="22">
        <f>BASE!H546</f>
        <v>0</v>
      </c>
      <c r="K546" s="22">
        <f>BASE!I546</f>
        <v>0</v>
      </c>
      <c r="L546" s="7">
        <f>BASE!K546</f>
        <v>0</v>
      </c>
    </row>
    <row r="547" spans="1:12" ht="13.75" customHeight="1" x14ac:dyDescent="0.35">
      <c r="A547" s="21">
        <f>BASE!A547</f>
        <v>0</v>
      </c>
      <c r="B547" s="21">
        <f>BASE!B547</f>
        <v>0</v>
      </c>
      <c r="C547" s="21">
        <f>BASE!C547</f>
        <v>0</v>
      </c>
      <c r="D547" s="22" t="str">
        <f>LEFT(BASE!D547,3)</f>
        <v/>
      </c>
      <c r="E547" s="23" t="str">
        <f>RIGHT(BASE!D547,7)</f>
        <v/>
      </c>
      <c r="F547" s="24" t="str">
        <f>LEFT(BASE!E547,10)</f>
        <v/>
      </c>
      <c r="G547" s="10" t="str">
        <f>RIGHT(BASE!E547,5)</f>
        <v/>
      </c>
      <c r="H547" s="7">
        <f>BASE!F547</f>
        <v>0</v>
      </c>
      <c r="I547" s="7">
        <f>BASE!G547</f>
        <v>0</v>
      </c>
      <c r="J547" s="22">
        <f>BASE!H547</f>
        <v>0</v>
      </c>
      <c r="K547" s="22">
        <f>BASE!I547</f>
        <v>0</v>
      </c>
      <c r="L547" s="7">
        <f>BASE!K547</f>
        <v>0</v>
      </c>
    </row>
    <row r="548" spans="1:12" ht="13.75" customHeight="1" x14ac:dyDescent="0.35">
      <c r="A548" s="21">
        <f>BASE!A548</f>
        <v>0</v>
      </c>
      <c r="B548" s="21">
        <f>BASE!B548</f>
        <v>0</v>
      </c>
      <c r="C548" s="21">
        <f>BASE!C548</f>
        <v>0</v>
      </c>
      <c r="D548" s="22" t="str">
        <f>LEFT(BASE!D548,3)</f>
        <v/>
      </c>
      <c r="E548" s="23" t="str">
        <f>RIGHT(BASE!D548,7)</f>
        <v/>
      </c>
      <c r="F548" s="24" t="str">
        <f>LEFT(BASE!E548,10)</f>
        <v/>
      </c>
      <c r="G548" s="10" t="str">
        <f>RIGHT(BASE!E548,5)</f>
        <v/>
      </c>
      <c r="H548" s="7">
        <f>BASE!F548</f>
        <v>0</v>
      </c>
      <c r="I548" s="7">
        <f>BASE!G548</f>
        <v>0</v>
      </c>
      <c r="J548" s="22">
        <f>BASE!H548</f>
        <v>0</v>
      </c>
      <c r="K548" s="22">
        <f>BASE!I548</f>
        <v>0</v>
      </c>
      <c r="L548" s="7">
        <f>BASE!K548</f>
        <v>0</v>
      </c>
    </row>
    <row r="549" spans="1:12" ht="13.75" customHeight="1" x14ac:dyDescent="0.35">
      <c r="A549" s="21">
        <f>BASE!A549</f>
        <v>0</v>
      </c>
      <c r="B549" s="21">
        <f>BASE!B549</f>
        <v>0</v>
      </c>
      <c r="C549" s="21">
        <f>BASE!C549</f>
        <v>0</v>
      </c>
      <c r="D549" s="22" t="str">
        <f>LEFT(BASE!D549,3)</f>
        <v/>
      </c>
      <c r="E549" s="23" t="str">
        <f>RIGHT(BASE!D549,7)</f>
        <v/>
      </c>
      <c r="F549" s="24" t="str">
        <f>LEFT(BASE!E549,10)</f>
        <v/>
      </c>
      <c r="G549" s="10" t="str">
        <f>RIGHT(BASE!E549,5)</f>
        <v/>
      </c>
      <c r="H549" s="7">
        <f>BASE!F549</f>
        <v>0</v>
      </c>
      <c r="I549" s="7">
        <f>BASE!G549</f>
        <v>0</v>
      </c>
      <c r="J549" s="22">
        <f>BASE!H549</f>
        <v>0</v>
      </c>
      <c r="K549" s="22">
        <f>BASE!I549</f>
        <v>0</v>
      </c>
      <c r="L549" s="7">
        <f>BASE!K549</f>
        <v>0</v>
      </c>
    </row>
    <row r="550" spans="1:12" ht="13.75" customHeight="1" x14ac:dyDescent="0.35">
      <c r="A550" s="21">
        <f>BASE!A550</f>
        <v>0</v>
      </c>
      <c r="B550" s="21">
        <f>BASE!B550</f>
        <v>0</v>
      </c>
      <c r="C550" s="21">
        <f>BASE!C550</f>
        <v>0</v>
      </c>
      <c r="D550" s="22" t="str">
        <f>LEFT(BASE!D550,3)</f>
        <v/>
      </c>
      <c r="E550" s="23" t="str">
        <f>RIGHT(BASE!D550,7)</f>
        <v/>
      </c>
      <c r="F550" s="24" t="str">
        <f>LEFT(BASE!E550,10)</f>
        <v/>
      </c>
      <c r="G550" s="10" t="str">
        <f>RIGHT(BASE!E550,5)</f>
        <v/>
      </c>
      <c r="H550" s="7">
        <f>BASE!F550</f>
        <v>0</v>
      </c>
      <c r="I550" s="7">
        <f>BASE!G550</f>
        <v>0</v>
      </c>
      <c r="J550" s="22">
        <f>BASE!H550</f>
        <v>0</v>
      </c>
      <c r="K550" s="22">
        <f>BASE!I550</f>
        <v>0</v>
      </c>
      <c r="L550" s="7">
        <f>BASE!K550</f>
        <v>0</v>
      </c>
    </row>
    <row r="551" spans="1:12" ht="13.75" customHeight="1" x14ac:dyDescent="0.35">
      <c r="A551" s="21">
        <f>BASE!A551</f>
        <v>0</v>
      </c>
      <c r="B551" s="21">
        <f>BASE!B551</f>
        <v>0</v>
      </c>
      <c r="C551" s="21">
        <f>BASE!C551</f>
        <v>0</v>
      </c>
      <c r="D551" s="22" t="str">
        <f>LEFT(BASE!D551,3)</f>
        <v/>
      </c>
      <c r="E551" s="23" t="str">
        <f>RIGHT(BASE!D551,7)</f>
        <v/>
      </c>
      <c r="F551" s="24" t="str">
        <f>LEFT(BASE!E551,10)</f>
        <v/>
      </c>
      <c r="G551" s="10" t="str">
        <f>RIGHT(BASE!E551,5)</f>
        <v/>
      </c>
      <c r="H551" s="7">
        <f>BASE!F551</f>
        <v>0</v>
      </c>
      <c r="I551" s="7">
        <f>BASE!G551</f>
        <v>0</v>
      </c>
      <c r="J551" s="22">
        <f>BASE!H551</f>
        <v>0</v>
      </c>
      <c r="K551" s="22">
        <f>BASE!I551</f>
        <v>0</v>
      </c>
      <c r="L551" s="7">
        <f>BASE!K551</f>
        <v>0</v>
      </c>
    </row>
    <row r="552" spans="1:12" ht="13.75" customHeight="1" x14ac:dyDescent="0.35">
      <c r="A552" s="21">
        <f>BASE!A552</f>
        <v>0</v>
      </c>
      <c r="B552" s="21">
        <f>BASE!B552</f>
        <v>0</v>
      </c>
      <c r="C552" s="21">
        <f>BASE!C552</f>
        <v>0</v>
      </c>
      <c r="D552" s="22" t="str">
        <f>LEFT(BASE!D552,3)</f>
        <v/>
      </c>
      <c r="E552" s="23" t="str">
        <f>RIGHT(BASE!D552,7)</f>
        <v/>
      </c>
      <c r="F552" s="24" t="str">
        <f>LEFT(BASE!E552,10)</f>
        <v/>
      </c>
      <c r="G552" s="10" t="str">
        <f>RIGHT(BASE!E552,5)</f>
        <v/>
      </c>
      <c r="H552" s="7">
        <f>BASE!F552</f>
        <v>0</v>
      </c>
      <c r="I552" s="7">
        <f>BASE!G552</f>
        <v>0</v>
      </c>
      <c r="J552" s="22">
        <f>BASE!H552</f>
        <v>0</v>
      </c>
      <c r="K552" s="22">
        <f>BASE!I552</f>
        <v>0</v>
      </c>
      <c r="L552" s="7">
        <f>BASE!K552</f>
        <v>0</v>
      </c>
    </row>
    <row r="553" spans="1:12" ht="13.75" customHeight="1" x14ac:dyDescent="0.35">
      <c r="A553" s="21">
        <f>BASE!A553</f>
        <v>0</v>
      </c>
      <c r="B553" s="21">
        <f>BASE!B553</f>
        <v>0</v>
      </c>
      <c r="C553" s="21">
        <f>BASE!C553</f>
        <v>0</v>
      </c>
      <c r="D553" s="22" t="str">
        <f>LEFT(BASE!D553,3)</f>
        <v/>
      </c>
      <c r="E553" s="23" t="str">
        <f>RIGHT(BASE!D553,7)</f>
        <v/>
      </c>
      <c r="F553" s="24" t="str">
        <f>LEFT(BASE!E553,10)</f>
        <v/>
      </c>
      <c r="G553" s="10" t="str">
        <f>RIGHT(BASE!E553,5)</f>
        <v/>
      </c>
      <c r="H553" s="7">
        <f>BASE!F553</f>
        <v>0</v>
      </c>
      <c r="I553" s="7">
        <f>BASE!G553</f>
        <v>0</v>
      </c>
      <c r="J553" s="22">
        <f>BASE!H553</f>
        <v>0</v>
      </c>
      <c r="K553" s="22">
        <f>BASE!I553</f>
        <v>0</v>
      </c>
      <c r="L553" s="7">
        <f>BASE!K553</f>
        <v>0</v>
      </c>
    </row>
    <row r="554" spans="1:12" ht="13.75" customHeight="1" x14ac:dyDescent="0.35">
      <c r="A554" s="21">
        <f>BASE!A554</f>
        <v>0</v>
      </c>
      <c r="B554" s="21">
        <f>BASE!B554</f>
        <v>0</v>
      </c>
      <c r="C554" s="21">
        <f>BASE!C554</f>
        <v>0</v>
      </c>
      <c r="D554" s="22" t="str">
        <f>LEFT(BASE!D554,3)</f>
        <v/>
      </c>
      <c r="E554" s="23" t="str">
        <f>RIGHT(BASE!D554,7)</f>
        <v/>
      </c>
      <c r="F554" s="24" t="str">
        <f>LEFT(BASE!E554,10)</f>
        <v/>
      </c>
      <c r="G554" s="10" t="str">
        <f>RIGHT(BASE!E554,5)</f>
        <v/>
      </c>
      <c r="H554" s="7">
        <f>BASE!F554</f>
        <v>0</v>
      </c>
      <c r="I554" s="7">
        <f>BASE!G554</f>
        <v>0</v>
      </c>
      <c r="J554" s="22">
        <f>BASE!H554</f>
        <v>0</v>
      </c>
      <c r="K554" s="22">
        <f>BASE!I554</f>
        <v>0</v>
      </c>
      <c r="L554" s="7">
        <f>BASE!K554</f>
        <v>0</v>
      </c>
    </row>
    <row r="555" spans="1:12" ht="13.75" customHeight="1" x14ac:dyDescent="0.35">
      <c r="A555" s="21">
        <f>BASE!A555</f>
        <v>0</v>
      </c>
      <c r="B555" s="21">
        <f>BASE!B555</f>
        <v>0</v>
      </c>
      <c r="C555" s="21">
        <f>BASE!C555</f>
        <v>0</v>
      </c>
      <c r="D555" s="22" t="str">
        <f>LEFT(BASE!D555,3)</f>
        <v/>
      </c>
      <c r="E555" s="23" t="str">
        <f>RIGHT(BASE!D555,7)</f>
        <v/>
      </c>
      <c r="F555" s="24" t="str">
        <f>LEFT(BASE!E555,10)</f>
        <v/>
      </c>
      <c r="G555" s="10" t="str">
        <f>RIGHT(BASE!E555,5)</f>
        <v/>
      </c>
      <c r="H555" s="7">
        <f>BASE!F555</f>
        <v>0</v>
      </c>
      <c r="I555" s="7">
        <f>BASE!G555</f>
        <v>0</v>
      </c>
      <c r="J555" s="22">
        <f>BASE!H555</f>
        <v>0</v>
      </c>
      <c r="K555" s="22">
        <f>BASE!I555</f>
        <v>0</v>
      </c>
      <c r="L555" s="7">
        <f>BASE!K555</f>
        <v>0</v>
      </c>
    </row>
    <row r="556" spans="1:12" ht="13.75" customHeight="1" x14ac:dyDescent="0.35">
      <c r="A556" s="21">
        <f>BASE!A556</f>
        <v>0</v>
      </c>
      <c r="B556" s="21">
        <f>BASE!B556</f>
        <v>0</v>
      </c>
      <c r="C556" s="21">
        <f>BASE!C556</f>
        <v>0</v>
      </c>
      <c r="D556" s="22" t="str">
        <f>LEFT(BASE!D556,3)</f>
        <v/>
      </c>
      <c r="E556" s="23" t="str">
        <f>RIGHT(BASE!D556,7)</f>
        <v/>
      </c>
      <c r="F556" s="24" t="str">
        <f>LEFT(BASE!E556,10)</f>
        <v/>
      </c>
      <c r="G556" s="10" t="str">
        <f>RIGHT(BASE!E556,5)</f>
        <v/>
      </c>
      <c r="H556" s="7">
        <f>BASE!F556</f>
        <v>0</v>
      </c>
      <c r="I556" s="7">
        <f>BASE!G556</f>
        <v>0</v>
      </c>
      <c r="J556" s="22">
        <f>BASE!H556</f>
        <v>0</v>
      </c>
      <c r="K556" s="22">
        <f>BASE!I556</f>
        <v>0</v>
      </c>
      <c r="L556" s="7">
        <f>BASE!K556</f>
        <v>0</v>
      </c>
    </row>
    <row r="557" spans="1:12" ht="13.75" customHeight="1" x14ac:dyDescent="0.35">
      <c r="A557" s="21">
        <f>BASE!A557</f>
        <v>0</v>
      </c>
      <c r="B557" s="21">
        <f>BASE!B557</f>
        <v>0</v>
      </c>
      <c r="C557" s="21">
        <f>BASE!C557</f>
        <v>0</v>
      </c>
      <c r="D557" s="22" t="str">
        <f>LEFT(BASE!D557,3)</f>
        <v/>
      </c>
      <c r="E557" s="23" t="str">
        <f>RIGHT(BASE!D557,7)</f>
        <v/>
      </c>
      <c r="F557" s="24" t="str">
        <f>LEFT(BASE!E557,10)</f>
        <v/>
      </c>
      <c r="G557" s="10" t="str">
        <f>RIGHT(BASE!E557,5)</f>
        <v/>
      </c>
      <c r="H557" s="7">
        <f>BASE!F557</f>
        <v>0</v>
      </c>
      <c r="I557" s="7">
        <f>BASE!G557</f>
        <v>0</v>
      </c>
      <c r="J557" s="22">
        <f>BASE!H557</f>
        <v>0</v>
      </c>
      <c r="K557" s="22">
        <f>BASE!I557</f>
        <v>0</v>
      </c>
      <c r="L557" s="7">
        <f>BASE!K557</f>
        <v>0</v>
      </c>
    </row>
    <row r="558" spans="1:12" ht="13.75" customHeight="1" x14ac:dyDescent="0.35">
      <c r="A558" s="21">
        <f>BASE!A558</f>
        <v>0</v>
      </c>
      <c r="B558" s="21">
        <f>BASE!B558</f>
        <v>0</v>
      </c>
      <c r="C558" s="21">
        <f>BASE!C558</f>
        <v>0</v>
      </c>
      <c r="D558" s="22" t="str">
        <f>LEFT(BASE!D558,3)</f>
        <v/>
      </c>
      <c r="E558" s="23" t="str">
        <f>RIGHT(BASE!D558,7)</f>
        <v/>
      </c>
      <c r="F558" s="24" t="str">
        <f>LEFT(BASE!E558,10)</f>
        <v/>
      </c>
      <c r="G558" s="10" t="str">
        <f>RIGHT(BASE!E558,5)</f>
        <v/>
      </c>
      <c r="H558" s="7">
        <f>BASE!F558</f>
        <v>0</v>
      </c>
      <c r="I558" s="7">
        <f>BASE!G558</f>
        <v>0</v>
      </c>
      <c r="J558" s="22">
        <f>BASE!H558</f>
        <v>0</v>
      </c>
      <c r="K558" s="22">
        <f>BASE!I558</f>
        <v>0</v>
      </c>
      <c r="L558" s="7">
        <f>BASE!K558</f>
        <v>0</v>
      </c>
    </row>
    <row r="559" spans="1:12" ht="13.75" customHeight="1" x14ac:dyDescent="0.35">
      <c r="A559" s="21">
        <f>BASE!A559</f>
        <v>0</v>
      </c>
      <c r="B559" s="21">
        <f>BASE!B559</f>
        <v>0</v>
      </c>
      <c r="C559" s="21">
        <f>BASE!C559</f>
        <v>0</v>
      </c>
      <c r="D559" s="22" t="str">
        <f>LEFT(BASE!D559,3)</f>
        <v/>
      </c>
      <c r="E559" s="23" t="str">
        <f>RIGHT(BASE!D559,7)</f>
        <v/>
      </c>
      <c r="F559" s="24" t="str">
        <f>LEFT(BASE!E559,10)</f>
        <v/>
      </c>
      <c r="G559" s="10" t="str">
        <f>RIGHT(BASE!E559,5)</f>
        <v/>
      </c>
      <c r="H559" s="7">
        <f>BASE!F559</f>
        <v>0</v>
      </c>
      <c r="I559" s="7">
        <f>BASE!G559</f>
        <v>0</v>
      </c>
      <c r="J559" s="22">
        <f>BASE!H559</f>
        <v>0</v>
      </c>
      <c r="K559" s="22">
        <f>BASE!I559</f>
        <v>0</v>
      </c>
      <c r="L559" s="7">
        <f>BASE!K559</f>
        <v>0</v>
      </c>
    </row>
    <row r="560" spans="1:12" ht="13.75" customHeight="1" x14ac:dyDescent="0.35">
      <c r="A560" s="21">
        <f>BASE!A560</f>
        <v>0</v>
      </c>
      <c r="B560" s="21">
        <f>BASE!B560</f>
        <v>0</v>
      </c>
      <c r="C560" s="21">
        <f>BASE!C560</f>
        <v>0</v>
      </c>
      <c r="D560" s="22" t="str">
        <f>LEFT(BASE!D560,3)</f>
        <v/>
      </c>
      <c r="E560" s="23" t="str">
        <f>RIGHT(BASE!D560,7)</f>
        <v/>
      </c>
      <c r="F560" s="24" t="str">
        <f>LEFT(BASE!E560,10)</f>
        <v/>
      </c>
      <c r="G560" s="10" t="str">
        <f>RIGHT(BASE!E560,5)</f>
        <v/>
      </c>
      <c r="H560" s="7">
        <f>BASE!F560</f>
        <v>0</v>
      </c>
      <c r="I560" s="7">
        <f>BASE!G560</f>
        <v>0</v>
      </c>
      <c r="J560" s="22">
        <f>BASE!H560</f>
        <v>0</v>
      </c>
      <c r="K560" s="22">
        <f>BASE!I560</f>
        <v>0</v>
      </c>
      <c r="L560" s="7">
        <f>BASE!K560</f>
        <v>0</v>
      </c>
    </row>
    <row r="561" spans="1:12" ht="13.75" customHeight="1" x14ac:dyDescent="0.35">
      <c r="A561" s="21">
        <f>BASE!A561</f>
        <v>0</v>
      </c>
      <c r="B561" s="21">
        <f>BASE!B561</f>
        <v>0</v>
      </c>
      <c r="C561" s="21">
        <f>BASE!C561</f>
        <v>0</v>
      </c>
      <c r="D561" s="22" t="str">
        <f>LEFT(BASE!D561,3)</f>
        <v/>
      </c>
      <c r="E561" s="23" t="str">
        <f>RIGHT(BASE!D561,7)</f>
        <v/>
      </c>
      <c r="F561" s="24" t="str">
        <f>LEFT(BASE!E561,10)</f>
        <v/>
      </c>
      <c r="G561" s="10" t="str">
        <f>RIGHT(BASE!E561,5)</f>
        <v/>
      </c>
      <c r="H561" s="7">
        <f>BASE!F561</f>
        <v>0</v>
      </c>
      <c r="I561" s="7">
        <f>BASE!G561</f>
        <v>0</v>
      </c>
      <c r="J561" s="22">
        <f>BASE!H561</f>
        <v>0</v>
      </c>
      <c r="K561" s="22">
        <f>BASE!I561</f>
        <v>0</v>
      </c>
      <c r="L561" s="7">
        <f>BASE!K561</f>
        <v>0</v>
      </c>
    </row>
    <row r="562" spans="1:12" ht="13.75" customHeight="1" x14ac:dyDescent="0.35">
      <c r="A562" s="21">
        <f>BASE!A562</f>
        <v>0</v>
      </c>
      <c r="B562" s="21">
        <f>BASE!B562</f>
        <v>0</v>
      </c>
      <c r="C562" s="21">
        <f>BASE!C562</f>
        <v>0</v>
      </c>
      <c r="D562" s="22" t="str">
        <f>LEFT(BASE!D562,3)</f>
        <v/>
      </c>
      <c r="E562" s="23" t="str">
        <f>RIGHT(BASE!D562,7)</f>
        <v/>
      </c>
      <c r="F562" s="24" t="str">
        <f>LEFT(BASE!E562,10)</f>
        <v/>
      </c>
      <c r="G562" s="10" t="str">
        <f>RIGHT(BASE!E562,5)</f>
        <v/>
      </c>
      <c r="H562" s="7">
        <f>BASE!F562</f>
        <v>0</v>
      </c>
      <c r="I562" s="7">
        <f>BASE!G562</f>
        <v>0</v>
      </c>
      <c r="J562" s="22">
        <f>BASE!H562</f>
        <v>0</v>
      </c>
      <c r="K562" s="22">
        <f>BASE!I562</f>
        <v>0</v>
      </c>
      <c r="L562" s="7">
        <f>BASE!K562</f>
        <v>0</v>
      </c>
    </row>
    <row r="563" spans="1:12" ht="13.75" customHeight="1" x14ac:dyDescent="0.35">
      <c r="A563" s="21">
        <f>BASE!A563</f>
        <v>0</v>
      </c>
      <c r="B563" s="21">
        <f>BASE!B563</f>
        <v>0</v>
      </c>
      <c r="C563" s="21">
        <f>BASE!C563</f>
        <v>0</v>
      </c>
      <c r="D563" s="22" t="str">
        <f>LEFT(BASE!D563,3)</f>
        <v/>
      </c>
      <c r="E563" s="23" t="str">
        <f>RIGHT(BASE!D563,7)</f>
        <v/>
      </c>
      <c r="F563" s="24" t="str">
        <f>LEFT(BASE!E563,10)</f>
        <v/>
      </c>
      <c r="G563" s="10" t="str">
        <f>RIGHT(BASE!E563,5)</f>
        <v/>
      </c>
      <c r="H563" s="7">
        <f>BASE!F563</f>
        <v>0</v>
      </c>
      <c r="I563" s="7">
        <f>BASE!G563</f>
        <v>0</v>
      </c>
      <c r="J563" s="22">
        <f>BASE!H563</f>
        <v>0</v>
      </c>
      <c r="K563" s="22">
        <f>BASE!I563</f>
        <v>0</v>
      </c>
      <c r="L563" s="7">
        <f>BASE!K563</f>
        <v>0</v>
      </c>
    </row>
    <row r="564" spans="1:12" ht="13.75" customHeight="1" x14ac:dyDescent="0.35">
      <c r="A564" s="21">
        <f>BASE!A564</f>
        <v>0</v>
      </c>
      <c r="B564" s="21">
        <f>BASE!B564</f>
        <v>0</v>
      </c>
      <c r="C564" s="21">
        <f>BASE!C564</f>
        <v>0</v>
      </c>
      <c r="D564" s="22" t="str">
        <f>LEFT(BASE!D564,3)</f>
        <v/>
      </c>
      <c r="E564" s="23" t="str">
        <f>RIGHT(BASE!D564,7)</f>
        <v/>
      </c>
      <c r="F564" s="24" t="str">
        <f>LEFT(BASE!E564,10)</f>
        <v/>
      </c>
      <c r="G564" s="10" t="str">
        <f>RIGHT(BASE!E564,5)</f>
        <v/>
      </c>
      <c r="H564" s="7">
        <f>BASE!F564</f>
        <v>0</v>
      </c>
      <c r="I564" s="7">
        <f>BASE!G564</f>
        <v>0</v>
      </c>
      <c r="J564" s="22">
        <f>BASE!H564</f>
        <v>0</v>
      </c>
      <c r="K564" s="22">
        <f>BASE!I564</f>
        <v>0</v>
      </c>
      <c r="L564" s="7">
        <f>BASE!K564</f>
        <v>0</v>
      </c>
    </row>
    <row r="565" spans="1:12" ht="13.75" customHeight="1" x14ac:dyDescent="0.35">
      <c r="A565" s="21">
        <f>BASE!A565</f>
        <v>0</v>
      </c>
      <c r="B565" s="21">
        <f>BASE!B565</f>
        <v>0</v>
      </c>
      <c r="C565" s="21">
        <f>BASE!C565</f>
        <v>0</v>
      </c>
      <c r="D565" s="22" t="str">
        <f>LEFT(BASE!D565,3)</f>
        <v/>
      </c>
      <c r="E565" s="23" t="str">
        <f>RIGHT(BASE!D565,7)</f>
        <v/>
      </c>
      <c r="F565" s="24" t="str">
        <f>LEFT(BASE!E565,10)</f>
        <v/>
      </c>
      <c r="G565" s="10" t="str">
        <f>RIGHT(BASE!E565,5)</f>
        <v/>
      </c>
      <c r="H565" s="7">
        <f>BASE!F565</f>
        <v>0</v>
      </c>
      <c r="I565" s="7">
        <f>BASE!G565</f>
        <v>0</v>
      </c>
      <c r="J565" s="22">
        <f>BASE!H565</f>
        <v>0</v>
      </c>
      <c r="K565" s="22">
        <f>BASE!I565</f>
        <v>0</v>
      </c>
      <c r="L565" s="7">
        <f>BASE!K565</f>
        <v>0</v>
      </c>
    </row>
    <row r="566" spans="1:12" ht="13.75" customHeight="1" x14ac:dyDescent="0.35">
      <c r="A566" s="21">
        <f>BASE!A566</f>
        <v>0</v>
      </c>
      <c r="B566" s="21">
        <f>BASE!B566</f>
        <v>0</v>
      </c>
      <c r="C566" s="21">
        <f>BASE!C566</f>
        <v>0</v>
      </c>
      <c r="D566" s="22" t="str">
        <f>LEFT(BASE!D566,3)</f>
        <v/>
      </c>
      <c r="E566" s="23" t="str">
        <f>RIGHT(BASE!D566,7)</f>
        <v/>
      </c>
      <c r="F566" s="24" t="str">
        <f>LEFT(BASE!E566,10)</f>
        <v/>
      </c>
      <c r="G566" s="10" t="str">
        <f>RIGHT(BASE!E566,5)</f>
        <v/>
      </c>
      <c r="H566" s="7">
        <f>BASE!F566</f>
        <v>0</v>
      </c>
      <c r="I566" s="7">
        <f>BASE!G566</f>
        <v>0</v>
      </c>
      <c r="J566" s="22">
        <f>BASE!H566</f>
        <v>0</v>
      </c>
      <c r="K566" s="22">
        <f>BASE!I566</f>
        <v>0</v>
      </c>
      <c r="L566" s="7">
        <f>BASE!K566</f>
        <v>0</v>
      </c>
    </row>
    <row r="567" spans="1:12" ht="13.75" customHeight="1" x14ac:dyDescent="0.35">
      <c r="A567" s="21">
        <f>BASE!A567</f>
        <v>0</v>
      </c>
      <c r="B567" s="21">
        <f>BASE!B567</f>
        <v>0</v>
      </c>
      <c r="C567" s="21">
        <f>BASE!C567</f>
        <v>0</v>
      </c>
      <c r="D567" s="22" t="str">
        <f>LEFT(BASE!D567,3)</f>
        <v/>
      </c>
      <c r="E567" s="23" t="str">
        <f>RIGHT(BASE!D567,7)</f>
        <v/>
      </c>
      <c r="F567" s="24" t="str">
        <f>LEFT(BASE!E567,10)</f>
        <v/>
      </c>
      <c r="G567" s="10" t="str">
        <f>RIGHT(BASE!E567,5)</f>
        <v/>
      </c>
      <c r="H567" s="7">
        <f>BASE!F567</f>
        <v>0</v>
      </c>
      <c r="I567" s="7">
        <f>BASE!G567</f>
        <v>0</v>
      </c>
      <c r="J567" s="22">
        <f>BASE!H567</f>
        <v>0</v>
      </c>
      <c r="K567" s="22">
        <f>BASE!I567</f>
        <v>0</v>
      </c>
      <c r="L567" s="7">
        <f>BASE!K567</f>
        <v>0</v>
      </c>
    </row>
    <row r="568" spans="1:12" ht="13.75" customHeight="1" x14ac:dyDescent="0.35">
      <c r="A568" s="21">
        <f>BASE!A568</f>
        <v>0</v>
      </c>
      <c r="B568" s="21">
        <f>BASE!B568</f>
        <v>0</v>
      </c>
      <c r="C568" s="21">
        <f>BASE!C568</f>
        <v>0</v>
      </c>
      <c r="D568" s="22" t="str">
        <f>LEFT(BASE!D568,3)</f>
        <v/>
      </c>
      <c r="E568" s="23" t="str">
        <f>RIGHT(BASE!D568,7)</f>
        <v/>
      </c>
      <c r="F568" s="24" t="str">
        <f>LEFT(BASE!E568,10)</f>
        <v/>
      </c>
      <c r="G568" s="10" t="str">
        <f>RIGHT(BASE!E568,5)</f>
        <v/>
      </c>
      <c r="H568" s="7">
        <f>BASE!F568</f>
        <v>0</v>
      </c>
      <c r="I568" s="7">
        <f>BASE!G568</f>
        <v>0</v>
      </c>
      <c r="J568" s="22">
        <f>BASE!H568</f>
        <v>0</v>
      </c>
      <c r="K568" s="22">
        <f>BASE!I568</f>
        <v>0</v>
      </c>
      <c r="L568" s="7">
        <f>BASE!K568</f>
        <v>0</v>
      </c>
    </row>
    <row r="569" spans="1:12" ht="13.75" customHeight="1" x14ac:dyDescent="0.35">
      <c r="A569" s="21">
        <f>BASE!A569</f>
        <v>0</v>
      </c>
      <c r="B569" s="21">
        <f>BASE!B569</f>
        <v>0</v>
      </c>
      <c r="C569" s="21">
        <f>BASE!C569</f>
        <v>0</v>
      </c>
      <c r="D569" s="22" t="str">
        <f>LEFT(BASE!D569,3)</f>
        <v/>
      </c>
      <c r="E569" s="23" t="str">
        <f>RIGHT(BASE!D569,7)</f>
        <v/>
      </c>
      <c r="F569" s="24" t="str">
        <f>LEFT(BASE!E569,10)</f>
        <v/>
      </c>
      <c r="G569" s="10" t="str">
        <f>RIGHT(BASE!E569,5)</f>
        <v/>
      </c>
      <c r="H569" s="7">
        <f>BASE!F569</f>
        <v>0</v>
      </c>
      <c r="I569" s="7">
        <f>BASE!G569</f>
        <v>0</v>
      </c>
      <c r="J569" s="22">
        <f>BASE!H569</f>
        <v>0</v>
      </c>
      <c r="K569" s="22">
        <f>BASE!I569</f>
        <v>0</v>
      </c>
      <c r="L569" s="7">
        <f>BASE!K569</f>
        <v>0</v>
      </c>
    </row>
    <row r="570" spans="1:12" ht="13.75" customHeight="1" x14ac:dyDescent="0.35">
      <c r="A570" s="21">
        <f>BASE!A570</f>
        <v>0</v>
      </c>
      <c r="B570" s="21">
        <f>BASE!B570</f>
        <v>0</v>
      </c>
      <c r="C570" s="21">
        <f>BASE!C570</f>
        <v>0</v>
      </c>
      <c r="D570" s="22" t="str">
        <f>LEFT(BASE!D570,3)</f>
        <v/>
      </c>
      <c r="E570" s="23" t="str">
        <f>RIGHT(BASE!D570,7)</f>
        <v/>
      </c>
      <c r="F570" s="24" t="str">
        <f>LEFT(BASE!E570,10)</f>
        <v/>
      </c>
      <c r="G570" s="10" t="str">
        <f>RIGHT(BASE!E570,5)</f>
        <v/>
      </c>
      <c r="H570" s="7">
        <f>BASE!F570</f>
        <v>0</v>
      </c>
      <c r="I570" s="7">
        <f>BASE!G570</f>
        <v>0</v>
      </c>
      <c r="J570" s="22">
        <f>BASE!H570</f>
        <v>0</v>
      </c>
      <c r="K570" s="22">
        <f>BASE!I570</f>
        <v>0</v>
      </c>
      <c r="L570" s="7">
        <f>BASE!K570</f>
        <v>0</v>
      </c>
    </row>
    <row r="571" spans="1:12" ht="13.75" customHeight="1" x14ac:dyDescent="0.35">
      <c r="A571" s="21">
        <f>BASE!A571</f>
        <v>0</v>
      </c>
      <c r="B571" s="21">
        <f>BASE!B571</f>
        <v>0</v>
      </c>
      <c r="C571" s="21">
        <f>BASE!C571</f>
        <v>0</v>
      </c>
      <c r="D571" s="22" t="str">
        <f>LEFT(BASE!D571,3)</f>
        <v/>
      </c>
      <c r="E571" s="23" t="str">
        <f>RIGHT(BASE!D571,7)</f>
        <v/>
      </c>
      <c r="F571" s="24" t="str">
        <f>LEFT(BASE!E571,10)</f>
        <v/>
      </c>
      <c r="G571" s="10" t="str">
        <f>RIGHT(BASE!E571,5)</f>
        <v/>
      </c>
      <c r="H571" s="7">
        <f>BASE!F571</f>
        <v>0</v>
      </c>
      <c r="I571" s="7">
        <f>BASE!G571</f>
        <v>0</v>
      </c>
      <c r="J571" s="22">
        <f>BASE!H571</f>
        <v>0</v>
      </c>
      <c r="K571" s="22">
        <f>BASE!I571</f>
        <v>0</v>
      </c>
      <c r="L571" s="7">
        <f>BASE!K571</f>
        <v>0</v>
      </c>
    </row>
    <row r="572" spans="1:12" ht="13.75" customHeight="1" x14ac:dyDescent="0.35">
      <c r="A572" s="21">
        <f>BASE!A572</f>
        <v>0</v>
      </c>
      <c r="B572" s="21">
        <f>BASE!B572</f>
        <v>0</v>
      </c>
      <c r="C572" s="21">
        <f>BASE!C572</f>
        <v>0</v>
      </c>
      <c r="D572" s="22" t="str">
        <f>LEFT(BASE!D572,3)</f>
        <v/>
      </c>
      <c r="E572" s="23" t="str">
        <f>RIGHT(BASE!D572,7)</f>
        <v/>
      </c>
      <c r="F572" s="24" t="str">
        <f>LEFT(BASE!E572,10)</f>
        <v/>
      </c>
      <c r="G572" s="10" t="str">
        <f>RIGHT(BASE!E572,5)</f>
        <v/>
      </c>
      <c r="H572" s="7">
        <f>BASE!F572</f>
        <v>0</v>
      </c>
      <c r="I572" s="7">
        <f>BASE!G572</f>
        <v>0</v>
      </c>
      <c r="J572" s="22">
        <f>BASE!H572</f>
        <v>0</v>
      </c>
      <c r="K572" s="22">
        <f>BASE!I572</f>
        <v>0</v>
      </c>
      <c r="L572" s="7">
        <f>BASE!K572</f>
        <v>0</v>
      </c>
    </row>
    <row r="573" spans="1:12" ht="13.75" customHeight="1" x14ac:dyDescent="0.35">
      <c r="A573" s="21">
        <f>BASE!A573</f>
        <v>0</v>
      </c>
      <c r="B573" s="21">
        <f>BASE!B573</f>
        <v>0</v>
      </c>
      <c r="C573" s="21">
        <f>BASE!C573</f>
        <v>0</v>
      </c>
      <c r="D573" s="22" t="str">
        <f>LEFT(BASE!D573,3)</f>
        <v/>
      </c>
      <c r="E573" s="23" t="str">
        <f>RIGHT(BASE!D573,7)</f>
        <v/>
      </c>
      <c r="F573" s="24" t="str">
        <f>LEFT(BASE!E573,10)</f>
        <v/>
      </c>
      <c r="G573" s="10" t="str">
        <f>RIGHT(BASE!E573,5)</f>
        <v/>
      </c>
      <c r="H573" s="7">
        <f>BASE!F573</f>
        <v>0</v>
      </c>
      <c r="I573" s="7">
        <f>BASE!G573</f>
        <v>0</v>
      </c>
      <c r="J573" s="22">
        <f>BASE!H573</f>
        <v>0</v>
      </c>
      <c r="K573" s="22">
        <f>BASE!I573</f>
        <v>0</v>
      </c>
      <c r="L573" s="7">
        <f>BASE!K573</f>
        <v>0</v>
      </c>
    </row>
    <row r="574" spans="1:12" ht="13.75" customHeight="1" x14ac:dyDescent="0.35">
      <c r="A574" s="21">
        <f>BASE!A574</f>
        <v>0</v>
      </c>
      <c r="B574" s="21">
        <f>BASE!B574</f>
        <v>0</v>
      </c>
      <c r="C574" s="21">
        <f>BASE!C574</f>
        <v>0</v>
      </c>
      <c r="D574" s="22" t="str">
        <f>LEFT(BASE!D574,3)</f>
        <v/>
      </c>
      <c r="E574" s="23" t="str">
        <f>RIGHT(BASE!D574,7)</f>
        <v/>
      </c>
      <c r="F574" s="24" t="str">
        <f>LEFT(BASE!E574,10)</f>
        <v/>
      </c>
      <c r="G574" s="10" t="str">
        <f>RIGHT(BASE!E574,5)</f>
        <v/>
      </c>
      <c r="H574" s="7">
        <f>BASE!F574</f>
        <v>0</v>
      </c>
      <c r="I574" s="7">
        <f>BASE!G574</f>
        <v>0</v>
      </c>
      <c r="J574" s="22">
        <f>BASE!H574</f>
        <v>0</v>
      </c>
      <c r="K574" s="22">
        <f>BASE!I574</f>
        <v>0</v>
      </c>
      <c r="L574" s="7">
        <f>BASE!K574</f>
        <v>0</v>
      </c>
    </row>
    <row r="575" spans="1:12" ht="13.75" customHeight="1" x14ac:dyDescent="0.35">
      <c r="A575" s="21">
        <f>BASE!A575</f>
        <v>0</v>
      </c>
      <c r="B575" s="21">
        <f>BASE!B575</f>
        <v>0</v>
      </c>
      <c r="C575" s="21">
        <f>BASE!C575</f>
        <v>0</v>
      </c>
      <c r="D575" s="22" t="str">
        <f>LEFT(BASE!D575,3)</f>
        <v/>
      </c>
      <c r="E575" s="23" t="str">
        <f>RIGHT(BASE!D575,7)</f>
        <v/>
      </c>
      <c r="F575" s="24" t="str">
        <f>LEFT(BASE!E575,10)</f>
        <v/>
      </c>
      <c r="G575" s="10" t="str">
        <f>RIGHT(BASE!E575,5)</f>
        <v/>
      </c>
      <c r="H575" s="7">
        <f>BASE!F575</f>
        <v>0</v>
      </c>
      <c r="I575" s="7">
        <f>BASE!G575</f>
        <v>0</v>
      </c>
      <c r="J575" s="22">
        <f>BASE!H575</f>
        <v>0</v>
      </c>
      <c r="K575" s="22">
        <f>BASE!I575</f>
        <v>0</v>
      </c>
      <c r="L575" s="7">
        <f>BASE!K575</f>
        <v>0</v>
      </c>
    </row>
    <row r="576" spans="1:12" ht="13.75" customHeight="1" x14ac:dyDescent="0.35">
      <c r="A576" s="21">
        <f>BASE!A576</f>
        <v>0</v>
      </c>
      <c r="B576" s="21">
        <f>BASE!B576</f>
        <v>0</v>
      </c>
      <c r="C576" s="21">
        <f>BASE!C576</f>
        <v>0</v>
      </c>
      <c r="D576" s="22" t="str">
        <f>LEFT(BASE!D576,3)</f>
        <v/>
      </c>
      <c r="E576" s="23" t="str">
        <f>RIGHT(BASE!D576,7)</f>
        <v/>
      </c>
      <c r="F576" s="24" t="str">
        <f>LEFT(BASE!E576,10)</f>
        <v/>
      </c>
      <c r="G576" s="10" t="str">
        <f>RIGHT(BASE!E576,5)</f>
        <v/>
      </c>
      <c r="H576" s="7">
        <f>BASE!F576</f>
        <v>0</v>
      </c>
      <c r="I576" s="7">
        <f>BASE!G576</f>
        <v>0</v>
      </c>
      <c r="J576" s="22">
        <f>BASE!H576</f>
        <v>0</v>
      </c>
      <c r="K576" s="22">
        <f>BASE!I576</f>
        <v>0</v>
      </c>
      <c r="L576" s="7">
        <f>BASE!K576</f>
        <v>0</v>
      </c>
    </row>
    <row r="577" spans="1:12" ht="13.75" customHeight="1" x14ac:dyDescent="0.35">
      <c r="A577" s="21">
        <f>BASE!A577</f>
        <v>0</v>
      </c>
      <c r="B577" s="21">
        <f>BASE!B577</f>
        <v>0</v>
      </c>
      <c r="C577" s="21">
        <f>BASE!C577</f>
        <v>0</v>
      </c>
      <c r="D577" s="22" t="str">
        <f>LEFT(BASE!D577,3)</f>
        <v/>
      </c>
      <c r="E577" s="23" t="str">
        <f>RIGHT(BASE!D577,7)</f>
        <v/>
      </c>
      <c r="F577" s="24" t="str">
        <f>LEFT(BASE!E577,10)</f>
        <v/>
      </c>
      <c r="G577" s="10" t="str">
        <f>RIGHT(BASE!E577,5)</f>
        <v/>
      </c>
      <c r="H577" s="7">
        <f>BASE!F577</f>
        <v>0</v>
      </c>
      <c r="I577" s="7">
        <f>BASE!G577</f>
        <v>0</v>
      </c>
      <c r="J577" s="22">
        <f>BASE!H577</f>
        <v>0</v>
      </c>
      <c r="K577" s="22">
        <f>BASE!I577</f>
        <v>0</v>
      </c>
      <c r="L577" s="7">
        <f>BASE!K577</f>
        <v>0</v>
      </c>
    </row>
    <row r="578" spans="1:12" ht="13.75" customHeight="1" x14ac:dyDescent="0.35">
      <c r="A578" s="21">
        <f>BASE!A578</f>
        <v>0</v>
      </c>
      <c r="B578" s="21">
        <f>BASE!B578</f>
        <v>0</v>
      </c>
      <c r="C578" s="21">
        <f>BASE!C578</f>
        <v>0</v>
      </c>
      <c r="D578" s="22" t="str">
        <f>LEFT(BASE!D578,3)</f>
        <v/>
      </c>
      <c r="E578" s="23" t="str">
        <f>RIGHT(BASE!D578,7)</f>
        <v/>
      </c>
      <c r="F578" s="24" t="str">
        <f>LEFT(BASE!E578,10)</f>
        <v/>
      </c>
      <c r="G578" s="10" t="str">
        <f>RIGHT(BASE!E578,5)</f>
        <v/>
      </c>
      <c r="H578" s="7">
        <f>BASE!F578</f>
        <v>0</v>
      </c>
      <c r="I578" s="7">
        <f>BASE!G578</f>
        <v>0</v>
      </c>
      <c r="J578" s="22">
        <f>BASE!H578</f>
        <v>0</v>
      </c>
      <c r="K578" s="22">
        <f>BASE!I578</f>
        <v>0</v>
      </c>
      <c r="L578" s="7">
        <f>BASE!K578</f>
        <v>0</v>
      </c>
    </row>
    <row r="579" spans="1:12" ht="13.75" customHeight="1" x14ac:dyDescent="0.35">
      <c r="A579" s="21">
        <f>BASE!A579</f>
        <v>0</v>
      </c>
      <c r="B579" s="21">
        <f>BASE!B579</f>
        <v>0</v>
      </c>
      <c r="C579" s="21">
        <f>BASE!C579</f>
        <v>0</v>
      </c>
      <c r="D579" s="22" t="str">
        <f>LEFT(BASE!D579,3)</f>
        <v/>
      </c>
      <c r="E579" s="23" t="str">
        <f>RIGHT(BASE!D579,7)</f>
        <v/>
      </c>
      <c r="F579" s="24" t="str">
        <f>LEFT(BASE!E579,10)</f>
        <v/>
      </c>
      <c r="G579" s="10" t="str">
        <f>RIGHT(BASE!E579,5)</f>
        <v/>
      </c>
      <c r="H579" s="7">
        <f>BASE!F579</f>
        <v>0</v>
      </c>
      <c r="I579" s="7">
        <f>BASE!G579</f>
        <v>0</v>
      </c>
      <c r="J579" s="22">
        <f>BASE!H579</f>
        <v>0</v>
      </c>
      <c r="K579" s="22">
        <f>BASE!I579</f>
        <v>0</v>
      </c>
      <c r="L579" s="7">
        <f>BASE!K579</f>
        <v>0</v>
      </c>
    </row>
    <row r="580" spans="1:12" ht="13.75" customHeight="1" x14ac:dyDescent="0.35">
      <c r="A580" s="21">
        <f>BASE!A580</f>
        <v>0</v>
      </c>
      <c r="B580" s="21">
        <f>BASE!B580</f>
        <v>0</v>
      </c>
      <c r="C580" s="21">
        <f>BASE!C580</f>
        <v>0</v>
      </c>
      <c r="D580" s="22" t="str">
        <f>LEFT(BASE!D580,3)</f>
        <v/>
      </c>
      <c r="E580" s="23" t="str">
        <f>RIGHT(BASE!D580,7)</f>
        <v/>
      </c>
      <c r="F580" s="24" t="str">
        <f>LEFT(BASE!E580,10)</f>
        <v/>
      </c>
      <c r="G580" s="10" t="str">
        <f>RIGHT(BASE!E580,5)</f>
        <v/>
      </c>
      <c r="H580" s="7">
        <f>BASE!F580</f>
        <v>0</v>
      </c>
      <c r="I580" s="7">
        <f>BASE!G580</f>
        <v>0</v>
      </c>
      <c r="J580" s="22">
        <f>BASE!H580</f>
        <v>0</v>
      </c>
      <c r="K580" s="22">
        <f>BASE!I580</f>
        <v>0</v>
      </c>
      <c r="L580" s="7">
        <f>BASE!K580</f>
        <v>0</v>
      </c>
    </row>
    <row r="581" spans="1:12" ht="13.75" customHeight="1" x14ac:dyDescent="0.35">
      <c r="A581" s="21">
        <f>BASE!A581</f>
        <v>0</v>
      </c>
      <c r="B581" s="21">
        <f>BASE!B581</f>
        <v>0</v>
      </c>
      <c r="C581" s="21">
        <f>BASE!C581</f>
        <v>0</v>
      </c>
      <c r="D581" s="22" t="str">
        <f>LEFT(BASE!D581,3)</f>
        <v/>
      </c>
      <c r="E581" s="23" t="str">
        <f>RIGHT(BASE!D581,7)</f>
        <v/>
      </c>
      <c r="F581" s="24" t="str">
        <f>LEFT(BASE!E581,10)</f>
        <v/>
      </c>
      <c r="G581" s="10" t="str">
        <f>RIGHT(BASE!E581,5)</f>
        <v/>
      </c>
      <c r="H581" s="7">
        <f>BASE!F581</f>
        <v>0</v>
      </c>
      <c r="I581" s="7">
        <f>BASE!G581</f>
        <v>0</v>
      </c>
      <c r="J581" s="22">
        <f>BASE!H581</f>
        <v>0</v>
      </c>
      <c r="K581" s="22">
        <f>BASE!I581</f>
        <v>0</v>
      </c>
      <c r="L581" s="7">
        <f>BASE!K581</f>
        <v>0</v>
      </c>
    </row>
    <row r="582" spans="1:12" ht="13.75" customHeight="1" x14ac:dyDescent="0.35">
      <c r="A582" s="21">
        <f>BASE!A582</f>
        <v>0</v>
      </c>
      <c r="B582" s="21">
        <f>BASE!B582</f>
        <v>0</v>
      </c>
      <c r="C582" s="21">
        <f>BASE!C582</f>
        <v>0</v>
      </c>
      <c r="D582" s="22" t="str">
        <f>LEFT(BASE!D582,3)</f>
        <v/>
      </c>
      <c r="E582" s="23" t="str">
        <f>RIGHT(BASE!D582,7)</f>
        <v/>
      </c>
      <c r="F582" s="24" t="str">
        <f>LEFT(BASE!E582,10)</f>
        <v/>
      </c>
      <c r="G582" s="10" t="str">
        <f>RIGHT(BASE!E582,5)</f>
        <v/>
      </c>
      <c r="H582" s="7">
        <f>BASE!F582</f>
        <v>0</v>
      </c>
      <c r="I582" s="7">
        <f>BASE!G582</f>
        <v>0</v>
      </c>
      <c r="J582" s="22">
        <f>BASE!H582</f>
        <v>0</v>
      </c>
      <c r="K582" s="22">
        <f>BASE!I582</f>
        <v>0</v>
      </c>
      <c r="L582" s="7">
        <f>BASE!K582</f>
        <v>0</v>
      </c>
    </row>
    <row r="583" spans="1:12" ht="13.75" customHeight="1" x14ac:dyDescent="0.35">
      <c r="A583" s="21">
        <f>BASE!A583</f>
        <v>0</v>
      </c>
      <c r="B583" s="21">
        <f>BASE!B583</f>
        <v>0</v>
      </c>
      <c r="C583" s="21">
        <f>BASE!C583</f>
        <v>0</v>
      </c>
      <c r="D583" s="22" t="str">
        <f>LEFT(BASE!D583,3)</f>
        <v/>
      </c>
      <c r="E583" s="23" t="str">
        <f>RIGHT(BASE!D583,7)</f>
        <v/>
      </c>
      <c r="F583" s="24" t="str">
        <f>LEFT(BASE!E583,10)</f>
        <v/>
      </c>
      <c r="G583" s="10" t="str">
        <f>RIGHT(BASE!E583,5)</f>
        <v/>
      </c>
      <c r="H583" s="7">
        <f>BASE!F583</f>
        <v>0</v>
      </c>
      <c r="I583" s="7">
        <f>BASE!G583</f>
        <v>0</v>
      </c>
      <c r="J583" s="22">
        <f>BASE!H583</f>
        <v>0</v>
      </c>
      <c r="K583" s="22">
        <f>BASE!I583</f>
        <v>0</v>
      </c>
      <c r="L583" s="7">
        <f>BASE!K583</f>
        <v>0</v>
      </c>
    </row>
    <row r="584" spans="1:12" ht="13.75" customHeight="1" x14ac:dyDescent="0.35">
      <c r="A584" s="21">
        <f>BASE!A584</f>
        <v>0</v>
      </c>
      <c r="B584" s="21">
        <f>BASE!B584</f>
        <v>0</v>
      </c>
      <c r="C584" s="21">
        <f>BASE!C584</f>
        <v>0</v>
      </c>
      <c r="D584" s="22" t="str">
        <f>LEFT(BASE!D584,3)</f>
        <v/>
      </c>
      <c r="E584" s="23" t="str">
        <f>RIGHT(BASE!D584,7)</f>
        <v/>
      </c>
      <c r="F584" s="24" t="str">
        <f>LEFT(BASE!E584,10)</f>
        <v/>
      </c>
      <c r="G584" s="10" t="str">
        <f>RIGHT(BASE!E584,5)</f>
        <v/>
      </c>
      <c r="H584" s="7">
        <f>BASE!F584</f>
        <v>0</v>
      </c>
      <c r="I584" s="7">
        <f>BASE!G584</f>
        <v>0</v>
      </c>
      <c r="J584" s="22">
        <f>BASE!H584</f>
        <v>0</v>
      </c>
      <c r="K584" s="22">
        <f>BASE!I584</f>
        <v>0</v>
      </c>
      <c r="L584" s="7">
        <f>BASE!K584</f>
        <v>0</v>
      </c>
    </row>
    <row r="585" spans="1:12" ht="13.75" customHeight="1" x14ac:dyDescent="0.35">
      <c r="A585" s="21">
        <f>BASE!A585</f>
        <v>0</v>
      </c>
      <c r="B585" s="21">
        <f>BASE!B585</f>
        <v>0</v>
      </c>
      <c r="C585" s="21">
        <f>BASE!C585</f>
        <v>0</v>
      </c>
      <c r="D585" s="22" t="str">
        <f>LEFT(BASE!D585,3)</f>
        <v/>
      </c>
      <c r="E585" s="23" t="str">
        <f>RIGHT(BASE!D585,7)</f>
        <v/>
      </c>
      <c r="F585" s="24" t="str">
        <f>LEFT(BASE!E585,10)</f>
        <v/>
      </c>
      <c r="G585" s="10" t="str">
        <f>RIGHT(BASE!E585,5)</f>
        <v/>
      </c>
      <c r="H585" s="7">
        <f>BASE!F585</f>
        <v>0</v>
      </c>
      <c r="I585" s="7">
        <f>BASE!G585</f>
        <v>0</v>
      </c>
      <c r="J585" s="22">
        <f>BASE!H585</f>
        <v>0</v>
      </c>
      <c r="K585" s="22">
        <f>BASE!I585</f>
        <v>0</v>
      </c>
      <c r="L585" s="7">
        <f>BASE!K585</f>
        <v>0</v>
      </c>
    </row>
    <row r="586" spans="1:12" ht="13.75" customHeight="1" x14ac:dyDescent="0.35">
      <c r="A586" s="21">
        <f>BASE!A586</f>
        <v>0</v>
      </c>
      <c r="B586" s="21">
        <f>BASE!B586</f>
        <v>0</v>
      </c>
      <c r="C586" s="21">
        <f>BASE!C586</f>
        <v>0</v>
      </c>
      <c r="D586" s="22" t="str">
        <f>LEFT(BASE!D586,3)</f>
        <v/>
      </c>
      <c r="E586" s="23" t="str">
        <f>RIGHT(BASE!D586,7)</f>
        <v/>
      </c>
      <c r="F586" s="24" t="str">
        <f>LEFT(BASE!E586,10)</f>
        <v/>
      </c>
      <c r="G586" s="10" t="str">
        <f>RIGHT(BASE!E586,5)</f>
        <v/>
      </c>
      <c r="H586" s="7">
        <f>BASE!F586</f>
        <v>0</v>
      </c>
      <c r="I586" s="7">
        <f>BASE!G586</f>
        <v>0</v>
      </c>
      <c r="J586" s="22">
        <f>BASE!H586</f>
        <v>0</v>
      </c>
      <c r="K586" s="22">
        <f>BASE!I586</f>
        <v>0</v>
      </c>
      <c r="L586" s="7">
        <f>BASE!K586</f>
        <v>0</v>
      </c>
    </row>
    <row r="587" spans="1:12" ht="13.75" customHeight="1" x14ac:dyDescent="0.35">
      <c r="A587" s="21">
        <f>BASE!A587</f>
        <v>0</v>
      </c>
      <c r="B587" s="21">
        <f>BASE!B587</f>
        <v>0</v>
      </c>
      <c r="C587" s="21">
        <f>BASE!C587</f>
        <v>0</v>
      </c>
      <c r="D587" s="22" t="str">
        <f>LEFT(BASE!D587,3)</f>
        <v/>
      </c>
      <c r="E587" s="23" t="str">
        <f>RIGHT(BASE!D587,7)</f>
        <v/>
      </c>
      <c r="F587" s="24" t="str">
        <f>LEFT(BASE!E587,10)</f>
        <v/>
      </c>
      <c r="G587" s="10" t="str">
        <f>RIGHT(BASE!E587,5)</f>
        <v/>
      </c>
      <c r="H587" s="7">
        <f>BASE!F587</f>
        <v>0</v>
      </c>
      <c r="I587" s="7">
        <f>BASE!G587</f>
        <v>0</v>
      </c>
      <c r="J587" s="22">
        <f>BASE!H587</f>
        <v>0</v>
      </c>
      <c r="K587" s="22">
        <f>BASE!I587</f>
        <v>0</v>
      </c>
      <c r="L587" s="7">
        <f>BASE!K587</f>
        <v>0</v>
      </c>
    </row>
    <row r="588" spans="1:12" ht="13.75" customHeight="1" x14ac:dyDescent="0.35">
      <c r="A588" s="21">
        <f>BASE!A588</f>
        <v>0</v>
      </c>
      <c r="B588" s="21">
        <f>BASE!B588</f>
        <v>0</v>
      </c>
      <c r="C588" s="21">
        <f>BASE!C588</f>
        <v>0</v>
      </c>
      <c r="D588" s="22" t="str">
        <f>LEFT(BASE!D588,3)</f>
        <v/>
      </c>
      <c r="E588" s="23" t="str">
        <f>RIGHT(BASE!D588,7)</f>
        <v/>
      </c>
      <c r="F588" s="24" t="str">
        <f>LEFT(BASE!E588,10)</f>
        <v/>
      </c>
      <c r="G588" s="10" t="str">
        <f>RIGHT(BASE!E588,5)</f>
        <v/>
      </c>
      <c r="H588" s="7">
        <f>BASE!F588</f>
        <v>0</v>
      </c>
      <c r="I588" s="7">
        <f>BASE!G588</f>
        <v>0</v>
      </c>
      <c r="J588" s="22">
        <f>BASE!H588</f>
        <v>0</v>
      </c>
      <c r="K588" s="22">
        <f>BASE!I588</f>
        <v>0</v>
      </c>
      <c r="L588" s="7">
        <f>BASE!K588</f>
        <v>0</v>
      </c>
    </row>
    <row r="589" spans="1:12" ht="13.75" customHeight="1" x14ac:dyDescent="0.35">
      <c r="A589" s="21">
        <f>BASE!A589</f>
        <v>0</v>
      </c>
      <c r="B589" s="21">
        <f>BASE!B589</f>
        <v>0</v>
      </c>
      <c r="C589" s="21">
        <f>BASE!C589</f>
        <v>0</v>
      </c>
      <c r="D589" s="22" t="str">
        <f>LEFT(BASE!D589,3)</f>
        <v/>
      </c>
      <c r="E589" s="23" t="str">
        <f>RIGHT(BASE!D589,7)</f>
        <v/>
      </c>
      <c r="F589" s="24" t="str">
        <f>LEFT(BASE!E589,10)</f>
        <v/>
      </c>
      <c r="G589" s="10" t="str">
        <f>RIGHT(BASE!E589,5)</f>
        <v/>
      </c>
      <c r="H589" s="7">
        <f>BASE!F589</f>
        <v>0</v>
      </c>
      <c r="I589" s="7">
        <f>BASE!G589</f>
        <v>0</v>
      </c>
      <c r="J589" s="22">
        <f>BASE!H589</f>
        <v>0</v>
      </c>
      <c r="K589" s="22">
        <f>BASE!I589</f>
        <v>0</v>
      </c>
      <c r="L589" s="7">
        <f>BASE!K589</f>
        <v>0</v>
      </c>
    </row>
    <row r="590" spans="1:12" ht="13.75" customHeight="1" x14ac:dyDescent="0.35">
      <c r="A590" s="21">
        <f>BASE!A590</f>
        <v>0</v>
      </c>
      <c r="B590" s="21">
        <f>BASE!B590</f>
        <v>0</v>
      </c>
      <c r="C590" s="21">
        <f>BASE!C590</f>
        <v>0</v>
      </c>
      <c r="D590" s="22" t="str">
        <f>LEFT(BASE!D590,3)</f>
        <v/>
      </c>
      <c r="E590" s="23" t="str">
        <f>RIGHT(BASE!D590,7)</f>
        <v/>
      </c>
      <c r="F590" s="24" t="str">
        <f>LEFT(BASE!E590,10)</f>
        <v/>
      </c>
      <c r="G590" s="10" t="str">
        <f>RIGHT(BASE!E590,5)</f>
        <v/>
      </c>
      <c r="H590" s="7">
        <f>BASE!F590</f>
        <v>0</v>
      </c>
      <c r="I590" s="7">
        <f>BASE!G590</f>
        <v>0</v>
      </c>
      <c r="J590" s="22">
        <f>BASE!H590</f>
        <v>0</v>
      </c>
      <c r="K590" s="22">
        <f>BASE!I590</f>
        <v>0</v>
      </c>
      <c r="L590" s="7">
        <f>BASE!K590</f>
        <v>0</v>
      </c>
    </row>
    <row r="591" spans="1:12" ht="13.75" customHeight="1" x14ac:dyDescent="0.35">
      <c r="A591" s="21">
        <f>BASE!A591</f>
        <v>0</v>
      </c>
      <c r="B591" s="21">
        <f>BASE!B591</f>
        <v>0</v>
      </c>
      <c r="C591" s="21">
        <f>BASE!C591</f>
        <v>0</v>
      </c>
      <c r="D591" s="22" t="str">
        <f>LEFT(BASE!D591,3)</f>
        <v/>
      </c>
      <c r="E591" s="23" t="str">
        <f>RIGHT(BASE!D591,7)</f>
        <v/>
      </c>
      <c r="F591" s="24" t="str">
        <f>LEFT(BASE!E591,10)</f>
        <v/>
      </c>
      <c r="G591" s="10" t="str">
        <f>RIGHT(BASE!E591,5)</f>
        <v/>
      </c>
      <c r="H591" s="7">
        <f>BASE!F591</f>
        <v>0</v>
      </c>
      <c r="I591" s="7">
        <f>BASE!G591</f>
        <v>0</v>
      </c>
      <c r="J591" s="22">
        <f>BASE!H591</f>
        <v>0</v>
      </c>
      <c r="K591" s="22">
        <f>BASE!I591</f>
        <v>0</v>
      </c>
      <c r="L591" s="7">
        <f>BASE!K591</f>
        <v>0</v>
      </c>
    </row>
    <row r="592" spans="1:12" ht="13.75" customHeight="1" x14ac:dyDescent="0.35">
      <c r="A592" s="21">
        <f>BASE!A592</f>
        <v>0</v>
      </c>
      <c r="B592" s="21">
        <f>BASE!B592</f>
        <v>0</v>
      </c>
      <c r="C592" s="21">
        <f>BASE!C592</f>
        <v>0</v>
      </c>
      <c r="D592" s="22" t="str">
        <f>LEFT(BASE!D592,3)</f>
        <v/>
      </c>
      <c r="E592" s="23" t="str">
        <f>RIGHT(BASE!D592,7)</f>
        <v/>
      </c>
      <c r="F592" s="24" t="str">
        <f>LEFT(BASE!E592,10)</f>
        <v/>
      </c>
      <c r="G592" s="10" t="str">
        <f>RIGHT(BASE!E592,5)</f>
        <v/>
      </c>
      <c r="H592" s="7">
        <f>BASE!F592</f>
        <v>0</v>
      </c>
      <c r="I592" s="7">
        <f>BASE!G592</f>
        <v>0</v>
      </c>
      <c r="J592" s="22">
        <f>BASE!H592</f>
        <v>0</v>
      </c>
      <c r="K592" s="22">
        <f>BASE!I592</f>
        <v>0</v>
      </c>
      <c r="L592" s="7">
        <f>BASE!K592</f>
        <v>0</v>
      </c>
    </row>
    <row r="593" spans="1:12" ht="13.75" customHeight="1" x14ac:dyDescent="0.35">
      <c r="A593" s="21">
        <f>BASE!A593</f>
        <v>0</v>
      </c>
      <c r="B593" s="21">
        <f>BASE!B593</f>
        <v>0</v>
      </c>
      <c r="C593" s="21">
        <f>BASE!C593</f>
        <v>0</v>
      </c>
      <c r="D593" s="22" t="str">
        <f>LEFT(BASE!D593,3)</f>
        <v/>
      </c>
      <c r="E593" s="23" t="str">
        <f>RIGHT(BASE!D593,7)</f>
        <v/>
      </c>
      <c r="F593" s="24" t="str">
        <f>LEFT(BASE!E593,10)</f>
        <v/>
      </c>
      <c r="G593" s="10" t="str">
        <f>RIGHT(BASE!E593,5)</f>
        <v/>
      </c>
      <c r="H593" s="7">
        <f>BASE!F593</f>
        <v>0</v>
      </c>
      <c r="I593" s="7">
        <f>BASE!G593</f>
        <v>0</v>
      </c>
      <c r="J593" s="22">
        <f>BASE!H593</f>
        <v>0</v>
      </c>
      <c r="K593" s="22">
        <f>BASE!I593</f>
        <v>0</v>
      </c>
      <c r="L593" s="7">
        <f>BASE!K593</f>
        <v>0</v>
      </c>
    </row>
    <row r="594" spans="1:12" ht="13.75" customHeight="1" x14ac:dyDescent="0.35">
      <c r="A594" s="21">
        <f>BASE!A594</f>
        <v>0</v>
      </c>
      <c r="B594" s="21">
        <f>BASE!B594</f>
        <v>0</v>
      </c>
      <c r="C594" s="21">
        <f>BASE!C594</f>
        <v>0</v>
      </c>
      <c r="D594" s="22" t="str">
        <f>LEFT(BASE!D594,3)</f>
        <v/>
      </c>
      <c r="E594" s="23" t="str">
        <f>RIGHT(BASE!D594,7)</f>
        <v/>
      </c>
      <c r="F594" s="24" t="str">
        <f>LEFT(BASE!E594,10)</f>
        <v/>
      </c>
      <c r="G594" s="10" t="str">
        <f>RIGHT(BASE!E594,5)</f>
        <v/>
      </c>
      <c r="H594" s="7">
        <f>BASE!F594</f>
        <v>0</v>
      </c>
      <c r="I594" s="7">
        <f>BASE!G594</f>
        <v>0</v>
      </c>
      <c r="J594" s="22">
        <f>BASE!H594</f>
        <v>0</v>
      </c>
      <c r="K594" s="22">
        <f>BASE!I594</f>
        <v>0</v>
      </c>
      <c r="L594" s="7">
        <f>BASE!K594</f>
        <v>0</v>
      </c>
    </row>
    <row r="595" spans="1:12" ht="13.75" customHeight="1" x14ac:dyDescent="0.35">
      <c r="A595" s="21">
        <f>BASE!A595</f>
        <v>0</v>
      </c>
      <c r="B595" s="21">
        <f>BASE!B595</f>
        <v>0</v>
      </c>
      <c r="C595" s="21">
        <f>BASE!C595</f>
        <v>0</v>
      </c>
      <c r="D595" s="22" t="str">
        <f>LEFT(BASE!D595,3)</f>
        <v/>
      </c>
      <c r="E595" s="23" t="str">
        <f>RIGHT(BASE!D595,7)</f>
        <v/>
      </c>
      <c r="F595" s="24" t="str">
        <f>LEFT(BASE!E595,10)</f>
        <v/>
      </c>
      <c r="G595" s="10" t="str">
        <f>RIGHT(BASE!E595,5)</f>
        <v/>
      </c>
      <c r="H595" s="7">
        <f>BASE!F595</f>
        <v>0</v>
      </c>
      <c r="I595" s="7">
        <f>BASE!G595</f>
        <v>0</v>
      </c>
      <c r="J595" s="22">
        <f>BASE!H595</f>
        <v>0</v>
      </c>
      <c r="K595" s="22">
        <f>BASE!I595</f>
        <v>0</v>
      </c>
      <c r="L595" s="7">
        <f>BASE!K595</f>
        <v>0</v>
      </c>
    </row>
    <row r="596" spans="1:12" ht="13.75" customHeight="1" x14ac:dyDescent="0.35">
      <c r="A596" s="21">
        <f>BASE!A596</f>
        <v>0</v>
      </c>
      <c r="B596" s="21">
        <f>BASE!B596</f>
        <v>0</v>
      </c>
      <c r="C596" s="21">
        <f>BASE!C596</f>
        <v>0</v>
      </c>
      <c r="D596" s="22" t="str">
        <f>LEFT(BASE!D596,3)</f>
        <v/>
      </c>
      <c r="E596" s="23" t="str">
        <f>RIGHT(BASE!D596,7)</f>
        <v/>
      </c>
      <c r="F596" s="24" t="str">
        <f>LEFT(BASE!E596,10)</f>
        <v/>
      </c>
      <c r="G596" s="10" t="str">
        <f>RIGHT(BASE!E596,5)</f>
        <v/>
      </c>
      <c r="H596" s="7">
        <f>BASE!F596</f>
        <v>0</v>
      </c>
      <c r="I596" s="7">
        <f>BASE!G596</f>
        <v>0</v>
      </c>
      <c r="J596" s="22">
        <f>BASE!H596</f>
        <v>0</v>
      </c>
      <c r="K596" s="22">
        <f>BASE!I596</f>
        <v>0</v>
      </c>
      <c r="L596" s="7">
        <f>BASE!K596</f>
        <v>0</v>
      </c>
    </row>
    <row r="597" spans="1:12" ht="13.75" customHeight="1" x14ac:dyDescent="0.35">
      <c r="A597" s="21">
        <f>BASE!A597</f>
        <v>0</v>
      </c>
      <c r="B597" s="21">
        <f>BASE!B597</f>
        <v>0</v>
      </c>
      <c r="C597" s="21">
        <f>BASE!C597</f>
        <v>0</v>
      </c>
      <c r="D597" s="22" t="str">
        <f>LEFT(BASE!D597,3)</f>
        <v/>
      </c>
      <c r="E597" s="23" t="str">
        <f>RIGHT(BASE!D597,7)</f>
        <v/>
      </c>
      <c r="F597" s="24" t="str">
        <f>LEFT(BASE!E597,10)</f>
        <v/>
      </c>
      <c r="G597" s="10" t="str">
        <f>RIGHT(BASE!E597,5)</f>
        <v/>
      </c>
      <c r="H597" s="7">
        <f>BASE!F597</f>
        <v>0</v>
      </c>
      <c r="I597" s="7">
        <f>BASE!G597</f>
        <v>0</v>
      </c>
      <c r="J597" s="22">
        <f>BASE!H597</f>
        <v>0</v>
      </c>
      <c r="K597" s="22">
        <f>BASE!I597</f>
        <v>0</v>
      </c>
      <c r="L597" s="7">
        <f>BASE!K597</f>
        <v>0</v>
      </c>
    </row>
    <row r="598" spans="1:12" ht="13.75" customHeight="1" x14ac:dyDescent="0.35">
      <c r="A598" s="21">
        <f>BASE!A598</f>
        <v>0</v>
      </c>
      <c r="B598" s="21">
        <f>BASE!B598</f>
        <v>0</v>
      </c>
      <c r="C598" s="21">
        <f>BASE!C598</f>
        <v>0</v>
      </c>
      <c r="D598" s="22" t="str">
        <f>LEFT(BASE!D598,3)</f>
        <v/>
      </c>
      <c r="E598" s="23" t="str">
        <f>RIGHT(BASE!D598,7)</f>
        <v/>
      </c>
      <c r="F598" s="24" t="str">
        <f>LEFT(BASE!E598,10)</f>
        <v/>
      </c>
      <c r="G598" s="10" t="str">
        <f>RIGHT(BASE!E598,5)</f>
        <v/>
      </c>
      <c r="H598" s="7">
        <f>BASE!F598</f>
        <v>0</v>
      </c>
      <c r="I598" s="7">
        <f>BASE!G598</f>
        <v>0</v>
      </c>
      <c r="J598" s="22">
        <f>BASE!H598</f>
        <v>0</v>
      </c>
      <c r="K598" s="22">
        <f>BASE!I598</f>
        <v>0</v>
      </c>
      <c r="L598" s="7">
        <f>BASE!K598</f>
        <v>0</v>
      </c>
    </row>
    <row r="599" spans="1:12" ht="13.75" customHeight="1" x14ac:dyDescent="0.35">
      <c r="A599" s="21">
        <f>BASE!A599</f>
        <v>0</v>
      </c>
      <c r="B599" s="21">
        <f>BASE!B599</f>
        <v>0</v>
      </c>
      <c r="C599" s="21">
        <f>BASE!C599</f>
        <v>0</v>
      </c>
      <c r="D599" s="22" t="str">
        <f>LEFT(BASE!D599,3)</f>
        <v/>
      </c>
      <c r="E599" s="23" t="str">
        <f>RIGHT(BASE!D599,7)</f>
        <v/>
      </c>
      <c r="F599" s="24" t="str">
        <f>LEFT(BASE!E599,10)</f>
        <v/>
      </c>
      <c r="G599" s="10" t="str">
        <f>RIGHT(BASE!E599,5)</f>
        <v/>
      </c>
      <c r="H599" s="7">
        <f>BASE!F599</f>
        <v>0</v>
      </c>
      <c r="I599" s="7">
        <f>BASE!G599</f>
        <v>0</v>
      </c>
      <c r="J599" s="22">
        <f>BASE!H599</f>
        <v>0</v>
      </c>
      <c r="K599" s="22">
        <f>BASE!I599</f>
        <v>0</v>
      </c>
      <c r="L599" s="7">
        <f>BASE!K599</f>
        <v>0</v>
      </c>
    </row>
    <row r="600" spans="1:12" ht="13.75" customHeight="1" x14ac:dyDescent="0.35">
      <c r="A600" s="21">
        <f>BASE!A600</f>
        <v>0</v>
      </c>
      <c r="B600" s="21">
        <f>BASE!B600</f>
        <v>0</v>
      </c>
      <c r="C600" s="21">
        <f>BASE!C600</f>
        <v>0</v>
      </c>
      <c r="D600" s="22" t="str">
        <f>LEFT(BASE!D600,3)</f>
        <v/>
      </c>
      <c r="E600" s="23" t="str">
        <f>RIGHT(BASE!D600,7)</f>
        <v/>
      </c>
      <c r="F600" s="24" t="str">
        <f>LEFT(BASE!E600,10)</f>
        <v/>
      </c>
      <c r="G600" s="10" t="str">
        <f>RIGHT(BASE!E600,5)</f>
        <v/>
      </c>
      <c r="H600" s="7">
        <f>BASE!F600</f>
        <v>0</v>
      </c>
      <c r="I600" s="7">
        <f>BASE!G600</f>
        <v>0</v>
      </c>
      <c r="J600" s="22">
        <f>BASE!H600</f>
        <v>0</v>
      </c>
      <c r="K600" s="22">
        <f>BASE!I600</f>
        <v>0</v>
      </c>
      <c r="L600" s="7">
        <f>BASE!K600</f>
        <v>0</v>
      </c>
    </row>
  </sheetData>
  <autoFilter ref="A1:R144"/>
  <sortState ref="A2:XFA144">
    <sortCondition ref="A1:A1048576"/>
    <sortCondition ref="F1:F1048576"/>
  </sortState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N8"/>
  <sheetViews>
    <sheetView topLeftCell="B1" workbookViewId="0">
      <selection activeCell="A3" sqref="A3:N3"/>
    </sheetView>
  </sheetViews>
  <sheetFormatPr baseColWidth="10" defaultRowHeight="14.5" x14ac:dyDescent="0.35"/>
  <cols>
    <col min="4" max="4" width="20.81640625" customWidth="1"/>
  </cols>
  <sheetData>
    <row r="1" spans="1:14" ht="52.5" x14ac:dyDescent="0.35">
      <c r="A1" s="14" t="s">
        <v>15</v>
      </c>
      <c r="B1" s="15" t="s">
        <v>16</v>
      </c>
      <c r="C1" s="14" t="s">
        <v>17</v>
      </c>
      <c r="D1" s="16" t="s">
        <v>18</v>
      </c>
      <c r="E1" s="17" t="s">
        <v>1</v>
      </c>
      <c r="F1" s="18" t="s">
        <v>19</v>
      </c>
      <c r="G1" s="9" t="s">
        <v>20</v>
      </c>
      <c r="H1" s="9" t="s">
        <v>3</v>
      </c>
      <c r="I1" s="19" t="s">
        <v>4</v>
      </c>
      <c r="J1" s="16" t="s">
        <v>5</v>
      </c>
      <c r="K1" s="16" t="s">
        <v>6</v>
      </c>
      <c r="L1" s="16" t="s">
        <v>7</v>
      </c>
      <c r="M1" s="20" t="s">
        <v>28</v>
      </c>
      <c r="N1" s="20" t="s">
        <v>814</v>
      </c>
    </row>
    <row r="3" spans="1:14" ht="78" x14ac:dyDescent="0.35">
      <c r="A3" s="8" t="s">
        <v>29</v>
      </c>
      <c r="B3" s="3" t="s">
        <v>817</v>
      </c>
      <c r="C3" s="3" t="s">
        <v>0</v>
      </c>
      <c r="D3" s="3" t="s">
        <v>18</v>
      </c>
      <c r="E3" s="3" t="s">
        <v>1</v>
      </c>
      <c r="F3" s="3" t="s">
        <v>19</v>
      </c>
      <c r="G3" s="3" t="s">
        <v>20</v>
      </c>
      <c r="H3" s="5" t="s">
        <v>3</v>
      </c>
      <c r="I3" s="4" t="s">
        <v>4</v>
      </c>
      <c r="J3" s="3" t="s">
        <v>5</v>
      </c>
      <c r="K3" s="3" t="s">
        <v>6</v>
      </c>
      <c r="L3" s="3" t="s">
        <v>7</v>
      </c>
      <c r="M3" s="3" t="s">
        <v>8</v>
      </c>
      <c r="N3" s="3" t="s">
        <v>815</v>
      </c>
    </row>
    <row r="4" spans="1:14" x14ac:dyDescent="0.35">
      <c r="A4" s="8"/>
      <c r="B4" s="3"/>
      <c r="C4" s="3"/>
      <c r="D4" s="3"/>
      <c r="E4" s="3"/>
      <c r="F4" s="5"/>
      <c r="G4" s="4"/>
      <c r="H4" s="3"/>
      <c r="I4" s="3"/>
      <c r="J4" s="3"/>
      <c r="K4" s="3"/>
      <c r="L4" s="3"/>
      <c r="M4" s="3"/>
      <c r="N4" s="3"/>
    </row>
    <row r="5" spans="1:14" x14ac:dyDescent="0.35">
      <c r="A5" s="14"/>
      <c r="B5" s="15"/>
      <c r="C5" s="14"/>
      <c r="D5" s="16"/>
      <c r="E5" s="17"/>
      <c r="F5" s="18"/>
      <c r="G5" s="9"/>
      <c r="H5" s="9"/>
      <c r="I5" s="19"/>
      <c r="J5" s="16"/>
      <c r="K5" s="16"/>
      <c r="L5" s="16"/>
      <c r="M5" s="20"/>
    </row>
    <row r="8" spans="1:14" x14ac:dyDescent="0.35">
      <c r="D8" s="54" t="s">
        <v>816</v>
      </c>
      <c r="E8">
        <f>D8 -INT(D8)</f>
        <v>0.70555555555620231</v>
      </c>
      <c r="M8" s="19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2a29db32-205c-41c9-a2d3-c5492701f132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2B6CC281FF6D740B255C3D82F828E1F" ma:contentTypeVersion="14" ma:contentTypeDescription="Crée un document." ma:contentTypeScope="" ma:versionID="c90295e1068c6ba97b0b84cf5afed7e2">
  <xsd:schema xmlns:xsd="http://www.w3.org/2001/XMLSchema" xmlns:xs="http://www.w3.org/2001/XMLSchema" xmlns:p="http://schemas.microsoft.com/office/2006/metadata/properties" xmlns:ns3="2a29db32-205c-41c9-a2d3-c5492701f132" xmlns:ns4="2669998e-f178-49c1-9f8b-ecc971ba07ac" targetNamespace="http://schemas.microsoft.com/office/2006/metadata/properties" ma:root="true" ma:fieldsID="d8d5156b9137a72bc01f82575eee10af" ns3:_="" ns4:_="">
    <xsd:import namespace="2a29db32-205c-41c9-a2d3-c5492701f132"/>
    <xsd:import namespace="2669998e-f178-49c1-9f8b-ecc971ba07ac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SystemTags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a29db32-205c-41c9-a2d3-c5492701f13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_activity" ma:index="15" nillable="true" ma:displayName="_activity" ma:hidden="true" ma:internalName="_activity">
      <xsd:simpleType>
        <xsd:restriction base="dms:Note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ystemTags" ma:index="20" nillable="true" ma:displayName="MediaServiceSystemTags" ma:hidden="true" ma:internalName="MediaServiceSystemTags" ma:readOnly="true">
      <xsd:simpleType>
        <xsd:restriction base="dms:Note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69998e-f178-49c1-9f8b-ecc971ba07ac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945C3D0-4E24-4E82-961E-D83EE5A2BC8B}">
  <ds:schemaRefs>
    <ds:schemaRef ds:uri="2a29db32-205c-41c9-a2d3-c5492701f132"/>
    <ds:schemaRef ds:uri="http://schemas.microsoft.com/office/2006/documentManagement/types"/>
    <ds:schemaRef ds:uri="http://purl.org/dc/dcmitype/"/>
    <ds:schemaRef ds:uri="http://schemas.microsoft.com/office/2006/metadata/properties"/>
    <ds:schemaRef ds:uri="http://schemas.openxmlformats.org/package/2006/metadata/core-properties"/>
    <ds:schemaRef ds:uri="http://schemas.microsoft.com/office/infopath/2007/PartnerControls"/>
    <ds:schemaRef ds:uri="http://purl.org/dc/terms/"/>
    <ds:schemaRef ds:uri="http://purl.org/dc/elements/1.1/"/>
    <ds:schemaRef ds:uri="2669998e-f178-49c1-9f8b-ecc971ba07ac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85F9D5CC-452E-4872-9CFD-DD7B61486DC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a29db32-205c-41c9-a2d3-c5492701f132"/>
    <ds:schemaRef ds:uri="2669998e-f178-49c1-9f8b-ecc971ba07a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2CE7FF0-FD57-4D95-AF51-F0A79F282ED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</vt:lpstr>
      <vt:lpstr>Résultat</vt:lpstr>
      <vt:lpstr>Feuil1</vt:lpstr>
      <vt:lpstr>Résultat (2)</vt:lpstr>
    </vt:vector>
  </TitlesOfParts>
  <Company>Chausson Materiaux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Prunotto</dc:creator>
  <cp:lastModifiedBy>Guy Blancher</cp:lastModifiedBy>
  <dcterms:created xsi:type="dcterms:W3CDTF">2023-12-13T15:09:37Z</dcterms:created>
  <dcterms:modified xsi:type="dcterms:W3CDTF">2023-12-20T07:30:55Z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0x01010072B6CC281FF6D740B255C3D82F828E1F</vt:lpwstr>
  </property>
</Properties>
</file>