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590" windowHeight="9255" firstSheet="1" activeTab="6"/>
  </bookViews>
  <sheets>
    <sheet name="GRAND LIVRE  CLIENT individuel " sheetId="311" r:id="rId1"/>
    <sheet name="FACTURES SAGE" sheetId="504" r:id="rId2"/>
    <sheet name="FACTURES CGA" sheetId="534" r:id="rId3"/>
    <sheet name="AVOIRS CGA" sheetId="533" r:id="rId4"/>
    <sheet name="REGLTS CGA" sheetId="535" r:id="rId5"/>
    <sheet name="mr_REGLTS CGA" sheetId="539" state="veryHidden" r:id="rId6"/>
    <sheet name="Consolidation" sheetId="540" r:id="rId7"/>
    <sheet name="le site" sheetId="542" r:id="rId8"/>
  </sheets>
  <definedNames>
    <definedName name="DATE_DEBUT" localSheetId="3">'AVOIRS CGA'!$J$2</definedName>
    <definedName name="DATE_DEBUT" localSheetId="2">'FACTURES CGA'!$N$1</definedName>
    <definedName name="DATE_DEBUT" localSheetId="1">'FACTURES SAGE'!$P$1</definedName>
    <definedName name="DATE_DEBUT" localSheetId="4">'REGLTS CGA'!$I$1</definedName>
    <definedName name="DATE_DEBUT">'GRAND LIVRE  CLIENT individuel '!$C$1</definedName>
    <definedName name="DATE_FIN" localSheetId="3">'AVOIRS CGA'!$J$3</definedName>
    <definedName name="DATE_FIN" localSheetId="2">'FACTURES CGA'!#REF!</definedName>
    <definedName name="DATE_FIN" localSheetId="1">'FACTURES SAGE'!#REF!</definedName>
    <definedName name="DATE_FIN" localSheetId="4">'REGLTS CGA'!$I$2</definedName>
    <definedName name="DATE_FIN">'GRAND LIVRE  CLIENT individuel '!$C$2</definedName>
    <definedName name="TIERS">'GRAND LIVRE  CLIENT individuel '!$B$6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" i="534" l="1"/>
  <c r="H2" i="534" s="1"/>
  <c r="G3" i="534"/>
  <c r="H3" i="534" s="1"/>
  <c r="G4" i="534"/>
  <c r="H4" i="534" s="1"/>
  <c r="G5" i="534"/>
  <c r="H5" i="534" s="1"/>
  <c r="G6" i="534"/>
  <c r="H6" i="534" s="1"/>
  <c r="G7" i="534"/>
  <c r="H7" i="534" s="1"/>
  <c r="G8" i="534"/>
  <c r="H8" i="534" s="1"/>
  <c r="G9" i="534"/>
  <c r="H9" i="534" s="1"/>
  <c r="G10" i="534"/>
  <c r="H10" i="534" s="1"/>
  <c r="G11" i="534"/>
  <c r="H11" i="534" s="1"/>
  <c r="G12" i="534"/>
  <c r="H12" i="534" s="1"/>
  <c r="G13" i="534"/>
  <c r="H13" i="534" s="1"/>
  <c r="G14" i="534"/>
  <c r="H14" i="534" s="1"/>
  <c r="G15" i="534"/>
  <c r="H15" i="534" s="1"/>
  <c r="G16" i="534"/>
  <c r="H16" i="534" s="1"/>
  <c r="G17" i="534"/>
  <c r="H17" i="534" s="1"/>
  <c r="G18" i="534"/>
  <c r="H18" i="534" s="1"/>
  <c r="G19" i="534"/>
  <c r="H19" i="534" s="1"/>
  <c r="G20" i="534"/>
  <c r="H20" i="534" s="1"/>
  <c r="G21" i="534"/>
  <c r="H21" i="534" s="1"/>
  <c r="G22" i="534"/>
  <c r="H22" i="534" s="1"/>
  <c r="G23" i="534"/>
  <c r="H23" i="534" s="1"/>
  <c r="G24" i="534"/>
  <c r="H24" i="534" s="1"/>
  <c r="G25" i="534"/>
  <c r="H25" i="534" s="1"/>
  <c r="G26" i="534"/>
  <c r="H26" i="534" s="1"/>
  <c r="G27" i="534"/>
  <c r="H27" i="534" s="1"/>
  <c r="G28" i="534"/>
  <c r="H28" i="534" s="1"/>
  <c r="G29" i="534"/>
  <c r="H29" i="534" s="1"/>
  <c r="G30" i="534"/>
  <c r="H30" i="534" s="1"/>
  <c r="G31" i="534"/>
  <c r="H31" i="534" s="1"/>
  <c r="G32" i="534"/>
  <c r="H32" i="534" s="1"/>
  <c r="G33" i="534"/>
  <c r="H33" i="534" s="1"/>
  <c r="G34" i="534"/>
  <c r="H34" i="534" s="1"/>
  <c r="G35" i="534"/>
  <c r="H35" i="534" s="1"/>
  <c r="G36" i="534"/>
  <c r="H36" i="534" s="1"/>
  <c r="G37" i="534"/>
  <c r="H37" i="534" s="1"/>
  <c r="G38" i="534"/>
  <c r="H38" i="534" s="1"/>
  <c r="G39" i="534"/>
  <c r="H39" i="534" s="1"/>
  <c r="G40" i="534"/>
  <c r="H40" i="534" s="1"/>
  <c r="G41" i="534"/>
  <c r="H41" i="534" s="1"/>
  <c r="G42" i="534"/>
  <c r="H42" i="534" s="1"/>
  <c r="G43" i="534"/>
  <c r="H43" i="534" s="1"/>
  <c r="G44" i="534"/>
  <c r="H44" i="534" s="1"/>
  <c r="G45" i="534"/>
  <c r="H45" i="534" s="1"/>
  <c r="G46" i="534"/>
  <c r="H46" i="534" s="1"/>
  <c r="G47" i="534"/>
  <c r="H47" i="534" s="1"/>
  <c r="G48" i="534"/>
  <c r="H48" i="534" s="1"/>
  <c r="G49" i="534"/>
  <c r="H49" i="534" s="1"/>
  <c r="G50" i="534"/>
  <c r="H50" i="534" s="1"/>
  <c r="G51" i="534"/>
  <c r="H51" i="534" s="1"/>
  <c r="G52" i="534"/>
  <c r="H52" i="534" s="1"/>
  <c r="G53" i="534"/>
  <c r="H53" i="534" s="1"/>
  <c r="G54" i="534"/>
  <c r="H54" i="534" s="1"/>
  <c r="G55" i="534"/>
  <c r="H55" i="534" s="1"/>
  <c r="G56" i="534"/>
  <c r="H56" i="534" s="1"/>
  <c r="G57" i="534"/>
  <c r="H57" i="534" s="1"/>
  <c r="G58" i="534"/>
  <c r="H58" i="534" s="1"/>
  <c r="G59" i="534"/>
  <c r="H59" i="534" s="1"/>
  <c r="G60" i="534"/>
  <c r="H60" i="534" s="1"/>
  <c r="G61" i="534"/>
  <c r="H61" i="534" s="1"/>
  <c r="G62" i="534"/>
  <c r="H62" i="534" s="1"/>
  <c r="G63" i="534"/>
  <c r="H63" i="534" s="1"/>
  <c r="G64" i="534"/>
  <c r="H64" i="534" s="1"/>
  <c r="G65" i="534"/>
  <c r="H65" i="534" s="1"/>
  <c r="G66" i="534"/>
  <c r="H66" i="534" s="1"/>
  <c r="G67" i="534"/>
  <c r="H67" i="534" s="1"/>
  <c r="G68" i="534"/>
  <c r="H68" i="534" s="1"/>
  <c r="G69" i="534"/>
  <c r="H69" i="534" s="1"/>
  <c r="G70" i="534"/>
  <c r="H70" i="534" s="1"/>
  <c r="G71" i="534"/>
  <c r="H71" i="534" s="1"/>
  <c r="G72" i="534"/>
  <c r="H72" i="534" s="1"/>
  <c r="G73" i="534"/>
  <c r="H73" i="534" s="1"/>
  <c r="G74" i="534"/>
  <c r="H74" i="534" s="1"/>
  <c r="G75" i="534"/>
  <c r="H75" i="534" s="1"/>
  <c r="G76" i="534"/>
  <c r="H76" i="534" s="1"/>
  <c r="G77" i="534"/>
  <c r="H77" i="534" s="1"/>
  <c r="G78" i="534"/>
  <c r="H78" i="534" s="1"/>
  <c r="G79" i="534"/>
  <c r="H79" i="534" s="1"/>
  <c r="G80" i="534"/>
  <c r="H80" i="534" s="1"/>
  <c r="G81" i="534"/>
  <c r="H81" i="534" s="1"/>
  <c r="G82" i="534"/>
  <c r="H82" i="534" s="1"/>
  <c r="G83" i="534"/>
  <c r="H83" i="534" s="1"/>
  <c r="G84" i="534"/>
  <c r="H84" i="534" s="1"/>
  <c r="G85" i="534"/>
  <c r="H85" i="534" s="1"/>
  <c r="G86" i="534"/>
  <c r="H86" i="534" s="1"/>
  <c r="G87" i="534"/>
  <c r="H87" i="534" s="1"/>
  <c r="G88" i="534"/>
  <c r="H88" i="534" s="1"/>
  <c r="G89" i="534"/>
  <c r="H89" i="534" s="1"/>
  <c r="G90" i="534"/>
  <c r="H90" i="534" s="1"/>
  <c r="G91" i="534"/>
  <c r="H91" i="534" s="1"/>
  <c r="G92" i="534"/>
  <c r="H92" i="534" s="1"/>
  <c r="G93" i="534"/>
  <c r="H93" i="534" s="1"/>
  <c r="G94" i="534"/>
  <c r="H94" i="534" s="1"/>
  <c r="G95" i="534"/>
  <c r="H95" i="534" s="1"/>
  <c r="G96" i="534"/>
  <c r="H96" i="534" s="1"/>
  <c r="G97" i="534"/>
  <c r="H97" i="534" s="1"/>
  <c r="G98" i="534"/>
  <c r="H98" i="534" s="1"/>
  <c r="G99" i="534"/>
  <c r="H99" i="534" s="1"/>
  <c r="G100" i="534"/>
  <c r="H100" i="534" s="1"/>
  <c r="G101" i="534"/>
  <c r="H101" i="534" s="1"/>
  <c r="G102" i="534"/>
  <c r="H102" i="534" s="1"/>
  <c r="G103" i="534"/>
  <c r="H103" i="534" s="1"/>
  <c r="G104" i="534"/>
  <c r="H104" i="534" s="1"/>
  <c r="G105" i="534"/>
  <c r="H105" i="534" s="1"/>
  <c r="G106" i="534"/>
  <c r="H106" i="534" s="1"/>
  <c r="G107" i="534"/>
  <c r="H107" i="534" s="1"/>
  <c r="G108" i="534"/>
  <c r="H108" i="534" s="1"/>
  <c r="G109" i="534"/>
  <c r="H109" i="534" s="1"/>
  <c r="G110" i="534"/>
  <c r="H110" i="534" s="1"/>
  <c r="G111" i="534"/>
  <c r="H111" i="534" s="1"/>
  <c r="G112" i="534"/>
  <c r="H112" i="534" s="1"/>
  <c r="G113" i="534"/>
  <c r="H113" i="534" s="1"/>
  <c r="G114" i="534"/>
  <c r="H114" i="534" s="1"/>
  <c r="G115" i="534"/>
  <c r="H115" i="534" s="1"/>
  <c r="G116" i="534"/>
  <c r="H116" i="534" s="1"/>
  <c r="G117" i="534"/>
  <c r="H117" i="534" s="1"/>
  <c r="G118" i="534"/>
  <c r="H118" i="534" s="1"/>
  <c r="G119" i="534"/>
  <c r="H119" i="534" s="1"/>
  <c r="G120" i="534"/>
  <c r="H120" i="534" s="1"/>
  <c r="G121" i="534"/>
  <c r="H121" i="534" s="1"/>
  <c r="G122" i="534"/>
  <c r="H122" i="534" s="1"/>
  <c r="G123" i="534"/>
  <c r="H123" i="534" s="1"/>
  <c r="G124" i="534"/>
  <c r="H124" i="534" s="1"/>
  <c r="G125" i="534"/>
  <c r="H125" i="534" s="1"/>
  <c r="G126" i="534"/>
  <c r="H126" i="534" s="1"/>
  <c r="G127" i="534"/>
  <c r="H127" i="534" s="1"/>
  <c r="G128" i="534"/>
  <c r="H128" i="534" s="1"/>
  <c r="G129" i="534"/>
  <c r="H129" i="534" s="1"/>
  <c r="G130" i="534"/>
  <c r="H130" i="534" s="1"/>
  <c r="G131" i="534"/>
  <c r="H131" i="534" s="1"/>
  <c r="G132" i="534"/>
  <c r="H132" i="534" s="1"/>
  <c r="G133" i="534"/>
  <c r="H133" i="534" s="1"/>
  <c r="G134" i="534"/>
  <c r="H134" i="534" s="1"/>
  <c r="G135" i="534"/>
  <c r="H135" i="534" s="1"/>
  <c r="G136" i="534"/>
  <c r="H136" i="534" s="1"/>
  <c r="G137" i="534"/>
  <c r="H137" i="534" s="1"/>
  <c r="G138" i="534"/>
  <c r="H138" i="534" s="1"/>
  <c r="G139" i="534"/>
  <c r="H139" i="534" s="1"/>
  <c r="G140" i="534"/>
  <c r="H140" i="534" s="1"/>
  <c r="G141" i="534"/>
  <c r="H141" i="534" s="1"/>
  <c r="G142" i="534"/>
  <c r="H142" i="534" s="1"/>
  <c r="G143" i="534"/>
  <c r="H143" i="534" s="1"/>
  <c r="G144" i="534"/>
  <c r="H144" i="534" s="1"/>
  <c r="G145" i="534"/>
  <c r="H145" i="534" s="1"/>
  <c r="G146" i="534"/>
  <c r="H146" i="534" s="1"/>
  <c r="G147" i="534"/>
  <c r="H147" i="534" s="1"/>
  <c r="G148" i="534"/>
  <c r="H148" i="534" s="1"/>
  <c r="G149" i="534"/>
  <c r="H149" i="534" s="1"/>
  <c r="G150" i="534"/>
  <c r="H150" i="534" s="1"/>
  <c r="G151" i="534"/>
  <c r="H151" i="534" s="1"/>
  <c r="G152" i="534"/>
  <c r="H152" i="534" s="1"/>
  <c r="G153" i="534"/>
  <c r="H153" i="534" s="1"/>
  <c r="G154" i="534"/>
  <c r="H154" i="534" s="1"/>
  <c r="G155" i="534"/>
  <c r="H155" i="534" s="1"/>
  <c r="G156" i="534"/>
  <c r="H156" i="534" s="1"/>
  <c r="G157" i="534"/>
  <c r="H157" i="534" s="1"/>
  <c r="G158" i="534"/>
  <c r="H158" i="534" s="1"/>
  <c r="G159" i="534"/>
  <c r="H159" i="534" s="1"/>
  <c r="G160" i="534"/>
  <c r="H160" i="534" s="1"/>
  <c r="G161" i="534"/>
  <c r="H161" i="534" s="1"/>
  <c r="G162" i="534"/>
  <c r="H162" i="534" s="1"/>
  <c r="G163" i="534"/>
  <c r="H163" i="534" s="1"/>
  <c r="G164" i="534"/>
  <c r="H164" i="534" s="1"/>
  <c r="G165" i="534"/>
  <c r="H165" i="534" s="1"/>
  <c r="G166" i="534"/>
  <c r="H166" i="534" s="1"/>
  <c r="G167" i="534"/>
  <c r="H167" i="534" s="1"/>
  <c r="G168" i="534"/>
  <c r="H168" i="534" s="1"/>
  <c r="G169" i="534"/>
  <c r="H169" i="534" s="1"/>
  <c r="G170" i="534"/>
  <c r="H170" i="534" s="1"/>
  <c r="G171" i="534"/>
  <c r="H171" i="534" s="1"/>
  <c r="G172" i="534"/>
  <c r="H172" i="534" s="1"/>
  <c r="G173" i="534"/>
  <c r="H173" i="534" s="1"/>
  <c r="G174" i="534"/>
  <c r="H174" i="534" s="1"/>
  <c r="G175" i="534"/>
  <c r="H175" i="534" s="1"/>
  <c r="G176" i="534"/>
  <c r="H176" i="534" s="1"/>
  <c r="G177" i="534"/>
  <c r="H177" i="534" s="1"/>
  <c r="G178" i="534"/>
  <c r="H178" i="534" s="1"/>
  <c r="G179" i="534"/>
  <c r="H179" i="534" s="1"/>
  <c r="G180" i="534"/>
  <c r="H180" i="534" s="1"/>
  <c r="G181" i="534"/>
  <c r="H181" i="534" s="1"/>
  <c r="G182" i="534"/>
  <c r="H182" i="534" s="1"/>
  <c r="G183" i="534"/>
  <c r="H183" i="534" s="1"/>
  <c r="G184" i="534"/>
  <c r="H184" i="534" s="1"/>
  <c r="G185" i="534"/>
  <c r="H185" i="534" s="1"/>
  <c r="G186" i="534"/>
  <c r="H186" i="534" s="1"/>
  <c r="G187" i="534"/>
  <c r="H187" i="534" s="1"/>
  <c r="G188" i="534"/>
  <c r="H188" i="534" s="1"/>
  <c r="G189" i="534"/>
  <c r="H189" i="534" s="1"/>
  <c r="G190" i="534"/>
  <c r="H190" i="534" s="1"/>
  <c r="G191" i="534"/>
  <c r="H191" i="534" s="1"/>
  <c r="G192" i="534"/>
  <c r="H192" i="534" s="1"/>
  <c r="G193" i="534"/>
  <c r="H193" i="534" s="1"/>
  <c r="G194" i="534"/>
  <c r="H194" i="534" s="1"/>
  <c r="G195" i="534"/>
  <c r="H195" i="534" s="1"/>
  <c r="G196" i="534"/>
  <c r="H196" i="534" s="1"/>
  <c r="G197" i="534"/>
  <c r="H197" i="534" s="1"/>
  <c r="G198" i="534"/>
  <c r="H198" i="534" s="1"/>
  <c r="G199" i="534"/>
  <c r="H199" i="534" s="1"/>
  <c r="G200" i="534"/>
  <c r="H200" i="534" s="1"/>
  <c r="G201" i="534"/>
  <c r="H201" i="534" s="1"/>
  <c r="G202" i="534"/>
  <c r="H202" i="534" s="1"/>
  <c r="G203" i="534"/>
  <c r="H203" i="534" s="1"/>
  <c r="G204" i="534"/>
  <c r="H204" i="534" s="1"/>
  <c r="G205" i="534"/>
  <c r="H205" i="534" s="1"/>
  <c r="G206" i="534"/>
  <c r="H206" i="534" s="1"/>
  <c r="G207" i="534"/>
  <c r="H207" i="534" s="1"/>
  <c r="G208" i="534"/>
  <c r="H208" i="534" s="1"/>
  <c r="G209" i="534"/>
  <c r="H209" i="534" s="1"/>
  <c r="G210" i="534"/>
  <c r="H210" i="534" s="1"/>
  <c r="G211" i="534"/>
  <c r="H211" i="534" s="1"/>
  <c r="G212" i="534"/>
  <c r="H212" i="534" s="1"/>
  <c r="G213" i="534"/>
  <c r="H213" i="534" s="1"/>
  <c r="G214" i="534"/>
  <c r="H214" i="534" s="1"/>
  <c r="G215" i="534"/>
  <c r="H215" i="534" s="1"/>
  <c r="G216" i="534"/>
  <c r="H216" i="534" s="1"/>
  <c r="G217" i="534"/>
  <c r="H217" i="534" s="1"/>
  <c r="G218" i="534"/>
  <c r="H218" i="534" s="1"/>
  <c r="G219" i="534"/>
  <c r="H219" i="534" s="1"/>
  <c r="G220" i="534"/>
  <c r="H220" i="534" s="1"/>
  <c r="G221" i="534"/>
  <c r="H221" i="534" s="1"/>
  <c r="G222" i="534"/>
  <c r="H222" i="534" s="1"/>
  <c r="G223" i="534"/>
  <c r="H223" i="534" s="1"/>
  <c r="G224" i="534"/>
  <c r="H224" i="534" s="1"/>
  <c r="G225" i="534"/>
  <c r="H225" i="534" s="1"/>
  <c r="G226" i="534"/>
  <c r="H226" i="534" s="1"/>
  <c r="G227" i="534"/>
  <c r="H227" i="534" s="1"/>
  <c r="G228" i="534"/>
  <c r="H228" i="534" s="1"/>
  <c r="G229" i="534"/>
  <c r="H229" i="534" s="1"/>
  <c r="G230" i="534"/>
  <c r="H230" i="534" s="1"/>
  <c r="G231" i="534"/>
  <c r="H231" i="534" s="1"/>
  <c r="G232" i="534"/>
  <c r="H232" i="534" s="1"/>
  <c r="G233" i="534"/>
  <c r="H233" i="534" s="1"/>
  <c r="G234" i="534"/>
  <c r="H234" i="534" s="1"/>
  <c r="G235" i="534"/>
  <c r="H235" i="534" s="1"/>
  <c r="G236" i="534"/>
  <c r="H236" i="534" s="1"/>
  <c r="G237" i="534"/>
  <c r="H237" i="534" s="1"/>
  <c r="G238" i="534"/>
  <c r="H238" i="534" s="1"/>
  <c r="G239" i="534"/>
  <c r="H239" i="534" s="1"/>
  <c r="G240" i="534"/>
  <c r="H240" i="534" s="1"/>
  <c r="G241" i="534"/>
  <c r="H241" i="534" s="1"/>
  <c r="G242" i="534"/>
  <c r="H242" i="534" s="1"/>
  <c r="G243" i="534"/>
  <c r="H243" i="534" s="1"/>
  <c r="G244" i="534"/>
  <c r="H244" i="534" s="1"/>
  <c r="G245" i="534"/>
  <c r="H245" i="534" s="1"/>
  <c r="G246" i="534"/>
  <c r="H246" i="534" s="1"/>
  <c r="G247" i="534"/>
  <c r="H247" i="534" s="1"/>
  <c r="G248" i="534"/>
  <c r="H248" i="534" s="1"/>
  <c r="G249" i="534"/>
  <c r="H249" i="534" s="1"/>
  <c r="G250" i="534"/>
  <c r="H250" i="534" s="1"/>
  <c r="G251" i="534"/>
  <c r="H251" i="534" s="1"/>
  <c r="G252" i="534"/>
  <c r="H252" i="534" s="1"/>
  <c r="G253" i="534"/>
  <c r="H253" i="534" s="1"/>
  <c r="G254" i="534"/>
  <c r="H254" i="534" s="1"/>
  <c r="G255" i="534"/>
  <c r="H255" i="534" s="1"/>
  <c r="G256" i="534"/>
  <c r="H256" i="534" s="1"/>
  <c r="G257" i="534"/>
  <c r="H257" i="534" s="1"/>
  <c r="G258" i="534"/>
  <c r="H258" i="534" s="1"/>
  <c r="G259" i="534"/>
  <c r="H259" i="534" s="1"/>
  <c r="G260" i="534"/>
  <c r="H260" i="534" s="1"/>
  <c r="G261" i="534"/>
  <c r="H261" i="534" s="1"/>
  <c r="G262" i="534"/>
  <c r="H262" i="534" s="1"/>
  <c r="G263" i="534"/>
  <c r="H263" i="534" s="1"/>
  <c r="G264" i="534"/>
  <c r="H264" i="534" s="1"/>
  <c r="G265" i="534"/>
  <c r="H265" i="534" s="1"/>
  <c r="G266" i="534"/>
  <c r="H266" i="534" s="1"/>
  <c r="G267" i="534"/>
  <c r="H267" i="534" s="1"/>
  <c r="G268" i="534"/>
  <c r="H268" i="534" s="1"/>
  <c r="G269" i="534"/>
  <c r="H269" i="534" s="1"/>
  <c r="G270" i="534"/>
  <c r="H270" i="534" s="1"/>
  <c r="G271" i="534"/>
  <c r="H271" i="534" s="1"/>
  <c r="G272" i="534"/>
  <c r="H272" i="534" s="1"/>
  <c r="G273" i="534"/>
  <c r="H273" i="534" s="1"/>
  <c r="G274" i="534"/>
  <c r="H274" i="534" s="1"/>
  <c r="G275" i="534"/>
  <c r="H275" i="534" s="1"/>
  <c r="G276" i="534"/>
  <c r="H276" i="534" s="1"/>
  <c r="G277" i="534"/>
  <c r="H277" i="534" s="1"/>
  <c r="G278" i="534"/>
  <c r="H278" i="534" s="1"/>
  <c r="G279" i="534"/>
  <c r="H279" i="534" s="1"/>
  <c r="G280" i="534"/>
  <c r="H280" i="534" s="1"/>
  <c r="G281" i="534"/>
  <c r="H281" i="534" s="1"/>
  <c r="G282" i="534"/>
  <c r="H282" i="534" s="1"/>
  <c r="G283" i="534"/>
  <c r="H283" i="534" s="1"/>
  <c r="G284" i="534"/>
  <c r="H284" i="534" s="1"/>
  <c r="G285" i="534"/>
  <c r="H285" i="534" s="1"/>
  <c r="G286" i="534"/>
  <c r="H286" i="534" s="1"/>
  <c r="G287" i="534"/>
  <c r="H287" i="534" s="1"/>
  <c r="G288" i="534"/>
  <c r="H288" i="534" s="1"/>
  <c r="G289" i="534"/>
  <c r="H289" i="534" s="1"/>
  <c r="G290" i="534"/>
  <c r="H290" i="534" s="1"/>
  <c r="G291" i="534"/>
  <c r="H291" i="534" s="1"/>
  <c r="G292" i="534"/>
  <c r="H292" i="534" s="1"/>
  <c r="G293" i="534"/>
  <c r="H293" i="534" s="1"/>
  <c r="G294" i="534"/>
  <c r="H294" i="534" s="1"/>
  <c r="G295" i="534"/>
  <c r="H295" i="534" s="1"/>
  <c r="G296" i="534"/>
  <c r="H296" i="534" s="1"/>
  <c r="G297" i="534"/>
  <c r="H297" i="534" s="1"/>
  <c r="G298" i="534"/>
  <c r="H298" i="534" s="1"/>
  <c r="G299" i="534"/>
  <c r="H299" i="534" s="1"/>
  <c r="G300" i="534"/>
  <c r="H300" i="534" s="1"/>
  <c r="G301" i="534"/>
  <c r="H301" i="534" s="1"/>
  <c r="G302" i="534"/>
  <c r="H302" i="534" s="1"/>
  <c r="G303" i="534"/>
  <c r="H303" i="534" s="1"/>
  <c r="G304" i="534"/>
  <c r="H304" i="534" s="1"/>
  <c r="G305" i="534"/>
  <c r="H305" i="534" s="1"/>
  <c r="G306" i="534"/>
  <c r="H306" i="534" s="1"/>
  <c r="G307" i="534"/>
  <c r="H307" i="534" s="1"/>
  <c r="G308" i="534"/>
  <c r="H308" i="534" s="1"/>
  <c r="G309" i="534"/>
  <c r="H309" i="534" s="1"/>
  <c r="G310" i="534"/>
  <c r="H310" i="534" s="1"/>
  <c r="G311" i="534"/>
  <c r="H311" i="534" s="1"/>
  <c r="G312" i="534"/>
  <c r="H312" i="534" s="1"/>
  <c r="G313" i="534"/>
  <c r="H313" i="534" s="1"/>
  <c r="G314" i="534"/>
  <c r="H314" i="534" s="1"/>
  <c r="G315" i="534"/>
  <c r="H315" i="534" s="1"/>
  <c r="G316" i="534"/>
  <c r="H316" i="534" s="1"/>
  <c r="G317" i="534"/>
  <c r="H317" i="534" s="1"/>
  <c r="G318" i="534"/>
  <c r="H318" i="534" s="1"/>
  <c r="G319" i="534"/>
  <c r="H319" i="534" s="1"/>
  <c r="G320" i="534"/>
  <c r="H320" i="534" s="1"/>
  <c r="G321" i="534"/>
  <c r="H321" i="534" s="1"/>
  <c r="G322" i="534"/>
  <c r="H322" i="534" s="1"/>
  <c r="G323" i="534"/>
  <c r="H323" i="534" s="1"/>
  <c r="G324" i="534"/>
  <c r="H324" i="534" s="1"/>
  <c r="G325" i="534"/>
  <c r="H325" i="534" s="1"/>
  <c r="G326" i="534"/>
  <c r="H326" i="534" s="1"/>
  <c r="G327" i="534"/>
  <c r="H327" i="534" s="1"/>
  <c r="G328" i="534"/>
  <c r="H328" i="534" s="1"/>
  <c r="G329" i="534"/>
  <c r="H329" i="534" s="1"/>
  <c r="G330" i="534"/>
  <c r="H330" i="534" s="1"/>
  <c r="G331" i="534"/>
  <c r="H331" i="534" s="1"/>
  <c r="G332" i="534"/>
  <c r="H332" i="534" s="1"/>
  <c r="G333" i="534"/>
  <c r="H333" i="534" s="1"/>
  <c r="G334" i="534"/>
  <c r="H334" i="534" s="1"/>
  <c r="G335" i="534"/>
  <c r="H335" i="534" s="1"/>
  <c r="G336" i="534"/>
  <c r="H336" i="534" s="1"/>
  <c r="G337" i="534"/>
  <c r="H337" i="534" s="1"/>
  <c r="G338" i="534"/>
  <c r="H338" i="534" s="1"/>
  <c r="G339" i="534"/>
  <c r="H339" i="534" s="1"/>
  <c r="G340" i="534"/>
  <c r="H340" i="534" s="1"/>
  <c r="G341" i="534"/>
  <c r="H341" i="534" s="1"/>
  <c r="G342" i="534"/>
  <c r="H342" i="534" s="1"/>
  <c r="G343" i="534"/>
  <c r="H343" i="534" s="1"/>
  <c r="G344" i="534"/>
  <c r="H344" i="534" s="1"/>
  <c r="G345" i="534"/>
  <c r="H345" i="534" s="1"/>
  <c r="G346" i="534"/>
  <c r="H346" i="534" s="1"/>
  <c r="G347" i="534"/>
  <c r="H347" i="534" s="1"/>
  <c r="G348" i="534"/>
  <c r="H348" i="534" s="1"/>
  <c r="G349" i="534"/>
  <c r="H349" i="534" s="1"/>
  <c r="G350" i="534"/>
  <c r="H350" i="534" s="1"/>
  <c r="G351" i="534"/>
  <c r="H351" i="534" s="1"/>
  <c r="G352" i="534"/>
  <c r="H352" i="534" s="1"/>
  <c r="G353" i="534"/>
  <c r="H353" i="534" s="1"/>
  <c r="G354" i="534"/>
  <c r="H354" i="534" s="1"/>
  <c r="G355" i="534"/>
  <c r="H355" i="534" s="1"/>
  <c r="G356" i="534"/>
  <c r="H356" i="534" s="1"/>
  <c r="G357" i="534"/>
  <c r="H357" i="534" s="1"/>
  <c r="G358" i="534"/>
  <c r="H358" i="534" s="1"/>
  <c r="G359" i="534"/>
  <c r="H359" i="534" s="1"/>
  <c r="G360" i="534"/>
  <c r="H360" i="534" s="1"/>
  <c r="G361" i="534"/>
  <c r="H361" i="534" s="1"/>
  <c r="G362" i="534"/>
  <c r="H362" i="534" s="1"/>
  <c r="G363" i="534"/>
  <c r="H363" i="534" s="1"/>
  <c r="G364" i="534"/>
  <c r="H364" i="534" s="1"/>
  <c r="G365" i="534"/>
  <c r="H365" i="534" s="1"/>
  <c r="G366" i="534"/>
  <c r="H366" i="534" s="1"/>
  <c r="G367" i="534"/>
  <c r="H367" i="534" s="1"/>
  <c r="G368" i="534"/>
  <c r="H368" i="534" s="1"/>
  <c r="G369" i="534"/>
  <c r="H369" i="534" s="1"/>
  <c r="G370" i="534"/>
  <c r="H370" i="534" s="1"/>
  <c r="G371" i="534"/>
  <c r="H371" i="534" s="1"/>
  <c r="G372" i="534"/>
  <c r="H372" i="534" s="1"/>
  <c r="G373" i="534"/>
  <c r="H373" i="534" s="1"/>
  <c r="G374" i="534"/>
  <c r="H374" i="534" s="1"/>
  <c r="G375" i="534"/>
  <c r="H375" i="534" s="1"/>
  <c r="G376" i="534"/>
  <c r="H376" i="534" s="1"/>
  <c r="G377" i="534"/>
  <c r="H377" i="534" s="1"/>
  <c r="G378" i="534"/>
  <c r="H378" i="534" s="1"/>
  <c r="G379" i="534"/>
  <c r="H379" i="534" s="1"/>
  <c r="G380" i="534"/>
  <c r="H380" i="534" s="1"/>
  <c r="G381" i="534"/>
  <c r="H381" i="534" s="1"/>
  <c r="G382" i="534"/>
  <c r="H382" i="534" s="1"/>
  <c r="G383" i="534"/>
  <c r="H383" i="534" s="1"/>
  <c r="G384" i="534"/>
  <c r="H384" i="534" s="1"/>
  <c r="G385" i="534"/>
  <c r="H385" i="534" s="1"/>
  <c r="G386" i="534"/>
  <c r="H386" i="534" s="1"/>
  <c r="G387" i="534"/>
  <c r="H387" i="534" s="1"/>
  <c r="G388" i="534"/>
  <c r="H388" i="534" s="1"/>
  <c r="G389" i="534"/>
  <c r="H389" i="534" s="1"/>
  <c r="G390" i="534"/>
  <c r="H390" i="534" s="1"/>
  <c r="G391" i="534"/>
  <c r="H391" i="534" s="1"/>
  <c r="G392" i="534"/>
  <c r="H392" i="534" s="1"/>
  <c r="G393" i="534"/>
  <c r="H393" i="534" s="1"/>
  <c r="G394" i="534"/>
  <c r="H394" i="534" s="1"/>
  <c r="G395" i="534"/>
  <c r="H395" i="534" s="1"/>
  <c r="G396" i="534"/>
  <c r="H396" i="534" s="1"/>
  <c r="G397" i="534"/>
  <c r="H397" i="534" s="1"/>
  <c r="G398" i="534"/>
  <c r="H398" i="534" s="1"/>
  <c r="G399" i="534"/>
  <c r="H399" i="534" s="1"/>
  <c r="G400" i="534"/>
  <c r="H400" i="534" s="1"/>
  <c r="G401" i="534"/>
  <c r="H401" i="534" s="1"/>
  <c r="G402" i="534"/>
  <c r="H402" i="534" s="1"/>
  <c r="G403" i="534"/>
  <c r="H403" i="534" s="1"/>
  <c r="G404" i="534"/>
  <c r="H404" i="534" s="1"/>
  <c r="G405" i="534"/>
  <c r="H405" i="534" s="1"/>
  <c r="G406" i="534"/>
  <c r="H406" i="534" s="1"/>
  <c r="G407" i="534"/>
  <c r="H407" i="534" s="1"/>
  <c r="G408" i="534"/>
  <c r="H408" i="534" s="1"/>
  <c r="G409" i="534"/>
  <c r="H409" i="534" s="1"/>
  <c r="G410" i="534"/>
  <c r="H410" i="534" s="1"/>
  <c r="G411" i="534"/>
  <c r="H411" i="534" s="1"/>
  <c r="G412" i="534"/>
  <c r="H412" i="534" s="1"/>
  <c r="G413" i="534"/>
  <c r="H413" i="534" s="1"/>
  <c r="G414" i="534"/>
  <c r="H414" i="534" s="1"/>
  <c r="G415" i="534"/>
  <c r="H415" i="534" s="1"/>
  <c r="G416" i="534"/>
  <c r="H416" i="534" s="1"/>
  <c r="G417" i="534"/>
  <c r="H417" i="534" s="1"/>
  <c r="G418" i="534"/>
  <c r="H418" i="534" s="1"/>
  <c r="G419" i="534"/>
  <c r="H419" i="534" s="1"/>
  <c r="G420" i="534"/>
  <c r="H420" i="534" s="1"/>
  <c r="G421" i="534"/>
  <c r="H421" i="534" s="1"/>
  <c r="G422" i="534"/>
  <c r="H422" i="534" s="1"/>
  <c r="G423" i="534"/>
  <c r="H423" i="534" s="1"/>
  <c r="G424" i="534"/>
  <c r="H424" i="534" s="1"/>
  <c r="G425" i="534"/>
  <c r="H425" i="534" s="1"/>
  <c r="G426" i="534"/>
  <c r="H426" i="534" s="1"/>
  <c r="G427" i="534"/>
  <c r="H427" i="534" s="1"/>
  <c r="G428" i="534"/>
  <c r="H428" i="534" s="1"/>
  <c r="G429" i="534"/>
  <c r="H429" i="534" s="1"/>
  <c r="G430" i="534"/>
  <c r="H430" i="534" s="1"/>
  <c r="G431" i="534"/>
  <c r="H431" i="534" s="1"/>
  <c r="G432" i="534"/>
  <c r="H432" i="534" s="1"/>
  <c r="G433" i="534"/>
  <c r="H433" i="534" s="1"/>
  <c r="G434" i="534"/>
  <c r="H434" i="534" s="1"/>
  <c r="G435" i="534"/>
  <c r="H435" i="534" s="1"/>
  <c r="G436" i="534"/>
  <c r="H436" i="534" s="1"/>
  <c r="G437" i="534"/>
  <c r="H437" i="534" s="1"/>
  <c r="G438" i="534"/>
  <c r="H438" i="534" s="1"/>
  <c r="G439" i="534"/>
  <c r="H439" i="534" s="1"/>
  <c r="G440" i="534"/>
  <c r="H440" i="534" s="1"/>
  <c r="G441" i="534"/>
  <c r="H441" i="534" s="1"/>
  <c r="G442" i="534"/>
  <c r="H442" i="534" s="1"/>
  <c r="G443" i="534"/>
  <c r="H443" i="534" s="1"/>
  <c r="G444" i="534"/>
  <c r="H444" i="534" s="1"/>
  <c r="G445" i="534"/>
  <c r="H445" i="534" s="1"/>
  <c r="G446" i="534"/>
  <c r="H446" i="534" s="1"/>
  <c r="G447" i="534"/>
  <c r="H447" i="534" s="1"/>
  <c r="G448" i="534"/>
  <c r="H448" i="534" s="1"/>
  <c r="G449" i="534"/>
  <c r="H449" i="534" s="1"/>
  <c r="G450" i="534"/>
  <c r="H450" i="534" s="1"/>
  <c r="G451" i="534"/>
  <c r="H451" i="534" s="1"/>
  <c r="G452" i="534"/>
  <c r="H452" i="534" s="1"/>
  <c r="G453" i="534"/>
  <c r="H453" i="534" s="1"/>
  <c r="G454" i="534"/>
  <c r="H454" i="534" s="1"/>
  <c r="G455" i="534"/>
  <c r="H455" i="534" s="1"/>
  <c r="G456" i="534"/>
  <c r="H456" i="534" s="1"/>
  <c r="G457" i="534"/>
  <c r="H457" i="534" s="1"/>
  <c r="G458" i="534"/>
  <c r="H458" i="534" s="1"/>
  <c r="G459" i="534"/>
  <c r="H459" i="534" s="1"/>
  <c r="G460" i="534"/>
  <c r="H460" i="534" s="1"/>
  <c r="G461" i="534"/>
  <c r="H461" i="534" s="1"/>
  <c r="G462" i="534"/>
  <c r="H462" i="534" s="1"/>
  <c r="G463" i="534"/>
  <c r="H463" i="534" s="1"/>
  <c r="G464" i="534"/>
  <c r="H464" i="534" s="1"/>
  <c r="G465" i="534"/>
  <c r="H465" i="534" s="1"/>
  <c r="G466" i="534"/>
  <c r="H466" i="534" s="1"/>
  <c r="G467" i="534"/>
  <c r="H467" i="534" s="1"/>
  <c r="G468" i="534"/>
  <c r="H468" i="534" s="1"/>
  <c r="G469" i="534"/>
  <c r="H469" i="534" s="1"/>
  <c r="G470" i="534"/>
  <c r="H470" i="534" s="1"/>
  <c r="G471" i="534"/>
  <c r="H471" i="534" s="1"/>
  <c r="G472" i="534"/>
  <c r="H472" i="534" s="1"/>
  <c r="G473" i="534"/>
  <c r="H473" i="534" s="1"/>
  <c r="G474" i="534"/>
  <c r="H474" i="534" s="1"/>
  <c r="G475" i="534"/>
  <c r="H475" i="534" s="1"/>
  <c r="G476" i="534"/>
  <c r="H476" i="534" s="1"/>
  <c r="G477" i="534"/>
  <c r="H477" i="534" s="1"/>
  <c r="G478" i="534"/>
  <c r="H478" i="534" s="1"/>
  <c r="G479" i="534"/>
  <c r="H479" i="534" s="1"/>
  <c r="G480" i="534"/>
  <c r="H480" i="534" s="1"/>
  <c r="G481" i="534"/>
  <c r="H481" i="534" s="1"/>
  <c r="G482" i="534"/>
  <c r="H482" i="534" s="1"/>
  <c r="G483" i="534"/>
  <c r="H483" i="534" s="1"/>
  <c r="G484" i="534"/>
  <c r="H484" i="534" s="1"/>
  <c r="G485" i="534"/>
  <c r="H485" i="534" s="1"/>
  <c r="G486" i="534"/>
  <c r="H486" i="534" s="1"/>
  <c r="G487" i="534"/>
  <c r="H487" i="534" s="1"/>
  <c r="G488" i="534"/>
  <c r="H488" i="534" s="1"/>
  <c r="G489" i="534"/>
  <c r="H489" i="534" s="1"/>
  <c r="G490" i="534"/>
  <c r="H490" i="534" s="1"/>
  <c r="G491" i="534"/>
  <c r="H491" i="534" s="1"/>
  <c r="G492" i="534"/>
  <c r="H492" i="534" s="1"/>
  <c r="G493" i="534"/>
  <c r="H493" i="534" s="1"/>
  <c r="G494" i="534"/>
  <c r="H494" i="534" s="1"/>
  <c r="G495" i="534"/>
  <c r="H495" i="534" s="1"/>
  <c r="G496" i="534"/>
  <c r="H496" i="534" s="1"/>
  <c r="G497" i="534"/>
  <c r="H497" i="534" s="1"/>
  <c r="G498" i="534"/>
  <c r="H498" i="534" s="1"/>
  <c r="G499" i="534"/>
  <c r="H499" i="534" s="1"/>
  <c r="G500" i="534"/>
  <c r="H500" i="534" s="1"/>
  <c r="G501" i="534"/>
  <c r="H501" i="534" s="1"/>
  <c r="G502" i="534"/>
  <c r="H502" i="534" s="1"/>
  <c r="G503" i="534"/>
  <c r="H503" i="534" s="1"/>
  <c r="G504" i="534"/>
  <c r="H504" i="534" s="1"/>
  <c r="G505" i="534"/>
  <c r="H505" i="534" s="1"/>
  <c r="G506" i="534"/>
  <c r="H506" i="534" s="1"/>
  <c r="G507" i="534"/>
  <c r="H507" i="534" s="1"/>
  <c r="G508" i="534"/>
  <c r="H508" i="534" s="1"/>
  <c r="G509" i="534"/>
  <c r="H509" i="534" s="1"/>
  <c r="G510" i="534"/>
  <c r="H510" i="534" s="1"/>
  <c r="G511" i="534"/>
  <c r="H511" i="534" s="1"/>
  <c r="G512" i="534"/>
  <c r="H512" i="534" s="1"/>
  <c r="G513" i="534"/>
  <c r="H513" i="534" s="1"/>
  <c r="G514" i="534"/>
  <c r="H514" i="534" s="1"/>
  <c r="G515" i="534"/>
  <c r="H515" i="534" s="1"/>
  <c r="G516" i="534"/>
  <c r="H516" i="534" s="1"/>
  <c r="G517" i="534"/>
  <c r="H517" i="534" s="1"/>
  <c r="G518" i="534"/>
  <c r="H518" i="534" s="1"/>
  <c r="G519" i="534"/>
  <c r="H519" i="534" s="1"/>
  <c r="G520" i="534"/>
  <c r="H520" i="534" s="1"/>
  <c r="G521" i="534"/>
  <c r="H521" i="534" s="1"/>
  <c r="G522" i="534"/>
  <c r="H522" i="534" s="1"/>
  <c r="G523" i="534"/>
  <c r="H523" i="534" s="1"/>
  <c r="G524" i="534"/>
  <c r="H524" i="534" s="1"/>
  <c r="G525" i="534"/>
  <c r="H525" i="534" s="1"/>
  <c r="G526" i="534"/>
  <c r="H526" i="534" s="1"/>
  <c r="G527" i="534"/>
  <c r="H527" i="534" s="1"/>
  <c r="G528" i="534"/>
  <c r="H528" i="534" s="1"/>
  <c r="G529" i="534"/>
  <c r="H529" i="534" s="1"/>
  <c r="G530" i="534"/>
  <c r="H530" i="534" s="1"/>
  <c r="G531" i="534"/>
  <c r="H531" i="534" s="1"/>
  <c r="G532" i="534"/>
  <c r="H532" i="534" s="1"/>
  <c r="G533" i="534"/>
  <c r="H533" i="534" s="1"/>
  <c r="G534" i="534"/>
  <c r="H534" i="534" s="1"/>
  <c r="G535" i="534"/>
  <c r="H535" i="534" s="1"/>
  <c r="G536" i="534"/>
  <c r="H536" i="534" s="1"/>
  <c r="G537" i="534"/>
  <c r="H537" i="534" s="1"/>
  <c r="G538" i="534"/>
  <c r="H538" i="534" s="1"/>
  <c r="G539" i="534"/>
  <c r="H539" i="534" s="1"/>
  <c r="G540" i="534"/>
  <c r="H540" i="534" s="1"/>
  <c r="G541" i="534"/>
  <c r="H541" i="534" s="1"/>
  <c r="G542" i="534"/>
  <c r="H542" i="534" s="1"/>
  <c r="G543" i="534"/>
  <c r="H543" i="534" s="1"/>
  <c r="G544" i="534"/>
  <c r="H544" i="534" s="1"/>
  <c r="G545" i="534"/>
  <c r="H545" i="534" s="1"/>
  <c r="G546" i="534"/>
  <c r="H546" i="534" s="1"/>
  <c r="G547" i="534"/>
  <c r="H547" i="534" s="1"/>
  <c r="G548" i="534"/>
  <c r="H548" i="534" s="1"/>
  <c r="G549" i="534"/>
  <c r="H549" i="534" s="1"/>
  <c r="G550" i="534"/>
  <c r="H550" i="534" s="1"/>
  <c r="G551" i="534"/>
  <c r="H551" i="534" s="1"/>
  <c r="G552" i="534"/>
  <c r="H552" i="534" s="1"/>
  <c r="G553" i="534"/>
  <c r="H553" i="534" s="1"/>
  <c r="G554" i="534"/>
  <c r="H554" i="534" s="1"/>
  <c r="G555" i="534"/>
  <c r="H555" i="534" s="1"/>
  <c r="G556" i="534"/>
  <c r="H556" i="534" s="1"/>
  <c r="G557" i="534"/>
  <c r="H557" i="534" s="1"/>
  <c r="G558" i="534"/>
  <c r="H558" i="534" s="1"/>
  <c r="G559" i="534"/>
  <c r="H559" i="534" s="1"/>
  <c r="G560" i="534"/>
  <c r="H560" i="534" s="1"/>
  <c r="G561" i="534"/>
  <c r="H561" i="534" s="1"/>
  <c r="G562" i="534"/>
  <c r="H562" i="534" s="1"/>
  <c r="G563" i="534"/>
  <c r="H563" i="534" s="1"/>
  <c r="G564" i="534"/>
  <c r="H564" i="534" s="1"/>
  <c r="G565" i="534"/>
  <c r="H565" i="534" s="1"/>
  <c r="G566" i="534"/>
  <c r="H566" i="534" s="1"/>
  <c r="G567" i="534"/>
  <c r="H567" i="534" s="1"/>
  <c r="G568" i="534"/>
  <c r="H568" i="534" s="1"/>
  <c r="G569" i="534"/>
  <c r="H569" i="534" s="1"/>
  <c r="G570" i="534"/>
  <c r="H570" i="534" s="1"/>
  <c r="G571" i="534"/>
  <c r="H571" i="534" s="1"/>
  <c r="G572" i="534"/>
  <c r="H572" i="534" s="1"/>
  <c r="G573" i="534"/>
  <c r="H573" i="534" s="1"/>
  <c r="G574" i="534"/>
  <c r="H574" i="534" s="1"/>
  <c r="G575" i="534"/>
  <c r="H575" i="534" s="1"/>
  <c r="G576" i="534"/>
  <c r="H576" i="534" s="1"/>
  <c r="G577" i="534"/>
  <c r="H577" i="534" s="1"/>
  <c r="G578" i="534"/>
  <c r="H578" i="534" s="1"/>
  <c r="G579" i="534"/>
  <c r="H579" i="534" s="1"/>
  <c r="G580" i="534"/>
  <c r="H580" i="534" s="1"/>
  <c r="G581" i="534"/>
  <c r="H581" i="534" s="1"/>
  <c r="G582" i="534"/>
  <c r="H582" i="534" s="1"/>
  <c r="G583" i="534"/>
  <c r="H583" i="534" s="1"/>
  <c r="G584" i="534"/>
  <c r="H584" i="534" s="1"/>
  <c r="G585" i="534"/>
  <c r="H585" i="534" s="1"/>
  <c r="G586" i="534"/>
  <c r="H586" i="534" s="1"/>
  <c r="G587" i="534"/>
  <c r="H587" i="534" s="1"/>
  <c r="G588" i="534"/>
  <c r="H588" i="534" s="1"/>
  <c r="G589" i="534"/>
  <c r="H589" i="534" s="1"/>
  <c r="G590" i="534"/>
  <c r="H590" i="534" s="1"/>
  <c r="G591" i="534"/>
  <c r="H591" i="534" s="1"/>
  <c r="G592" i="534"/>
  <c r="H592" i="534" s="1"/>
  <c r="G593" i="534"/>
  <c r="H593" i="534" s="1"/>
  <c r="G594" i="534"/>
  <c r="H594" i="534" s="1"/>
  <c r="G595" i="534"/>
  <c r="H595" i="534" s="1"/>
  <c r="G596" i="534"/>
  <c r="H596" i="534" s="1"/>
  <c r="G597" i="534"/>
  <c r="H597" i="534" s="1"/>
  <c r="G598" i="534"/>
  <c r="H598" i="534" s="1"/>
  <c r="G599" i="534"/>
  <c r="H599" i="534" s="1"/>
  <c r="G600" i="534"/>
  <c r="H600" i="534" s="1"/>
  <c r="G601" i="534"/>
  <c r="H601" i="534" s="1"/>
  <c r="G602" i="534"/>
  <c r="H602" i="534" s="1"/>
  <c r="G603" i="534"/>
  <c r="H603" i="534" s="1"/>
  <c r="G604" i="534"/>
  <c r="H604" i="534" s="1"/>
  <c r="G605" i="534"/>
  <c r="H605" i="534" s="1"/>
  <c r="G606" i="534"/>
  <c r="H606" i="534" s="1"/>
  <c r="G607" i="534"/>
  <c r="H607" i="534" s="1"/>
  <c r="G608" i="534"/>
  <c r="H608" i="534" s="1"/>
  <c r="G609" i="534"/>
  <c r="H609" i="534" s="1"/>
  <c r="G610" i="534"/>
  <c r="H610" i="534" s="1"/>
  <c r="G611" i="534"/>
  <c r="H611" i="534" s="1"/>
  <c r="G612" i="534"/>
  <c r="H612" i="534" s="1"/>
  <c r="G613" i="534"/>
  <c r="H613" i="534" s="1"/>
  <c r="G614" i="534"/>
  <c r="H614" i="534" s="1"/>
  <c r="G615" i="534"/>
  <c r="H615" i="534" s="1"/>
  <c r="G616" i="534"/>
  <c r="H616" i="534" s="1"/>
  <c r="G617" i="534"/>
  <c r="H617" i="534" s="1"/>
  <c r="G618" i="534"/>
  <c r="H618" i="534" s="1"/>
  <c r="G619" i="534"/>
  <c r="H619" i="534" s="1"/>
  <c r="G620" i="534"/>
  <c r="H620" i="534" s="1"/>
  <c r="G621" i="534"/>
  <c r="H621" i="534" s="1"/>
  <c r="G622" i="534"/>
  <c r="H622" i="534" s="1"/>
  <c r="G623" i="534"/>
  <c r="H623" i="534" s="1"/>
  <c r="G624" i="534"/>
  <c r="H624" i="534" s="1"/>
  <c r="G625" i="534"/>
  <c r="H625" i="534" s="1"/>
  <c r="G626" i="534"/>
  <c r="H626" i="534" s="1"/>
  <c r="G627" i="534"/>
  <c r="H627" i="534" s="1"/>
  <c r="G628" i="534"/>
  <c r="H628" i="534" s="1"/>
  <c r="G629" i="534"/>
  <c r="H629" i="534" s="1"/>
  <c r="G630" i="534"/>
  <c r="H630" i="534" s="1"/>
  <c r="G631" i="534"/>
  <c r="H631" i="534" s="1"/>
  <c r="G632" i="534"/>
  <c r="H632" i="534" s="1"/>
  <c r="G633" i="534"/>
  <c r="H633" i="534" s="1"/>
  <c r="G634" i="534"/>
  <c r="H634" i="534" s="1"/>
  <c r="G635" i="534"/>
  <c r="H635" i="534" s="1"/>
  <c r="G636" i="534"/>
  <c r="H636" i="534" s="1"/>
  <c r="G637" i="534"/>
  <c r="H637" i="534" s="1"/>
  <c r="G638" i="534"/>
  <c r="H638" i="534" s="1"/>
  <c r="G639" i="534"/>
  <c r="H639" i="534" s="1"/>
  <c r="G640" i="534"/>
  <c r="H640" i="534" s="1"/>
  <c r="G641" i="534"/>
  <c r="H641" i="534" s="1"/>
  <c r="G642" i="534"/>
  <c r="H642" i="534" s="1"/>
  <c r="G643" i="534"/>
  <c r="H643" i="534" s="1"/>
  <c r="G644" i="534"/>
  <c r="H644" i="534" s="1"/>
  <c r="G645" i="534"/>
  <c r="H645" i="534" s="1"/>
  <c r="G646" i="534"/>
  <c r="H646" i="534" s="1"/>
  <c r="G647" i="534"/>
  <c r="H647" i="534" s="1"/>
  <c r="G648" i="534"/>
  <c r="H648" i="534" s="1"/>
  <c r="G649" i="534"/>
  <c r="H649" i="534" s="1"/>
  <c r="G650" i="534"/>
  <c r="H650" i="534" s="1"/>
  <c r="G651" i="534"/>
  <c r="H651" i="534" s="1"/>
  <c r="G652" i="534"/>
  <c r="H652" i="534" s="1"/>
  <c r="G653" i="534"/>
  <c r="H653" i="534" s="1"/>
  <c r="G654" i="534"/>
  <c r="H654" i="534" s="1"/>
  <c r="G655" i="534"/>
  <c r="H655" i="534" s="1"/>
  <c r="G656" i="534"/>
  <c r="H656" i="534" s="1"/>
  <c r="G657" i="534"/>
  <c r="H657" i="534" s="1"/>
  <c r="G658" i="534"/>
  <c r="H658" i="534" s="1"/>
  <c r="G659" i="534"/>
  <c r="H659" i="534" s="1"/>
  <c r="G660" i="534"/>
  <c r="H660" i="534" s="1"/>
  <c r="G661" i="534"/>
  <c r="H661" i="534" s="1"/>
  <c r="G662" i="534"/>
  <c r="H662" i="534" s="1"/>
  <c r="G663" i="534"/>
  <c r="H663" i="534" s="1"/>
  <c r="G664" i="534"/>
  <c r="H664" i="534" s="1"/>
  <c r="G665" i="534"/>
  <c r="H665" i="534" s="1"/>
  <c r="G666" i="534"/>
  <c r="H666" i="534" s="1"/>
  <c r="G667" i="534"/>
  <c r="H667" i="534" s="1"/>
  <c r="G668" i="534"/>
  <c r="H668" i="534" s="1"/>
  <c r="G669" i="534"/>
  <c r="H669" i="534" s="1"/>
  <c r="G670" i="534"/>
  <c r="H670" i="534" s="1"/>
  <c r="G671" i="534"/>
  <c r="H671" i="534" s="1"/>
  <c r="G672" i="534"/>
  <c r="H672" i="534" s="1"/>
  <c r="G673" i="534"/>
  <c r="H673" i="534" s="1"/>
  <c r="G674" i="534"/>
  <c r="H674" i="534" s="1"/>
  <c r="G675" i="534"/>
  <c r="H675" i="534" s="1"/>
  <c r="G676" i="534"/>
  <c r="H676" i="534" s="1"/>
  <c r="G677" i="534"/>
  <c r="H677" i="534" s="1"/>
  <c r="G678" i="534"/>
  <c r="H678" i="534" s="1"/>
  <c r="G679" i="534"/>
  <c r="H679" i="534" s="1"/>
  <c r="G680" i="534"/>
  <c r="H680" i="534" s="1"/>
  <c r="G681" i="534"/>
  <c r="H681" i="534" s="1"/>
  <c r="G682" i="534"/>
  <c r="H682" i="534" s="1"/>
  <c r="G683" i="534"/>
  <c r="H683" i="534" s="1"/>
  <c r="G684" i="534"/>
  <c r="H684" i="534" s="1"/>
  <c r="G685" i="534"/>
  <c r="H685" i="534" s="1"/>
  <c r="G686" i="534"/>
  <c r="H686" i="534" s="1"/>
  <c r="G687" i="534"/>
  <c r="H687" i="534" s="1"/>
  <c r="G688" i="534"/>
  <c r="H688" i="534" s="1"/>
  <c r="G689" i="534"/>
  <c r="H689" i="534" s="1"/>
  <c r="G690" i="534"/>
  <c r="H690" i="534" s="1"/>
  <c r="G691" i="534"/>
  <c r="H691" i="534" s="1"/>
  <c r="G692" i="534"/>
  <c r="H692" i="534" s="1"/>
  <c r="G693" i="534"/>
  <c r="H693" i="534" s="1"/>
  <c r="G694" i="534"/>
  <c r="H694" i="534" s="1"/>
  <c r="G695" i="534"/>
  <c r="H695" i="534" s="1"/>
  <c r="G696" i="534"/>
  <c r="H696" i="534" s="1"/>
  <c r="G697" i="534"/>
  <c r="H697" i="534" s="1"/>
  <c r="G698" i="534"/>
  <c r="H698" i="534" s="1"/>
  <c r="G699" i="534"/>
  <c r="H699" i="534" s="1"/>
  <c r="G700" i="534"/>
  <c r="H700" i="534" s="1"/>
  <c r="G701" i="534"/>
  <c r="H701" i="534" s="1"/>
  <c r="G702" i="534"/>
  <c r="H702" i="534" s="1"/>
  <c r="G703" i="534"/>
  <c r="H703" i="534" s="1"/>
  <c r="G704" i="534"/>
  <c r="H704" i="534" s="1"/>
  <c r="G705" i="534"/>
  <c r="H705" i="534" s="1"/>
  <c r="G706" i="534"/>
  <c r="H706" i="534" s="1"/>
  <c r="G707" i="534"/>
  <c r="H707" i="534" s="1"/>
  <c r="G708" i="534"/>
  <c r="H708" i="534" s="1"/>
  <c r="G709" i="534"/>
  <c r="H709" i="534" s="1"/>
  <c r="G710" i="534"/>
  <c r="H710" i="534" s="1"/>
  <c r="G711" i="534"/>
  <c r="H711" i="534" s="1"/>
  <c r="G712" i="534"/>
  <c r="H712" i="534" s="1"/>
  <c r="G713" i="534"/>
  <c r="H713" i="534" s="1"/>
  <c r="G714" i="534"/>
  <c r="H714" i="534" s="1"/>
  <c r="G715" i="534"/>
  <c r="H715" i="534" s="1"/>
  <c r="G716" i="534"/>
  <c r="H716" i="534" s="1"/>
  <c r="G717" i="534"/>
  <c r="H717" i="534" s="1"/>
  <c r="G718" i="534"/>
  <c r="H718" i="534" s="1"/>
  <c r="G719" i="534"/>
  <c r="H719" i="534" s="1"/>
  <c r="G720" i="534"/>
  <c r="H720" i="534" s="1"/>
  <c r="G721" i="534"/>
  <c r="H721" i="534" s="1"/>
  <c r="G722" i="534"/>
  <c r="H722" i="534" s="1"/>
  <c r="G723" i="534"/>
  <c r="H723" i="534" s="1"/>
  <c r="G724" i="534"/>
  <c r="H724" i="534" s="1"/>
  <c r="G725" i="534"/>
  <c r="H725" i="534" s="1"/>
  <c r="G726" i="534"/>
  <c r="H726" i="534" s="1"/>
  <c r="G727" i="534"/>
  <c r="H727" i="534" s="1"/>
  <c r="G728" i="534"/>
  <c r="H728" i="534" s="1"/>
  <c r="G729" i="534"/>
  <c r="H729" i="534" s="1"/>
  <c r="G730" i="534"/>
  <c r="H730" i="534" s="1"/>
  <c r="G731" i="534"/>
  <c r="H731" i="534" s="1"/>
  <c r="G732" i="534"/>
  <c r="H732" i="534" s="1"/>
  <c r="G733" i="534"/>
  <c r="H733" i="534" s="1"/>
  <c r="G734" i="534"/>
  <c r="H734" i="534" s="1"/>
  <c r="G735" i="534"/>
  <c r="H735" i="534" s="1"/>
  <c r="G736" i="534"/>
  <c r="H736" i="534" s="1"/>
  <c r="G737" i="534"/>
  <c r="H737" i="534" s="1"/>
  <c r="G738" i="534"/>
  <c r="H738" i="534" s="1"/>
  <c r="G739" i="534"/>
  <c r="H739" i="534" s="1"/>
  <c r="G740" i="534"/>
  <c r="H740" i="534" s="1"/>
  <c r="G741" i="534"/>
  <c r="H741" i="534" s="1"/>
  <c r="G742" i="534"/>
  <c r="H742" i="534" s="1"/>
  <c r="G743" i="534"/>
  <c r="H743" i="534" s="1"/>
  <c r="G744" i="534"/>
  <c r="H744" i="534" s="1"/>
  <c r="G745" i="534"/>
  <c r="H745" i="534" s="1"/>
  <c r="G746" i="534"/>
  <c r="H746" i="534" s="1"/>
  <c r="G747" i="534"/>
  <c r="H747" i="534" s="1"/>
  <c r="G748" i="534"/>
  <c r="H748" i="534" s="1"/>
  <c r="G749" i="534"/>
  <c r="H749" i="534" s="1"/>
  <c r="G750" i="534"/>
  <c r="H750" i="534" s="1"/>
  <c r="G751" i="534"/>
  <c r="H751" i="534" s="1"/>
  <c r="G752" i="534"/>
  <c r="H752" i="534" s="1"/>
  <c r="G753" i="534"/>
  <c r="H753" i="534" s="1"/>
  <c r="G754" i="534"/>
  <c r="H754" i="534" s="1"/>
  <c r="G755" i="534"/>
  <c r="H755" i="534" s="1"/>
  <c r="G756" i="534"/>
  <c r="H756" i="534" s="1"/>
  <c r="G757" i="534"/>
  <c r="H757" i="534" s="1"/>
  <c r="G758" i="534"/>
  <c r="H758" i="534" s="1"/>
  <c r="G759" i="534"/>
  <c r="H759" i="534" s="1"/>
  <c r="G760" i="534"/>
  <c r="H760" i="534" s="1"/>
  <c r="G761" i="534"/>
  <c r="H761" i="534" s="1"/>
  <c r="G762" i="534"/>
  <c r="H762" i="534" s="1"/>
  <c r="G763" i="534"/>
  <c r="H763" i="534" s="1"/>
  <c r="G764" i="534"/>
  <c r="H764" i="534" s="1"/>
  <c r="G765" i="534"/>
  <c r="H765" i="534" s="1"/>
  <c r="G766" i="534"/>
  <c r="H766" i="534" s="1"/>
  <c r="G767" i="534"/>
  <c r="H767" i="534" s="1"/>
  <c r="G768" i="534"/>
  <c r="H768" i="534" s="1"/>
  <c r="G769" i="534"/>
  <c r="H769" i="534" s="1"/>
  <c r="G770" i="534"/>
  <c r="H770" i="534" s="1"/>
  <c r="G771" i="534"/>
  <c r="H771" i="534" s="1"/>
  <c r="G772" i="534"/>
  <c r="H772" i="534" s="1"/>
  <c r="G773" i="534"/>
  <c r="H773" i="534" s="1"/>
  <c r="G774" i="534"/>
  <c r="H774" i="534" s="1"/>
  <c r="G775" i="534"/>
  <c r="H775" i="534" s="1"/>
  <c r="G776" i="534"/>
  <c r="H776" i="534" s="1"/>
  <c r="G777" i="534"/>
  <c r="H777" i="534" s="1"/>
  <c r="G778" i="534"/>
  <c r="H778" i="534" s="1"/>
  <c r="G779" i="534"/>
  <c r="H779" i="534" s="1"/>
  <c r="G780" i="534"/>
  <c r="H780" i="534" s="1"/>
  <c r="G781" i="534"/>
  <c r="H781" i="534" s="1"/>
  <c r="G782" i="534"/>
  <c r="H782" i="534" s="1"/>
  <c r="G783" i="534"/>
  <c r="H783" i="534" s="1"/>
  <c r="G784" i="534"/>
  <c r="H784" i="534" s="1"/>
  <c r="G785" i="534"/>
  <c r="H785" i="534" s="1"/>
  <c r="G786" i="534"/>
  <c r="H786" i="534" s="1"/>
  <c r="G787" i="534"/>
  <c r="H787" i="534" s="1"/>
  <c r="G788" i="534"/>
  <c r="H788" i="534" s="1"/>
  <c r="G789" i="534"/>
  <c r="H789" i="534" s="1"/>
  <c r="G790" i="534"/>
  <c r="H790" i="534" s="1"/>
  <c r="G791" i="534"/>
  <c r="H791" i="534" s="1"/>
  <c r="G792" i="534"/>
  <c r="H792" i="534" s="1"/>
  <c r="G793" i="534"/>
  <c r="H793" i="534" s="1"/>
  <c r="G794" i="534"/>
  <c r="H794" i="534" s="1"/>
  <c r="G795" i="534"/>
  <c r="H795" i="534" s="1"/>
  <c r="G796" i="534"/>
  <c r="H796" i="534" s="1"/>
  <c r="G797" i="534"/>
  <c r="H797" i="534" s="1"/>
  <c r="G798" i="534"/>
  <c r="H798" i="534" s="1"/>
  <c r="G799" i="534"/>
  <c r="H799" i="534" s="1"/>
  <c r="G800" i="534"/>
  <c r="H800" i="534" s="1"/>
  <c r="G801" i="534"/>
  <c r="H801" i="534" s="1"/>
  <c r="G802" i="534"/>
  <c r="H802" i="534" s="1"/>
  <c r="G803" i="534"/>
  <c r="H803" i="534" s="1"/>
  <c r="G804" i="534"/>
  <c r="H804" i="534" s="1"/>
  <c r="G805" i="534"/>
  <c r="H805" i="534" s="1"/>
  <c r="G806" i="534"/>
  <c r="H806" i="534" s="1"/>
  <c r="G807" i="534"/>
  <c r="H807" i="534" s="1"/>
  <c r="G808" i="534"/>
  <c r="H808" i="534" s="1"/>
  <c r="G809" i="534"/>
  <c r="H809" i="534" s="1"/>
  <c r="G810" i="534"/>
  <c r="H810" i="534" s="1"/>
  <c r="G811" i="534"/>
  <c r="H811" i="534" s="1"/>
  <c r="G812" i="534"/>
  <c r="H812" i="534" s="1"/>
  <c r="G813" i="534"/>
  <c r="H813" i="534" s="1"/>
  <c r="G814" i="534"/>
  <c r="H814" i="534" s="1"/>
  <c r="G815" i="534"/>
  <c r="H815" i="534" s="1"/>
  <c r="G816" i="534"/>
  <c r="H816" i="534" s="1"/>
  <c r="G817" i="534"/>
  <c r="H817" i="534" s="1"/>
  <c r="G818" i="534"/>
  <c r="H818" i="534" s="1"/>
  <c r="G819" i="534"/>
  <c r="H819" i="534" s="1"/>
  <c r="G820" i="534"/>
  <c r="H820" i="534" s="1"/>
  <c r="G821" i="534"/>
  <c r="H821" i="534" s="1"/>
  <c r="H2" i="504"/>
  <c r="H3" i="504"/>
  <c r="H4" i="504"/>
  <c r="H5" i="504"/>
  <c r="H6" i="504"/>
  <c r="H7" i="504"/>
  <c r="H8" i="504"/>
  <c r="H9" i="504"/>
  <c r="H10" i="504"/>
  <c r="H11" i="504"/>
  <c r="H12" i="504"/>
  <c r="H13" i="504"/>
  <c r="H14" i="504"/>
  <c r="H15" i="504"/>
  <c r="H16" i="504"/>
  <c r="H17" i="504"/>
  <c r="H18" i="504"/>
  <c r="H19" i="504"/>
  <c r="H20" i="504"/>
  <c r="H21" i="504"/>
  <c r="H22" i="504"/>
  <c r="H23" i="504"/>
  <c r="H24" i="504"/>
  <c r="H25" i="504"/>
  <c r="H26" i="504"/>
  <c r="H27" i="504"/>
  <c r="H28" i="504"/>
  <c r="H29" i="504"/>
  <c r="H30" i="504"/>
  <c r="H31" i="504"/>
  <c r="H32" i="504"/>
  <c r="H33" i="504"/>
  <c r="H34" i="504"/>
  <c r="H35" i="504"/>
  <c r="H36" i="504"/>
  <c r="H37" i="504"/>
  <c r="H38" i="504"/>
  <c r="H39" i="504"/>
  <c r="H40" i="504"/>
  <c r="H41" i="504"/>
  <c r="H42" i="504"/>
  <c r="H43" i="504"/>
  <c r="H44" i="504"/>
  <c r="H45" i="504"/>
  <c r="H46" i="504"/>
  <c r="H47" i="504"/>
  <c r="H48" i="504"/>
  <c r="H49" i="504"/>
  <c r="H50" i="504"/>
  <c r="H51" i="504"/>
  <c r="H52" i="504"/>
  <c r="H53" i="504"/>
  <c r="H54" i="504"/>
  <c r="H55" i="504"/>
  <c r="H56" i="504"/>
  <c r="H57" i="504"/>
  <c r="H58" i="504"/>
  <c r="H59" i="504"/>
  <c r="H60" i="504"/>
  <c r="H61" i="504"/>
  <c r="H62" i="504"/>
  <c r="H63" i="504"/>
  <c r="H64" i="504"/>
  <c r="H65" i="504"/>
  <c r="H66" i="504"/>
  <c r="H67" i="504"/>
  <c r="H68" i="504"/>
  <c r="H69" i="504"/>
  <c r="H70" i="504"/>
  <c r="H71" i="504"/>
  <c r="H72" i="504"/>
  <c r="H73" i="504"/>
  <c r="H74" i="504"/>
  <c r="H75" i="504"/>
  <c r="H76" i="504"/>
  <c r="H77" i="504"/>
  <c r="H78" i="504"/>
  <c r="H79" i="504"/>
  <c r="H80" i="504"/>
  <c r="H81" i="504"/>
  <c r="H82" i="504"/>
  <c r="H83" i="504"/>
  <c r="H84" i="504"/>
  <c r="H85" i="504"/>
  <c r="H86" i="504"/>
  <c r="H87" i="504"/>
  <c r="H88" i="504"/>
  <c r="H89" i="504"/>
  <c r="H90" i="504"/>
  <c r="H91" i="504"/>
  <c r="H92" i="504"/>
  <c r="H93" i="504"/>
  <c r="H94" i="504"/>
  <c r="H95" i="504"/>
  <c r="H96" i="504"/>
  <c r="H97" i="504"/>
  <c r="H98" i="504"/>
  <c r="H99" i="504"/>
  <c r="H100" i="504"/>
  <c r="H101" i="504"/>
  <c r="H102" i="504"/>
  <c r="H103" i="504"/>
  <c r="H104" i="504"/>
  <c r="H105" i="504"/>
  <c r="H106" i="504"/>
  <c r="H107" i="504"/>
  <c r="H108" i="504"/>
  <c r="H109" i="504"/>
  <c r="H110" i="504"/>
  <c r="H111" i="504"/>
  <c r="H112" i="504"/>
  <c r="H113" i="504"/>
  <c r="H114" i="504"/>
  <c r="H115" i="504"/>
  <c r="H116" i="504"/>
  <c r="H117" i="504"/>
  <c r="H118" i="504"/>
  <c r="H119" i="504"/>
  <c r="H120" i="504"/>
  <c r="H121" i="504"/>
  <c r="H122" i="504"/>
  <c r="H123" i="504"/>
  <c r="H124" i="504"/>
  <c r="H125" i="504"/>
  <c r="H126" i="504"/>
  <c r="H127" i="504"/>
  <c r="H128" i="504"/>
  <c r="H129" i="504"/>
  <c r="H130" i="504"/>
  <c r="H131" i="504"/>
  <c r="H132" i="504"/>
  <c r="H133" i="504"/>
  <c r="H134" i="504"/>
  <c r="H135" i="504"/>
  <c r="H136" i="504"/>
  <c r="H137" i="504"/>
  <c r="H138" i="504"/>
  <c r="H139" i="504"/>
  <c r="H140" i="504"/>
  <c r="H141" i="504"/>
  <c r="H142" i="504"/>
  <c r="H143" i="504"/>
  <c r="H144" i="504"/>
  <c r="H145" i="504"/>
  <c r="H146" i="504"/>
  <c r="H147" i="504"/>
  <c r="H148" i="504"/>
  <c r="H149" i="504"/>
  <c r="H150" i="504"/>
  <c r="H151" i="504"/>
  <c r="H152" i="504"/>
  <c r="H153" i="504"/>
  <c r="H154" i="504"/>
  <c r="H155" i="504"/>
  <c r="H156" i="504"/>
  <c r="H157" i="504"/>
  <c r="H158" i="504"/>
  <c r="H159" i="504"/>
  <c r="H160" i="504"/>
  <c r="H161" i="504"/>
  <c r="H162" i="504"/>
  <c r="H163" i="504"/>
  <c r="H164" i="504"/>
  <c r="H165" i="504"/>
  <c r="H166" i="504"/>
  <c r="H167" i="504"/>
  <c r="H168" i="504"/>
  <c r="H169" i="504"/>
  <c r="H170" i="504"/>
  <c r="H171" i="504"/>
  <c r="H172" i="504"/>
  <c r="H173" i="504"/>
  <c r="H174" i="504"/>
  <c r="H175" i="504"/>
  <c r="H176" i="504"/>
  <c r="H177" i="504"/>
  <c r="H178" i="504"/>
  <c r="H179" i="504"/>
  <c r="H180" i="504"/>
  <c r="H181" i="504"/>
  <c r="H182" i="504"/>
  <c r="H183" i="504"/>
  <c r="H184" i="504"/>
  <c r="H185" i="504"/>
  <c r="H186" i="504"/>
  <c r="H187" i="504"/>
  <c r="H188" i="504"/>
  <c r="H189" i="504"/>
  <c r="H190" i="504"/>
  <c r="H191" i="504"/>
  <c r="H192" i="504"/>
  <c r="H193" i="504"/>
  <c r="H194" i="504"/>
  <c r="H195" i="504"/>
  <c r="H196" i="504"/>
  <c r="H197" i="504"/>
  <c r="H198" i="504"/>
  <c r="H199" i="504"/>
  <c r="H200" i="504"/>
  <c r="H201" i="504"/>
  <c r="H202" i="504"/>
  <c r="H203" i="504"/>
  <c r="H204" i="504"/>
  <c r="H205" i="504"/>
  <c r="H206" i="504"/>
  <c r="H207" i="504"/>
  <c r="H208" i="504"/>
  <c r="H209" i="504"/>
  <c r="H210" i="504"/>
  <c r="H211" i="504"/>
  <c r="H212" i="504"/>
  <c r="H213" i="504"/>
  <c r="H214" i="504"/>
  <c r="H215" i="504"/>
  <c r="H216" i="504"/>
  <c r="H217" i="504"/>
  <c r="H218" i="504"/>
  <c r="H219" i="504"/>
  <c r="H220" i="504"/>
  <c r="H221" i="504"/>
  <c r="H222" i="504"/>
  <c r="H223" i="504"/>
  <c r="H224" i="504"/>
  <c r="H225" i="504"/>
  <c r="H226" i="504"/>
  <c r="H227" i="504"/>
  <c r="H228" i="504"/>
  <c r="H229" i="504"/>
  <c r="H230" i="504"/>
  <c r="H231" i="504"/>
  <c r="H232" i="504"/>
  <c r="H233" i="504"/>
  <c r="H234" i="504"/>
  <c r="H235" i="504"/>
  <c r="H236" i="504"/>
  <c r="H237" i="504"/>
  <c r="H238" i="504"/>
  <c r="H239" i="504"/>
  <c r="H240" i="504"/>
  <c r="H241" i="504"/>
  <c r="H242" i="504"/>
  <c r="H243" i="504"/>
  <c r="H244" i="504"/>
  <c r="H245" i="504"/>
  <c r="H246" i="504"/>
  <c r="H247" i="504"/>
  <c r="H248" i="504"/>
  <c r="H249" i="504"/>
  <c r="H250" i="504"/>
  <c r="H251" i="504"/>
  <c r="H252" i="504"/>
  <c r="H253" i="504"/>
  <c r="H254" i="504"/>
  <c r="H255" i="504"/>
  <c r="H256" i="504"/>
  <c r="H257" i="504"/>
  <c r="H258" i="504"/>
  <c r="H259" i="504"/>
  <c r="H260" i="504"/>
  <c r="H261" i="504"/>
  <c r="H262" i="504"/>
  <c r="H263" i="504"/>
  <c r="H264" i="504"/>
  <c r="H265" i="504"/>
  <c r="H266" i="504"/>
  <c r="H267" i="504"/>
  <c r="H268" i="504"/>
  <c r="H269" i="504"/>
  <c r="H270" i="504"/>
  <c r="H271" i="504"/>
  <c r="H272" i="504"/>
  <c r="H273" i="504"/>
  <c r="H274" i="504"/>
  <c r="H275" i="504"/>
  <c r="H276" i="504"/>
  <c r="H277" i="504"/>
  <c r="H278" i="504"/>
  <c r="H279" i="504"/>
  <c r="H280" i="504"/>
  <c r="H281" i="504"/>
  <c r="H282" i="504"/>
  <c r="H283" i="504"/>
  <c r="H284" i="504"/>
  <c r="H285" i="504"/>
  <c r="H286" i="504"/>
  <c r="H287" i="504"/>
  <c r="H288" i="504"/>
  <c r="H289" i="504"/>
  <c r="H290" i="504"/>
  <c r="H291" i="504"/>
  <c r="H292" i="504"/>
  <c r="H293" i="504"/>
  <c r="H294" i="504"/>
  <c r="H295" i="504"/>
  <c r="H296" i="504"/>
  <c r="H297" i="504"/>
  <c r="H298" i="504"/>
  <c r="H299" i="504"/>
  <c r="H300" i="504"/>
  <c r="H301" i="504"/>
  <c r="H302" i="504"/>
  <c r="H303" i="504"/>
  <c r="H304" i="504"/>
  <c r="H305" i="504"/>
  <c r="H306" i="504"/>
  <c r="H307" i="504"/>
  <c r="H308" i="504"/>
  <c r="H309" i="504"/>
  <c r="H310" i="504"/>
  <c r="H311" i="504"/>
  <c r="H312" i="504"/>
  <c r="H313" i="504"/>
  <c r="H314" i="504"/>
  <c r="H315" i="504"/>
  <c r="H316" i="504"/>
  <c r="H317" i="504"/>
  <c r="H318" i="504"/>
  <c r="H319" i="504"/>
  <c r="H320" i="504"/>
  <c r="H321" i="504"/>
  <c r="H322" i="504"/>
  <c r="H323" i="504"/>
  <c r="H324" i="504"/>
  <c r="H325" i="504"/>
  <c r="H326" i="504"/>
  <c r="H327" i="504"/>
  <c r="H328" i="504"/>
  <c r="H329" i="504"/>
  <c r="H330" i="504"/>
  <c r="H331" i="504"/>
  <c r="H332" i="504"/>
  <c r="N2" i="534"/>
  <c r="K19" i="311" l="1"/>
  <c r="K20" i="311"/>
  <c r="K21" i="311"/>
  <c r="K22" i="311"/>
  <c r="K23" i="311"/>
  <c r="K24" i="311"/>
  <c r="K25" i="311"/>
  <c r="K26" i="311"/>
  <c r="K27" i="311"/>
  <c r="K28" i="311"/>
  <c r="K29" i="311"/>
  <c r="K30" i="311"/>
  <c r="K31" i="311"/>
  <c r="K32" i="311"/>
  <c r="K33" i="311"/>
  <c r="K34" i="311"/>
  <c r="K35" i="311"/>
  <c r="K36" i="311"/>
  <c r="K37" i="311"/>
  <c r="K38" i="311"/>
  <c r="K39" i="311"/>
  <c r="K40" i="311"/>
  <c r="K41" i="311"/>
  <c r="V19" i="311"/>
  <c r="W19" i="311" s="1"/>
  <c r="V13" i="311" l="1"/>
  <c r="M13" i="311"/>
</calcChain>
</file>

<file path=xl/comments1.xml><?xml version="1.0" encoding="utf-8"?>
<comments xmlns="http://schemas.openxmlformats.org/spreadsheetml/2006/main">
  <authors>
    <author>Rubis</author>
  </authors>
  <commentList>
    <comment ref="H6" authorId="0" shapeId="0">
      <text>
        <r>
          <rPr>
            <b/>
            <sz val="9"/>
            <color indexed="81"/>
            <rFont val="Tahoma"/>
            <family val="2"/>
          </rPr>
          <t xml:space="preserve">MyReport5.9.0.0
Version:8.0.1.3
EtatType:etCellule
Largeur:1
Hauteur:1
LargeurLigne:0
HauteurColonne:0
TitreList:Id=Aucune
IsAFormater:-1
IsAffecterMasque:-1
NombreRupture:0
CountFiltreRupture:0
HasRupture:0
HasListe:0
~Projet:SAGE 100~
Dossier:ComptaD1
Modele:ComptaD1/Générale
IsHorodate:0
IsHorodateMax:-1
IsAutoFit:0
IsListeAvecMacro:0
NombreLignePourCombobox:1
IsMajValeurAuto:-1
NbreLigneMaxFormatZebre:100
IsAjoutSupprLigne:0
IsAjoutSupprColonne:0
DispositionFiltreRupture:dfrLibelleSurValeur
IsMaitre:0
IsDetail:0
IsMultiReport:0
IsSousReport:0
IsExecuterAvecGraphe:0
DistanceHauteurRupture:2
DistanceLargeurRupture:1
AlignIndicateurCellule:alColonne
~ChampCelluleList:*"Nom=Libellé Tiers","Libelle=Libellé Tiers",NomSQL=LIBELLE_TIERS,Fonction=fCellule,Agregation=aMinimum,"Masque=#,##0",A1Operateur=opaDifferentDe,A1Valeur1=0,"A1Format=Horz=ahCentre,Vert=avCentre,Orientation=oHorizontale,Degre=0,RenvoiL=0,PNom=Arial,PTaille=8,PBold=-1,PCouleur=255,Fond=12240629,""Masque=#,##0.00"",IsBordureActive=-1,BordH=epbMoyenne,BordB=epbMoyenne,BordG=epbMoyenne,BordD=epbMoyenne,BordIV=epbFine,BordIH=epbFine",InclureTotal=0,IsLibelleDynamique=-1*~
~FiltreList:TmrFiltreReportGroupe,IsNot=0,Nom=Racine,OperateurLogique=opEt
*TmrFiltreReport,GroupeParent=Racine,IsNot=0,IsActif=-1,mrChamp=CODE_TIERS,Agregation=aAucune,Operateur=opContient,IsAvecEmpty=0,IsTenirComptePrecedent=-1,ChoixType=cZone,Zone1=TIERS,"Libelle=Code Tiers Contient",IsAfficherFiltre=0*
*TmrFiltreReport,GroupeParent=Racine,IsNot=0,IsActif=-1,mrChamp=TYPE_TIERS,Agregation=aAucune,Operateur=opEgal,IsAvecEmpty=0,IsTenirComptePrecedent=-1,Valeur1=client,ChoixType=cValeur,"Libelle=Type tiers Egal à",IsAfficherFiltre=0*~
FiltreHaving:TmrFiltreReportGroupe,IsNot=0,Nom=Racine,OperateurLogique=opEt
FormatType:fMyReport
rnpLibelleFiltreRupture:Horz=ahGauche,Vert=avCentre,Orientation=oHorizontale,Degre=0,RenvoiL=0,PNom=Arial,PTaille=8,PCouleur=0,Fond=-16777211,Masque=@,IsBordureActive=0
rnpValeurFiltreRupture:Horz=ahGauche,Vert=avCentre,Orientation=oHorizontale,Degre=0,RenvoiL=0,PNom=Arial,PTaille=8,PCouleur=0,Fond=-16777211,Masque=@,IsBordureActive=0
</t>
        </r>
      </text>
    </comment>
    <comment ref="B8" authorId="0" shapeId="0">
      <text>
        <r>
          <rPr>
            <b/>
            <sz val="9"/>
            <color indexed="81"/>
            <rFont val="Tahoma"/>
            <family val="2"/>
          </rPr>
          <t xml:space="preserve">MyReport5.9.0.0
Version:8.0.1.3
EtatType:etCellule
Largeur:1
Hauteur:1
LargeurLigne:0
HauteurColonne:0
TitreList:Id=Aucune
IsAFormater:-1
IsAffecterMasque:-1
NombreRupture:0
CountFiltreRupture:0
HasRupture:0
HasListe:0
~Projet:SAGE 100~
Dossier:GesComD1
Modele:GesComD1/Vente
IsHorodate:0
IsHorodateMax:-1
IsAutoFit:0
IsListeAvecMacro:0
NombreLignePourCombobox:1
IsMajValeurAuto:-1
NbreLigneMaxFormatZebre:100
IsAjoutSupprLigne:0
IsAjoutSupprColonne:0
DispositionFiltreRupture:dfrLibelleSurValeur
IsAutoriserViewer:-1
IsMaitre:0
IsDetail:0
IsMultiReport:0
IsSousReport:0
IsExecuterAvecGraphe:0
DistanceHauteurRupture:2
DistanceLargeurRupture:1
AlignIndicateurCellule:alColonne
~ChampCelluleList:*"Nom=Nom représentant tiers","Libelle=Nom représentant tiers",NomSQL=NOM_REPRESENTANT_TIERS,Fonction=fCellule,Agregation=aMinimum,Masque=@,IsLibelleDynamique=-1*~
~FiltreList:TmrFiltreReportGroupe,IsNot=0,Nom=Racine,OperateurLogique=opEt
*TmrFiltreReport,GroupeParent=Racine,IsNot=0,IsActif=-1,mrChamp=CODE_TIERS,Agregation=aAucune,Operateur=opContient,IsAvecEmpty=0,IsTenirComptePrecedent=-1,ChoixType=cZone,Zone1=TIERS,"Libelle=Code tiers Contient",IsAfficherFiltre=0*~
FiltreHaving:TmrFiltreReportGroupe,IsNot=0,Nom=Racine,OperateurLogique=opEt
FormatType:fMyReport
rnpLibelleFiltreRupture:Horz=ahGauche,Vert=avCentre,Orientation=oHorizontale,Degre=0,RenvoiL=0,PNom=Arial,PTaille=8,PCouleur=0,Fond=-16777211,Masque=@,IsBordureActive=0
rnpValeurFiltreRupture:Horz=ahGauche,Vert=avCentre,Orientation=oHorizontale,Degre=0,RenvoiL=0,PNom=Arial,PTaille=8,PCouleur=0,Fond=-16777211,Masque=@,IsBordureActive=0
</t>
        </r>
      </text>
    </comment>
    <comment ref="M9" authorId="0" shapeId="0">
      <text>
        <r>
          <rPr>
            <b/>
            <sz val="9"/>
            <color indexed="81"/>
            <rFont val="Tahoma"/>
            <family val="2"/>
          </rPr>
          <t xml:space="preserve">MyReport5.9.0.0
Version:8.0.1.3
EtatType:etCellule
Largeur:3
Hauteur:1
LargeurLigne:0
HauteurColonne:0
TitreList:Id=Aucune
IsAFormater:-1
IsAffecterMasque:-1
NombreRupture:0
CountFiltreRupture:0
HasRupture:0
HasListe:0
~Projet:SAGE 100~
Dossier:ComptaD1
Modele:ComptaD1/Générale
IsHorodate:0
IsHorodateMax:-1
IsAutoFit:0
IsListeAvecMacro:0
NombreLignePourCombobox:1
IsMajValeurAuto:-1
NbreLigneMaxFormatZebre:100
IsAjoutSupprLigne:0
IsAjoutSupprColonne:0
DispositionFiltreRupture:dfrLibelleSurValeur
IsMaitre:0
IsDetail:0
IsMultiReport:0
IsSousReport:0
IsExecuterAvecGraphe:0
DistanceHauteurRupture:2
DistanceLargeurRupture:1
AlignIndicateurCellule:alColonne
~ChampCelluleList:Nom=Montant,Libelle=Montant,NomSQL=MONTANT,Fonction=fCellule,AgregationFormule=afChamp,Agregation=aSomme,"Masque=#,##0.00",Coeff=-1,IsLibelleDynamique=-1
Nom=Société,Libelle=Société,NomSQL=SOCIETE_ECRITURE_GENERAL,Fonction=fCellule,IsAfficherZero=0,Agregation=aNombreDe,"Masque=#,##0",IsLibelleDynamique=-1
*"Nom=N° compte general","Libelle=N° compte general",NomSQL=N_COMPTE_GENERAL,Fonction=fCellule,IsAfficherZero=0,Agregation=aNombreDe,"Masque=#,##0",IsLibelleDynamique=-1*~
~FiltreList:TmrFiltreReportGroupe,IsNot=0,Nom=Racine,OperateurLogique=opEt
*TmrFiltreReport,GroupeParent=Racine,IsNot=0,IsActif=-1,mrChamp=LETTREE,Agregation=aAucune,Operateur=opEgal,IsAvecEmpty=0,IsTenirComptePrecedent=-1,"Valeur1=""Non lettrée""",ChoixType=cValeur,"Libelle=Lettrée ? Egal à",IsAfficherFiltre=0*
*TmrFiltreReport,GroupeParent=Racine,IsNot=0,IsActif=-1,mrChamp=DATE_PIECE,Agregation=aAucune,Operateur=opComprisEntre,IsAvecEmpty=0,IsTenirComptePrecedent=-1,ChoixType=cZone,Zone1=DATE_DEBUT,Zone2=DATE_FIN,"Libelle=Date piece Compris entre",IsAfficherFiltre=0*
*TmrFiltreReport,GroupeParent=Racine,IsNot=0,IsActif=-1,mrChamp=TYPE_TIERS,Agregation=aAucune,Operateur=opEgal,IsAvecEmpty=0,IsTenirComptePrecedent=-1,Valeur1=client,ChoixType=cValeur,"Libelle=Type tiers Egal à",IsAfficherFiltre=0*
*TmrFiltreReport,GroupeParent=Racine,IsNot=0,IsActif=-1,mrChamp=CODE_TIERS,Agregation=aAucune,Operateur=opContient,IsAvecEmpty=0,IsTenirComptePrecedent=-1,ChoixType=cZone,Zone1=TIERS,"Libelle=Code Tiers Contient",IsAfficherFiltre=0*
*TmrFiltreReport,GroupeParent=Racine,IsNot=0,IsActif=-1,mrChamp=N_FACTURE_PIECE,Agregation=aAucune,Operateur=opCommencePar,IsAvecEmpty=0,IsTenirComptePrecedent=-1,Valeur1=OD,ChoixType=cValeur,"Libelle=N° facture Commence par",IsAfficherFiltre=0*
TmrFiltreReportGroupe,GroupeParent=Racine,IsNot=0,Nom=GroupeN0,OperateurLogique=opOu
*TmrFiltreReport,GroupeParent=GroupeN0,IsNot=0,IsActif=-1,mrChamp=N_COMPTE_GENERAL,Agregation=aAucune,Operateur=opEgal,IsAvecEmpty=0,IsTenirComptePrecedent=-1,Valeur1=411000000,ChoixType=cValeur,"Libelle=N° compte general Egal à",IsAfficherFiltre=0*
*TmrFiltreReport,GroupeParent=GroupeN0,IsNot=0,IsActif=-1,mrChamp=N_COMPTE_GENERAL,Agregation=aAucune,Operateur=opEgal,IsAvecEmpty=0,IsTenirComptePrecedent=-1,Valeur1=411200000,ChoixType=cValeur,"Libelle=N° compte general Egal à",IsAfficherFiltre=0*~
FiltreHaving:TmrFiltreReportGroupe,IsNot=0,Nom=Racine,OperateurLogique=opEt
FormatType:fMyReport
rnpLibelleFiltreRupture:Horz=ahGauche,Vert=avCentre,Orientation=oHorizontale,Degre=0,RenvoiL=0,PNom=Arial,PTaille=8,PCouleur=0,Fond=-16777211,Masque=@,IsBordureActive=0
rnpValeurFiltreRupture:Horz=ahGauche,Vert=avCentre,Orientation=oHorizontale,Degre=0,RenvoiL=0,PNom=Arial,PTaille=8,PCouleur=0,Fond=-16777211,Masque=@,IsBordureActive=0
</t>
        </r>
      </text>
    </comment>
    <comment ref="M10" authorId="0" shapeId="0">
      <text>
        <r>
          <rPr>
            <b/>
            <sz val="9"/>
            <color indexed="81"/>
            <rFont val="Tahoma"/>
            <family val="2"/>
          </rPr>
          <t xml:space="preserve">MyReport5.9.0.0
Version:8.0.1.3
EtatType:etCellule
Largeur:3
Hauteur:1
LargeurLigne:0
HauteurColonne:0
TitreList:Id=Aucune
IsAFormater:-1
IsAffecterMasque:-1
NombreRupture:0
CountFiltreRupture:0
HasRupture:0
HasListe:0
~Projet:SAGE 100~
Dossier:ComptaD1
Modele:ComptaD1/Générale
IsHorodate:0
IsHorodateMax:-1
IsAutoFit:0
IsListeAvecMacro:0
NombreLignePourCombobox:1
IsMajValeurAuto:-1
NbreLigneMaxFormatZebre:100
IsAjoutSupprLigne:0
IsAjoutSupprColonne:0
DispositionFiltreRupture:dfrLibelleSurValeur
IsMaitre:0
IsDetail:0
IsMultiReport:0
IsSousReport:0
IsExecuterAvecGraphe:0
DistanceHauteurRupture:2
DistanceLargeurRupture:1
AlignIndicateurCellule:alColonne
~ChampCelluleList:Nom=Montant,Libelle=Montant,NomSQL=MONTANT,Fonction=fCellule,AgregationFormule=afChamp,Agregation=aSomme,"Masque=#,##0.00",Coeff=-1,IsLibelleDynamique=-1
Nom=Société,Libelle=Société,NomSQL=SOCIETE_ECRITURE_GENERAL,Fonction=fCellule,IsAfficherZero=0,Agregation=aNombreDe,"Masque=#,##0",IsLibelleDynamique=-1
*"Nom=N° compte general","Libelle=N° compte general",NomSQL=N_COMPTE_GENERAL,Fonction=fCellule,IsAfficherZero=0,Agregation=aNombreDe,"Masque=#,##0",IsLibelleDynamique=-1*~
~FiltreList:TmrFiltreReportGroupe,IsNot=0,Nom=Racine,OperateurLogique=opEt
*TmrFiltreReport,GroupeParent=Racine,IsNot=0,IsActif=-1,mrChamp=LETTREE,Agregation=aAucune,Operateur=opEgal,IsAvecEmpty=0,IsTenirComptePrecedent=-1,"Valeur1=""Non lettrée""",ChoixType=cValeur,"Libelle=Lettrée ? Egal à",IsAfficherFiltre=0*
*TmrFiltreReport,GroupeParent=Racine,IsNot=0,IsActif=-1,mrChamp=DATE_PIECE,Agregation=aAucune,Operateur=opComprisEntre,IsAvecEmpty=0,IsTenirComptePrecedent=-1,ChoixType=cZone,Zone1=DATE_DEBUT,Zone2=DATE_FIN,"Libelle=Date piece Compris entre",IsAfficherFiltre=0*
*TmrFiltreReport,GroupeParent=Racine,IsNot=0,IsActif=-1,mrChamp=TYPE_TIERS,Agregation=aAucune,Operateur=opEgal,IsAvecEmpty=0,IsTenirComptePrecedent=-1,Valeur1=client,ChoixType=cValeur,"Libelle=Type tiers Egal à",IsAfficherFiltre=0*
*TmrFiltreReport,GroupeParent=Racine,IsNot=0,IsActif=-1,mrChamp=CODE_TIERS,Agregation=aAucune,Operateur=opContient,IsAvecEmpty=0,IsTenirComptePrecedent=-1,ChoixType=cZone,Zone1=TIERS,"Libelle=Code Tiers Contient",IsAfficherFiltre=0*
*TmrFiltreReport,GroupeParent=Racine,IsNot=0,IsActif=-1,mrChamp=N_FACTURE_PIECE,Agregation=aAucune,Operateur=opCommencePar,IsAvecEmpty=0,IsTenirComptePrecedent=-1,Valeur1=VIRT,ChoixType=cValeur,"Libelle=N° facture Commence par",IsAfficherFiltre=0*
TmrFiltreReportGroupe,GroupeParent=Racine,IsNot=0,Nom=GroupeN0,OperateurLogique=opOu
*TmrFiltreReport,GroupeParent=GroupeN0,IsNot=0,IsActif=-1,mrChamp=N_COMPTE_GENERAL,Agregation=aAucune,Operateur=opEgal,IsAvecEmpty=0,IsTenirComptePrecedent=-1,Valeur1=411000000,ChoixType=cValeur,"Libelle=N° compte general Egal à",IsAfficherFiltre=0*
*TmrFiltreReport,GroupeParent=GroupeN0,IsNot=0,IsActif=-1,mrChamp=N_COMPTE_GENERAL,Agregation=aAucune,Operateur=opEgal,IsAvecEmpty=0,IsTenirComptePrecedent=-1,Valeur1=411200000,ChoixType=cValeur,"Libelle=N° compte general Egal à",IsAfficherFiltre=0*~
FiltreHaving:TmrFiltreReportGroupe,IsNot=0,Nom=Racine,OperateurLogique=opEt
FormatType:fMyReport
rnpLibelleFiltreRupture:Horz=ahGauche,Vert=avCentre,Orientation=oHorizontale,Degre=0,RenvoiL=0,PNom=Arial,PTaille=8,PCouleur=0,Fond=-16777211,Masque=@,IsBordureActive=0
rnpValeurFiltreRupture:Horz=ahGauche,Vert=avCentre,Orientation=oHorizontale,Degre=0,RenvoiL=0,PNom=Arial,PTaille=8,PCouleur=0,Fond=-16777211,Masque=@,IsBordureActive=0
</t>
        </r>
      </text>
    </comment>
    <comment ref="M11" authorId="0" shapeId="0">
      <text>
        <r>
          <rPr>
            <b/>
            <sz val="9"/>
            <color indexed="81"/>
            <rFont val="Tahoma"/>
            <family val="2"/>
          </rPr>
          <t xml:space="preserve">MyReport5.9.0.0
Version:8.0.1.3
EtatType:etCellule
Largeur:3
Hauteur:1
LargeurLigne:0
HauteurColonne:0
TitreList:Id=Aucune
IsAFormater:-1
IsAffecterMasque:-1
NombreRupture:0
CountFiltreRupture:0
HasRupture:0
HasListe:0
~Projet:SAGE 100~
Dossier:ComptaD1
Modele:ComptaD1/Générale
IsHorodate:0
IsHorodateMax:-1
IsAutoFit:0
IsListeAvecMacro:0
NombreLignePourCombobox:1
IsMajValeurAuto:-1
NbreLigneMaxFormatZebre:100
IsAjoutSupprLigne:0
IsAjoutSupprColonne:0
DispositionFiltreRupture:dfrLibelleSurValeur
IsMaitre:0
IsDetail:0
IsMultiReport:0
IsSousReport:0
IsExecuterAvecGraphe:0
DistanceHauteurRupture:2
DistanceLargeurRupture:1
AlignIndicateurCellule:alColonne
~ChampCelluleList:Nom=Montant,Libelle=Montant,NomSQL=MONTANT,Fonction=fCellule,AgregationFormule=afChamp,Agregation=aSomme,"Masque=#,##0.00",Coeff=-1,IsLibelleDynamique=-1
Nom=Société,Libelle=Société,NomSQL=SOCIETE_ECRITURE_GENERAL,Fonction=fCellule,IsAfficherZero=0,Agregation=aNombreDe,"Masque=#,##0",IsLibelleDynamique=-1
*"Nom=N° compte general","Libelle=N° compte general",NomSQL=N_COMPTE_GENERAL,Fonction=fCellule,IsAfficherZero=0,Agregation=aNombreDe,"Masque=#,##0",IsLibelleDynamique=-1*~
~FiltreList:TmrFiltreReportGroupe,IsNot=0,Nom=Racine,OperateurLogique=opEt
*TmrFiltreReport,GroupeParent=Racine,IsNot=0,IsActif=-1,mrChamp=LETTREE,Agregation=aAucune,Operateur=opEgal,IsAvecEmpty=0,IsTenirComptePrecedent=-1,"Valeur1=""Non lettrée""",ChoixType=cValeur,"Libelle=Lettrée ? Egal à",IsAfficherFiltre=0*
*TmrFiltreReport,GroupeParent=Racine,IsNot=0,IsActif=-1,mrChamp=DATE_PIECE,Agregation=aAucune,Operateur=opComprisEntre,IsAvecEmpty=0,IsTenirComptePrecedent=-1,ChoixType=cZone,Zone1=DATE_DEBUT,Zone2=DATE_FIN,"Libelle=Date piece Compris entre",IsAfficherFiltre=0*
*TmrFiltreReport,GroupeParent=Racine,IsNot=0,IsActif=-1,mrChamp=TYPE_TIERS,Agregation=aAucune,Operateur=opEgal,IsAvecEmpty=0,IsTenirComptePrecedent=-1,Valeur1=client,ChoixType=cValeur,"Libelle=Type tiers Egal à",IsAfficherFiltre=0*
*TmrFiltreReport,GroupeParent=Racine,IsNot=0,IsActif=-1,mrChamp=CODE_TIERS,Agregation=aAucune,Operateur=opContient,IsAvecEmpty=0,IsTenirComptePrecedent=-1,ChoixType=cZone,Zone1=TIERS,"Libelle=Code Tiers Contient",IsAfficherFiltre=0*
TmrFiltreReportGroupe,GroupeParent=Racine,IsNot=0,Nom=GroupeN1,OperateurLogique=opOu
*TmrFiltreReport,GroupeParent=GroupeN1,IsNot=0,IsActif=-1,mrChamp=N_FACTURE_PIECE,Agregation=aAucune,Operateur=opCommencePar,IsAvecEmpty=0,IsTenirComptePrecedent=-1,Valeur1=FAA,ChoixType=cValeur,"Libelle=N° facture Commence par",IsAfficherFiltre=0*
*TmrFiltreReport,GroupeParent=GroupeN1,IsNot=0,IsActif=-1,mrChamp=N_FACTURE_PIECE,Agregation=aAucune,Operateur=opCommencePar,IsAvecEmpty=0,IsTenirComptePrecedent=-1,Valeur1=AVA,ChoixType=cValeur,"Libelle=N° facture Commence par",IsAfficherFiltre=0*
TmrFiltreReportGroupe,GroupeParent=Racine,IsNot=0,Nom=GroupeN0,OperateurLogique=opOu
*TmrFiltreReport,GroupeParent=GroupeN0,IsNot=0,IsActif=-1,mrChamp=N_COMPTE_GENERAL,Agregation=aAucune,Operateur=opEgal,IsAvecEmpty=0,IsTenirComptePrecedent=-1,Valeur1=411000000,ChoixType=cValeur,"Libelle=N° compte general Egal à",IsAfficherFiltre=0*
*TmrFiltreReport,GroupeParent=GroupeN0,IsNot=0,IsActif=-1,mrChamp=N_COMPTE_GENERAL,Agregation=aAucune,Operateur=opEgal,IsAvecEmpty=0,IsTenirComptePrecedent=-1,Valeur1=411200000,ChoixType=cValeur,"Libelle=N° compte general Egal à",IsAfficherFiltre=0*~
FiltreHaving:TmrFiltreReportGroupe,IsNot=0,Nom=Racine,OperateurLogique=opEt
FormatType:fMyReport
rnpLibelleFiltreRupture:Horz=ahGauche,Vert=avCentre,Orientation=oHorizontale,Degre=0,RenvoiL=0,PNom=Arial,PTaille=8,PCouleur=0,Fond=-16777211,Masque=@,IsBordureActive=0
rnpValeurFiltreRupture:Horz=ahGauche,Vert=avCentre,Orientation=oHorizontale,Degre=0,RenvoiL=0,PNom=Arial,PTaille=8,PCouleur=0,Fond=-16777211,Masque=@,IsBordureActive=0
</t>
        </r>
      </text>
    </comment>
    <comment ref="V11" authorId="0" shapeId="0">
      <text>
        <r>
          <rPr>
            <b/>
            <sz val="9"/>
            <color indexed="81"/>
            <rFont val="Tahoma"/>
            <family val="2"/>
          </rPr>
          <t xml:space="preserve">MyReport5.9.0.0
Version:8.0.1.3
EtatType:etCellule
Largeur:1
Hauteur:1
LargeurLigne:0
HauteurColonne:0
TitreList:Id=Aucune
IsAFormater:-1
IsAffecterMasque:-1
NombreRupture:0
CountFiltreRupture:0
HasRupture:0
HasListe:0
~Projet:SAGE 100~
Dossier:Factor
~Modele:DW/Factor/Factures CGA~
IsHorodate:0
IsHorodateMax:-1
IsAutoFit:0
IsListeAvecMacro:0
NombreLignePourCombobox:1
IsMajValeurAuto:-1
NbreLigneMaxFormatZebre:100
IsAjoutSupprLigne:0
IsAjoutSupprColonne:0
DispositionFiltreRupture:dfrLibelleSurValeur
IsMaitre:0
IsDetail:0
IsMultiReport:0
IsSousReport:0
IsExecuterAvecGraphe:0
DistanceHauteurRupture:2
DistanceLargeurRupture:1
AlignIndicateurCellule:alColonne
ChampCelluleList:Nom=Montant,Libelle=Montant,NomSQL=MONTANT,Fonction=fCellule,Agregation=aSomme,"Masque=#,##0.00",IsLibelleDynamique=-1
~FiltreList:TmrFiltreReportGroupe,IsNot=0,Nom=Racine,OperateurLogique=opEt
TmrFiltreReportGroupe,GroupeParent=Racine,IsNot=0,Nom=GroupeN2,OperateurLogique=opOu
*TmrFiltreReport,GroupeParent=GroupeN2,IsNot=0,IsActif=-1,mrChamp=NO_DOC_,Agregation=aAucune,Operateur=opCommencePar,IsAvecEmpty=0,IsTenirComptePrecedent=-1,Valeur1=FAA,ChoixType=cValeur,"Libelle=N° Facture Commence par",IsAfficherFiltre=0*
*TmrFiltreReport,GroupeParent=GroupeN2,IsNot=0,IsActif=-1,mrChamp=NO_DOC_,Agregation=aAucune,Operateur=opCommencePar,IsAvecEmpty=0,IsTenirComptePrecedent=-1,Valeur1=AVA,ChoixType=cValeur,"Libelle=N° Facture Commence par",IsAfficherFiltre=0*
*TmrFiltreReport,GroupeParent=Racine,IsNot=0,IsActif=-1,mrChamp=D_BITEUR,Agregation=aAucune,Operateur=opContient,IsAvecEmpty=0,IsTenirComptePrecedent=-1,ChoixType=cZone,Zone1=TIERS,"Libelle=Code Client Contient",IsAfficherFiltre=0*~
FiltreHaving:TmrFiltreReportGroupe,IsNot=0,Nom=Racine,OperateurLogique=opEt
FormatType:fMyReport
rnpLibelleFiltreRupture:Horz=ahGauche,Vert=avCentre,Orientation=oHorizontale,Degre=0,RenvoiL=0,PNom=Arial,PTaille=8,PCouleur=0,Fond=-16777211,Masque=@,IsBordureActive=0
rnpValeurFiltreRupture:Horz=ahGauche,Vert=avCentre,Orientation=oHorizontale,Degre=0,RenvoiL=0,PNom=Arial,PTaille=8,PCouleur=0,Fond=-16777211,Masque=@,IsBordureActive=0
</t>
        </r>
      </text>
    </comment>
    <comment ref="M12" authorId="0" shapeId="0">
      <text>
        <r>
          <rPr>
            <b/>
            <sz val="9"/>
            <color indexed="81"/>
            <rFont val="Tahoma"/>
            <family val="2"/>
          </rPr>
          <t xml:space="preserve">MyReport5.9.0.0
Version:8.0.1.3
EtatType:etCellule
Largeur:3
Hauteur:1
LargeurLigne:0
HauteurColonne:0
TitreList:Id=Aucune
IsAFormater:-1
IsAffecterMasque:-1
NombreRupture:0
CountFiltreRupture:0
HasRupture:0
HasListe:0
~Projet:SAGE 100~
Dossier:ComptaD1
Modele:ComptaD1/Générale
IsHorodate:0
IsHorodateMax:-1
IsAutoFit:0
IsListeAvecMacro:0
NombreLignePourCombobox:1
IsMajValeurAuto:-1
NbreLigneMaxFormatZebre:100
IsAjoutSupprLigne:0
IsAjoutSupprColonne:0
DispositionFiltreRupture:dfrLibelleSurValeur
IsMaitre:0
IsDetail:0
IsMultiReport:0
IsSousReport:0
IsExecuterAvecGraphe:0
DistanceHauteurRupture:2
DistanceLargeurRupture:1
AlignIndicateurCellule:alColonne
~ChampCelluleList:Nom=Montant,Libelle=Montant,NomSQL=MONTANT,Fonction=fCellule,AgregationFormule=afChamp,Agregation=aSomme,"Masque=#,##0.00",Coeff=-1,IsLibelleDynamique=-1
Nom=Société,Libelle=Société,NomSQL=SOCIETE_ECRITURE_GENERAL,Fonction=fCellule,IsAfficherZero=0,Agregation=aNombreDe,"Masque=#,##0",IsLibelleDynamique=-1
*"Nom=N° compte general","Libelle=N° compte general",NomSQL=N_COMPTE_GENERAL,Fonction=fCellule,IsAfficherZero=0,Agregation=aNombreDe,"Masque=#,##0",IsLibelleDynamique=-1*~
~FiltreList:TmrFiltreReportGroupe,IsNot=0,Nom=Racine,OperateurLogique=opEt
*TmrFiltreReport,GroupeParent=Racine,IsNot=0,IsActif=-1,mrChamp=LETTREE,Agregation=aAucune,Operateur=opEgal,IsAvecEmpty=0,IsTenirComptePrecedent=-1,"Valeur1=""Non lettrée""",ChoixType=cValeur,"Libelle=Lettrée ? Egal à",IsAfficherFiltre=0*
*TmrFiltreReport,GroupeParent=Racine,IsNot=0,IsActif=-1,mrChamp=DATE_PIECE,Agregation=aAucune,Operateur=opComprisEntre,IsAvecEmpty=0,IsTenirComptePrecedent=-1,ChoixType=cZone,Zone1=DATE_DEBUT,Zone2=DATE_FIN,"Libelle=Date piece Compris entre",IsAfficherFiltre=0*
*TmrFiltreReport,GroupeParent=Racine,IsNot=0,IsActif=-1,mrChamp=TYPE_TIERS,Agregation=aAucune,Operateur=opEgal,IsAvecEmpty=0,IsTenirComptePrecedent=-1,Valeur1=client,ChoixType=cValeur,"Libelle=Type tiers Egal à",IsAfficherFiltre=0*
*TmrFiltreReport,GroupeParent=Racine,IsNot=0,IsActif=-1,mrChamp=CODE_TIERS,Agregation=aAucune,Operateur=opContient,IsAvecEmpty=0,IsTenirComptePrecedent=-1,ChoixType=cZone,Zone1=TIERS,"Libelle=Code Tiers Contient",IsAfficherFiltre=0*
TmrFiltreReportGroupe,GroupeParent=Racine,IsNot=0,Nom=GroupeN1,OperateurLogique=opOu
*TmrFiltreReport,GroupeParent=GroupeN1,IsNot=0,IsActif=-1,mrChamp=N_FACTURE_PIECE,Agregation=aAucune,Operateur=opCommencePar,IsAvecEmpty=0,IsTenirComptePrecedent=-1,Valeur1=FAP,ChoixType=cValeur,"Libelle=N° facture Commence par",IsAfficherFiltre=0*
*TmrFiltreReport,GroupeParent=GroupeN1,IsNot=0,IsActif=-1,mrChamp=N_FACTURE_PIECE,Agregation=aAucune,Operateur=opCommencePar,IsAvecEmpty=0,IsTenirComptePrecedent=-1,Valeur1=AVT,ChoixType=cValeur,"Libelle=N° facture Commence par",IsAfficherFiltre=0*
*TmrFiltreReport,GroupeParent=GroupeN1,IsNot=0,IsActif=-1,mrChamp=N_FACTURE_PIECE,Agregation=aAucune,Operateur=opCommencePar,IsAvecEmpty=0,IsTenirComptePrecedent=-1,Valeur1=FAT,ChoixType=cValeur,"Libelle=N° facture Commence par",IsAfficherFiltre=0*
TmrFiltreReportGroupe,GroupeParent=Racine,IsNot=0,Nom=GroupeN0,OperateurLogique=opOu
*TmrFiltreReport,GroupeParent=GroupeN0,IsNot=0,IsActif=-1,mrChamp=N_COMPTE_GENERAL,Agregation=aAucune,Operateur=opEgal,IsAvecEmpty=0,IsTenirComptePrecedent=-1,Valeur1=411000000,ChoixType=cValeur,"Libelle=N° compte general Egal à",IsAfficherFiltre=0*
*TmrFiltreReport,GroupeParent=GroupeN0,IsNot=0,IsActif=-1,mrChamp=N_COMPTE_GENERAL,Agregation=aAucune,Operateur=opEgal,IsAvecEmpty=0,IsTenirComptePrecedent=-1,Valeur1=411200000,ChoixType=cValeur,"Libelle=N° compte general Egal à",IsAfficherFiltre=0*~
FiltreHaving:TmrFiltreReportGroupe,IsNot=0,Nom=Racine,OperateurLogique=opEt
FormatType:fMyReport
rnpLibelleFiltreRupture:Horz=ahGauche,Vert=avCentre,Orientation=oHorizontale,Degre=0,RenvoiL=0,PNom=Arial,PTaille=8,PCouleur=0,Fond=-16777211,Masque=@,IsBordureActive=0
rnpValeurFiltreRupture:Horz=ahGauche,Vert=avCentre,Orientation=oHorizontale,Degre=0,RenvoiL=0,PNom=Arial,PTaille=8,PCouleur=0,Fond=-16777211,Masque=@,IsBordureActive=0
</t>
        </r>
      </text>
    </comment>
    <comment ref="V12" authorId="0" shapeId="0">
      <text>
        <r>
          <rPr>
            <b/>
            <sz val="9"/>
            <color indexed="81"/>
            <rFont val="Tahoma"/>
            <family val="2"/>
          </rPr>
          <t xml:space="preserve">MyReport5.9.0.0
Version:8.0.1.3
EtatType:etCellule
Largeur:1
Hauteur:1
LargeurLigne:0
HauteurColonne:0
TitreList:Id=Aucune
IsAFormater:-1
IsAffecterMasque:-1
NombreRupture:0
CountFiltreRupture:0
HasRupture:0
HasListe:0
~Projet:SAGE 100~
Dossier:Factor
~Modele:DW/Factor/Factures CGA~
IsHorodate:0
IsHorodateMax:-1
IsAutoFit:0
IsListeAvecMacro:0
NombreLignePourCombobox:1
IsMajValeurAuto:-1
NbreLigneMaxFormatZebre:100
IsAjoutSupprLigne:0
IsAjoutSupprColonne:0
DispositionFiltreRupture:dfrLibelleSurValeur
IsMaitre:0
IsDetail:0
IsMultiReport:0
IsSousReport:0
IsExecuterAvecGraphe:0
DistanceHauteurRupture:2
DistanceLargeurRupture:1
AlignIndicateurCellule:alColonne
ChampCelluleList:Nom=Montant,Libelle=Montant,NomSQL=MONTANT,Fonction=fCellule,Agregation=aSomme,"Masque=#,##0.00",IsLibelleDynamique=-1
~FiltreList:TmrFiltreReportGroupe,IsNot=0,Nom=Racine,OperateurLogique=opEt
TmrFiltreReportGroupe,GroupeParent=Racine,IsNot=0,Nom=GroupeN2,OperateurLogique=opOu
*TmrFiltreReport,GroupeParent=GroupeN2,IsNot=0,IsActif=-1,mrChamp=NO_DOC_,Agregation=aAucune,Operateur=opCommencePar,IsAvecEmpty=0,IsTenirComptePrecedent=-1,Valeur1=FAP,ChoixType=cValeur,"Libelle=N° Facture Commence par",IsAfficherFiltre=0*
*TmrFiltreReport,GroupeParent=GroupeN2,IsNot=0,IsActif=-1,mrChamp=NO_DOC_,Agregation=aAucune,Operateur=opCommencePar,IsAvecEmpty=0,IsTenirComptePrecedent=-1,Valeur1=AVP,ChoixType=cValeur,"Libelle=N° Facture Commence par",IsAfficherFiltre=0*
*TmrFiltreReport,GroupeParent=GroupeN2,IsNot=0,IsActif=-1,mrChamp=NO_DOC_,Agregation=aAucune,Operateur=opCommencePar,IsAvecEmpty=0,IsTenirComptePrecedent=-1,Valeur1=FAT,ChoixType=cValeur,"Libelle=N° Facture Commence par",IsAfficherFiltre=0*
*TmrFiltreReport,GroupeParent=Racine,IsNot=0,IsActif=-1,mrChamp=D_BITEUR,Agregation=aAucune,Operateur=opContient,IsAvecEmpty=0,IsTenirComptePrecedent=-1,ChoixType=cZone,Zone1=TIERS,"Libelle=Code Client Contient",IsAfficherFiltre=0*~
FiltreHaving:TmrFiltreReportGroupe,IsNot=0,Nom=Racine,OperateurLogique=opEt
FormatType:fMyReport
rnpLibelleFiltreRupture:Horz=ahGauche,Vert=avCentre,Orientation=oHorizontale,Degre=0,RenvoiL=0,PNom=Arial,PTaille=8,PCouleur=0,Fond=-16777211,Masque=@,IsBordureActive=0
rnpValeurFiltreRupture:Horz=ahGauche,Vert=avCentre,Orientation=oHorizontale,Degre=0,RenvoiL=0,PNom=Arial,PTaille=8,PCouleur=0,Fond=-16777211,Masque=@,IsBordureActive=0
</t>
        </r>
      </text>
    </comment>
    <comment ref="L17" authorId="0" shapeId="0">
      <text>
        <r>
          <rPr>
            <b/>
            <sz val="9"/>
            <color indexed="81"/>
            <rFont val="Tahoma"/>
            <family val="2"/>
          </rPr>
          <t xml:space="preserve">MyReport5.9.0.0
Version:8.0.1.3
EtatType:etCellule
Largeur:1
Hauteur:1
LargeurLigne:0
HauteurColonne:0
TitreList:Id=Aucune
IsAFormater:-1
IsAffecterMasque:-1
NombreRupture:0
CountFiltreRupture:0
HasRupture:0
HasListe:0
~Projet:SAGE 100~
Dossier:ComptaD1
Modele:ComptaD1/Générale
IsHorodate:0
IsHorodateMax:-1
IsAutoFit:-1
IsListeAvecMacro:0
NombreLignePourCombobox:1
IsMajValeurAuto:-1
NbreLigneMaxFormatZebre:100
IsAjoutSupprLigne:0
IsAjoutSupprColonne:0
DispositionFiltreRupture:dfrLibelleSurValeur
IsAutoriserViewer:-1
IsMaitre:0
IsDetail:0
IsMultiReport:0
IsSousReport:0
IsExecuterAvecGraphe:0
DistanceHauteurRupture:2
DistanceLargeurRupture:1
AlignIndicateurCellule:alColonne
ChampCelluleList:Nom=Debit,Libelle=Debit,NomSQL=DEBIT,Fonction=fCellule,AgregationFormule=afFormule,Agregation=aSomme,"Masque=#,##0.00",IsLibelleDynamique=-1
~ChampRuptureList:*"Nom=Code Tiers","Libelle=Code Tiers",NomSQL=CODE_TIERS,IsChecked=0,Fonction=fRupture,Tri=tCroissant,Type=rLigne,IsAfficherRupture=-1,IsLibelleDynamique=-1*~
~FiltreList:TmrFiltreReportGroupe,IsNot=0,Nom=Racine,OperateurLogique=opEt
*TmrFiltreReport,GroupeParent=Racine,IsNot=0,IsActif=-1,mrChamp=LETTREE,Agregation=aAucune,Operateur=opEgal,IsAvecEmpty=0,IsTenirComptePrecedent=-1,"Valeur1=""Non lettrée""",ChoixType=cValeur,"Libelle=Lettrée ? Egal à",IsAfficherFiltre=0*
*TmrFiltreReport,GroupeParent=Racine,IsNot=0,IsActif=-1,mrChamp=DATE_PIECE,Agregation=aAucune,Operateur=opComprisEntre,IsAvecEmpty=0,IsTenirComptePrecedent=-1,ChoixType=cZone,Zone1=DATE_DEBUT,Zone2=DATE_FIN,"Libelle=Date piece Compris entre",IsAfficherFiltre=0*
*TmrFiltreReport,GroupeParent=Racine,IsNot=0,IsActif=-1,mrChamp=TYPE_TIERS,Agregation=aAucune,Operateur=opEgal,IsAvecEmpty=0,IsTenirComptePrecedent=-1,Valeur1=client,ChoixType=cValeur,"Libelle=Type tiers Egal à",IsAfficherFiltre=0*
*TmrFiltreReport,GroupeParent=Racine,IsNot=0,IsActif=-1,mrChamp=CODE_TIERS,Agregation=aAucune,Operateur=opContient,IsAvecEmpty=0,IsTenirComptePrecedent=-1,ChoixType=cZone,Zone1=TIERS,"Libelle=Code Tiers Contient",IsAfficherFiltre=0*
TmrFiltreReportGroupe,GroupeParent=Racine,IsNot=0,Nom=GroupeN0,OperateurLogique=opOu
*TmrFiltreReport,GroupeParent=GroupeN0,IsNot=0,IsActif=-1,mrChamp=N_COMPTE_GENERAL,Agregation=aAucune,Operateur=opEgal,IsAvecEmpty=0,IsTenirComptePrecedent=-1,Valeur1=411000000,ChoixType=cValeur,"Libelle=N° compte general Egal à",IsAfficherFiltre=0*
*TmrFiltreReport,GroupeParent=GroupeN0,IsNot=0,IsActif=-1,mrChamp=N_COMPTE_GENERAL,Agregation=aAucune,Operateur=opEgal,IsAvecEmpty=0,IsTenirComptePrecedent=-1,Valeur1=411200000,ChoixType=cValeur,"Libelle=N° compte general Egal à",IsAfficherFiltre=0*~
FiltreHaving:TmrFiltreReportGroupe,IsNot=0,Nom=Racine,OperateurLogique=opEt
FormatType:fMyReport
rnpLibelleFiltreRupture:Horz=ahGauche,Vert=avCentre,Orientation=oHorizontale,Degre=0,RenvoiL=0,PNom=Arial,PTaille=8,PCouleur=0,Fond=-16777211,Masque=@,IsBordureActive=0
rnpValeurFiltreRupture:Horz=ahGauche,Vert=avCentre,Orientation=oHorizontale,Degre=0,RenvoiL=0,PNom=Arial,PTaille=8,PCouleur=0,Fond=-16777211,Masque=@,IsBordureActive=0
</t>
        </r>
      </text>
    </comment>
    <comment ref="M17" authorId="0" shapeId="0">
      <text>
        <r>
          <rPr>
            <b/>
            <sz val="9"/>
            <color indexed="81"/>
            <rFont val="Tahoma"/>
            <family val="2"/>
          </rPr>
          <t xml:space="preserve">MyReport5.9.0.0
Version:8.0.1.3
EtatType:etCellule
Largeur:1
Hauteur:1
LargeurLigne:0
HauteurColonne:0
TitreList:Id=Aucune
IsAFormater:-1
IsAffecterMasque:-1
NombreRupture:0
CountFiltreRupture:0
HasRupture:0
HasListe:0
~Projet:SAGE 100~
Dossier:ComptaD1
Modele:ComptaD1/Générale
IsHorodate:0
IsHorodateMax:-1
IsAutoFit:-1
IsListeAvecMacro:0
NombreLignePourCombobox:1
IsMajValeurAuto:-1
NbreLigneMaxFormatZebre:100
IsAjoutSupprLigne:0
IsAjoutSupprColonne:0
DispositionFiltreRupture:dfrLibelleSurValeur
IsAutoriserViewer:-1
IsMaitre:0
IsDetail:0
IsMultiReport:0
IsSousReport:0
IsExecuterAvecGraphe:0
DistanceHauteurRupture:2
DistanceLargeurRupture:1
AlignIndicateurCellule:alColonne
ChampCelluleList:Nom=Credit,Libelle=Credit,NomSQL=CREDIT,Fonction=fCellule,AgregationFormule=afFormule,Agregation=aSomme,"Masque=#,##0.00",IsLibelleDynamique=-1
~ChampRuptureList:*"Nom=Code Tiers","Libelle=Code Tiers",NomSQL=CODE_TIERS,IsChecked=0,Fonction=fRupture,Tri=tCroissant,Type=rLigne,IsAfficherRupture=-1,IsLibelleDynamique=-1*~
~FiltreList:TmrFiltreReportGroupe,IsNot=0,Nom=Racine,OperateurLogique=opEt
*TmrFiltreReport,GroupeParent=Racine,IsNot=0,IsActif=-1,mrChamp=LETTREE,Agregation=aAucune,Operateur=opEgal,IsAvecEmpty=0,IsTenirComptePrecedent=-1,"Valeur1=""Non lettrée""",ChoixType=cValeur,"Libelle=Lettrée ? Egal à",IsAfficherFiltre=0*
*TmrFiltreReport,GroupeParent=Racine,IsNot=0,IsActif=-1,mrChamp=DATE_PIECE,Agregation=aAucune,Operateur=opComprisEntre,IsAvecEmpty=0,IsTenirComptePrecedent=-1,ChoixType=cZone,Zone1=DATE_DEBUT,Zone2=DATE_FIN,"Libelle=Date piece Compris entre",IsAfficherFiltre=0*
*TmrFiltreReport,GroupeParent=Racine,IsNot=0,IsActif=-1,mrChamp=TYPE_TIERS,Agregation=aAucune,Operateur=opEgal,IsAvecEmpty=0,IsTenirComptePrecedent=-1,Valeur1=client,ChoixType=cValeur,"Libelle=Type tiers Egal à",IsAfficherFiltre=0*
*TmrFiltreReport,GroupeParent=Racine,IsNot=0,IsActif=-1,mrChamp=CODE_TIERS,Agregation=aAucune,Operateur=opContient,IsAvecEmpty=0,IsTenirComptePrecedent=-1,ChoixType=cZone,Zone1=TIERS,"Libelle=Code Tiers Contient",IsAfficherFiltre=0*
TmrFiltreReportGroupe,GroupeParent=Racine,IsNot=0,Nom=GroupeN0,OperateurLogique=opOu
*TmrFiltreReport,GroupeParent=GroupeN0,IsNot=0,IsActif=-1,mrChamp=N_COMPTE_GENERAL,Agregation=aAucune,Operateur=opEgal,IsAvecEmpty=0,IsTenirComptePrecedent=-1,Valeur1=411000000,ChoixType=cValeur,"Libelle=N° compte general Egal à",IsAfficherFiltre=0*
*TmrFiltreReport,GroupeParent=GroupeN0,IsNot=0,IsActif=-1,mrChamp=N_COMPTE_GENERAL,Agregation=aAucune,Operateur=opEgal,IsAvecEmpty=0,IsTenirComptePrecedent=-1,Valeur1=411200000,ChoixType=cValeur,"Libelle=N° compte general Egal à",IsAfficherFiltre=0*~
FiltreHaving:TmrFiltreReportGroupe,IsNot=0,Nom=Racine,OperateurLogique=opEt
FormatType:fMyReport
rnpLibelleFiltreRupture:Horz=ahGauche,Vert=avCentre,Orientation=oHorizontale,Degre=0,RenvoiL=0,PNom=Arial,PTaille=8,PCouleur=0,Fond=-16777211,Masque=@,IsBordureActive=0
rnpValeurFiltreRupture:Horz=ahGauche,Vert=avCentre,Orientation=oHorizontale,Degre=0,RenvoiL=0,PNom=Arial,PTaille=8,PCouleur=0,Fond=-16777211,Masque=@,IsBordureActive=0
</t>
        </r>
      </text>
    </comment>
    <comment ref="N17" authorId="0" shapeId="0">
      <text>
        <r>
          <rPr>
            <b/>
            <sz val="9"/>
            <color indexed="81"/>
            <rFont val="Tahoma"/>
            <family val="2"/>
          </rPr>
          <t xml:space="preserve">MyReport5.9.0.0
Version:8.0.1.3
EtatType:etCellule
Largeur:1
Hauteur:1
LargeurLigne:0
HauteurColonne:0
TitreList:Id=Aucune
IsAFormater:-1
IsAffecterMasque:-1
NombreRupture:0
CountFiltreRupture:0
HasRupture:0
HasListe:0
~Projet:SAGE 100~
Dossier:ComptaD1
Modele:ComptaD1/Générale
IsHorodate:0
IsHorodateMax:-1
IsAutoFit:-1
IsListeAvecMacro:0
NombreLignePourCombobox:1
IsMajValeurAuto:-1
NbreLigneMaxFormatZebre:100
IsAjoutSupprLigne:0
IsAjoutSupprColonne:0
DispositionFiltreRupture:dfrLibelleSurValeur
IsAutoriserViewer:-1
IsMaitre:0
IsDetail:0
IsMultiReport:0
IsSousReport:0
IsExecuterAvecGraphe:0
DistanceHauteurRupture:2
DistanceLargeurRupture:1
AlignIndicateurCellule:alColonne
ChampCelluleList:Nom=Montant,Libelle=Montant,NomSQL=MONTANT,Fonction=fCellule,AgregationFormule=afChamp,Agregation=aSomme,"Masque=#,##0.00",IsLibelleDynamique=-1
~ChampRuptureList:*"Nom=Code Tiers","Libelle=Code Tiers",NomSQL=CODE_TIERS,IsChecked=0,Fonction=fRupture,Tri=tCroissant,Type=rLigne,IsAfficherRupture=-1,IsLibelleDynamique=-1*~
~FiltreList:TmrFiltreReportGroupe,IsNot=0,Nom=Racine,OperateurLogique=opEt
*TmrFiltreReport,GroupeParent=Racine,IsNot=0,IsActif=-1,mrChamp=LETTREE,Agregation=aAucune,Operateur=opEgal,IsAvecEmpty=0,IsTenirComptePrecedent=-1,"Valeur1=""Non lettrée""",ChoixType=cValeur,"Libelle=Lettrée ? Egal à",IsAfficherFiltre=0*
*TmrFiltreReport,GroupeParent=Racine,IsNot=0,IsActif=-1,mrChamp=DATE_PIECE,Agregation=aAucune,Operateur=opComprisEntre,IsAvecEmpty=0,IsTenirComptePrecedent=-1,ChoixType=cZone,Zone1=DATE_DEBUT,Zone2=DATE_FIN,"Libelle=Date piece Compris entre",IsAfficherFiltre=0*
*TmrFiltreReport,GroupeParent=Racine,IsNot=0,IsActif=-1,mrChamp=TYPE_TIERS,Agregation=aAucune,Operateur=opEgal,IsAvecEmpty=0,IsTenirComptePrecedent=-1,Valeur1=client,ChoixType=cValeur,"Libelle=Type tiers Egal à",IsAfficherFiltre=0*
*TmrFiltreReport,GroupeParent=Racine,IsNot=0,IsActif=-1,mrChamp=CODE_TIERS,Agregation=aAucune,Operateur=opContient,IsAvecEmpty=0,IsTenirComptePrecedent=-1,ChoixType=cZone,Zone1=TIERS,"Libelle=Code Tiers Contient",IsAfficherFiltre=0*
TmrFiltreReportGroupe,GroupeParent=Racine,IsNot=0,Nom=GroupeN0,OperateurLogique=opOu
*TmrFiltreReport,GroupeParent=GroupeN0,IsNot=0,IsActif=-1,mrChamp=N_COMPTE_GENERAL,Agregation=aAucune,Operateur=opEgal,IsAvecEmpty=0,IsTenirComptePrecedent=-1,Valeur1=411000000,ChoixType=cValeur,"Libelle=N° compte general Egal à",IsAfficherFiltre=0*
*TmrFiltreReport,GroupeParent=GroupeN0,IsNot=0,IsActif=-1,mrChamp=N_COMPTE_GENERAL,Agregation=aAucune,Operateur=opEgal,IsAvecEmpty=0,IsTenirComptePrecedent=-1,Valeur1=411200000,ChoixType=cValeur,"Libelle=N° compte general Egal à",IsAfficherFiltre=0*~
FiltreHaving:TmrFiltreReportGroupe,IsNot=0,Nom=Racine,OperateurLogique=opEt
FormatType:fMyReport
rnpLibelleFiltreRupture:Horz=ahGauche,Vert=avCentre,Orientation=oHorizontale,Degre=0,RenvoiL=0,PNom=Arial,PTaille=8,PCouleur=0,Fond=-16777211,Masque=@,IsBordureActive=0
rnpValeurFiltreRupture:Horz=ahGauche,Vert=avCentre,Orientation=oHorizontale,Degre=0,RenvoiL=0,PNom=Arial,PTaille=8,PCouleur=0,Fond=-16777211,Masque=@,IsBordureActive=0
</t>
        </r>
      </text>
    </comment>
    <comment ref="U17" authorId="0" shapeId="0">
      <text>
        <r>
          <rPr>
            <b/>
            <sz val="9"/>
            <color indexed="81"/>
            <rFont val="Tahoma"/>
            <family val="2"/>
          </rPr>
          <t xml:space="preserve">MyReport5.9.0.0
Version:8.0.1.3
EtatType:etTableau
Largeur:1
Hauteur:1
LargeurLigne:0
HauteurColonne:0
TitreList:Id=Aucune
IsAFormater:-1
IsAffecterMasque:-1
NombreRupture:0
CountFiltreRupture:0
HasRupture:0
HasListe:0
~Projet:SAGE 100~
Dossier:Factor
~Modele:DW/Factor/Factures CGA~
IsHorodate:0
IsHorodateMax:-1
IsAutoFit:-1
IsListeAvecMacro:0
NombreLignePourCombobox:1
IsMajValeurAuto:-1
NbreLigneMaxFormatZebre:100
IsAjoutSupprLigne:0
IsAjoutSupprColonne:0
DispositionFiltreRupture:dfrLibelleSurValeur
IsMaitre:0
IsDetail:0
IsMultiReport:0
IsSousReport:0
IsExecuterAvecGraphe:0
DistanceHauteurRupture:2
DistanceLargeurRupture:1
IsAfficheLibelleLigne:0
IsAfficheLibelleColonne:0
IsAfficheLibelleIndicateur:0
AlignIndicateurTableau:alColonne
IsFusion:-1
CountDrillUpLigne:0
CountDrillUpCol:0
PositionTotalLigne:ptPied
PositionTotalColonne:ptPied
ChampIndicateurList:Nom=Montant,Libelle=Montant,NomSQL=MONTANT,Fonction=fIndicateur,Agregation=aSomme,"Masque=#,##0.00",Affichage=aValeur,IsRefL=0,IsRefC=0,IsRefI=0,IsLibelleDynamique=-1
~FiltreList:TmrFiltreReportGroupe,IsNot=0,Nom=Racine,OperateurLogique=opEt
*TmrFiltreReport,GroupeParent=Racine,IsNot=0,IsActif=-1,mrChamp=D_BITEUR,Agregation=aAucune,Operateur=opContient,IsAvecEmpty=0,IsTenirComptePrecedent=-1,ChoixType=cZone,Zone1=TIERS,"Libelle=Code Client Contient",IsAfficherFiltre=0*~
FiltreHaving:TmrFiltreReportGroupe,IsNot=0,Nom=Racine,OperateurLogique=opEt
FormatType:fMyReport
rnpLigneValeur:Horz=ahCentre,Vert=avCentre,Orientation=oHorizontale,Degre=0,RenvoiL=0,PNom=Arial,PTaille=8,PCouleur=0,Fond=16777215,ColorBord=-1,Masque=General,IsBordureActive=-1,BordH=epbMoyenne,BordB=epbMoyenne,BordG=epbMoyenne,BordD=epbMoyenne,BordIV=epbFine,BordIH=epbFine
rnpLigneSsTotal:Horz=ahGauche,Vert=avCentre,Orientation=oHorizontale,Degre=0,RenvoiL=0,PNom=Arial,PTaille=9,PCouleur=64,Fond=16762566,ColorBord=-1,Masque=General,IsBordureActive=-1,BordH=epbFine,BordB=epbMoyenne,BordG=epbMoyenne,BordD=epbMoyenne,BordIV=epbFine,BordIH=epbFine
rnpLigneTotal:Horz=ahGauche,Vert=avCentre,Orientation=oHorizontale,Degre=0,RenvoiL=0,PNom=Arial,PTaille=10,PCouleur=0,Fond=13290239,Masque=General,IsBordureActive=-1,BordH=epbMoyenne,BordB=epbMoyenne,BordG=epbMoyenne,BordD=epbMoyenne,BordIV=epbFine,BordIH=epbFine
rnpLigneLibelle:Horz=ahCentre,Vert=avCentre,Orientation=oHorizontale,Degre=0,RenvoiL=0,PNom=Arial,PTaille=8,PBold=-1,PCouleur=0,Fond=13290239,ColorBord=0,Masque=@,IsBordureActive=-1,BordH=epbMoyenne,BordB=epbMoyenne,BordG=epbMoyenne,BordD=epbMoyenne,BordIV=epbFine,BordIH=epbFine
rnpColonneValeur:Horz=ahCentre,Vert=avCentre,Orientation=oHorizontale,Degre=0,RenvoiL=0,PNom=Arial,PTaille=8,PBold=-1,PCouleur=64,Fond=13290239,ColorBord=-1,Masque=General,IsBordureActive=-1,BordH=epbMoyenne,BordB=epbMoyenne,BordG=epbMoyenne,BordD=epbMoyenne,BordIV=epbFine,BordIH=epbFine
rnpColonneSsTotal:Horz=ahCentre,Vert=avCentre,Orientation=oHorizontale,Degre=0,RenvoiL=0,PNom=Arial,PTaille=9,PCouleur=-1,Fond=16777215,Masque=General,IsBordureActive=-1,BordH=epbMoyenne,BordB=epbMoyenne,BordG=epbFine,BordD=epbMoyenne,BordIV=epbFine,BordIH=epbFine
rnpColonneTotal:Horz=ahCentre,Vert=avCentre,Orientation=oHorizontale,Degre=0,RenvoiL=0,PNom=Arial,PTaille=10,PCouleur=16777215,Fond=16777215,Masque=General,IsBordureActive=-1,BordH=epbMoyenne,BordB=epbMoyenne,BordG=epbMoyenne,BordD=epbMoyenne,BordIV=epbFine,BordIH=epbFine
rnpColonneLibelle:Horz=ahCentre,Vert=avCentre,Orientation=oHorizontale,Degre=0,RenvoiL=0,PNom=Arial,PTaille=11,PBold=-1,PCouleur=0,Fond=16777215,ColorBord=-1,Masque=@,IsBordureActive=-1,BordH=epbMoyenne,BordB=epbMoyenne,BordG=epbMoyenne,BordD=epbMoyenne,BordIV=epbFine,BordIH=epbFine
rnpIndicValeur:Horz=ahCentre,Vert=avCentre,Orientation=oHorizontale,Degre=0,RenvoiL=0,PNom=Arial,PTaille=8,PBold=-1,PCouleur=0,Fond=14155775,"Masque=#,##0.00",IsBordureActive=-1,BordH=epbMoyenne,BordB=epbMoyenne,BordG=epbMoyenne,BordD=epbMoyenne,BordIV=epbFine,BordIH=epbFine
rnpIndicSsTotalLigne:Horz=ahCentre,Vert=avCentre,Orientation=oHorizontale,Degre=0,RenvoiL=0,PNom=Arial,PTaille=9,PBold=-1,PCouleur=0,Fond=16777215,"Masque=#,##0.00",IsBordureActive=-1,BordH=epbMoyenne,BordB=epbMoyenne,BordG=epbFine,BordD=epbMoyenne,BordIV=epbFine,BordIH=epbFine
rnpIndicSsTotalColonne:Horz=ahDroite,Vert=avCentre,Orientation=oHorizontale,Degre=0,RenvoiL=0,PNom=Arial,PTaille=9,PBold=-1,PCouleur=-1,Fond=16759225,"Masque=#,##0.00",IsBordureActive=-1,BordH=epbFine,BordB=epbMoyenne,BordG=epbMoyenne,BordD=epbMoyenne,BordIV=epbFine,BordIH=epbFine
rnpIndicSsTotalCroise:Horz=ahStandard,Vert=avCentre,Orientation=oHorizontale,Degre=0,RenvoiL=0,PNom=Arial,PTaille=9,PCouleur=64,Fond=16777215,ColorBord=0,"Masque=#,##0.00",IsBordureActive=-1,BordH=epbFine,BordB=epbMoyenne,BordG=epbFine,BordD=epbMoyenne,BordIV=epbFine,BordIH=epbFine
rnpIndicTotalLigne:Horz=ahDroite,Vert=avCentre,Orientation=oHorizontale,Degre=0,RenvoiL=0,PNom=Arial,PTaille=9,PBold=-1,PCouleur=0,Fond=16777215,"Masque=#,##0.00",IsBordureActive=-1,BordH=epbMoyenne,BordB=epbMoyenne,BordG=epbMoyenne,BordD=epbMoyenne,BordIV=epbFine,BordIH=epbFine
rnpIndicTotalColonne:Horz=ahDroite,Vert=avCentre,Orientation=oHorizontale,Degre=0,RenvoiL=0,PNom=Arial,PTaille=9,PBold=-1,PCouleur=0,Fond=13290239,"Masque=#,##0.00",IsBordureActive=-1,BordH=epbMoyenne,BordB=epbMoyenne,BordG=epbMoyenne,BordD=epbMoyenne,BordIV=epbFine,BordIH=epbFine
rnpIndicTotalSsTotalLigne:Horz=ahDroite,Vert=avCentre,Orientation=oHorizontale,Degre=0,RenvoiL=0,PNom=Arial,PTaille=9,PCouleur=0,Fond=16751001,"Masque=#,##0.00",IsBordureActive=-1,BordH=epbFine,BordB=epbMoyenne,BordG=epbMoyenne,BordD=epbMoyenne,BordIV=epbFine,BordIH=epbFine
rnpIndicTotalSsTotalColonne:Horz=ahDroite,Vert=avCentre,Orientation=oHorizontale,Degre=0,RenvoiL=0,PNom=Arial,PTaille=9,PCouleur=0,Fond=16751001,"Masque=#,##0.00",IsBordureActive=-1,BordH=epbMoyenne,BordB=epbMoyenne,BordG=epbFine,BordD=epbMoyenne,BordIV=epbFine,BordIH=epbFine
rnpIndicTotalCroise:Horz=ahDroite,Vert=avCentre,Orientation=oHorizontale,Degre=0,RenvoiL=0,PNom=Arial,PTaille=10,PCouleur=-1,Fond=16777215,"Masque=#,##0.00",IsBordureActive=-1,BordH=epbMoyenne,BordB=epbMoyenne,BordG=epbMoyenne,BordD=epbMoyenne,BordIV=epbFine,BordIH=epbFine
rnpLibelleFiltreRupture:Horz=ahGauche,Vert=avCentre,Orientation=oHorizontale,Degre=0,RenvoiL=0,PNom=Arial,PTaille=8,PCouleur=0,Fond=-16777211,Masque=@,IsBordureActive=0
rnpValeurFiltreRupture:Horz=ahGauche,Vert=avCentre,Orientation=oHorizontale,Degre=0,RenvoiL=0,PNom=Arial,PTaille=8,PCouleur=0,Fond=-16777211,Masque=@,IsBordureActive=0
</t>
        </r>
      </text>
    </comment>
    <comment ref="P18" authorId="0" shapeId="0">
      <text>
        <r>
          <rPr>
            <b/>
            <sz val="9"/>
            <color indexed="81"/>
            <rFont val="Tahoma"/>
            <family val="2"/>
          </rPr>
          <t xml:space="preserve">MyReport5.9.0.0
Version:8.0.1.3
EtatType:etListing
Largeur:8
Hauteur:2
LargeurLigne:0
HauteurColonne:0
TitreList:Id=Aucune
IsAFormater:-1
IsAffecterMasque:-1
NombreRupture:0
CountFiltreRupture:0
HasRupture:0
HasListe:0
~Projet:SAGE 100~
Dossier:Factor
~Modele:DW/Factor/Factures CGA~
IsHorodate:0
IsHorodateMax:-1
IsAutoFit:0
IsListeAvecMacro:0
NombreLignePourCombobox:1
IsMajValeurAuto:-1
NbreLigneMaxFormatZebre:100
IsAjoutSupprLigne:0
IsAjoutSupprColonne:0
DispositionFiltreRupture:dfrLibelleSurValeur
IsAutoriserViewer:-1
IsMaitre:0
IsDetail:0
IsMultiReport:0
IsSousReport:0
IsExecuterAvecGraphe:0
DistanceHauteurRupture:2
DistanceLargeurRupture:1
IsAfficheLibelleListing:-1
IsDistinct:0
IsFiltreAuto:0
IsFormatZebre:0
IsZoneACreer:0
IsCreerZoneListing:0
IsLienACreer:0
IsAllAAfficher:0
~ChampListingList:*"Nom=Code Client","Libelle=Code Client",NomSQL=D_BITEUR,Fonction=fListing,Tri=tAucun,Agregation=aAucune,Masque=@,HasZoneListing=0,IsLibelleDynamique=-1*
*"Nom=Libellé client","Libelle=Libellé client",NomSQL=RAISON_SOCIALE,Fonction=fListing,Tri=tAucun,Agregation=aAucune,Masque=@,HasZoneListing=0,IsLibelleDynamique=-1*
*"Nom=N° Facture","Libelle=N° Facture",NomSQL=NO_DOC_,Fonction=fListing,Tri=tCroissant,Agregation=aAucune,Masque=@,HasZoneListing=0,NoOrdreTri=1,IsLibelleDynamique=-1*
*"Nom=Date de pièce","Libelle=Date de pièce",NomSQL=DATE_DOC_,Fonction=fListing,Tri=tCroissant,Agregation=aAucune,Masque=m/d/yyyy,HasZoneListing=0,NoOrdreTri=2,IsLibelleDynamique=-1*
*"Nom=Date Echéance","Libelle=Date Echéance",NomSQL=ECH_ANCE,Fonction=fListing,Tri=tAucun,Agregation=aAucune,Masque=m/d/yyyy,HasZoneListing=0,IsLibelleDynamique=-1*
Nom=Montant,Libelle=Montant,NomSQL=MONTANT,Fonction=fListing,Tri=tAucun,Agregation=aSomme,"Masque=#,##0.00",HasZoneListing=0,IsLibelleDynamique=-1
*"Nom=Jrs Retard","Libelle=Jrs Retard",NomSQL=CALC,Fonction=fListing,"TexteFormule=if([Date Echéance]&lt;TODAY(),DAYS(TODAY(),[Date Echéance]),0)",AgregationFormule=afChamp,TypeChamp=ftmrNumerique,IsCalculTotalBD=-1,IsCalculTableur=-1,Tri=tAucun,Agregation=aSomme,"Masque=#,##0",HasZoneListing=0,IsLibelleDynamique=0,"FormatCellule=Horz=ahCentre,Vert=avCentre,Orientation=oHorizontale,Degre=0,RenvoiL=0,PNom=Arial,PTaille=8,PBold=-1,PCouleur=0,Fond=10944466,""Masque=#,##0"",IsBordureActive=-1,BordH=epbMoyenne,BordB=epbMoyenne,BordG=epbMoyenne,BordD=epbMoyenne,BordIV=epbFine,BordIH=epbFine"*
*"Nom=Coul Retard","Libelle=Coul Retard",NomSQL=CALC2,Fonction=fListing,TypeChamp=ftmrNumerique,IsCalculTotalBD=-1,IsCalculTableur=-1,Tri=tAucun,Agregation=aSomme,"Masque=#,##0.00",IsSymbole=-1,HasZoneListing=0,Symbole=sFeu,"ChampSymbole=Jrs Retard","FormatCellule=Horz=ahCentre,Vert=avCentre,Orientation=oHorizontale,Degre=0,RenvoiL=0,""PNom=Wingdings 2"",PTaille=12,PCouleur=-16777208,Fond=-16777211,ColorBord=-16777211,""Masque=#,##0.00"",IsBordureActive=0",A1Operateur=opaComprisEntre,A1Valeur1=1,A1Valeur2=14,"A1Format=Horz=ahCentre,Vert=avCentre,Orientation=oHorizontale,Degre=0,RenvoiL=0,""PNom=Wingdings 2"",PTaille=12,PCouleur=65280,Fond=-16777211,ColorBord=-16777211,Masque=General,IsBordureActive=0",A2Operateur=opaComprisEntre,A2Valeur1=15,A2Valeur2=30,"A2Format=Horz=ahCentre,Vert=avCentre,Orientation=oHorizontale,Degre=0,RenvoiL=0,""PNom=Wingdings 2"",PTaille=12,PCouleur=16711680,Fond=-16777211,ColorBord=-16777211,Masque=General,IsBordureActive=0","A3Format=Horz=ahCentre,Vert=avCentre,Orientation=oHorizontale,Degre=0,RenvoiL=0,""PNom=Wingdings 2"",PTaille=12,PCouleur=255,Fond=-16777211,ColorBord=-16777211,Masque=General,IsBordureActive=0",InclureTotal=0,IsLibelleDynamique=0,IsDansLeGraphe=0*~
~FiltreList:TmrFiltreReportGroupe,IsNot=0,Nom=Racine,OperateurLogique=opEt
*TmrFiltreReport,GroupeParent=Racine,IsNot=0,IsActif=-1,mrChamp=D_BITEUR,Agregation=aAucune,Operateur=opContient,IsAvecEmpty=0,IsTenirComptePrecedent=-1,ChoixType=cZone,Zone1=TIERS,"Libelle=Code Client Contient",IsAfficherFiltre=0*~
FiltreHaving:TmrFiltreReportGroupe,IsNot=0,Nom=Racine,OperateurLogique=opEt
FormatType:fMyReport
rnpLibelleListing:Horz=ahCentre,Vert=avCentre,Orientation=oHorizontale,Degre=0,RenvoiL=0,PNom=Arial,PTaille=8,PCouleur=16777215,Fond=1087549,Masque=General,IsBordureActive=-1,BordH=epbMoyenne,BordB=epbMoyenne,BordG=epbMoyenne,BordD=epbMoyenne,BordIV=epbFine,BordIH=epbFine
rnpLigne1Listing:Horz=ahStandard,Vert=avCentre,Orientation=oHorizontale,Degre=0,RenvoiL=0,PNom=Arial,PTaille=8,PCouleur=0,Fond=10944466,Masque=General,IsBordureActive=-1,BordH=epbMoyenne,BordB=epbMoyenne,BordG=epbMoyenne,BordD=epbMoyenne,BordIV=epbFine,BordIH=epbFine
rnpLigne2Listing:Horz=ahStandard,Vert=avCentre,Orientation=oHorizontale,Degre=0,RenvoiL=0,PNom=Arial,PTaille=8,PCouleur=0,Fond=13434879,Masque=General,IsBordureActive=0
rnpLibelleFiltreRupture:Horz=ahGauche,Vert=avCentre,Orientation=oHorizontale,Degre=0,RenvoiL=0,PNom=Arial,PTaille=8,PCouleur=0,Fond=-16777211,Masque=@,IsBordureActive=0
rnpValeurFiltreRupture:Horz=ahGauche,Vert=avCentre,Orientation=oHorizontale,Degre=0,RenvoiL=0,PNom=Arial,PTaille=8,PCouleur=0,Fond=-16777211,Masque=@,IsBordureActive=0
</t>
        </r>
      </text>
    </comment>
    <comment ref="Y18" authorId="0" shapeId="0">
      <text>
        <r>
          <rPr>
            <b/>
            <sz val="9"/>
            <color indexed="81"/>
            <rFont val="Tahoma"/>
            <family val="2"/>
          </rPr>
          <t xml:space="preserve">MyReport5.9.0.0
Version:8.0.1.3
EtatType:etListing
Largeur:4
Hauteur:2
LargeurLigne:0
HauteurColonne:0
TitreList:Id=Aucune
IsAFormater:-1
IsAffecterMasque:-1
NombreRupture:0
CountFiltreRupture:0
HasRupture:0
HasListe:0
~Projet:SAGE 100~
Dossier:Factor
~Modele:DW/Factor/Avoirs CGA~
IsHorodate:0
IsHorodateMax:-1
IsAutoFit:0
IsListeAvecMacro:0
NombreLignePourCombobox:1
IsMajValeurAuto:-1
NbreLigneMaxFormatZebre:100
IsAjoutSupprLigne:0
IsAjoutSupprColonne:0
DispositionFiltreRupture:dfrLibelleSurValeur
IsAutoriserViewer:-1
IsMaitre:0
IsDetail:0
IsMultiReport:0
IsSousReport:0
IsExecuterAvecGraphe:0
DistanceHauteurRupture:2
DistanceLargeurRupture:1
IsAfficheLibelleListing:-1
IsDistinct:0
IsFiltreAuto:0
IsFormatZebre:0
IsZoneACreer:0
IsCreerZoneListing:0
IsLienACreer:0
IsAllAAfficher:0
~ChampListingList:*"Nom=Ref. deb.","Libelle=Ref. deb.",NomSQL=REF__DEB_,Fonction=fListing,Tri=tAucun,Agregation=aAucune,Masque=@,HasZoneListing=0,IsLibelleDynamique=-1*
*"Nom=N° Avoir","Libelle=N° Avoir",NomSQL=N__AVOIR,Fonction=fListing,Tri=tAucun,Agregation=aAucune,Masque=@,HasZoneListing=0,IsLibelleDynamique=-1*
*"Nom=Date Avoir","Libelle=Date Avoir",NomSQL=DATE_AVOIR,Fonction=fListing,Tri=tAucun,Agregation=aAucune,Masque=@,HasZoneListing=0,IsLibelleDynamique=-1*
Nom=Montant,Libelle=Montant,NomSQL=MONTANT,Fonction=fListing,Tri=tAucun,Agregation=aSomme,"Masque=#,##0.00",HasZoneListing=0,IsLibelleDynamique=-1~
~FiltreList:TmrFiltreReportGroupe,IsNot=0,Nom=Racine,OperateurLogique=opEt
*TmrFiltreReport,GroupeParent=Racine,IsNot=0,IsActif=-1,mrChamp=REF__DEB_,Agregation=aAucune,Operateur=opContient,IsAvecEmpty=0,IsTenirComptePrecedent=-1,ChoixType=cZone,Zone1=TIERS,"Libelle=Ref. deb. Contient",IsAfficherFiltre=0*~
FiltreHaving:TmrFiltreReportGroupe,IsNot=0,Nom=Racine,OperateurLogique=opEt
FormatType:fMyReport
rnpLibelleListing:Horz=ahCentre,Vert=avCentre,Orientation=oHorizontale,Degre=0,RenvoiL=0,PNom=Arial,PTaille=8,PCouleur=16777215,Fond=8421504,Masque=General,IsBordureActive=-1,BordH=epbMoyenne,BordB=epbMoyenne,BordG=epbMoyenne,BordD=epbMoyenne,BordIV=epbFine,BordIH=epbFine
rnpLigne1Listing:Horz=ahStandard,Vert=avCentre,Orientation=oHorizontale,Degre=0,RenvoiL=0,PNom=Arial,PTaille=8,PCouleur=0,Fond=14145495,Masque=General,IsBordureActive=-1,BordH=epbMoyenne,BordB=epbMoyenne,BordG=epbMoyenne,BordD=epbMoyenne,BordIV=epbFine,BordIH=epbFine
rnpLigne2Listing:Horz=ahStandard,Vert=avCentre,Orientation=oHorizontale,Degre=0,RenvoiL=0,PNom=Arial,PTaille=8,PCouleur=0,Fond=13434879,Masque=General,IsBordureActive=0
rnpLibelleFiltreRupture:Horz=ahGauche,Vert=avCentre,Orientation=oHorizontale,Degre=0,RenvoiL=0,PNom=Arial,PTaille=8,PCouleur=0,Fond=-16777211,Masque=@,IsBordureActive=0
rnpValeurFiltreRupture:Horz=ahGauche,Vert=avCentre,Orientation=oHorizontale,Degre=0,RenvoiL=0,PNom=Arial,PTaille=8,PCouleur=0,Fond=-16777211,Masque=@,IsBordureActive=0
</t>
        </r>
      </text>
    </comment>
    <comment ref="AD18" authorId="0" shapeId="0">
      <text>
        <r>
          <rPr>
            <b/>
            <sz val="9"/>
            <color indexed="81"/>
            <rFont val="Tahoma"/>
            <family val="2"/>
          </rPr>
          <t xml:space="preserve">MyReport5.9.0.0
Version:8.0.1.3
EtatType:etListing
Largeur:4
Hauteur:2
LargeurLigne:0
HauteurColonne:0
TitreList:Id=Aucune
IsAFormater:-1
IsAffecterMasque:-1
NombreRupture:0
CountFiltreRupture:0
HasRupture:0
HasListe:0
~Projet:SAGE 100~
Dossier:Factor
~Modele:DW/Factor/Règlements CGA~
IsHorodate:0
IsHorodateMax:-1
IsAutoFit:0
IsListeAvecMacro:0
NombreLignePourCombobox:1
IsMajValeurAuto:-1
NbreLigneMaxFormatZebre:100
IsAjoutSupprLigne:0
IsAjoutSupprColonne:0
DispositionFiltreRupture:dfrLibelleSurValeur
IsAutoriserViewer:-1
IsMaitre:0
IsDetail:0
IsMultiReport:0
IsSousReport:0
IsExecuterAvecGraphe:0
DistanceHauteurRupture:2
DistanceLargeurRupture:1
IsAfficheLibelleListing:-1
IsDistinct:0
IsFiltreAuto:0
IsFormatZebre:0
IsZoneACreer:0
IsCreerZoneListing:0
IsLienACreer:0
IsAllAAfficher:0
~ChampListingList:*"Nom=Code client","Libelle=Code client",NomSQL=R_F__D_B,Fonction=fListing,Tri=tAucun,Agregation=aAucune,Masque=@,HasZoneListing=0,IsLibelleDynamique=-1*
*"Nom=Libellé client","Libelle=Libellé client",NomSQL=RAISON_SOCIALE,Fonction=fListing,Tri=tAucun,Agregation=aAucune,Masque=@,HasZoneListing=0,IsLibelleDynamique=-1*
*"Nom=Date Reglement","Libelle=Date Reglement",NomSQL=DATE0,Fonction=fListing,Tri=tAucun,Agregation=aAucune,Masque=m/d/yyyy,HasZoneListing=0,IsLibelleDynamique=-1*
*"Nom=Solde règlement","Libelle=Solde règlement",NomSQL=SOLDE,Fonction=fListing,Tri=tAucun,Agregation=aSomme,"Masque=#,##0.00",HasZoneListing=0,IsLibelleDynamique=-1*~
~FiltreList:TmrFiltreReportGroupe,IsNot=0,Nom=Racine,OperateurLogique=opEt
*TmrFiltreReport,GroupeParent=Racine,IsNot=0,IsActif=-1,mrChamp=R_F__D_B,Agregation=aAucune,Operateur=opContient,IsAvecEmpty=0,IsTenirComptePrecedent=-1,ChoixType=cZone,Zone1=TIERS,"Libelle=Code client Contient",IsAfficherFiltre=0*
*TmrFiltreReport,GroupeParent=Racine,IsNot=0,IsActif=-1,mrChamp=SOLDE,Agregation=aAucune,Operateur=opDifferentDe,IsAvecEmpty=0,IsTenirComptePrecedent=-1,Valeur1=0,ChoixType=cValeur,"Libelle=Solde règlement Différent de",IsAfficherFiltre=0*~
FiltreHaving:TmrFiltreReportGroupe,IsNot=0,Nom=Racine,OperateurLogique=opEt
FormatType:fMyReport
rnpLibelleListing:Horz=ahCentre,Vert=avCentre,Orientation=oHorizontale,Degre=0,RenvoiL=0,PNom=Arial,PTaille=8,PCouleur=16777215,Fond=8388608,Masque=General,IsBordureActive=-1,BordH=epbMoyenne,BordB=epbMoyenne,BordG=epbMoyenne,BordD=epbMoyenne,BordIV=epbFine,BordIH=epbFine
rnpLigne1Listing:Horz=ahStandard,Vert=avCentre,Orientation=oHorizontale,Degre=0,RenvoiL=0,PNom=Arial,PTaille=8,PCouleur=0,Fond=16777215,Masque=General,IsBordureActive=-1,BordH=epbMoyenne,BordB=epbMoyenne,BordG=epbMoyenne,BordD=epbMoyenne,BordIV=epbFine,BordIH=epbFine
rnpLigne2Listing:Horz=ahStandard,Vert=avCentre,Orientation=oHorizontale,Degre=0,RenvoiL=0,PNom=Arial,PTaille=8,PCouleur=0,Fond=13434879,Masque=General,IsBordureActive=0
rnpLibelleFiltreRupture:Horz=ahGauche,Vert=avCentre,Orientation=oHorizontale,Degre=0,RenvoiL=0,PNom=Arial,PTaille=8,PCouleur=0,Fond=-16777211,Masque=@,IsBordureActive=0
rnpValeurFiltreRupture:Horz=ahGauche,Vert=avCentre,Orientation=oHorizontale,Degre=0,RenvoiL=0,PNom=Arial,PTaille=8,PCouleur=0,Fond=-16777211,Masque=@,IsBordureActive=0
</t>
        </r>
      </text>
    </comment>
    <comment ref="J19" authorId="0" shapeId="0">
      <text>
        <r>
          <rPr>
            <b/>
            <sz val="9"/>
            <color indexed="81"/>
            <rFont val="Tahoma"/>
            <family val="2"/>
          </rPr>
          <t xml:space="preserve">MyReport5.9.0.0
Version:8.0.1.3
EtatType:etTableau
Largeur:14
Hauteur:25
LargeurLigne:9
HauteurColonne:1
TitreList:Id=Aucune
IsAFormater:-1
IsAffecterMasque:-1
NombreRupture:0
CountFiltreRupture:0
HasRupture:0
HasListe:0
~Projet:SAGE 100~
Dossier:ComptaD1
Modele:ComptaD1/Générale
IsHorodate:0
IsHorodateMax:-1
IsAutoFit:0
IsListeAvecMacro:0
NombreLignePourCombobox:1
IsMajValeurAuto:-1
NbreLigneMaxFormatZebre:100
IsAjoutSupprLigne:0
IsAjoutSupprColonne:0
DispositionFiltreRupture:dfrLibelleSurValeur
IsMaitre:0
IsDetail:0
IsMultiReport:0
IsSousReport:0
IsExecuterAvecGraphe:0
DistanceHauteurRupture:2
DistanceLargeurRupture:1
IsAfficheLibelleLigne:-1
IsAfficheLibelleColonne:0
IsAfficheLibelleIndicateur:-1
AlignIndicateurTableau:alColonne
IsFusion:0
CountDrillUpLigne:0
CountDrillUpCol:0
PositionTotalLigne:ptPied
TotalColonne:aDefaut
PositionTotalColonne:ptPied
~ChampIndicateurList:*"Nom=Jrs Retard","Libelle=Jrs Retard",NomSQL=CALC2,Fonction=fIndicateur,"TexteFormule=CASE WHEN getdate()&gt;[Date échéance] THEN datediff(day,getdate(),[Date échéance]) ELSE 0 END",AgregationFormule=afAucune,TypeChamp=ftmrNumerique,Agregation=aSomme,"Masque=#,##0",Affichage=aValeur,IsRefL=0,IsRefC=0,IsRefI=0,IsLibelleDynamique=0,"AssistantTransfo=""SiAlorsList=""""""""""""Si=getdate()&gt;[Date échéance]"""""""",""""""""Alors=datediff(day,getdate(),[Date échéance])"""""""""""""",Sinon=0","FormatCellule=Horz=ahCentre,Vert=avCentre,Orientation=oHorizontale,Degre=0,RenvoiL=0,PNom=Arial,PTaille=8,PBold=-1,PCouleur=-1,Fond=11075583,""Masque=#,##0"",IsBordureActive=-1,BordH=epbMoyenne,BordB=epbMoyenne,BordG=epbMoyenne,BordD=epbMoyenne,BordIV=epbFine,BordIH=epbFine"*
*Nom=Coul,Libelle=Coul,NomSQL=CALC3,Fonction=fIndicateur,TypeChamp=ftmrNumerique,IsCalculTotalBD=-1,IsCalculTableur=-1,Agregation=aSomme,IsSymbole=-1,Symbole=sFeu,"ChampSymbole=Jrs Retard","FormatCellule=Horz=ahCentre,Vert=avCentre,Orientation=oHorizontale,Degre=0,RenvoiL=0,""PNom=Wingdings 2"",PTaille=12,PCouleur=-16777208,Fond=-16777211,ColorBord=-16777211,""Masque=#,##0.00"",IsBordureActive=0",A1Operateur=opaComprisEntre,A1Valeur1=1,A1Valeur2=14,"A1Format=Horz=ahCentre,Vert=avCentre,Orientation=oHorizontale,Degre=0,RenvoiL=0,""PNom=Wingdings 2"",PTaille=12,PCouleur=65280,Fond=-16777211,ColorBord=-16777211,""Masque=#,##0.00"",IsBordureActive=0",A2Operateur=opaComprisEntre,A2Valeur1=15,A2Valeur2=30,"A2Format=Horz=ahCentre,Vert=avCentre,Orientation=oHorizontale,Degre=0,RenvoiL=0,""PNom=Wingdings 2"",PTaille=12,PCouleur=16711680,Fond=-16777211,ColorBord=-16777211,""Masque=#,##0.00"",IsBordureActive=0","A3Format=Horz=ahCentre,Vert=avCentre,Orientation=oHorizontale,Degre=0,RenvoiL=0,""PNom=Wingdings 2"",PTaille=12,PCouleur=255,Fond=-16777211,ColorBord=-16777211,""Masque=#,##0.00"",IsBordureActive=0",InclureTotal=0,IsLibelleDynamique=0,IsDansLeGraphe=0*
Nom=Debit,Libelle=Debit,NomSQL=DEBIT,Fonction=fIndicateur,AgregationFormule=afFormule,Agregation=aSomme,"Masque=#,##0.00",Affichage=aValeur,IsRefL=0,IsRefC=0,IsRefI=0,IsLibelleDynamique=-1
Nom=Credit,Libelle=Credit,NomSQL=CREDIT,Fonction=fIndicateur,AgregationFormule=afFormule,Agregation=aSomme,"Masque=#,##0.00",Affichage=aValeur,IsRefL=0,IsRefC=0,IsRefI=0,IsLibelleDynamique=-1
Nom=solde,Libelle=solde,NomSQL=CALC,Fonction=fIndicateur,TexteFormule=[Debit]-[Credit],AgregationFormule=afChamp,TypeChamp=ftmrNumerique,Agregation=aSomme,"Masque=#,##0.00",Affichage=aValeur,IsRefL=0,IsRefC=0,IsRefI=0,IsLibelleDynamique=0~
~ChampLigneList:*"Nom=Code Tiers","Libelle=Code Tiers",NomSQL=CODE_TIERS,Fonction=fLigne,Tri=tCroissant,HasDrillUpDown=0,PositionSousTotal=ptPied,IsInsererLigne=0,IsInsererSautPage=0,IsLibelleDynamique=-1,"FormatCellule=Horz=ahCentre,Vert=avCentre,Orientation=oHorizontale,Degre=0,RenvoiL=0,PNom=Arial,PTaille=8,PCouleur=0,Fond=16764108,Masque=@,IsBordureActive=-1,BordH=epbMoyenne,BordB=epbMoyenne,BordG=epbMoyenne,BordD=epbMoyenne,BordIV=epbFine,BordIH=epbFine"*
*"Nom=Libellé Tiers","Libelle=Libellé Tiers",NomSQL=LIBELLE_TIERS,IsChecked=0,Fonction=fLigne,Tri=tCroissant,HasDrillUpDown=0,PositionSousTotal=ptPied,IsInsererLigne=0,IsInsererSautPage=0,IsLibelleDynamique=-1*
*"Nom=Code journal","Libelle=Code journal",NomSQL=CODE_JOURNAL,Fonction=fLigne,Tri=tCroissant,HasDrillUpDown=0,PositionSousTotal=ptPied,IsInsererLigne=0,IsInsererSautPage=0,IsLibelleDynamique=-1,"FormatCellule=Horz=ahCentre,Vert=avCentre,Orientation=oHorizontale,Degre=0,RenvoiL=0,PNom=Arial,PTaille=8,PCouleur=0,Fond=16764108,Masque=@,IsBordureActive=-1,BordH=epbMoyenne,BordB=epbMoyenne,BordG=epbMoyenne,BordD=epbMoyenne,BordIV=epbFine,BordIH=epbFine"*
*"Nom=N° pièce","Libelle=N° pièce",NomSQL=N_PIECE,Fonction=fLigne,Tri=tCroissant,HasDrillUpDown=0,PositionSousTotal=ptPied,IsInsererLigne=0,IsInsererSautPage=0,IsLibelleDynamique=-1,"FormatCellule=Horz=ahCentre,Vert=avCentre,Orientation=oHorizontale,Degre=0,RenvoiL=0,PNom=Arial,PTaille=8,PCouleur=0,Fond=16764108,Masque=@,IsBordureActive=-1,BordH=epbMoyenne,BordB=epbMoyenne,BordG=epbMoyenne,BordD=epbMoyenne,BordIV=epbFine,BordIH=epbFine"*
*"Nom=N° facture","Libelle=N° facture",NomSQL=N_FACTURE_PIECE,Fonction=fLigne,Tri=tCroissant,HasDrillUpDown=0,PositionSousTotal=ptPied,IsInsererLigne=0,IsInsererSautPage=0,IsLibelleDynamique=-1,"FormatCellule=Horz=ahCentre,Vert=avCentre,Orientation=oHorizontale,Degre=0,RenvoiL=0,PNom=Arial,PTaille=8,PBold=-1,PCouleur=0,Fond=13041663,Masque=@,IsBordureActive=-1,BordH=epbMoyenne,BordB=epbMoyenne,BordG=epbMoyenne,BordD=epbMoyenne,BordIV=epbFine,BordIH=epbFine"*
*"Nom=N° facture","Libelle=N° facture",NomSQL=N_FACTURE_PIECE,Fonction=fLigne,Tri=tCroissant,HasDrillUpDown=0,PositionSousTotal=ptPied,IsInsererLigne=0,IsInsererSautPage=0,IsLibelleDynamique=-1*
Nom=FACTO,Libelle=FACTO,NomSQL=FACTO,Fonction=fLigne,Tri=tCroissant,HasDrillUpDown=0,PositionSousTotal=ptPied,IsInsererLigne=0,IsInsererSautPage=0,IsLibelleDynamique=-1,"FormatCellule=Horz=ahCentre,Vert=avCentre,Orientation=oHorizontale,Degre=0,RenvoiL=0,PNom=Arial,PTaille=8,PBold=-1,PCouleur=255,Fond=11448063,Masque=@,IsBordureActive=-1,BordH=epbMoyenne,BordB=epbMoyenne,BordG=epbMoyenne,BordD=epbMoyenne,BordIV=epbFine,BordIH=epbFine"
*"Nom=Date piece","Libelle=Date piece",NomSQL=DATE_PIECE,Fonction=fLigne,AgregationFormule=afChamp,Tri=tCroissant,HasDrillUpDown=0,PositionSousTotal=ptPied,IsInsererLigne=0,IsInsererSautPage=0,IsLibelleDynamique=-1*
*"Nom=Date échéance","Libelle=Date échéance",NomSQL=DATE_ECHEANCE,Fonction=fLigne,AgregationFormule=afChamp,Tri=tCroissant,HasDrillUpDown=0,PositionSousTotal=ptPied,IsInsererLigne=0,IsInsererSautPage=0,IsLibelleDynamique=-1,"FormatCellule=Horz=ahCentre,Vert=avCentre,Orientation=oHorizontale,Degre=0,RenvoiL=0,PNom=Arial,PTaille=8,PCouleur=0,Fond=16764108,Masque=m/d/yyyy,IsBordureActive=-1,BordH=epbMoyenne,BordB=epbMoyenne,BordG=epbMoyenne,BordD=epbMoyenne,BordIV=epbFine,BordIH=epbFine"*
*"Nom=Libellé écriture","Libelle=Libellé écriture",NomSQL=LIBELLE_ECRITURE,Fonction=fLigne,Tri=tCroissant,HasDrillUpDown=0,PositionSousTotal=ptPied,IsInsererLigne=0,IsInsererSautPage=0,IsLibelleDynamique=-1*~
~FiltreList:TmrFiltreReportGroupe,IsNot=0,Nom=Racine,OperateurLogique=opEt
TmrFiltreReportGroupe,GroupeParent=Racine,IsNot=0,Nom=GroupeN0,OperateurLogique=opEt
*TmrFiltreReport,GroupeParent=GroupeN0,IsNot=0,IsActif=-1,mrChamp=LETTREE,Agregation=aAucune,Operateur=opEgal,IsAvecEmpty=0,IsTenirComptePrecedent=-1,"Valeur1=""Non lettrée""",ChoixType=cValeur,"Libelle=Lettrée ? Egal à",IsAfficherFiltre=0*
*TmrFiltreReport,GroupeParent=Racine,IsNot=0,IsActif=-1,mrChamp=DATE_PIECE,Agregation=aAucune,Operateur=opComprisEntre,IsAvecEmpty=0,IsTenirComptePrecedent=-1,ChoixType=cZone,Zone1=DATE_DEBUT,Zone2=DATE_FIN,"Libelle=Date piece Compris entre",IsAfficherFiltre=0*
*TmrFiltreReport,GroupeParent=Racine,IsNot=0,IsActif=-1,mrChamp=TYPE_TIERS,Agregation=aAucune,Operateur=opEgal,IsAvecEmpty=0,IsTenirComptePrecedent=-1,Valeur1=client,ChoixType=cValeur,"Libelle=Type tiers Egal à",IsAfficherFiltre=0*
TmrFiltreReportGroupe,GroupeParent=Racine,IsNot=0,Nom=GroupeN1,OperateurLogique=opOu
*TmrFiltreReport,GroupeParent=GroupeN1,IsNot=0,IsActif=-1,mrChamp=N_COMPTE_GENERAL,Agregation=aAucune,Operateur=opEgal,IsAvecEmpty=0,IsTenirComptePrecedent=-1,Valeur1=411000000,ChoixType=cValeur,"Libelle=N° compte general Egal à",IsAfficherFiltre=0*
*TmrFiltreReport,GroupeParent=GroupeN1,IsNot=0,IsActif=-1,mrChamp=N_COMPTE_GENERAL,Agregation=aAucune,Operateur=opEgal,IsAvecEmpty=0,IsTenirComptePrecedent=-1,Valeur1=411200000,ChoixType=cValeur,"Libelle=N° compte general Egal à",IsAfficherFiltre=0*
*TmrFiltreReport,GroupeParent=Racine,IsNot=0,IsActif=0,mrChamp=FACTO,Agregation=aAucune,Operateur=opEgal,IsAvecEmpty=0,IsTenirComptePrecedent=-1,Valeur1=OUI,ChoixType=cValeur,"Libelle=FACTO Egal à",IsAfficherFiltre=0*
*TmrFiltreReport,GroupeParent=Racine,IsNot=0,IsActif=-1,mrChamp=CODE_TIERS,Agregation=aAucune,Operateur=opContient,IsAvecEmpty=0,IsTenirComptePrecedent=-1,ChoixType=cZone,Zone1=TIERS,"Libelle=Code Tiers Contient",IsAfficherFiltre=0*~
FiltreHaving:TmrFiltreReportGroupe,IsNot=0,Nom=Racine,OperateurLogique=opEt
FormatType:fMyReport
rnpLigneValeur:Horz=ahGauche,Vert=avCentre,Orientation=oHorizontale,Degre=0,RenvoiL=0,PNom=Arial,PTaille=8,PCouleur=0,Fond=16764108,Masque=General,IsBordureActive=-1,BordH=epbMoyenne,BordB=epbMoyenne,BordG=epbMoyenne,BordD=epbMoyenne,BordIV=epbFine,BordIH=epbFine
rnpLigneSsTotal:Horz=ahGauche,Vert=avCentre,Orientation=oHorizontale,Degre=0,RenvoiL=0,PNom=Arial,PTaille=9,PCouleur=0,Fond=16751001,Masque=General,IsBordureActive=-1,BordH=epbFine,BordB=epbMoyenne,BordG=epbMoyenne,BordD=epbMoyenne,BordIV=epbFine,BordIH=epbFine
rnpLigneTotal:Horz=ahGauche,Vert=avCentre,Orientation=oHorizontale,Degre=0,RenvoiL=0,PNom=Arial,PTaille=10,PCouleur=16777215,Fond=10040115,Masque=General,IsBordureActive=-1,BordH=epbMoyenne,BordB=epbMoyenne,BordG=epbMoyenne,BordD=epbMoyenne,BordIV=epbFine,BordIH=epbFine
rnpLigneLibelle:Horz=ahGauche,Vert=avCentre,Orientation=oHorizontale,Degre=0,RenvoiL=0,PNom=Arial,PTaille=8,PCouleur=16777215,Fond=8388608,Masque=@,IsBordureActive=0
rnpColonneValeur:Horz=ahGauche,Vert=avCentre,Orientation=oHorizontale,Degre=0,RenvoiL=0,PNom=Arial,PTaille=8,PBold=-1,PCouleur=16777215,Fond=8388608,Masque=General,IsBordureActive=-1,BordH=epbMoyenne,BordB=epbMoyenne,BordG=epbMoyenne,BordD=epbMoyenne,BordIV=epbFine,BordIH=epbFine
rnpColonneSsTotal:Horz=ahCentre,Vert=avCentre,Orientation=oHorizontale,Degre=0,RenvoiL=0,PNom=Arial,PTaille=9,PCouleur=0,Fond=16751001,Masque=General,IsBordureActive=-1,BordH=epbMoyenne,BordB=epbMoyenne,BordG=epbFine,BordD=epbMoyenne,BordIV=epbFine,BordIH=epbFine
rnpColonneTotal:Horz=ahCentre,Vert=avCentre,Orientation=oHorizontale,Degre=0,RenvoiL=0,PNom=Arial,PTaille=10,PCouleur=16777215,Fond=10040115,Masque=General,IsBordureActive=-1,BordH=epbMoyenne,BordB=epbMoyenne,BordG=epbMoyenne,BordD=epbMoyenne,BordIV=epbFine,BordIH=epbFine
rnpColonneLibelle:Horz=ahGauche,Vert=avCentre,Orientation=oHorizontale,Degre=0,RenvoiL=0,PNom=Arial,PTaille=8,PBold=-1,PCouleur=16777215,Fond=16711680,Masque=@,IsBordureActive=0
rnpIndicValeur:Horz=ahDroite,Vert=avCentre,Orientation=oHorizontale,Degre=0,RenvoiL=0,PNom=Arial,PTaille=8,PCouleur=0,Fond=16777215,"Masque=#,##0.00",IsBordureActive=-1,BordH=epbMoyenne,BordB=epbMoyenne,BordG=epbMoyenne,BordD=epbMoyenne,BordIV=epbFine,BordIH=epbFine
rnpIndicSsTotalLigne:Horz=ahDroite,Vert=avCentre,Orientation=oHorizontale,Degre=0,RenvoiL=0,PNom=Arial,PTaille=9,PCouleur=0,Fond=13434879,"Masque=#,##0.00",IsBordureActive=-1,BordH=epbMoyenne,BordB=epbMoyenne,BordG=epbFine,BordD=epbMoyenne,BordIV=epbFine,BordIH=epbFine
rnpIndicSsTotalColonne:Horz=ahDroite,Vert=avCentre,Orientation=oHorizontale,Degre=0,RenvoiL=0,PNom=Arial,PTaille=9,PCouleur=0,Fond=13434879,"Masque=#,##0.00",IsBordureActive=-1,BordH=epbFine,BordB=epbMoyenne,BordG=epbMoyenne,BordD=epbMoyenne,BordIV=epbFine,BordIH=epbFine
rnpIndicSsTotalCroise:Horz=ahDroite,Vert=avCentre,Orientation=oHorizontale,Degre=0,RenvoiL=0,PNom=Arial,PTaille=9,PCouleur=0,Fond=10092543,"Masque=#,##0.00",IsBordureActive=-1,BordH=epbFine,BordB=epbMoyenne,BordG=epbFine,BordD=epbMoyenne,BordIV=epbFine,BordIH=epbFine
rnpIndicTotalLigne:Horz=ahDroite,Vert=avCentre,Orientation=oHorizontale,Degre=0,RenvoiL=0,PNom=Arial,PTaille=9,PCouleur=0,Fond=16764108,"Masque=#,##0.00",IsBordureActive=-1,BordH=epbMoyenne,BordB=epbMoyenne,BordG=epbMoyenne,BordD=epbMoyenne,BordIV=epbFine,BordIH=epbFine
rnpIndicTotalColonne:Horz=ahDroite,Vert=avCentre,Orientation=oHorizontale,Degre=0,RenvoiL=0,PNom=Arial,PTaille=9,PCouleur=0,Fond=16764108,"Masque=#,##0.00",IsBordureActive=-1,BordH=epbMoyenne,BordB=epbMoyenne,BordG=epbMoyenne,BordD=epbMoyenne,BordIV=epbFine,BordIH=epbFine
rnpIndicTotalSsTotalLigne:Horz=ahDroite,Vert=avCentre,Orientation=oHorizontale,Degre=0,RenvoiL=0,PNom=Arial,PTaille=9,PCouleur=0,Fond=16751001,"Masque=#,##0.00",IsBordureActive=-1,BordH=epbFine,BordB=epbMoyenne,BordG=epbMoyenne,BordD=epbMoyenne,BordIV=epbFine,BordIH=epbFine
rnpIndicTotalSsTotalColonne:Horz=ahDroite,Vert=avCentre,Orientation=oHorizontale,Degre=0,RenvoiL=0,PNom=Arial,PTaille=9,PCouleur=0,Fond=16751001,"Masque=#,##0.00",IsBordureActive=-1,BordH=epbMoyenne,BordB=epbMoyenne,BordG=epbFine,BordD=epbMoyenne,BordIV=epbFine,BordIH=epbFine
rnpIndicTotalCroise:Horz=ahDroite,Vert=avCentre,Orientation=oHorizontale,Degre=0,RenvoiL=0,PNom=Arial,PTaille=10,PCouleur=16777215,Fond=10040115,"Masque=#,##0.00",IsBordureActive=-1,BordH=epbMoyenne,BordB=epbMoyenne,BordG=epbMoyenne,BordD=epbMoyenne,BordIV=epbFine,BordIH=epbFine
rnpLibelleFiltreRupture:Horz=ahGauche,Vert=avCentre,Orientation=oHorizontale,Degre=0,RenvoiL=0,PNom=Arial,PTaille=8,PCouleur=0,Fond=-16777211,Masque=@,IsBordureActive=0
rnpValeurFiltreRupture:Horz=ahGauche,Vert=avCentre,Orientation=oHorizontale,Degre=0,RenvoiL=0,PNom=Arial,PTaille=8,PCouleur=0,Fond=-16777211,Masque=@,IsBordureActive=0
</t>
        </r>
      </text>
    </comment>
  </commentList>
</comments>
</file>

<file path=xl/comments2.xml><?xml version="1.0" encoding="utf-8"?>
<comments xmlns="http://schemas.openxmlformats.org/spreadsheetml/2006/main">
  <authors>
    <author>Rubis</author>
  </authors>
  <commentList>
    <comment ref="A1" authorId="0" shapeId="0">
      <text>
        <r>
          <rPr>
            <b/>
            <sz val="9"/>
            <color indexed="81"/>
            <rFont val="Tahoma"/>
            <family val="2"/>
          </rPr>
          <t xml:space="preserve">MyReport5.9.0.0
Version:8.0.1.3
EtatType:etListing
Largeur:8
Hauteur:828
LargeurLigne:0
HauteurColonne:0
TitreList:Id=Aucune
IsAFormater:-1
IsAffecterMasque:-1
NombreRupture:0
CountFiltreRupture:0
HasRupture:0
HasListe:0
~Projet:SAGE 100~
Dossier:Factor
~Modele:DW/Factor/Factures CGA~
IsHorodate:0
IsHorodateMax:-1
IsAutoFit:0
IsListeAvecMacro:0
NombreLignePourCombobox:1
IsMajValeurAuto:-1
NbreLigneMaxFormatZebre:100
IsAjoutSupprLigne:0
IsAjoutSupprColonne:0
DispositionFiltreRupture:dfrLibelleSurValeur
IsAutoriserViewer:-1
IsMaitre:0
IsDetail:0
IsMultiReport:0
IsSousReport:0
IsExecuterAvecGraphe:0
DistanceHauteurRupture:2
DistanceLargeurRupture:1
IsAfficheLibelleListing:-1
IsDistinct:0
IsFiltreAuto:0
IsFormatZebre:0
IsZoneACreer:0
IsCreerZoneListing:0
IsLienACreer:0
IsAllAAfficher:0
~ChampListingList:*"Nom=Code Client","Libelle=Code Client",NomSQL=D_BITEUR,Fonction=fListing,Tri=tAucun,Agregation=aAucune,Masque=@,HasZoneListing=0,IsLibelleDynamique=-1*
*"Nom=Libellé client","Libelle=Libellé client",NomSQL=RAISON_SOCIALE,Fonction=fListing,Tri=tAucun,Agregation=aAucune,Masque=@,HasZoneListing=0,IsLibelleDynamique=-1*
*"Nom=N° Facture","Libelle=N° Facture",NomSQL=NO_DOC_,Fonction=fListing,Tri=tCroissant,Agregation=aAucune,Masque=@,HasZoneListing=0,NoOrdreTri=1,IsLibelleDynamique=-1*
*"Nom=Date de pièce","Libelle=Date de pièce",NomSQL=DATE_DOC_,Fonction=fListing,Tri=tCroissant,Agregation=aAucune,Masque=m/d/yyyy,HasZoneListing=0,NoOrdreTri=2,IsLibelleDynamique=-1*
*"Nom=Date Echéance","Libelle=Date Echéance",NomSQL=ECH_ANCE,Fonction=fListing,Tri=tAucun,Agregation=aAucune,Masque=m/d/yyyy,HasZoneListing=0,IsLibelleDynamique=-1*
Nom=Montant,Libelle=Montant,NomSQL=MONTANT,Fonction=fListing,Tri=tAucun,Agregation=aSomme,"Masque=#,##0.00",HasZoneListing=0,IsLibelleDynamique=-1,"FormatCellule=Horz=ahStandard,Vert=avCentre,Orientation=oHorizontale,Degre=0,RenvoiL=0,PNom=Arial,PTaille=8,PBold=-1,PCouleur=0,Fond=10944466,""Masque=#,##0.00"",IsBordureActive=-1,BordH=epbMoyenne,BordB=epbMoyenne,BordG=epbMoyenne,BordD=epbMoyenne,BordIV=epbFine,BordIH=epbFine"
*"Nom=Jrs Retard","Libelle=Jrs Retard",NomSQL=CALC,Fonction=fListing,"TexteFormule=if([Date Echéance]&lt;TODAY(),DAYS(TODAY(),[Date Echéance]),0)",AgregationFormule=afChamp,TypeChamp=ftmrNumerique,IsCalculTotalBD=-1,IsCalculTableur=-1,Tri=tAucun,Agregation=aSomme,"Masque=#,##0",HasZoneListing=0,IsLibelleDynamique=0,"FormatCellule=Horz=ahCentre,Vert=avCentre,Orientation=oHorizontale,Degre=0,RenvoiL=0,PNom=Arial,PTaille=8,PBold=-1,PCouleur=0,Fond=10944466,""Masque=#,##0"",IsBordureActive=-1,BordH=epbMoyenne,BordB=epbMoyenne,BordG=epbMoyenne,BordD=epbMoyenne,BordIV=epbFine,BordIH=epbFine"*
*"Nom=Coul Retard","Libelle=Coul Retard",NomSQL=CALC2,Fonction=fListing,TypeChamp=ftmrNumerique,IsCalculTotalBD=-1,IsCalculTableur=-1,Tri=tAucun,Agregation=aSomme,"Masque=#,##0.00",IsSymbole=-1,HasZoneListing=0,Symbole=sFeu,"ChampSymbole=Jrs Retard","FormatCellule=Horz=ahCentre,Vert=avCentre,Orientation=oHorizontale,Degre=0,RenvoiL=0,""PNom=Wingdings 2"",PTaille=12,PCouleur=-16777208,Fond=-16777211,ColorBord=-16777211,""Masque=#,##0.00"",IsBordureActive=0",A1Operateur=opaComprisEntre,A1Valeur1=1,A1Valeur2=14,"A1Format=Horz=ahCentre,Vert=avCentre,Orientation=oHorizontale,Degre=0,RenvoiL=0,""PNom=Wingdings 2"",PTaille=12,PCouleur=65280,Fond=-16777211,ColorBord=-16777211,Masque=General,IsBordureActive=0",A2Operateur=opaComprisEntre,A2Valeur1=15,A2Valeur2=30,"A2Format=Horz=ahCentre,Vert=avCentre,Orientation=oHorizontale,Degre=0,RenvoiL=0,""PNom=Wingdings 2"",PTaille=12,PCouleur=16711680,Fond=-16777211,ColorBord=-16777211,Masque=General,IsBordureActive=0","A3Format=Horz=ahCentre,Vert=avCentre,Orientation=oHorizontale,Degre=0,RenvoiL=0,""PNom=Wingdings 2"",PTaille=12,PCouleur=255,Fond=-16777211,ColorBord=-16777211,Masque=General,IsBordureActive=0",InclureTotal=0,IsLibelleDynamique=0,IsDansLeGraphe=0*~
FiltreList:TmrFiltreReportGroupe,IsNot=0,Nom=Racine,OperateurLogique=opEt
FiltreHaving:TmrFiltreReportGroupe,IsNot=0,Nom=Racine,OperateurLogique=opEt
FormatType:fMyReport
rnpLibelleListing:Horz=ahCentre,Vert=avCentre,Orientation=oHorizontale,Degre=0,RenvoiL=0,PNom=Arial,PTaille=8,PCouleur=16777215,Fond=1087549,Masque=General,IsBordureActive=-1,BordH=epbMoyenne,BordB=epbMoyenne,BordG=epbMoyenne,BordD=epbMoyenne,BordIV=epbFine,BordIH=epbFine
rnpLigne1Listing:Horz=ahStandard,Vert=avCentre,Orientation=oHorizontale,Degre=0,RenvoiL=0,PNom=Arial,PTaille=8,PCouleur=0,Fond=10944466,Masque=General,IsBordureActive=-1,BordH=epbMoyenne,BordB=epbMoyenne,BordG=epbMoyenne,BordD=epbMoyenne,BordIV=epbFine,BordIH=epbFine
rnpLigne2Listing:Horz=ahStandard,Vert=avCentre,Orientation=oHorizontale,Degre=0,RenvoiL=0,PNom=Arial,PTaille=8,PCouleur=0,Fond=13434879,Masque=General,IsBordureActive=0
rnpLibelleFiltreRupture:Horz=ahGauche,Vert=avCentre,Orientation=oHorizontale,Degre=0,RenvoiL=0,PNom=Arial,PTaille=8,PCouleur=0,Fond=-16777211,Masque=@,IsBordureActive=0
rnpValeurFiltreRupture:Horz=ahGauche,Vert=avCentre,Orientation=oHorizontale,Degre=0,RenvoiL=0,PNom=Arial,PTaille=8,PCouleur=0,Fond=-16777211,Masque=@,IsBordureActive=0
</t>
        </r>
      </text>
    </comment>
    <comment ref="M4" authorId="0" shapeId="0">
      <text>
        <r>
          <rPr>
            <b/>
            <sz val="9"/>
            <color indexed="81"/>
            <rFont val="Tahoma"/>
            <family val="2"/>
          </rPr>
          <t xml:space="preserve">MyReport5.9.0.0
Version:8.0.1.3
EtatType:etTableau
Largeur:1
Hauteur:1
LargeurLigne:0
HauteurColonne:0
TitreList:Id=Aucune
IsAFormater:-1
IsAffecterMasque:-1
NombreRupture:0
CountFiltreRupture:0
HasRupture:0
HasListe:0
~Projet:SAGE 100~
Dossier:Factor
~Modele:DW/Factor/Factures CGA~
IsHorodate:0
IsHorodateMax:-1
IsAutoFit:-1
IsListeAvecMacro:0
NombreLignePourCombobox:1
IsMajValeurAuto:-1
NbreLigneMaxFormatZebre:100
IsAjoutSupprLigne:0
IsAjoutSupprColonne:0
DispositionFiltreRupture:dfrLibelleSurValeur
IsMaitre:0
IsDetail:0
IsMultiReport:0
IsSousReport:0
IsExecuterAvecGraphe:0
DistanceHauteurRupture:2
DistanceLargeurRupture:1
IsAfficheLibelleLigne:0
IsAfficheLibelleColonne:0
IsAfficheLibelleIndicateur:0
AlignIndicateurTableau:alColonne
IsFusion:-1
CountDrillUpLigne:0
CountDrillUpCol:0
PositionTotalLigne:ptPied
PositionTotalColonne:ptPied
ChampIndicateurList:Nom=Montant,Libelle=Montant,NomSQL=MONTANT,Fonction=fIndicateur,Agregation=aSomme,"Masque=#,##0.00",Affichage=aValeur,IsRefL=0,IsRefC=0,IsRefI=0,IsLibelleDynamique=-1
FiltreList:TmrFiltreReportGroupe,IsNot=0,Nom=Racine,OperateurLogique=opEt
FiltreHaving:TmrFiltreReportGroupe,IsNot=0,Nom=Racine,OperateurLogique=opEt
FormatType:fMyReport
rnpLigneValeur:Horz=ahCentre,Vert=avCentre,Orientation=oHorizontale,Degre=0,RenvoiL=0,PNom=Arial,PTaille=8,PCouleur=0,Fond=16777215,ColorBord=-1,Masque=General,IsBordureActive=-1,BordH=epbMoyenne,BordB=epbMoyenne,BordG=epbMoyenne,BordD=epbMoyenne,BordIV=epbFine,BordIH=epbFine
rnpLigneSsTotal:Horz=ahGauche,Vert=avCentre,Orientation=oHorizontale,Degre=0,RenvoiL=0,PNom=Arial,PTaille=9,PCouleur=64,Fond=16762566,ColorBord=-1,Masque=General,IsBordureActive=-1,BordH=epbFine,BordB=epbMoyenne,BordG=epbMoyenne,BordD=epbMoyenne,BordIV=epbFine,BordIH=epbFine
rnpLigneTotal:Horz=ahGauche,Vert=avCentre,Orientation=oHorizontale,Degre=0,RenvoiL=0,PNom=Arial,PTaille=10,PCouleur=0,Fond=13290239,Masque=General,IsBordureActive=-1,BordH=epbMoyenne,BordB=epbMoyenne,BordG=epbMoyenne,BordD=epbMoyenne,BordIV=epbFine,BordIH=epbFine
rnpLigneLibelle:Horz=ahCentre,Vert=avCentre,Orientation=oHorizontale,Degre=0,RenvoiL=0,PNom=Arial,PTaille=8,PBold=-1,PCouleur=0,Fond=13290239,ColorBord=0,Masque=@,IsBordureActive=-1,BordH=epbMoyenne,BordB=epbMoyenne,BordG=epbMoyenne,BordD=epbMoyenne,BordIV=epbFine,BordIH=epbFine
rnpColonneValeur:Horz=ahCentre,Vert=avCentre,Orientation=oHorizontale,Degre=0,RenvoiL=0,PNom=Arial,PTaille=8,PBold=-1,PCouleur=64,Fond=13290239,ColorBord=-1,Masque=General,IsBordureActive=-1,BordH=epbMoyenne,BordB=epbMoyenne,BordG=epbMoyenne,BordD=epbMoyenne,BordIV=epbFine,BordIH=epbFine
rnpColonneSsTotal:Horz=ahCentre,Vert=avCentre,Orientation=oHorizontale,Degre=0,RenvoiL=0,PNom=Arial,PTaille=9,PCouleur=-1,Fond=16777215,Masque=General,IsBordureActive=-1,BordH=epbMoyenne,BordB=epbMoyenne,BordG=epbFine,BordD=epbMoyenne,BordIV=epbFine,BordIH=epbFine
rnpColonneTotal:Horz=ahCentre,Vert=avCentre,Orientation=oHorizontale,Degre=0,RenvoiL=0,PNom=Arial,PTaille=10,PCouleur=16777215,Fond=16777215,Masque=General,IsBordureActive=-1,BordH=epbMoyenne,BordB=epbMoyenne,BordG=epbMoyenne,BordD=epbMoyenne,BordIV=epbFine,BordIH=epbFine
rnpColonneLibelle:Horz=ahCentre,Vert=avCentre,Orientation=oHorizontale,Degre=0,RenvoiL=0,PNom=Arial,PTaille=11,PBold=-1,PCouleur=0,Fond=16777215,ColorBord=-1,Masque=@,IsBordureActive=-1,BordH=epbMoyenne,BordB=epbMoyenne,BordG=epbMoyenne,BordD=epbMoyenne,BordIV=epbFine,BordIH=epbFine
rnpIndicValeur:Horz=ahCentre,Vert=avCentre,Orientation=oHorizontale,Degre=0,RenvoiL=0,PNom=Arial,PTaille=8,PBold=-1,PCouleur=0,Fond=14155775,"Masque=#,##0.00",IsBordureActive=-1,BordH=epbMoyenne,BordB=epbMoyenne,BordG=epbMoyenne,BordD=epbMoyenne,BordIV=epbFine,BordIH=epbFine
rnpIndicSsTotalLigne:Horz=ahCentre,Vert=avCentre,Orientation=oHorizontale,Degre=0,RenvoiL=0,PNom=Arial,PTaille=9,PBold=-1,PCouleur=0,Fond=16777215,"Masque=#,##0.00",IsBordureActive=-1,BordH=epbMoyenne,BordB=epbMoyenne,BordG=epbFine,BordD=epbMoyenne,BordIV=epbFine,BordIH=epbFine
rnpIndicSsTotalColonne:Horz=ahDroite,Vert=avCentre,Orientation=oHorizontale,Degre=0,RenvoiL=0,PNom=Arial,PTaille=9,PBold=-1,PCouleur=-1,Fond=16759225,"Masque=#,##0.00",IsBordureActive=-1,BordH=epbFine,BordB=epbMoyenne,BordG=epbMoyenne,BordD=epbMoyenne,BordIV=epbFine,BordIH=epbFine
rnpIndicSsTotalCroise:Horz=ahStandard,Vert=avCentre,Orientation=oHorizontale,Degre=0,RenvoiL=0,PNom=Arial,PTaille=9,PCouleur=64,Fond=16777215,ColorBord=0,"Masque=#,##0.00",IsBordureActive=-1,BordH=epbFine,BordB=epbMoyenne,BordG=epbFine,BordD=epbMoyenne,BordIV=epbFine,BordIH=epbFine
rnpIndicTotalLigne:Horz=ahDroite,Vert=avCentre,Orientation=oHorizontale,Degre=0,RenvoiL=0,PNom=Arial,PTaille=9,PBold=-1,PCouleur=0,Fond=16777215,"Masque=#,##0.00",IsBordureActive=-1,BordH=epbMoyenne,BordB=epbMoyenne,BordG=epbMoyenne,BordD=epbMoyenne,BordIV=epbFine,BordIH=epbFine
rnpIndicTotalColonne:Horz=ahDroite,Vert=avCentre,Orientation=oHorizontale,Degre=0,RenvoiL=0,PNom=Arial,PTaille=9,PBold=-1,PCouleur=0,Fond=13290239,"Masque=#,##0.00",IsBordureActive=-1,BordH=epbMoyenne,BordB=epbMoyenne,BordG=epbMoyenne,BordD=epbMoyenne,BordIV=epbFine,BordIH=epbFine
rnpIndicTotalSsTotalLigne:Horz=ahDroite,Vert=avCentre,Orientation=oHorizontale,Degre=0,RenvoiL=0,PNom=Arial,PTaille=9,PCouleur=0,Fond=16751001,"Masque=#,##0.00",IsBordureActive=-1,BordH=epbFine,BordB=epbMoyenne,BordG=epbMoyenne,BordD=epbMoyenne,BordIV=epbFine,BordIH=epbFine
rnpIndicTotalSsTotalColonne:Horz=ahDroite,Vert=avCentre,Orientation=oHorizontale,Degre=0,RenvoiL=0,PNom=Arial,PTaille=9,PCouleur=0,Fond=16751001,"Masque=#,##0.00",IsBordureActive=-1,BordH=epbMoyenne,BordB=epbMoyenne,BordG=epbFine,BordD=epbMoyenne,BordIV=epbFine,BordIH=epbFine
rnpIndicTotalCroise:Horz=ahDroite,Vert=avCentre,Orientation=oHorizontale,Degre=0,RenvoiL=0,PNom=Arial,PTaille=10,PCouleur=-1,Fond=16777215,"Masque=#,##0.00",IsBordureActive=-1,BordH=epbMoyenne,BordB=epbMoyenne,BordG=epbMoyenne,BordD=epbMoyenne,BordIV=epbFine,BordIH=epbFine
rnpLibelleFiltreRupture:Horz=ahGauche,Vert=avCentre,Orientation=oHorizontale,Degre=0,RenvoiL=0,PNom=Arial,PTaille=8,PCouleur=0,Fond=-16777211,Masque=@,IsBordureActive=0
rnpValeurFiltreRupture:Horz=ahGauche,Vert=avCentre,Orientation=oHorizontale,Degre=0,RenvoiL=0,PNom=Arial,PTaille=8,PCouleur=0,Fond=-16777211,Masque=@,IsBordureActive=0
</t>
        </r>
      </text>
    </comment>
  </commentList>
</comments>
</file>

<file path=xl/comments3.xml><?xml version="1.0" encoding="utf-8"?>
<comments xmlns="http://schemas.openxmlformats.org/spreadsheetml/2006/main">
  <authors>
    <author>Rubis</author>
  </authors>
  <commentList>
    <comment ref="A1" authorId="0" shapeId="0">
      <text>
        <r>
          <rPr>
            <b/>
            <sz val="9"/>
            <color indexed="81"/>
            <rFont val="Tahoma"/>
            <family val="2"/>
          </rPr>
          <t xml:space="preserve">MyReport5.9.0.0
Version:8.0.1.3
EtatType:etListing
Largeur:4
Hauteur:8
LargeurLigne:0
HauteurColonne:0
TitreList:Id=Aucune
IsAFormater:-1
IsAffecterMasque:-1
NombreRupture:0
CountFiltreRupture:0
HasRupture:0
HasListe:0
~Projet:SAGE 100~
Dossier:Factor
~Modele:DW/Factor/Avoirs CGA~
IsHorodate:0
IsHorodateMax:-1
IsAutoFit:0
IsListeAvecMacro:0
NombreLignePourCombobox:1
IsMajValeurAuto:-1
NbreLigneMaxFormatZebre:100
IsAjoutSupprLigne:0
IsAjoutSupprColonne:0
DispositionFiltreRupture:dfrLibelleSurValeur
IsAutoriserViewer:-1
IsMaitre:0
IsDetail:0
IsMultiReport:0
IsSousReport:0
IsExecuterAvecGraphe:0
DistanceHauteurRupture:2
DistanceLargeurRupture:1
IsAfficheLibelleListing:-1
IsDistinct:0
IsFiltreAuto:0
IsFormatZebre:0
IsZoneACreer:0
IsCreerZoneListing:0
IsLienACreer:0
IsAllAAfficher:0
~ChampListingList:*"Nom=Ref. deb.","Libelle=Ref. deb.",NomSQL=REF__DEB_,Fonction=fListing,Tri=tAucun,Agregation=aAucune,Masque=@,HasZoneListing=0,IsLibelleDynamique=-1*
*"Nom=N° Avoir","Libelle=N° Avoir",NomSQL=N__AVOIR,Fonction=fListing,Tri=tAucun,Agregation=aAucune,Masque=@,HasZoneListing=0,IsLibelleDynamique=-1*
*"Nom=Date Avoir","Libelle=Date Avoir",NomSQL=DATE_AVOIR,Fonction=fListing,Tri=tAucun,Agregation=aAucune,Masque=@,HasZoneListing=0,IsLibelleDynamique=-1*
Nom=Montant,Libelle=Montant,NomSQL=MONTANT,Fonction=fListing,Tri=tAucun,Agregation=aSomme,"Masque=#,##0.00",HasZoneListing=0,SousTotal=aDefaut,IsLibelleDynamique=-1,"FormatCellule=Horz=ahStandard,Vert=avCentre,Orientation=oHorizontale,Degre=0,RenvoiL=0,PNom=Arial,PTaille=8,PBold=-1,PCouleur=0,Fond=14145495,""Masque=#,##0.00"",IsBordureActive=-1,BordH=epbMoyenne,BordB=epbMoyenne,BordG=epbMoyenne,BordD=epbMoyenne,BordIV=epbFine,BordIH=epbFine"~
FiltreList:TmrFiltreReportGroupe,IsNot=0,Nom=Racine,OperateurLogique=opEt
FiltreHaving:TmrFiltreReportGroupe,IsNot=0,Nom=Racine,OperateurLogique=opEt
FormatType:fMyReport
rnpLibelleListing:Horz=ahCentre,Vert=avCentre,Orientation=oHorizontale,Degre=0,RenvoiL=0,PNom=Arial,PTaille=8,PCouleur=16777215,Fond=8421504,Masque=General,IsBordureActive=-1,BordH=epbMoyenne,BordB=epbMoyenne,BordG=epbMoyenne,BordD=epbMoyenne,BordIV=epbFine,BordIH=epbFine
rnpLigne1Listing:Horz=ahStandard,Vert=avCentre,Orientation=oHorizontale,Degre=0,RenvoiL=0,PNom=Arial,PTaille=8,PCouleur=0,Fond=14145495,Masque=General,IsBordureActive=-1,BordH=epbMoyenne,BordB=epbMoyenne,BordG=epbMoyenne,BordD=epbMoyenne,BordIV=epbFine,BordIH=epbFine
rnpLigne2Listing:Horz=ahStandard,Vert=avCentre,Orientation=oHorizontale,Degre=0,RenvoiL=0,PNom=Arial,PTaille=8,PCouleur=0,Fond=13434879,Masque=General,IsBordureActive=0
rnpLibelleFiltreRupture:Horz=ahGauche,Vert=avCentre,Orientation=oHorizontale,Degre=0,RenvoiL=0,PNom=Arial,PTaille=8,PCouleur=0,Fond=-16777211,Masque=@,IsBordureActive=0
rnpValeurFiltreRupture:Horz=ahGauche,Vert=avCentre,Orientation=oHorizontale,Degre=0,RenvoiL=0,PNom=Arial,PTaille=8,PCouleur=0,Fond=-16777211,Masque=@,IsBordureActive=0
</t>
        </r>
      </text>
    </comment>
    <comment ref="K6" authorId="0" shapeId="0">
      <text>
        <r>
          <rPr>
            <b/>
            <sz val="9"/>
            <color indexed="81"/>
            <rFont val="Tahoma"/>
            <family val="2"/>
          </rPr>
          <t xml:space="preserve">MyReport5.9.0.0
Version:8.0.1.3
EtatType:etCellule
Largeur:1
Hauteur:1
LargeurLigne:0
HauteurColonne:0
TitreList:Id=Aucune
IsAFormater:-1
IsAffecterMasque:-1
NombreRupture:0
CountFiltreRupture:0
HasRupture:0
HasListe:0
~Projet:SAGE 100~
Dossier:Factor
~Modele:DW/Factor/Avoirs CGA~
IsHorodate:0
IsHorodateMax:-1
IsAutoFit:0
IsListeAvecMacro:0
NombreLignePourCombobox:1
IsMajValeurAuto:-1
NbreLigneMaxFormatZebre:100
IsAjoutSupprLigne:0
IsAjoutSupprColonne:0
DispositionFiltreRupture:dfrLibelleSurValeur
IsMaitre:0
IsDetail:0
IsMultiReport:0
IsSousReport:0
IsExecuterAvecGraphe:0
DistanceHauteurRupture:2
DistanceLargeurRupture:1
AlignIndicateurCellule:alColonne
ChampCelluleList:Nom=Montant,Libelle=Montant,NomSQL=MONTANT,Fonction=fCellule,Agregation=aSomme,"Masque=#,##0.00",IsLibelleDynamique=-1
~FiltreList:TmrFiltreReportGroupe,IsNot=0,Nom=Racine,OperateurLogique=opEt
*TmrFiltreReport,GroupeParent=Racine,IsNot=0,IsActif=-1,mrChamp=N__AVOIR,Agregation=aAucune,Operateur=opCommencePar,IsAvecEmpty=0,IsTenirComptePrecedent=-1,Valeur1=AVA,ChoixType=cValeur,"Libelle=N° Avoir Commence par",IsAfficherFiltre=0*~
FiltreHaving:TmrFiltreReportGroupe,IsNot=0,Nom=Racine,OperateurLogique=opEt
FormatType:fMyReport
rnpLibelleFiltreRupture:Horz=ahGauche,Vert=avCentre,Orientation=oHorizontale,Degre=0,RenvoiL=0,PNom=Arial,PTaille=8,PCouleur=0,Fond=-16777211,Masque=@,IsBordureActive=0
rnpValeurFiltreRupture:Horz=ahGauche,Vert=avCentre,Orientation=oHorizontale,Degre=0,RenvoiL=0,PNom=Arial,PTaille=8,PCouleur=0,Fond=-16777211,Masque=@,IsBordureActive=0
</t>
        </r>
      </text>
    </comment>
    <comment ref="K7" authorId="0" shapeId="0">
      <text>
        <r>
          <rPr>
            <b/>
            <sz val="9"/>
            <color indexed="81"/>
            <rFont val="Tahoma"/>
            <family val="2"/>
          </rPr>
          <t xml:space="preserve">MyReport5.9.0.0
Version:8.0.1.3
EtatType:etCellule
Largeur:1
Hauteur:1
LargeurLigne:0
HauteurColonne:0
TitreList:Id=Aucune
IsAFormater:-1
IsAffecterMasque:-1
NombreRupture:0
CountFiltreRupture:0
HasRupture:0
HasListe:0
~Projet:SAGE 100~
Dossier:Factor
~Modele:DW/Factor/Avoirs CGA~
IsHorodate:0
IsHorodateMax:-1
IsAutoFit:0
IsListeAvecMacro:0
NombreLignePourCombobox:1
IsMajValeurAuto:-1
NbreLigneMaxFormatZebre:100
IsAjoutSupprLigne:0
IsAjoutSupprColonne:0
DispositionFiltreRupture:dfrLibelleSurValeur
IsMaitre:0
IsDetail:0
IsMultiReport:0
IsSousReport:0
IsExecuterAvecGraphe:0
DistanceHauteurRupture:2
DistanceLargeurRupture:1
AlignIndicateurCellule:alColonne
ChampCelluleList:Nom=Montant,Libelle=Montant,NomSQL=MONTANT,Fonction=fCellule,Agregation=aSomme,"Masque=#,##0.00",IsLibelleDynamique=-1
~FiltreList:TmrFiltreReportGroupe,IsNot=0,Nom=Racine,OperateurLogique=opOu
*TmrFiltreReport,GroupeParent=Racine,IsNot=0,IsActif=-1,mrChamp=N__AVOIR,Agregation=aAucune,Operateur=opCommencePar,IsAvecEmpty=0,IsTenirComptePrecedent=-1,Valeur1=AVP,ChoixType=cValeur,"Libelle=N° Avoir Commence par",IsAfficherFiltre=0*
*TmrFiltreReport,GroupeParent=Racine,IsNot=0,IsActif=-1,mrChamp=N__AVOIR,Agregation=aAucune,Operateur=opCommencePar,IsAvecEmpty=0,IsTenirComptePrecedent=-1,Valeur1=AVT,ChoixType=cValeur,"Libelle=N° Avoir Commence par",IsAfficherFiltre=0*~
FiltreHaving:TmrFiltreReportGroupe,IsNot=0,Nom=Racine,OperateurLogique=opEt
FormatType:fMyReport
rnpLibelleFiltreRupture:Horz=ahGauche,Vert=avCentre,Orientation=oHorizontale,Degre=0,RenvoiL=0,PNom=Arial,PTaille=8,PCouleur=0,Fond=-16777211,Masque=@,IsBordureActive=0
rnpValeurFiltreRupture:Horz=ahGauche,Vert=avCentre,Orientation=oHorizontale,Degre=0,RenvoiL=0,PNom=Arial,PTaille=8,PCouleur=0,Fond=-16777211,Masque=@,IsBordureActive=0
</t>
        </r>
      </text>
    </comment>
  </commentList>
</comments>
</file>

<file path=xl/comments4.xml><?xml version="1.0" encoding="utf-8"?>
<comments xmlns="http://schemas.openxmlformats.org/spreadsheetml/2006/main">
  <authors>
    <author>Rubis</author>
  </authors>
  <commentList>
    <comment ref="A2" authorId="0" shapeId="0">
      <text>
        <r>
          <rPr>
            <b/>
            <sz val="9"/>
            <color indexed="81"/>
            <rFont val="Tahoma"/>
            <family val="2"/>
          </rPr>
          <t xml:space="preserve">MyReport5.9.0.0
Version:8.0.1.3
EtatType:etListing
Largeur:4
Hauteur:8
LargeurLigne:0
HauteurColonne:0
TitreList:Id=Aucune
IsAFormater:-1
IsAffecterMasque:-1
NombreRupture:0
CountFiltreRupture:0
HasRupture:0
HasListe:0
~Projet:SAGE 100~
Dossier:Factor
~Modele:DW/Factor/Avoirs CGA~
IsHorodate:0
IsHorodateMax:-1
IsAutoFit:0
IsListeAvecMacro:0
NombreLignePourCombobox:1
IsMajValeurAuto:-1
NbreLigneMaxFormatZebre:100
IsAjoutSupprLigne:0
IsAjoutSupprColonne:0
DispositionFiltreRupture:dfrLibelleSurValeur
IsAutoriserViewer:-1
IsMaitre:0
IsDetail:0
IsMultiReport:0
IsSousReport:0
IsExecuterAvecGraphe:0
DistanceHauteurRupture:2
DistanceLargeurRupture:1
IsAfficheLibelleListing:-1
IsDistinct:0
IsFiltreAuto:0
IsFormatZebre:0
IsZoneACreer:0
IsCreerZoneListing:0
IsLienACreer:0
IsAllAAfficher:0
~ChampListingList:*"Nom=Ref. deb.","Libelle=Ref. deb.",NomSQL=REF__DEB_,Fonction=fListing,Tri=tAucun,Agregation=aAucune,Masque=@,HasZoneListing=0,IsLibelleDynamique=-1*
*"Nom=N° Avoir","Libelle=N° Avoir",NomSQL=N__AVOIR,Fonction=fListing,Tri=tAucun,Agregation=aAucune,Masque=@,HasZoneListing=0,IsLibelleDynamique=-1*
*"Nom=Date Avoir","Libelle=Date Avoir",NomSQL=DATE_AVOIR,Fonction=fListing,Tri=tAucun,Agregation=aAucune,Masque=@,HasZoneListing=0,IsLibelleDynamique=-1*
Nom=Montant,Libelle=Montant,NomSQL=MONTANT,Fonction=fListing,Tri=tAucun,Agregation=aSomme,"Masque=#,##0.00",HasZoneListing=0,SousTotal=aDefaut,IsLibelleDynamique=-1,"FormatCellule=Horz=ahStandard,Vert=avCentre,Orientation=oHorizontale,Degre=0,RenvoiL=0,PNom=Arial,PTaille=8,PBold=-1,PCouleur=0,Fond=14145495,""Masque=#,##0.00"",IsBordureActive=-1,BordH=epbMoyenne,BordB=epbMoyenne,BordG=epbMoyenne,BordD=epbMoyenne,BordIV=epbFine,BordIH=epbFine"~
FiltreList:TmrFiltreReportGroupe,IsNot=0,Nom=Racine,OperateurLogique=opEt
FiltreHaving:TmrFiltreReportGroupe,IsNot=0,Nom=Racine,OperateurLogique=opEt
FormatType:fMyReport
rnpLibelleListing:Horz=ahCentre,Vert=avCentre,Orientation=oHorizontale,Degre=0,RenvoiL=0,PNom=Arial,PTaille=8,PCouleur=16777215,Fond=8421504,Masque=General,IsBordureActive=-1,BordH=epbMoyenne,BordB=epbMoyenne,BordG=epbMoyenne,BordD=epbMoyenne,BordIV=epbFine,BordIH=epbFine
rnpLigne1Listing:Horz=ahStandard,Vert=avCentre,Orientation=oHorizontale,Degre=0,RenvoiL=0,PNom=Arial,PTaille=8,PCouleur=0,Fond=14145495,Masque=General,IsBordureActive=-1,BordH=epbMoyenne,BordB=epbMoyenne,BordG=epbMoyenne,BordD=epbMoyenne,BordIV=epbFine,BordIH=epbFine
rnpLigne2Listing:Horz=ahStandard,Vert=avCentre,Orientation=oHorizontale,Degre=0,RenvoiL=0,PNom=Arial,PTaille=8,PCouleur=0,Fond=13434879,Masque=General,IsBordureActive=0
rnpLibelleFiltreRupture:Horz=ahGauche,Vert=avCentre,Orientation=oHorizontale,Degre=0,RenvoiL=0,PNom=Arial,PTaille=8,PCouleur=0,Fond=-16777211,Masque=@,IsBordureActive=0
rnpValeurFiltreRupture:Horz=ahGauche,Vert=avCentre,Orientation=oHorizontale,Degre=0,RenvoiL=0,PNom=Arial,PTaille=8,PCouleur=0,Fond=-16777211,Masque=@,IsBordureActive=0
</t>
        </r>
      </text>
    </comment>
  </commentList>
</comments>
</file>

<file path=xl/comments5.xml><?xml version="1.0" encoding="utf-8"?>
<comments xmlns="http://schemas.openxmlformats.org/spreadsheetml/2006/main">
  <authors>
    <author>Rubis</author>
  </authors>
  <commentList>
    <comment ref="A2" authorId="0" shapeId="0">
      <text>
        <r>
          <rPr>
            <b/>
            <sz val="9"/>
            <color indexed="81"/>
            <rFont val="Tahoma"/>
            <family val="2"/>
          </rPr>
          <t xml:space="preserve">MyReport5.9.0.0
Version:8.0.1.3
EtatType:etListing
Largeur:4
Hauteur:6
LargeurLigne:0
HauteurColonne:0
TitreList:Id=Aucune
IsAFormater:-1
IsAffecterMasque:-1
NombreRupture:0
CountFiltreRupture:0
HasRupture:0
HasListe:0
~Projet:SAGE 100~
Dossier:Factor
~Modele:DW/Factor/Règlements CGA~
IsHorodate:0
IsHorodateMax:-1
IsAutoFit:0
IsListeAvecMacro:0
NombreLignePourCombobox:1
IsMajValeurAuto:-1
NbreLigneMaxFormatZebre:100
IsAjoutSupprLigne:0
IsAjoutSupprColonne:0
DispositionFiltreRupture:dfrLibelleSurValeur
IsAutoriserViewer:-1
IsMaitre:0
IsDetail:0
IsMultiReport:0
IsSousReport:0
IsExecuterAvecGraphe:0
DistanceHauteurRupture:2
DistanceLargeurRupture:1
IsAfficheLibelleListing:-1
IsDistinct:0
IsFiltreAuto:0
IsFormatZebre:0
IsZoneACreer:0
IsCreerZoneListing:0
IsLienACreer:0
IsAllAAfficher:0
~ChampListingList:*"Nom=Code client","Libelle=Code client",NomSQL=R_F__D_B,Fonction=fListing,Tri=tAucun,Agregation=aAucune,Masque=@,HasZoneListing=0,IsLibelleDynamique=-1*
*"Nom=Libellé client","Libelle=Libellé client",NomSQL=RAISON_SOCIALE,Fonction=fListing,Tri=tAucun,Agregation=aAucune,Masque=@,HasZoneListing=0,IsLibelleDynamique=-1*
*"Nom=Date Reglement","Libelle=Date Reglement",NomSQL=DATE0,Fonction=fListing,Tri=tAucun,Agregation=aAucune,Masque=m/d/yyyy,HasZoneListing=0,IsLibelleDynamique=-1*
*"Nom=Solde règlement","Libelle=Solde règlement",NomSQL=SOLDE,Fonction=fListing,Tri=tAucun,Agregation=aSomme,"Masque=#,##0.00",HasZoneListing=0,IsLibelleDynamique=-1*~
~FiltreList:TmrFiltreReportGroupe,IsNot=0,Nom=Racine,OperateurLogique=opEt
*TmrFiltreReport,GroupeParent=Racine,IsNot=0,IsActif=-1,mrChamp=SOLDE,Agregation=aAucune,Operateur=opDifferentDe,IsAvecEmpty=0,IsTenirComptePrecedent=-1,Valeur1=0,ChoixType=cValeur,"Libelle=Solde règlement Différent de",IsAfficherFiltre=0*~
FiltreHaving:TmrFiltreReportGroupe,IsNot=0,Nom=Racine,OperateurLogique=opEt
FormatType:fMyReport
rnpLibelleListing:Horz=ahCentre,Vert=avCentre,Orientation=oHorizontale,Degre=0,RenvoiL=0,PNom=Arial,PTaille=8,PCouleur=16777215,Fond=8388608,Masque=General,IsBordureActive=-1,BordH=epbMoyenne,BordB=epbMoyenne,BordG=epbMoyenne,BordD=epbMoyenne,BordIV=epbFine,BordIH=epbFine
rnpLigne1Listing:Horz=ahStandard,Vert=avCentre,Orientation=oHorizontale,Degre=0,RenvoiL=0,PNom=Arial,PTaille=8,PCouleur=0,Fond=16777215,Masque=General,IsBordureActive=-1,BordH=epbMoyenne,BordB=epbMoyenne,BordG=epbMoyenne,BordD=epbMoyenne,BordIV=epbFine,BordIH=epbFine
rnpLigne2Listing:Horz=ahStandard,Vert=avCentre,Orientation=oHorizontale,Degre=0,RenvoiL=0,PNom=Arial,PTaille=8,PCouleur=0,Fond=13434879,Masque=General,IsBordureActive=0
rnpLibelleFiltreRupture:Horz=ahGauche,Vert=avCentre,Orientation=oHorizontale,Degre=0,RenvoiL=0,PNom=Arial,PTaille=8,PCouleur=0,Fond=-16777211,Masque=@,IsBordureActive=0
rnpValeurFiltreRupture:Horz=ahGauche,Vert=avCentre,Orientation=oHorizontale,Degre=0,RenvoiL=0,PNom=Arial,PTaille=8,PCouleur=0,Fond=-16777211,Masque=@,IsBordureActive=0
</t>
        </r>
      </text>
    </comment>
  </commentList>
</comments>
</file>

<file path=xl/sharedStrings.xml><?xml version="1.0" encoding="utf-8"?>
<sst xmlns="http://schemas.openxmlformats.org/spreadsheetml/2006/main" count="3782" uniqueCount="2642">
  <si>
    <t>DATE DEBUT</t>
  </si>
  <si>
    <t>DATE FIN</t>
  </si>
  <si>
    <t>Solde</t>
  </si>
  <si>
    <t>TIERS</t>
  </si>
  <si>
    <t>vert =</t>
  </si>
  <si>
    <t>Bleu =</t>
  </si>
  <si>
    <t>Rouge =</t>
  </si>
  <si>
    <r>
      <t>supérieur à</t>
    </r>
    <r>
      <rPr>
        <sz val="11"/>
        <color rgb="FFFF0000"/>
        <rFont val="Calibri"/>
        <family val="2"/>
        <scheme val="minor"/>
      </rPr>
      <t xml:space="preserve"> 30</t>
    </r>
  </si>
  <si>
    <r>
      <t xml:space="preserve">entre </t>
    </r>
    <r>
      <rPr>
        <b/>
        <sz val="11"/>
        <color theme="4" tint="-0.249977111117893"/>
        <rFont val="Calibri"/>
        <family val="2"/>
        <scheme val="minor"/>
      </rPr>
      <t>15 et 30</t>
    </r>
    <r>
      <rPr>
        <sz val="11"/>
        <color theme="1"/>
        <rFont val="Calibri"/>
        <family val="2"/>
        <scheme val="minor"/>
      </rPr>
      <t xml:space="preserve"> jours de retard de règlement</t>
    </r>
  </si>
  <si>
    <r>
      <t>entre</t>
    </r>
    <r>
      <rPr>
        <sz val="11"/>
        <color theme="9" tint="-0.499984740745262"/>
        <rFont val="Calibri"/>
        <family val="2"/>
        <scheme val="minor"/>
      </rPr>
      <t xml:space="preserve"> </t>
    </r>
    <r>
      <rPr>
        <b/>
        <sz val="11"/>
        <color theme="9" tint="-0.499984740745262"/>
        <rFont val="Calibri"/>
        <family val="2"/>
        <scheme val="minor"/>
      </rPr>
      <t>1 à 14</t>
    </r>
    <r>
      <rPr>
        <sz val="11"/>
        <color theme="9" tint="-0.499984740745262"/>
        <rFont val="Calibri"/>
        <family val="2"/>
        <scheme val="minor"/>
      </rPr>
      <t xml:space="preserve"> </t>
    </r>
    <r>
      <rPr>
        <sz val="11"/>
        <color theme="9" tint="-0.249977111117893"/>
        <rFont val="Calibri"/>
        <family val="2"/>
        <scheme val="minor"/>
      </rPr>
      <t>Jours de retard de règlement</t>
    </r>
  </si>
  <si>
    <t/>
  </si>
  <si>
    <t>Code Client</t>
  </si>
  <si>
    <t>Libellé client</t>
  </si>
  <si>
    <t>N° Facture</t>
  </si>
  <si>
    <t>Date de pièce</t>
  </si>
  <si>
    <t>Date Echéance</t>
  </si>
  <si>
    <t>Montant</t>
  </si>
  <si>
    <t>Ref. deb.</t>
  </si>
  <si>
    <t>N° Avoir</t>
  </si>
  <si>
    <t>Date Avoir</t>
  </si>
  <si>
    <t>Code client</t>
  </si>
  <si>
    <t>Date Reglement</t>
  </si>
  <si>
    <t>Solde règlement</t>
  </si>
  <si>
    <t>Débit</t>
  </si>
  <si>
    <t>Crédit</t>
  </si>
  <si>
    <t>ECRITURES NON SOLDEES</t>
  </si>
  <si>
    <t>ECRITURES EN COMPTA SAGE</t>
  </si>
  <si>
    <r>
      <t xml:space="preserve">REGLEMENTS </t>
    </r>
    <r>
      <rPr>
        <b/>
        <sz val="20"/>
        <color rgb="FFFF0000"/>
        <rFont val="Calibri"/>
        <family val="2"/>
        <scheme val="minor"/>
      </rPr>
      <t>CGA</t>
    </r>
  </si>
  <si>
    <r>
      <t xml:space="preserve">ECRITURES FACTURES </t>
    </r>
    <r>
      <rPr>
        <b/>
        <sz val="22"/>
        <color theme="0"/>
        <rFont val="Calibri"/>
        <family val="2"/>
        <scheme val="minor"/>
      </rPr>
      <t xml:space="preserve"> CGA</t>
    </r>
  </si>
  <si>
    <r>
      <rPr>
        <b/>
        <sz val="14"/>
        <color rgb="FFFFFFFF"/>
        <rFont val="Arial"/>
        <family val="2"/>
      </rPr>
      <t>ECRITURES AVOIRS</t>
    </r>
    <r>
      <rPr>
        <b/>
        <sz val="22"/>
        <rFont val="Calibri"/>
        <family val="2"/>
        <scheme val="minor"/>
      </rPr>
      <t xml:space="preserve"> </t>
    </r>
    <r>
      <rPr>
        <b/>
        <sz val="22"/>
        <color theme="0"/>
        <rFont val="Calibri"/>
        <family val="2"/>
        <scheme val="minor"/>
      </rPr>
      <t>CGA</t>
    </r>
  </si>
  <si>
    <t>Jrs Retard</t>
  </si>
  <si>
    <t>Coul Retard</t>
  </si>
  <si>
    <t>Total</t>
  </si>
  <si>
    <t>Code Tiers</t>
  </si>
  <si>
    <t>Code journal</t>
  </si>
  <si>
    <t>N° pièce</t>
  </si>
  <si>
    <t>N° facture</t>
  </si>
  <si>
    <t>FACTO</t>
  </si>
  <si>
    <t>Date piece</t>
  </si>
  <si>
    <t>Date échéance</t>
  </si>
  <si>
    <t>Libellé écriture</t>
  </si>
  <si>
    <t>Coul</t>
  </si>
  <si>
    <t>Debit</t>
  </si>
  <si>
    <t>Credit</t>
  </si>
  <si>
    <t>solde</t>
  </si>
  <si>
    <t>VIRT</t>
  </si>
  <si>
    <t>OD</t>
  </si>
  <si>
    <t xml:space="preserve">Cial </t>
  </si>
  <si>
    <t>FAA /AVA</t>
  </si>
  <si>
    <t>FAP / AVP -FAT</t>
  </si>
  <si>
    <t xml:space="preserve">TOTAL </t>
  </si>
  <si>
    <t>Total :</t>
  </si>
  <si>
    <t>P0188</t>
  </si>
  <si>
    <t>FAA31339</t>
  </si>
  <si>
    <t>FAA31340</t>
  </si>
  <si>
    <t>FAA31341</t>
  </si>
  <si>
    <t>FAA31345</t>
  </si>
  <si>
    <t>FAA31348</t>
  </si>
  <si>
    <t>FAA31351</t>
  </si>
  <si>
    <t>FAA31356</t>
  </si>
  <si>
    <t>FAA31429</t>
  </si>
  <si>
    <t>FAA31466</t>
  </si>
  <si>
    <t>FAA31470</t>
  </si>
  <si>
    <t>FAA31560</t>
  </si>
  <si>
    <t>FAA31564</t>
  </si>
  <si>
    <t>FAA31565</t>
  </si>
  <si>
    <t>FAA31569</t>
  </si>
  <si>
    <t>FAA31571</t>
  </si>
  <si>
    <t>FAA31577</t>
  </si>
  <si>
    <t>FAA31578</t>
  </si>
  <si>
    <t>FAA31579</t>
  </si>
  <si>
    <t>FAA31580</t>
  </si>
  <si>
    <t>FAA31581</t>
  </si>
  <si>
    <t>FAA31583</t>
  </si>
  <si>
    <t>FAP57611</t>
  </si>
  <si>
    <t>FAP57669</t>
  </si>
  <si>
    <t>FAP57967</t>
  </si>
  <si>
    <t>FAP57969</t>
  </si>
  <si>
    <t>FAP58062</t>
  </si>
  <si>
    <t>FAP58063</t>
  </si>
  <si>
    <t>FAP58064</t>
  </si>
  <si>
    <t>FAP58065</t>
  </si>
  <si>
    <t>FAP58066</t>
  </si>
  <si>
    <t>FAP58067</t>
  </si>
  <si>
    <t>FAP58068</t>
  </si>
  <si>
    <t>FAP58069</t>
  </si>
  <si>
    <t>FAP58074</t>
  </si>
  <si>
    <t>FAP58076</t>
  </si>
  <si>
    <t>FAP58078</t>
  </si>
  <si>
    <t>FAP58079</t>
  </si>
  <si>
    <t>FAP58080</t>
  </si>
  <si>
    <t>FAP58085</t>
  </si>
  <si>
    <t>FAP58088</t>
  </si>
  <si>
    <t>FAP58091</t>
  </si>
  <si>
    <t>FAP58093</t>
  </si>
  <si>
    <t>FAP58098</t>
  </si>
  <si>
    <t>FAP58107</t>
  </si>
  <si>
    <t>FAP58108</t>
  </si>
  <si>
    <t>FAP58186</t>
  </si>
  <si>
    <t>FAP58190</t>
  </si>
  <si>
    <t>FAP58218</t>
  </si>
  <si>
    <t>FAP58301</t>
  </si>
  <si>
    <t>FAP58302</t>
  </si>
  <si>
    <t>FAP58306</t>
  </si>
  <si>
    <t>FAP58307</t>
  </si>
  <si>
    <t>FAP58478</t>
  </si>
  <si>
    <t>FAP58479</t>
  </si>
  <si>
    <t>FAP58480</t>
  </si>
  <si>
    <t>FAP58481</t>
  </si>
  <si>
    <t>FAP58482</t>
  </si>
  <si>
    <t>FAP58483</t>
  </si>
  <si>
    <t>FAP58484</t>
  </si>
  <si>
    <t>FAP58489</t>
  </si>
  <si>
    <t>FAP58493</t>
  </si>
  <si>
    <t>FAP58494</t>
  </si>
  <si>
    <t>FAP58496</t>
  </si>
  <si>
    <t>FAP58497</t>
  </si>
  <si>
    <t>FAP58498</t>
  </si>
  <si>
    <t>FAP58500</t>
  </si>
  <si>
    <t>FAP58502</t>
  </si>
  <si>
    <t>FAP58505</t>
  </si>
  <si>
    <t>FAP58506</t>
  </si>
  <si>
    <t>FAP58507</t>
  </si>
  <si>
    <t>FAP58519</t>
  </si>
  <si>
    <t>FAP58520</t>
  </si>
  <si>
    <t>FAP58523</t>
  </si>
  <si>
    <t>FAP58527</t>
  </si>
  <si>
    <t>FAP58543</t>
  </si>
  <si>
    <t>FAP58544</t>
  </si>
  <si>
    <t>11/30/2017</t>
  </si>
  <si>
    <t>P0438</t>
  </si>
  <si>
    <t>P0763</t>
  </si>
  <si>
    <t>FAP57893</t>
  </si>
  <si>
    <t>FAP58235</t>
  </si>
  <si>
    <t>FAP58270</t>
  </si>
  <si>
    <t>FAP58271</t>
  </si>
  <si>
    <t>P0944</t>
  </si>
  <si>
    <t>P1158</t>
  </si>
  <si>
    <t>P1160</t>
  </si>
  <si>
    <t>FAP084633</t>
  </si>
  <si>
    <t>FAP58416</t>
  </si>
  <si>
    <t>FAP58572</t>
  </si>
  <si>
    <t>P1252</t>
  </si>
  <si>
    <t>A0059</t>
  </si>
  <si>
    <t>A0127</t>
  </si>
  <si>
    <t>A0200</t>
  </si>
  <si>
    <t>A0384</t>
  </si>
  <si>
    <t>A0444</t>
  </si>
  <si>
    <t>A0675</t>
  </si>
  <si>
    <t>A0684</t>
  </si>
  <si>
    <t>A0706</t>
  </si>
  <si>
    <t>A0714</t>
  </si>
  <si>
    <t>A0763</t>
  </si>
  <si>
    <t>A0806</t>
  </si>
  <si>
    <t>A0984</t>
  </si>
  <si>
    <t>A1005</t>
  </si>
  <si>
    <t>A1052</t>
  </si>
  <si>
    <t>A1053</t>
  </si>
  <si>
    <t>A1080</t>
  </si>
  <si>
    <t>A1126</t>
  </si>
  <si>
    <t>A1150</t>
  </si>
  <si>
    <t>A1160</t>
  </si>
  <si>
    <t>A1162</t>
  </si>
  <si>
    <t>A1192</t>
  </si>
  <si>
    <t>A1200</t>
  </si>
  <si>
    <t>A1203</t>
  </si>
  <si>
    <t>A1261</t>
  </si>
  <si>
    <t>A7056</t>
  </si>
  <si>
    <t>A7059</t>
  </si>
  <si>
    <t>A7060</t>
  </si>
  <si>
    <t>A7063</t>
  </si>
  <si>
    <t>A7081</t>
  </si>
  <si>
    <t>B5050</t>
  </si>
  <si>
    <t>P0059</t>
  </si>
  <si>
    <t>P0126</t>
  </si>
  <si>
    <t>P0127</t>
  </si>
  <si>
    <t>P0466</t>
  </si>
  <si>
    <t>FAA082850</t>
  </si>
  <si>
    <t>FAA31521</t>
  </si>
  <si>
    <t>FAA31529</t>
  </si>
  <si>
    <t>FAA31592</t>
  </si>
  <si>
    <t>FAP084583</t>
  </si>
  <si>
    <t>FAP58399</t>
  </si>
  <si>
    <t>FAP58410</t>
  </si>
  <si>
    <t>FAP58487</t>
  </si>
  <si>
    <t>P0563</t>
  </si>
  <si>
    <t>P0582</t>
  </si>
  <si>
    <t>P0675</t>
  </si>
  <si>
    <t>P0684</t>
  </si>
  <si>
    <t>P0706</t>
  </si>
  <si>
    <t>FAP58204</t>
  </si>
  <si>
    <t>FAP58286</t>
  </si>
  <si>
    <t>FAP58287</t>
  </si>
  <si>
    <t>FAP58303</t>
  </si>
  <si>
    <t>FAP58304</t>
  </si>
  <si>
    <t>FAP58330</t>
  </si>
  <si>
    <t>FAP58332</t>
  </si>
  <si>
    <t>FAP58353</t>
  </si>
  <si>
    <t>P0768</t>
  </si>
  <si>
    <t>FAP58382</t>
  </si>
  <si>
    <t>P0777</t>
  </si>
  <si>
    <t>FAP58268</t>
  </si>
  <si>
    <t>P0807</t>
  </si>
  <si>
    <t>P0954</t>
  </si>
  <si>
    <t>P0998</t>
  </si>
  <si>
    <t>P1005</t>
  </si>
  <si>
    <t>FAA082769</t>
  </si>
  <si>
    <t>FAA082871</t>
  </si>
  <si>
    <t>FAP084357</t>
  </si>
  <si>
    <t>FAP084625</t>
  </si>
  <si>
    <t>FAP57680</t>
  </si>
  <si>
    <t>P1052</t>
  </si>
  <si>
    <t>P1053</t>
  </si>
  <si>
    <t>P1067</t>
  </si>
  <si>
    <t>P1080</t>
  </si>
  <si>
    <t>P1142</t>
  </si>
  <si>
    <t>FAA082873</t>
  </si>
  <si>
    <t>FAP084360</t>
  </si>
  <si>
    <t>FAP084496</t>
  </si>
  <si>
    <t>FAP084628</t>
  </si>
  <si>
    <t>P1167</t>
  </si>
  <si>
    <t>P1178</t>
  </si>
  <si>
    <t>P1200</t>
  </si>
  <si>
    <t>P1203</t>
  </si>
  <si>
    <t>P1228</t>
  </si>
  <si>
    <t>P1233</t>
  </si>
  <si>
    <t>P1242</t>
  </si>
  <si>
    <t>P1257</t>
  </si>
  <si>
    <t>P1258</t>
  </si>
  <si>
    <t>P1262</t>
  </si>
  <si>
    <t>P7036</t>
  </si>
  <si>
    <t>FAP084260</t>
  </si>
  <si>
    <t>P7056</t>
  </si>
  <si>
    <t>P7059</t>
  </si>
  <si>
    <t>FAA082807</t>
  </si>
  <si>
    <t>FAA082910</t>
  </si>
  <si>
    <t>FAP084270</t>
  </si>
  <si>
    <t>FAP084403</t>
  </si>
  <si>
    <t>FAP084537</t>
  </si>
  <si>
    <t>FAP084667</t>
  </si>
  <si>
    <t>P7060</t>
  </si>
  <si>
    <t>FAA082911</t>
  </si>
  <si>
    <t>FAP084668</t>
  </si>
  <si>
    <t>P7063</t>
  </si>
  <si>
    <t>P7081</t>
  </si>
  <si>
    <t>FAA082922</t>
  </si>
  <si>
    <t>FAP084551</t>
  </si>
  <si>
    <t>FAP084680</t>
  </si>
  <si>
    <t>P9999</t>
  </si>
  <si>
    <t>Libellé Tiers</t>
  </si>
  <si>
    <t>GSM DOCUMENTIS</t>
  </si>
  <si>
    <t>P0245</t>
  </si>
  <si>
    <t>NON</t>
  </si>
  <si>
    <t>REM CHEQ</t>
  </si>
  <si>
    <t>FAA31337</t>
  </si>
  <si>
    <t>FAA31338</t>
  </si>
  <si>
    <t>FAA31343</t>
  </si>
  <si>
    <t>FAA31344</t>
  </si>
  <si>
    <t>FAA31556</t>
  </si>
  <si>
    <t>FAA31557</t>
  </si>
  <si>
    <t>FAA31558</t>
  </si>
  <si>
    <t>FAA082240</t>
  </si>
  <si>
    <t>FAA082845</t>
  </si>
  <si>
    <t>FAA29746</t>
  </si>
  <si>
    <t>FAA29747</t>
  </si>
  <si>
    <t>FAA29968</t>
  </si>
  <si>
    <t>FAA29974</t>
  </si>
  <si>
    <t>FAA30154</t>
  </si>
  <si>
    <t>FAA30157</t>
  </si>
  <si>
    <t>FAA30386</t>
  </si>
  <si>
    <t>FAA30620</t>
  </si>
  <si>
    <t>FAA30621</t>
  </si>
  <si>
    <t>FAA30644</t>
  </si>
  <si>
    <t>FAA30786</t>
  </si>
  <si>
    <t>FAA30787</t>
  </si>
  <si>
    <t>FAA30944</t>
  </si>
  <si>
    <t>FAA30947</t>
  </si>
  <si>
    <t>FAA31080</t>
  </si>
  <si>
    <t>FAA31081</t>
  </si>
  <si>
    <t>FAA31253</t>
  </si>
  <si>
    <t>FAA31438</t>
  </si>
  <si>
    <t>FAA31440</t>
  </si>
  <si>
    <t>FAA31554</t>
  </si>
  <si>
    <t>FAA31555</t>
  </si>
  <si>
    <t>FAA29845</t>
  </si>
  <si>
    <t>FAA30003</t>
  </si>
  <si>
    <t>FAA31067</t>
  </si>
  <si>
    <t>FAA31076</t>
  </si>
  <si>
    <t>FAA31467</t>
  </si>
  <si>
    <t>FAA31463</t>
  </si>
  <si>
    <t>FAA30699</t>
  </si>
  <si>
    <t>FAA29411</t>
  </si>
  <si>
    <t>FAA29843</t>
  </si>
  <si>
    <t>FAA29861</t>
  </si>
  <si>
    <t>FAA30503</t>
  </si>
  <si>
    <t>FAA31442</t>
  </si>
  <si>
    <t>FAA082353</t>
  </si>
  <si>
    <t>FAA31598</t>
  </si>
  <si>
    <t>FAA31599</t>
  </si>
  <si>
    <t>FAA080496</t>
  </si>
  <si>
    <t>FAA080634</t>
  </si>
  <si>
    <t>FAA082270</t>
  </si>
  <si>
    <t>FAA082372</t>
  </si>
  <si>
    <t>FAA29574</t>
  </si>
  <si>
    <t>FAA29727</t>
  </si>
  <si>
    <t>FAA29805</t>
  </si>
  <si>
    <t>FAA29941</t>
  </si>
  <si>
    <t>FAA30144</t>
  </si>
  <si>
    <t>FAA30343</t>
  </si>
  <si>
    <t>FAA30596</t>
  </si>
  <si>
    <t>FAA30717</t>
  </si>
  <si>
    <t>FAA30755</t>
  </si>
  <si>
    <t>FAA30868</t>
  </si>
  <si>
    <t>FAA30906</t>
  </si>
  <si>
    <t>FAA31070</t>
  </si>
  <si>
    <t>FAA31225</t>
  </si>
  <si>
    <t>FAA31364</t>
  </si>
  <si>
    <t>FAA31530</t>
  </si>
  <si>
    <t>FAA081859</t>
  </si>
  <si>
    <t>FAA081950</t>
  </si>
  <si>
    <t>FAA082048</t>
  </si>
  <si>
    <t>FAA082637</t>
  </si>
  <si>
    <t>FAA29647</t>
  </si>
  <si>
    <t>FAA31500</t>
  </si>
  <si>
    <t>FAA31258</t>
  </si>
  <si>
    <t>FAA30951</t>
  </si>
  <si>
    <t>FAA082878</t>
  </si>
  <si>
    <t>FAA31538</t>
  </si>
  <si>
    <t>FAA31307</t>
  </si>
  <si>
    <t>FAA31334</t>
  </si>
  <si>
    <t>FAA081989</t>
  </si>
  <si>
    <t>FAA082082</t>
  </si>
  <si>
    <t>FAA082180</t>
  </si>
  <si>
    <t>FAA082278</t>
  </si>
  <si>
    <t>FAA082476</t>
  </si>
  <si>
    <t>FAA082569</t>
  </si>
  <si>
    <t>FAA082672</t>
  </si>
  <si>
    <t>FAA082775</t>
  </si>
  <si>
    <t>FAA082112</t>
  </si>
  <si>
    <t>FAA082210</t>
  </si>
  <si>
    <t>FAA082307</t>
  </si>
  <si>
    <t>FAA082410</t>
  </si>
  <si>
    <t>FAA082599</t>
  </si>
  <si>
    <t>FAA082701</t>
  </si>
  <si>
    <t>FAA082805</t>
  </si>
  <si>
    <t>FAA082908</t>
  </si>
  <si>
    <t>ACOMPTE</t>
  </si>
  <si>
    <t>FAA081550</t>
  </si>
  <si>
    <t>FAA081924</t>
  </si>
  <si>
    <t>FAA082020</t>
  </si>
  <si>
    <t>FAA082114</t>
  </si>
  <si>
    <t>FAA082309</t>
  </si>
  <si>
    <t>FAA082506</t>
  </si>
  <si>
    <t>FAA082601</t>
  </si>
  <si>
    <t>FAA082310</t>
  </si>
  <si>
    <t>FAA082913</t>
  </si>
  <si>
    <t>FAA082128.</t>
  </si>
  <si>
    <t>FAA082226.</t>
  </si>
  <si>
    <t>FAA082323.</t>
  </si>
  <si>
    <t>FAA082423</t>
  </si>
  <si>
    <t>FAP35571</t>
  </si>
  <si>
    <t>FAP37151</t>
  </si>
  <si>
    <t>FAP45648</t>
  </si>
  <si>
    <t>FAP46871</t>
  </si>
  <si>
    <t>FAP57788</t>
  </si>
  <si>
    <t>FAP57789</t>
  </si>
  <si>
    <t>FAP57790</t>
  </si>
  <si>
    <t>FAP57791</t>
  </si>
  <si>
    <t>FAP57792</t>
  </si>
  <si>
    <t>FAP57793</t>
  </si>
  <si>
    <t>FAP58070</t>
  </si>
  <si>
    <t>FAP58071</t>
  </si>
  <si>
    <t>FAP58072</t>
  </si>
  <si>
    <t>FAP58073</t>
  </si>
  <si>
    <t>FAP58415</t>
  </si>
  <si>
    <t>FAP58473</t>
  </si>
  <si>
    <t>FAP58474</t>
  </si>
  <si>
    <t>FAP58475</t>
  </si>
  <si>
    <t>FAP55542</t>
  </si>
  <si>
    <t>FAP56121</t>
  </si>
  <si>
    <t>FAP56949</t>
  </si>
  <si>
    <t>FAP57199</t>
  </si>
  <si>
    <t>FAP57505</t>
  </si>
  <si>
    <t>FAP57715</t>
  </si>
  <si>
    <t>FAP57992</t>
  </si>
  <si>
    <t>FAP58119</t>
  </si>
  <si>
    <t>FAP58137</t>
  </si>
  <si>
    <t>FAP58317</t>
  </si>
  <si>
    <t>FAP083060</t>
  </si>
  <si>
    <t>FAP54450</t>
  </si>
  <si>
    <t>FAP54466</t>
  </si>
  <si>
    <t>FAP54501</t>
  </si>
  <si>
    <t>FAP54697</t>
  </si>
  <si>
    <t>FAP54698</t>
  </si>
  <si>
    <t>FAP54763</t>
  </si>
  <si>
    <t>FAP55047</t>
  </si>
  <si>
    <t>FAP55051</t>
  </si>
  <si>
    <t>FAP55052</t>
  </si>
  <si>
    <t>FAP55316</t>
  </si>
  <si>
    <t>FAP55318</t>
  </si>
  <si>
    <t>FAP55408</t>
  </si>
  <si>
    <t>FAP55423</t>
  </si>
  <si>
    <t>FAP55629</t>
  </si>
  <si>
    <t>FAP55760</t>
  </si>
  <si>
    <t>FAP55785</t>
  </si>
  <si>
    <t>FAP56288</t>
  </si>
  <si>
    <t>FAP56289</t>
  </si>
  <si>
    <t>FAP56368</t>
  </si>
  <si>
    <t>FAP57056</t>
  </si>
  <si>
    <t>FAP57057</t>
  </si>
  <si>
    <t>FAP57115</t>
  </si>
  <si>
    <t>FAP57336</t>
  </si>
  <si>
    <t>FAP57345</t>
  </si>
  <si>
    <t>FAP57614</t>
  </si>
  <si>
    <t>FAP57615</t>
  </si>
  <si>
    <t>FAP57924</t>
  </si>
  <si>
    <t>FAP57925</t>
  </si>
  <si>
    <t>FAP58229</t>
  </si>
  <si>
    <t>FAP58232</t>
  </si>
  <si>
    <t>FAP58468</t>
  </si>
  <si>
    <t>FAP58469</t>
  </si>
  <si>
    <t>FAP55536</t>
  </si>
  <si>
    <t>FAP45859</t>
  </si>
  <si>
    <t>FAP58499</t>
  </si>
  <si>
    <t>FAT00359</t>
  </si>
  <si>
    <t>FAP58298</t>
  </si>
  <si>
    <t>FAP56902</t>
  </si>
  <si>
    <t>FAP51969</t>
  </si>
  <si>
    <t>FAP57107</t>
  </si>
  <si>
    <t>FAP57161</t>
  </si>
  <si>
    <t>FAP084590</t>
  </si>
  <si>
    <t>FAP58350</t>
  </si>
  <si>
    <t>FAP084623</t>
  </si>
  <si>
    <t>FAT00357</t>
  </si>
  <si>
    <t>FAP080994</t>
  </si>
  <si>
    <t>FAP081260</t>
  </si>
  <si>
    <t>FAP58573</t>
  </si>
  <si>
    <t>AVP21540</t>
  </si>
  <si>
    <t>FAP54375</t>
  </si>
  <si>
    <t>FAP54670</t>
  </si>
  <si>
    <t>FAP54764</t>
  </si>
  <si>
    <t>FAP55099</t>
  </si>
  <si>
    <t>FAP55292</t>
  </si>
  <si>
    <t>FAP55419</t>
  </si>
  <si>
    <t>FAP55425</t>
  </si>
  <si>
    <t>FAP55692</t>
  </si>
  <si>
    <t>FAP55830</t>
  </si>
  <si>
    <t>FAP56356</t>
  </si>
  <si>
    <t>FAP56370</t>
  </si>
  <si>
    <t>FAP56930</t>
  </si>
  <si>
    <t>FAP57016</t>
  </si>
  <si>
    <t>FAP57093</t>
  </si>
  <si>
    <t>FAP57276</t>
  </si>
  <si>
    <t>FAP57417</t>
  </si>
  <si>
    <t>FAP57431</t>
  </si>
  <si>
    <t>FAP57592</t>
  </si>
  <si>
    <t>FAP57682</t>
  </si>
  <si>
    <t>FAP57869</t>
  </si>
  <si>
    <t>FAP57943</t>
  </si>
  <si>
    <t>FAP58061</t>
  </si>
  <si>
    <t>FAP58117</t>
  </si>
  <si>
    <t>FAP58347</t>
  </si>
  <si>
    <t>FAP58426</t>
  </si>
  <si>
    <t>FAP083100</t>
  </si>
  <si>
    <t>FAP083246</t>
  </si>
  <si>
    <t>FAP083400</t>
  </si>
  <si>
    <t>FAP084311</t>
  </si>
  <si>
    <t>FAP084709</t>
  </si>
  <si>
    <t>FAP54500</t>
  </si>
  <si>
    <t>FAP57512</t>
  </si>
  <si>
    <t>FAP58576</t>
  </si>
  <si>
    <t>FAP58367</t>
  </si>
  <si>
    <t>FAP084076</t>
  </si>
  <si>
    <t>FAP083775</t>
  </si>
  <si>
    <t>FAP083930</t>
  </si>
  <si>
    <t>FAP084084</t>
  </si>
  <si>
    <t>FAP52829</t>
  </si>
  <si>
    <t>FAP52853</t>
  </si>
  <si>
    <t>FAP52860</t>
  </si>
  <si>
    <t>FAP53145</t>
  </si>
  <si>
    <t>FAP53825</t>
  </si>
  <si>
    <t>AVP21505</t>
  </si>
  <si>
    <t>FAP57440</t>
  </si>
  <si>
    <t>FAP58311</t>
  </si>
  <si>
    <t>FAP58316</t>
  </si>
  <si>
    <t>FAP58329</t>
  </si>
  <si>
    <t>FAP58402</t>
  </si>
  <si>
    <t>FAP58405</t>
  </si>
  <si>
    <t>FAP58056</t>
  </si>
  <si>
    <t>FAP083319</t>
  </si>
  <si>
    <t>FAP083469</t>
  </si>
  <si>
    <t>FAP083620</t>
  </si>
  <si>
    <t>FAP083777</t>
  </si>
  <si>
    <t>FAP084086</t>
  </si>
  <si>
    <t>FAP084234</t>
  </si>
  <si>
    <t>FAP084367</t>
  </si>
  <si>
    <t>FAP084503</t>
  </si>
  <si>
    <t>FAP56302</t>
  </si>
  <si>
    <t>FAP57980</t>
  </si>
  <si>
    <t>FAP58175</t>
  </si>
  <si>
    <t>FAP58363</t>
  </si>
  <si>
    <t>F2017/10/01</t>
  </si>
  <si>
    <t>F20170902</t>
  </si>
  <si>
    <t>AVP21560</t>
  </si>
  <si>
    <t>FAP58221</t>
  </si>
  <si>
    <t>FAP58280</t>
  </si>
  <si>
    <t>FAP58571</t>
  </si>
  <si>
    <t>FAP58417</t>
  </si>
  <si>
    <t>FAT00368</t>
  </si>
  <si>
    <t>FAP58575</t>
  </si>
  <si>
    <t>FAP084119</t>
  </si>
  <si>
    <t>AVP21295</t>
  </si>
  <si>
    <t>FAP081880</t>
  </si>
  <si>
    <t>FAP081998</t>
  </si>
  <si>
    <t>FAP082128</t>
  </si>
  <si>
    <t>FAP082255</t>
  </si>
  <si>
    <t>FAP082384</t>
  </si>
  <si>
    <t>FAP082516</t>
  </si>
  <si>
    <t>FAP082646</t>
  </si>
  <si>
    <t>FAP53831</t>
  </si>
  <si>
    <t>FAP082920</t>
  </si>
  <si>
    <t>FAP083066</t>
  </si>
  <si>
    <t>FAP083212</t>
  </si>
  <si>
    <t>FAP083363</t>
  </si>
  <si>
    <t>FAP083513</t>
  </si>
  <si>
    <t>FAP083822</t>
  </si>
  <si>
    <t>FAP083975</t>
  </si>
  <si>
    <t>FAP084131</t>
  </si>
  <si>
    <t>FAP084268</t>
  </si>
  <si>
    <t>FAP084401</t>
  </si>
  <si>
    <t>FAP084535</t>
  </si>
  <si>
    <t>FAP084665</t>
  </si>
  <si>
    <t>AVP21421</t>
  </si>
  <si>
    <t>FAP082776</t>
  </si>
  <si>
    <t>FAP083665</t>
  </si>
  <si>
    <t>FAP081768</t>
  </si>
  <si>
    <t>FAP081883</t>
  </si>
  <si>
    <t>FAP082001</t>
  </si>
  <si>
    <t>FAP082131</t>
  </si>
  <si>
    <t>FAP082258</t>
  </si>
  <si>
    <t>FAP082387</t>
  </si>
  <si>
    <t>FAP082519</t>
  </si>
  <si>
    <t>FAP082649</t>
  </si>
  <si>
    <t>FAP083069</t>
  </si>
  <si>
    <t>FAP083215</t>
  </si>
  <si>
    <t>FAP083366</t>
  </si>
  <si>
    <t>FAP083668</t>
  </si>
  <si>
    <t>FAP083825</t>
  </si>
  <si>
    <t>FAP084134</t>
  </si>
  <si>
    <t>FAP083826</t>
  </si>
  <si>
    <t>FAP084670</t>
  </si>
  <si>
    <t>FAP083532.</t>
  </si>
  <si>
    <t>FAP083684.</t>
  </si>
  <si>
    <t>FAP083842</t>
  </si>
  <si>
    <t>F20170901</t>
  </si>
  <si>
    <t>12/19/2017</t>
  </si>
  <si>
    <t>1/16/2018</t>
  </si>
  <si>
    <t>9/20/2017</t>
  </si>
  <si>
    <t>12/18/2017</t>
  </si>
  <si>
    <t>AN</t>
  </si>
  <si>
    <t>7373</t>
  </si>
  <si>
    <t>7374</t>
  </si>
  <si>
    <t>7380</t>
  </si>
  <si>
    <t>7381</t>
  </si>
  <si>
    <t>8251</t>
  </si>
  <si>
    <t>8252</t>
  </si>
  <si>
    <t>8253</t>
  </si>
  <si>
    <t>BQ1</t>
  </si>
  <si>
    <t>25</t>
  </si>
  <si>
    <t>86</t>
  </si>
  <si>
    <t>7146</t>
  </si>
  <si>
    <t>7147</t>
  </si>
  <si>
    <t>7148</t>
  </si>
  <si>
    <t>7149</t>
  </si>
  <si>
    <t>7150</t>
  </si>
  <si>
    <t>7151</t>
  </si>
  <si>
    <t>7411</t>
  </si>
  <si>
    <t>7412</t>
  </si>
  <si>
    <t>7413</t>
  </si>
  <si>
    <t>7414</t>
  </si>
  <si>
    <t>8195</t>
  </si>
  <si>
    <t>8348</t>
  </si>
  <si>
    <t>8349</t>
  </si>
  <si>
    <t>8350</t>
  </si>
  <si>
    <t>P0805</t>
  </si>
  <si>
    <t>P1039</t>
  </si>
  <si>
    <t>KEOLIS</t>
  </si>
  <si>
    <t>P7022</t>
  </si>
  <si>
    <t>P7046</t>
  </si>
  <si>
    <t>P7080</t>
  </si>
  <si>
    <t>P7108</t>
  </si>
  <si>
    <t>P7111</t>
  </si>
  <si>
    <t>FAA082737</t>
  </si>
  <si>
    <t>P0290</t>
  </si>
  <si>
    <t>FAA082742</t>
  </si>
  <si>
    <t>P0419</t>
  </si>
  <si>
    <t>FAA082744</t>
  </si>
  <si>
    <t>P0443</t>
  </si>
  <si>
    <t>P0734</t>
  </si>
  <si>
    <t>FAA082748</t>
  </si>
  <si>
    <t>FAA082750</t>
  </si>
  <si>
    <t>P0806</t>
  </si>
  <si>
    <t>FAA082751</t>
  </si>
  <si>
    <t>P0810</t>
  </si>
  <si>
    <t>P0817</t>
  </si>
  <si>
    <t>FAA082759</t>
  </si>
  <si>
    <t>P0909</t>
  </si>
  <si>
    <t>FAA082766</t>
  </si>
  <si>
    <t>FAA082770</t>
  </si>
  <si>
    <t>P7015</t>
  </si>
  <si>
    <t>FAA082785</t>
  </si>
  <si>
    <t>P7017</t>
  </si>
  <si>
    <t>FAA082786</t>
  </si>
  <si>
    <t>P7021</t>
  </si>
  <si>
    <t>FAA082787</t>
  </si>
  <si>
    <t>FAA082788</t>
  </si>
  <si>
    <t>P7031</t>
  </si>
  <si>
    <t>FAA082795</t>
  </si>
  <si>
    <t>P7057</t>
  </si>
  <si>
    <t>FAA082806</t>
  </si>
  <si>
    <t>P7065</t>
  </si>
  <si>
    <t>FAA082811</t>
  </si>
  <si>
    <t>FAA082818</t>
  </si>
  <si>
    <t>P7084</t>
  </si>
  <si>
    <t>FAA082821</t>
  </si>
  <si>
    <t>P7094</t>
  </si>
  <si>
    <t>FAA082829</t>
  </si>
  <si>
    <t>P7104</t>
  </si>
  <si>
    <t>FAA082836</t>
  </si>
  <si>
    <t>FAA082838</t>
  </si>
  <si>
    <t>P0406</t>
  </si>
  <si>
    <t>FAA082846</t>
  </si>
  <si>
    <t>FAA082847</t>
  </si>
  <si>
    <t>P0425</t>
  </si>
  <si>
    <t>FAA082848</t>
  </si>
  <si>
    <t>FAA082849</t>
  </si>
  <si>
    <t>FAA082851</t>
  </si>
  <si>
    <t>P0801</t>
  </si>
  <si>
    <t>FAA082852</t>
  </si>
  <si>
    <t>FAA082853</t>
  </si>
  <si>
    <t>FAA082854</t>
  </si>
  <si>
    <t>P0808</t>
  </si>
  <si>
    <t>FAA082856</t>
  </si>
  <si>
    <t>FAA082858</t>
  </si>
  <si>
    <t>P0811</t>
  </si>
  <si>
    <t>FAA082859</t>
  </si>
  <si>
    <t>P0812</t>
  </si>
  <si>
    <t>FAA082860</t>
  </si>
  <si>
    <t>P0816</t>
  </si>
  <si>
    <t>FAA082861</t>
  </si>
  <si>
    <t>FAA082862</t>
  </si>
  <si>
    <t>P0819</t>
  </si>
  <si>
    <t>FAA082863</t>
  </si>
  <si>
    <t>P0863</t>
  </si>
  <si>
    <t>FAA082868</t>
  </si>
  <si>
    <t>FAA082872</t>
  </si>
  <si>
    <t>P1144</t>
  </si>
  <si>
    <t>FAA082874</t>
  </si>
  <si>
    <t>P1145</t>
  </si>
  <si>
    <t>FAA082875</t>
  </si>
  <si>
    <t>P1146</t>
  </si>
  <si>
    <t>FAA082876</t>
  </si>
  <si>
    <t>P1149</t>
  </si>
  <si>
    <t>FAA082877</t>
  </si>
  <si>
    <t>P1164</t>
  </si>
  <si>
    <t>FAA082879</t>
  </si>
  <si>
    <t>P7000</t>
  </si>
  <si>
    <t>FAA082881</t>
  </si>
  <si>
    <t>P7009</t>
  </si>
  <si>
    <t>FAA082885</t>
  </si>
  <si>
    <t>FAA082889</t>
  </si>
  <si>
    <t>FAA082890</t>
  </si>
  <si>
    <t>FAA082891</t>
  </si>
  <si>
    <t>FAA082892</t>
  </si>
  <si>
    <t>P7023</t>
  </si>
  <si>
    <t>FAA082893</t>
  </si>
  <si>
    <t>FAA082898</t>
  </si>
  <si>
    <t>P7035</t>
  </si>
  <si>
    <t>FAA082900</t>
  </si>
  <si>
    <t>FAA082901</t>
  </si>
  <si>
    <t>P7049</t>
  </si>
  <si>
    <t>FAA082902</t>
  </si>
  <si>
    <t>P7052</t>
  </si>
  <si>
    <t>FAA082904</t>
  </si>
  <si>
    <t>P7053</t>
  </si>
  <si>
    <t>FAA082905</t>
  </si>
  <si>
    <t>FAA082909</t>
  </si>
  <si>
    <t>P7062</t>
  </si>
  <si>
    <t>FAA082914</t>
  </si>
  <si>
    <t>P7073</t>
  </si>
  <si>
    <t>FAA082917</t>
  </si>
  <si>
    <t>P7075</t>
  </si>
  <si>
    <t>ALTER.IMMO</t>
  </si>
  <si>
    <t>FAA082921</t>
  </si>
  <si>
    <t>FAA082924</t>
  </si>
  <si>
    <t>P7088</t>
  </si>
  <si>
    <t>FAA082926</t>
  </si>
  <si>
    <t>P7091</t>
  </si>
  <si>
    <t>P7092</t>
  </si>
  <si>
    <t>FAA082932</t>
  </si>
  <si>
    <t>P7097</t>
  </si>
  <si>
    <t>FAA082934</t>
  </si>
  <si>
    <t>P7099</t>
  </si>
  <si>
    <t>FAA082935</t>
  </si>
  <si>
    <t>P7102</t>
  </si>
  <si>
    <t>FAA082937</t>
  </si>
  <si>
    <t>FAA082939</t>
  </si>
  <si>
    <t>FAA082941</t>
  </si>
  <si>
    <t>P7109</t>
  </si>
  <si>
    <t>FAA082942</t>
  </si>
  <si>
    <t>P7110</t>
  </si>
  <si>
    <t>FAA082943</t>
  </si>
  <si>
    <t>FAA082944</t>
  </si>
  <si>
    <t>P7112</t>
  </si>
  <si>
    <t>FAA082945</t>
  </si>
  <si>
    <t>P7113</t>
  </si>
  <si>
    <t>FAA082946</t>
  </si>
  <si>
    <t>P7114</t>
  </si>
  <si>
    <t>FAA082947</t>
  </si>
  <si>
    <t>P7115</t>
  </si>
  <si>
    <t>FAA082948</t>
  </si>
  <si>
    <t>P7119</t>
  </si>
  <si>
    <t>FAA082949</t>
  </si>
  <si>
    <t>FAA31035</t>
  </si>
  <si>
    <t>P0447</t>
  </si>
  <si>
    <t>FAA31148</t>
  </si>
  <si>
    <t>P0384</t>
  </si>
  <si>
    <t>FAA31149</t>
  </si>
  <si>
    <t>FAA31150</t>
  </si>
  <si>
    <t>FAA31184</t>
  </si>
  <si>
    <t>P0175</t>
  </si>
  <si>
    <t>FAA31198</t>
  </si>
  <si>
    <t>P0584</t>
  </si>
  <si>
    <t>FAA31220</t>
  </si>
  <si>
    <t>FAA31229</t>
  </si>
  <si>
    <t>P1187</t>
  </si>
  <si>
    <t>FAA31254</t>
  </si>
  <si>
    <t>P0394</t>
  </si>
  <si>
    <t>FAA31255</t>
  </si>
  <si>
    <t>P1126</t>
  </si>
  <si>
    <t>FAA31257</t>
  </si>
  <si>
    <t>FAA31259</t>
  </si>
  <si>
    <t>FAA31262</t>
  </si>
  <si>
    <t>P0728</t>
  </si>
  <si>
    <t>FAA31290</t>
  </si>
  <si>
    <t>P0408</t>
  </si>
  <si>
    <t>FAA31295</t>
  </si>
  <si>
    <t>FAA31296</t>
  </si>
  <si>
    <t>P0192</t>
  </si>
  <si>
    <t>FAA31303</t>
  </si>
  <si>
    <t>FAA31306</t>
  </si>
  <si>
    <t>P0422</t>
  </si>
  <si>
    <t>P0416</t>
  </si>
  <si>
    <t>FAA31325</t>
  </si>
  <si>
    <t>FAA31332</t>
  </si>
  <si>
    <t>P0439</t>
  </si>
  <si>
    <t>FAA31335</t>
  </si>
  <si>
    <t>FAA31347</t>
  </si>
  <si>
    <t>P1181</t>
  </si>
  <si>
    <t>FAA31354</t>
  </si>
  <si>
    <t>FAA31357</t>
  </si>
  <si>
    <t>FAA31370</t>
  </si>
  <si>
    <t>P0393</t>
  </si>
  <si>
    <t>FAA31378</t>
  </si>
  <si>
    <t>P0392</t>
  </si>
  <si>
    <t>P0733</t>
  </si>
  <si>
    <t>FAA31381</t>
  </si>
  <si>
    <t>P0426</t>
  </si>
  <si>
    <t>FAA31383</t>
  </si>
  <si>
    <t>P0468</t>
  </si>
  <si>
    <t>OPH PLAINE COMMUNE HABITAT</t>
  </si>
  <si>
    <t>P1016</t>
  </si>
  <si>
    <t>FAA31385</t>
  </si>
  <si>
    <t>FAA31388</t>
  </si>
  <si>
    <t>FAA31389</t>
  </si>
  <si>
    <t>P1046</t>
  </si>
  <si>
    <t>FAA31390</t>
  </si>
  <si>
    <t>FAA31391</t>
  </si>
  <si>
    <t>FAA31392</t>
  </si>
  <si>
    <t>FAA31394</t>
  </si>
  <si>
    <t>FAA31395</t>
  </si>
  <si>
    <t>P0540</t>
  </si>
  <si>
    <t>FAA31407</t>
  </si>
  <si>
    <t>P0387</t>
  </si>
  <si>
    <t>FAA31410</t>
  </si>
  <si>
    <t>FAA31412</t>
  </si>
  <si>
    <t>FAA31413</t>
  </si>
  <si>
    <t>FAA31414</t>
  </si>
  <si>
    <t>FAA31417</t>
  </si>
  <si>
    <t>FAA31418</t>
  </si>
  <si>
    <t>FAA31419</t>
  </si>
  <si>
    <t>FAA31421</t>
  </si>
  <si>
    <t>FAA31426</t>
  </si>
  <si>
    <t>FAA31427</t>
  </si>
  <si>
    <t>P0579</t>
  </si>
  <si>
    <t>FAA31430</t>
  </si>
  <si>
    <t>FAA31431</t>
  </si>
  <si>
    <t>FAA31437</t>
  </si>
  <si>
    <t>FAA31444</t>
  </si>
  <si>
    <t>P1037</t>
  </si>
  <si>
    <t>FAA31445</t>
  </si>
  <si>
    <t>FAA31446</t>
  </si>
  <si>
    <t>FAA31450</t>
  </si>
  <si>
    <t>FAA31452</t>
  </si>
  <si>
    <t>FAA31453</t>
  </si>
  <si>
    <t>FAA31454</t>
  </si>
  <si>
    <t>P1208</t>
  </si>
  <si>
    <t>FAA31455</t>
  </si>
  <si>
    <t>FAA31457</t>
  </si>
  <si>
    <t>FAA31460</t>
  </si>
  <si>
    <t>FAA31461</t>
  </si>
  <si>
    <t>P1129</t>
  </si>
  <si>
    <t>FAA31465</t>
  </si>
  <si>
    <t>FAA31468</t>
  </si>
  <si>
    <t>FAA31469</t>
  </si>
  <si>
    <t>FAA31472</t>
  </si>
  <si>
    <t>FAA31473</t>
  </si>
  <si>
    <t>FAA31474</t>
  </si>
  <si>
    <t>P0133</t>
  </si>
  <si>
    <t>FAA31475</t>
  </si>
  <si>
    <t>FAA31477</t>
  </si>
  <si>
    <t>FAA31478</t>
  </si>
  <si>
    <t>FAA31479</t>
  </si>
  <si>
    <t>FAA31480</t>
  </si>
  <si>
    <t>FAA31481</t>
  </si>
  <si>
    <t>P0417</t>
  </si>
  <si>
    <t>FAA31482</t>
  </si>
  <si>
    <t>FAA31483</t>
  </si>
  <si>
    <t>FAA31484</t>
  </si>
  <si>
    <t>FAA31485</t>
  </si>
  <si>
    <t>FAA31487</t>
  </si>
  <si>
    <t>FAA31488</t>
  </si>
  <si>
    <t>FAA31489</t>
  </si>
  <si>
    <t>P0914</t>
  </si>
  <si>
    <t>FAA31490</t>
  </si>
  <si>
    <t>FAA31491</t>
  </si>
  <si>
    <t>FAA31492</t>
  </si>
  <si>
    <t>P0440</t>
  </si>
  <si>
    <t>FAA31493</t>
  </si>
  <si>
    <t>P0693</t>
  </si>
  <si>
    <t>FAA31495</t>
  </si>
  <si>
    <t>P0694</t>
  </si>
  <si>
    <t>FAA31496</t>
  </si>
  <si>
    <t>P0501</t>
  </si>
  <si>
    <t>FAA31497</t>
  </si>
  <si>
    <t>P1103</t>
  </si>
  <si>
    <t>FAA31498</t>
  </si>
  <si>
    <t>FAA31499</t>
  </si>
  <si>
    <t>P1024</t>
  </si>
  <si>
    <t>FAA31501</t>
  </si>
  <si>
    <t>P0418</t>
  </si>
  <si>
    <t>FAA31502</t>
  </si>
  <si>
    <t>FAA31503</t>
  </si>
  <si>
    <t>FAA31504</t>
  </si>
  <si>
    <t>FAA31505</t>
  </si>
  <si>
    <t>FAA31506</t>
  </si>
  <si>
    <t>FAA31507</t>
  </si>
  <si>
    <t>FAA31508</t>
  </si>
  <si>
    <t>P1101</t>
  </si>
  <si>
    <t>FAA31509</t>
  </si>
  <si>
    <t>FAA31511</t>
  </si>
  <si>
    <t>FAA31512</t>
  </si>
  <si>
    <t>FAA31513</t>
  </si>
  <si>
    <t>FAA31516</t>
  </si>
  <si>
    <t>P0227</t>
  </si>
  <si>
    <t>FAA31517</t>
  </si>
  <si>
    <t>FAA31518</t>
  </si>
  <si>
    <t>FAA31519</t>
  </si>
  <si>
    <t>FAA31520</t>
  </si>
  <si>
    <t>FAA31523</t>
  </si>
  <si>
    <t>FAA31524</t>
  </si>
  <si>
    <t>FAA31525</t>
  </si>
  <si>
    <t>FAA31526</t>
  </si>
  <si>
    <t>FAA31528</t>
  </si>
  <si>
    <t>FAA31531</t>
  </si>
  <si>
    <t>P0391</t>
  </si>
  <si>
    <t>FAA31532</t>
  </si>
  <si>
    <t>P1236</t>
  </si>
  <si>
    <t>FAA31533</t>
  </si>
  <si>
    <t>FAA31534</t>
  </si>
  <si>
    <t>FAA31536</t>
  </si>
  <si>
    <t>P1042</t>
  </si>
  <si>
    <t>FAA31537</t>
  </si>
  <si>
    <t>FAA31539</t>
  </si>
  <si>
    <t>FAA31540</t>
  </si>
  <si>
    <t>FAA31541</t>
  </si>
  <si>
    <t>FAA31542</t>
  </si>
  <si>
    <t>FAA31543</t>
  </si>
  <si>
    <t>FAA31544</t>
  </si>
  <si>
    <t>FAA31545</t>
  </si>
  <si>
    <t>P1241</t>
  </si>
  <si>
    <t>FAA31546</t>
  </si>
  <si>
    <t>FAA31547</t>
  </si>
  <si>
    <t>P1254</t>
  </si>
  <si>
    <t>FAA31548</t>
  </si>
  <si>
    <t>FAA31549</t>
  </si>
  <si>
    <t>FAA31550</t>
  </si>
  <si>
    <t>FAA31551</t>
  </si>
  <si>
    <t>FAA31552</t>
  </si>
  <si>
    <t>P1182</t>
  </si>
  <si>
    <t>FAA31553</t>
  </si>
  <si>
    <t>FAA31559</t>
  </si>
  <si>
    <t>FAA31561</t>
  </si>
  <si>
    <t>P0008</t>
  </si>
  <si>
    <t>FAA31562</t>
  </si>
  <si>
    <t>FAA31563</t>
  </si>
  <si>
    <t>FAA31566</t>
  </si>
  <si>
    <t>FAA31568</t>
  </si>
  <si>
    <t>P0251</t>
  </si>
  <si>
    <t>FAA31570</t>
  </si>
  <si>
    <t>P0222</t>
  </si>
  <si>
    <t>FAA31572</t>
  </si>
  <si>
    <t>P0658</t>
  </si>
  <si>
    <t>FAA31573</t>
  </si>
  <si>
    <t>FAA31574</t>
  </si>
  <si>
    <t>FAA31575</t>
  </si>
  <si>
    <t>FAA31576</t>
  </si>
  <si>
    <t>FAA31582</t>
  </si>
  <si>
    <t>FAA31584</t>
  </si>
  <si>
    <t>P0224</t>
  </si>
  <si>
    <t>FAA31585</t>
  </si>
  <si>
    <t>FAA31586</t>
  </si>
  <si>
    <t>FAA31587</t>
  </si>
  <si>
    <t>FAA31588</t>
  </si>
  <si>
    <t>FAA31589</t>
  </si>
  <si>
    <t>FAA31590</t>
  </si>
  <si>
    <t>FAA31591</t>
  </si>
  <si>
    <t>FAA31593</t>
  </si>
  <si>
    <t>FAA31596</t>
  </si>
  <si>
    <t>FAA31597</t>
  </si>
  <si>
    <t>P0385</t>
  </si>
  <si>
    <t>FAA31601</t>
  </si>
  <si>
    <t>P0295</t>
  </si>
  <si>
    <t>FAA31602</t>
  </si>
  <si>
    <t>P7120</t>
  </si>
  <si>
    <t>FAA31603</t>
  </si>
  <si>
    <t>FAP084186</t>
  </si>
  <si>
    <t>FAP084315</t>
  </si>
  <si>
    <t>FAP084321</t>
  </si>
  <si>
    <t>P0892</t>
  </si>
  <si>
    <t>FAP084350</t>
  </si>
  <si>
    <t>FAP084389</t>
  </si>
  <si>
    <t>FAP084395</t>
  </si>
  <si>
    <t>FAP084438</t>
  </si>
  <si>
    <t>FAP084441</t>
  </si>
  <si>
    <t>FAP084446</t>
  </si>
  <si>
    <t>FAP084448</t>
  </si>
  <si>
    <t>FAP084449</t>
  </si>
  <si>
    <t>FAP084454</t>
  </si>
  <si>
    <t>FAP084456</t>
  </si>
  <si>
    <t>FAP084457</t>
  </si>
  <si>
    <t>P0885</t>
  </si>
  <si>
    <t>FAP084481</t>
  </si>
  <si>
    <t>FAP084486</t>
  </si>
  <si>
    <t>FAP084490</t>
  </si>
  <si>
    <t>FAP084495</t>
  </si>
  <si>
    <t>FAP084510</t>
  </si>
  <si>
    <t>FAP084515</t>
  </si>
  <si>
    <t>FAP084516</t>
  </si>
  <si>
    <t>FAP084517</t>
  </si>
  <si>
    <t>FAP084518</t>
  </si>
  <si>
    <t>FAP084525</t>
  </si>
  <si>
    <t>FAP084536</t>
  </si>
  <si>
    <t>FAP084541</t>
  </si>
  <si>
    <t>FAP084561</t>
  </si>
  <si>
    <t>P7098</t>
  </si>
  <si>
    <t>FAP084564</t>
  </si>
  <si>
    <t>FAP084569</t>
  </si>
  <si>
    <t>FAP084571</t>
  </si>
  <si>
    <t>FAP084573</t>
  </si>
  <si>
    <t>FAP084575</t>
  </si>
  <si>
    <t>FAP084577</t>
  </si>
  <si>
    <t>FAP084579</t>
  </si>
  <si>
    <t>FAP084580</t>
  </si>
  <si>
    <t>FAP084581</t>
  </si>
  <si>
    <t>FAP084582</t>
  </si>
  <si>
    <t>FAP084585</t>
  </si>
  <si>
    <t>FAP084586</t>
  </si>
  <si>
    <t>FAP084588</t>
  </si>
  <si>
    <t>FAP084589</t>
  </si>
  <si>
    <t>FAP084591</t>
  </si>
  <si>
    <t>P0809</t>
  </si>
  <si>
    <t>FAP084592</t>
  </si>
  <si>
    <t>FAP084593</t>
  </si>
  <si>
    <t>FAP084594</t>
  </si>
  <si>
    <t>FAP084595</t>
  </si>
  <si>
    <t>FAP084596</t>
  </si>
  <si>
    <t>FAP084597</t>
  </si>
  <si>
    <t>FAP084598</t>
  </si>
  <si>
    <t>FAP084599</t>
  </si>
  <si>
    <t>P0823</t>
  </si>
  <si>
    <t>FAP084600</t>
  </si>
  <si>
    <t>P0824</t>
  </si>
  <si>
    <t>FAP084601</t>
  </si>
  <si>
    <t>FAP084607</t>
  </si>
  <si>
    <t>P0876</t>
  </si>
  <si>
    <t>FAP084608</t>
  </si>
  <si>
    <t>P0879</t>
  </si>
  <si>
    <t>FAP084610</t>
  </si>
  <si>
    <t>P0882</t>
  </si>
  <si>
    <t>FAP084611</t>
  </si>
  <si>
    <t>P0884</t>
  </si>
  <si>
    <t>FAP084612</t>
  </si>
  <si>
    <t>FAP084613</t>
  </si>
  <si>
    <t>P0889</t>
  </si>
  <si>
    <t>FAP084616</t>
  </si>
  <si>
    <t>P0890</t>
  </si>
  <si>
    <t>FAP084617</t>
  </si>
  <si>
    <t>FAP084618</t>
  </si>
  <si>
    <t>P0895</t>
  </si>
  <si>
    <t>FAP084619</t>
  </si>
  <si>
    <t>P0896</t>
  </si>
  <si>
    <t>FAP084620</t>
  </si>
  <si>
    <t>P0904</t>
  </si>
  <si>
    <t>FAP084621</t>
  </si>
  <si>
    <t>FAP084622</t>
  </si>
  <si>
    <t>P0981</t>
  </si>
  <si>
    <t>FAP084624</t>
  </si>
  <si>
    <t>P1034</t>
  </si>
  <si>
    <t>FAP084626</t>
  </si>
  <si>
    <t>FAP084627</t>
  </si>
  <si>
    <t>FAP084629</t>
  </si>
  <si>
    <t>FAP084630</t>
  </si>
  <si>
    <t>FAP084631</t>
  </si>
  <si>
    <t>FAP084632</t>
  </si>
  <si>
    <t>FAP084634</t>
  </si>
  <si>
    <t>P1240</t>
  </si>
  <si>
    <t>FAP084635</t>
  </si>
  <si>
    <t>FAP084636</t>
  </si>
  <si>
    <t>P7003</t>
  </si>
  <si>
    <t>FAP084638</t>
  </si>
  <si>
    <t>FAP084641</t>
  </si>
  <si>
    <t>P7010</t>
  </si>
  <si>
    <t>FAP084642</t>
  </si>
  <si>
    <t>FAP084646</t>
  </si>
  <si>
    <t>FAP084647</t>
  </si>
  <si>
    <t>FAP084648</t>
  </si>
  <si>
    <t>FAP084649</t>
  </si>
  <si>
    <t>FAP084650</t>
  </si>
  <si>
    <t>FAP084655</t>
  </si>
  <si>
    <t>FAP084657</t>
  </si>
  <si>
    <t>FAP084658</t>
  </si>
  <si>
    <t>FAP084659</t>
  </si>
  <si>
    <t>FAP084661</t>
  </si>
  <si>
    <t>FAP084662</t>
  </si>
  <si>
    <t>FAP084666</t>
  </si>
  <si>
    <t>FAP084669</t>
  </si>
  <si>
    <t>FAP084671</t>
  </si>
  <si>
    <t>FAP084675</t>
  </si>
  <si>
    <t>FAP084679</t>
  </si>
  <si>
    <t>FAP084682</t>
  </si>
  <si>
    <t>FAP084684</t>
  </si>
  <si>
    <t>FAP084687</t>
  </si>
  <si>
    <t>FAP084688</t>
  </si>
  <si>
    <t>FAP084690</t>
  </si>
  <si>
    <t>FAP084692</t>
  </si>
  <si>
    <t>FAP084694</t>
  </si>
  <si>
    <t>FAP084696</t>
  </si>
  <si>
    <t>FAP084698</t>
  </si>
  <si>
    <t>FAP084700</t>
  </si>
  <si>
    <t>FAP084701</t>
  </si>
  <si>
    <t>FAP084702</t>
  </si>
  <si>
    <t>FAP084703</t>
  </si>
  <si>
    <t>FAP084704</t>
  </si>
  <si>
    <t>FAP084705</t>
  </si>
  <si>
    <t>FAP084706</t>
  </si>
  <si>
    <t>FAP084707</t>
  </si>
  <si>
    <t>FAP084708</t>
  </si>
  <si>
    <t>FAP57506</t>
  </si>
  <si>
    <t>FAP57525</t>
  </si>
  <si>
    <t>FAP57526</t>
  </si>
  <si>
    <t>FAP57552</t>
  </si>
  <si>
    <t>FAP57569</t>
  </si>
  <si>
    <t>P0097</t>
  </si>
  <si>
    <t>FAP57689</t>
  </si>
  <si>
    <t>FAP57696</t>
  </si>
  <si>
    <t>FAP57745</t>
  </si>
  <si>
    <t>FAP57746</t>
  </si>
  <si>
    <t>FAP57747</t>
  </si>
  <si>
    <t>FAP57748</t>
  </si>
  <si>
    <t>FAP57806</t>
  </si>
  <si>
    <t>FAP57808</t>
  </si>
  <si>
    <t>P0470</t>
  </si>
  <si>
    <t>FAP57824</t>
  </si>
  <si>
    <t>FAP57834</t>
  </si>
  <si>
    <t>FAP57874</t>
  </si>
  <si>
    <t>FAP57876</t>
  </si>
  <si>
    <t>FAP57889</t>
  </si>
  <si>
    <t>FAP57891</t>
  </si>
  <si>
    <t>FAP57926</t>
  </si>
  <si>
    <t>P1249</t>
  </si>
  <si>
    <t>FAP57927</t>
  </si>
  <si>
    <t>FAP57928</t>
  </si>
  <si>
    <t>FAP57932</t>
  </si>
  <si>
    <t>FAP57935</t>
  </si>
  <si>
    <t>FAP57938</t>
  </si>
  <si>
    <t>FAP57939</t>
  </si>
  <si>
    <t>FAP57941</t>
  </si>
  <si>
    <t>FAP57945</t>
  </si>
  <si>
    <t>FAP57947</t>
  </si>
  <si>
    <t>FAP57949</t>
  </si>
  <si>
    <t>FAP57975</t>
  </si>
  <si>
    <t>FAP57985</t>
  </si>
  <si>
    <t>FAP57993</t>
  </si>
  <si>
    <t>P1210</t>
  </si>
  <si>
    <t>FAP57997</t>
  </si>
  <si>
    <t>FAP58000</t>
  </si>
  <si>
    <t>FAP58001</t>
  </si>
  <si>
    <t>FAP58002</t>
  </si>
  <si>
    <t>FAP58015</t>
  </si>
  <si>
    <t>FAP58016</t>
  </si>
  <si>
    <t>FAP58017</t>
  </si>
  <si>
    <t>FAP58018</t>
  </si>
  <si>
    <t>FAP58019</t>
  </si>
  <si>
    <t>FAP58020</t>
  </si>
  <si>
    <t>FAP58021</t>
  </si>
  <si>
    <t>FAP58022</t>
  </si>
  <si>
    <t>FAP58024</t>
  </si>
  <si>
    <t>FAP58025</t>
  </si>
  <si>
    <t>FAP58027</t>
  </si>
  <si>
    <t>FAP58028</t>
  </si>
  <si>
    <t>FAP58029</t>
  </si>
  <si>
    <t>FAP58030</t>
  </si>
  <si>
    <t>FAP58031</t>
  </si>
  <si>
    <t>FAP58032</t>
  </si>
  <si>
    <t>FAP58033</t>
  </si>
  <si>
    <t>P0729</t>
  </si>
  <si>
    <t>FAP58035</t>
  </si>
  <si>
    <t>FAP58037</t>
  </si>
  <si>
    <t>P0424</t>
  </si>
  <si>
    <t>FAP58043</t>
  </si>
  <si>
    <t>FAP58044</t>
  </si>
  <si>
    <t>FAP58045</t>
  </si>
  <si>
    <t>FAP58046</t>
  </si>
  <si>
    <t>FAP58049</t>
  </si>
  <si>
    <t>FAP58050</t>
  </si>
  <si>
    <t>FAP58054</t>
  </si>
  <si>
    <t>FAP58055</t>
  </si>
  <si>
    <t>P0169</t>
  </si>
  <si>
    <t>FAP58057</t>
  </si>
  <si>
    <t>FAP58058</t>
  </si>
  <si>
    <t>P1155</t>
  </si>
  <si>
    <t>FAP58060</t>
  </si>
  <si>
    <t>FAP58083</t>
  </si>
  <si>
    <t>FAP58086</t>
  </si>
  <si>
    <t>FAP58087</t>
  </si>
  <si>
    <t>FAP58090</t>
  </si>
  <si>
    <t>FAP58095</t>
  </si>
  <si>
    <t>FAP58096</t>
  </si>
  <si>
    <t>FAP58101</t>
  </si>
  <si>
    <t>FAP58102</t>
  </si>
  <si>
    <t>FAP58103</t>
  </si>
  <si>
    <t>FAP58110</t>
  </si>
  <si>
    <t>FAP58111</t>
  </si>
  <si>
    <t>FAP58112</t>
  </si>
  <si>
    <t>FAP58114</t>
  </si>
  <si>
    <t>FAP58115</t>
  </si>
  <si>
    <t>FAP58129</t>
  </si>
  <si>
    <t>FAP58130</t>
  </si>
  <si>
    <t>FAP58131</t>
  </si>
  <si>
    <t>P0301</t>
  </si>
  <si>
    <t>FAP58135</t>
  </si>
  <si>
    <t>FAP58136</t>
  </si>
  <si>
    <t>FAP58138</t>
  </si>
  <si>
    <t>FAP58141</t>
  </si>
  <si>
    <t>FAP58143</t>
  </si>
  <si>
    <t>P1234</t>
  </si>
  <si>
    <t>FAP58144</t>
  </si>
  <si>
    <t>FAP58148</t>
  </si>
  <si>
    <t>FAP58149</t>
  </si>
  <si>
    <t>FAP58150</t>
  </si>
  <si>
    <t>FAP58151</t>
  </si>
  <si>
    <t>FAP58153</t>
  </si>
  <si>
    <t>FAP58154</t>
  </si>
  <si>
    <t>FAP58155</t>
  </si>
  <si>
    <t>FAP58158</t>
  </si>
  <si>
    <t>FAP58176</t>
  </si>
  <si>
    <t>FAP58179</t>
  </si>
  <si>
    <t>FAP58180</t>
  </si>
  <si>
    <t>FAP58182</t>
  </si>
  <si>
    <t>P0717</t>
  </si>
  <si>
    <t>FAP58183</t>
  </si>
  <si>
    <t>FAP58184</t>
  </si>
  <si>
    <t>FAP58185</t>
  </si>
  <si>
    <t>FAP58187</t>
  </si>
  <si>
    <t>P0865</t>
  </si>
  <si>
    <t>FAP58188</t>
  </si>
  <si>
    <t>FAP58189</t>
  </si>
  <si>
    <t>FAP58191</t>
  </si>
  <si>
    <t>FAP58192</t>
  </si>
  <si>
    <t>FAP58196</t>
  </si>
  <si>
    <t>FAP58197</t>
  </si>
  <si>
    <t>FAP58198</t>
  </si>
  <si>
    <t>FAP58200</t>
  </si>
  <si>
    <t>FAP58201</t>
  </si>
  <si>
    <t>FAP58202</t>
  </si>
  <si>
    <t>P1139</t>
  </si>
  <si>
    <t>METOS</t>
  </si>
  <si>
    <t>FAP58203</t>
  </si>
  <si>
    <t>FAP58205</t>
  </si>
  <si>
    <t>FAP58207</t>
  </si>
  <si>
    <t>FAP58219</t>
  </si>
  <si>
    <t>FAP58220</t>
  </si>
  <si>
    <t>FAP58222</t>
  </si>
  <si>
    <t>P1041</t>
  </si>
  <si>
    <t>FAP58223</t>
  </si>
  <si>
    <t>FAP58226</t>
  </si>
  <si>
    <t>FAP58228</t>
  </si>
  <si>
    <t>FAP58231</t>
  </si>
  <si>
    <t>FAP58233</t>
  </si>
  <si>
    <t>P7107</t>
  </si>
  <si>
    <t>FAP58237</t>
  </si>
  <si>
    <t>FAP58238</t>
  </si>
  <si>
    <t>FAP58242</t>
  </si>
  <si>
    <t>FAP58244</t>
  </si>
  <si>
    <t>FAP58246</t>
  </si>
  <si>
    <t>FAP58247</t>
  </si>
  <si>
    <t>FAP58248</t>
  </si>
  <si>
    <t>FAP58250</t>
  </si>
  <si>
    <t>FAP58251</t>
  </si>
  <si>
    <t>FAP58252</t>
  </si>
  <si>
    <t>FAP58253</t>
  </si>
  <si>
    <t>FAP58254</t>
  </si>
  <si>
    <t>FAP58256</t>
  </si>
  <si>
    <t>FAP58257</t>
  </si>
  <si>
    <t>FAP58258</t>
  </si>
  <si>
    <t>FAP58259</t>
  </si>
  <si>
    <t>FAP58260</t>
  </si>
  <si>
    <t>FAP58261</t>
  </si>
  <si>
    <t>FAP58262</t>
  </si>
  <si>
    <t>FAP58263</t>
  </si>
  <si>
    <t>FAP58265</t>
  </si>
  <si>
    <t>FAP58266</t>
  </si>
  <si>
    <t>P0580</t>
  </si>
  <si>
    <t>FAP58269</t>
  </si>
  <si>
    <t>FAP58276</t>
  </si>
  <si>
    <t>FAP58277</t>
  </si>
  <si>
    <t>FAP58278</t>
  </si>
  <si>
    <t>FAP58279</t>
  </si>
  <si>
    <t>FAP58281</t>
  </si>
  <si>
    <t>FAP58282</t>
  </si>
  <si>
    <t>FAP58283</t>
  </si>
  <si>
    <t>FAP58284</t>
  </si>
  <si>
    <t>FAP58285</t>
  </si>
  <si>
    <t>FAP58288</t>
  </si>
  <si>
    <t>FAP58289</t>
  </si>
  <si>
    <t>FAP58291</t>
  </si>
  <si>
    <t>FAP58292</t>
  </si>
  <si>
    <t>FAP58294</t>
  </si>
  <si>
    <t>FAP58295</t>
  </si>
  <si>
    <t>FAP58296</t>
  </si>
  <si>
    <t>FAP58297</t>
  </si>
  <si>
    <t>FAP58305</t>
  </si>
  <si>
    <t>FAP58309</t>
  </si>
  <si>
    <t>FAP58312</t>
  </si>
  <si>
    <t>FAP58313</t>
  </si>
  <si>
    <t>FAP58314</t>
  </si>
  <si>
    <t>FAP58315</t>
  </si>
  <si>
    <t>FAP58318</t>
  </si>
  <si>
    <t>FAP58320</t>
  </si>
  <si>
    <t>FAP58321</t>
  </si>
  <si>
    <t>FAP58322</t>
  </si>
  <si>
    <t>FAP58323</t>
  </si>
  <si>
    <t>FAP58324</t>
  </si>
  <si>
    <t>FAP58325</t>
  </si>
  <si>
    <t>FAP58326</t>
  </si>
  <si>
    <t>FAP58327</t>
  </si>
  <si>
    <t>FAP58328</t>
  </si>
  <si>
    <t>FAP58331</t>
  </si>
  <si>
    <t>FAP58333</t>
  </si>
  <si>
    <t>FAP58334</t>
  </si>
  <si>
    <t>FAP58336</t>
  </si>
  <si>
    <t>FAP58337</t>
  </si>
  <si>
    <t>FAP58338</t>
  </si>
  <si>
    <t>FAP58339</t>
  </si>
  <si>
    <t>FAP58340</t>
  </si>
  <si>
    <t>FAP58341</t>
  </si>
  <si>
    <t>FAP58342</t>
  </si>
  <si>
    <t>FAP58343</t>
  </si>
  <si>
    <t>FAP58344</t>
  </si>
  <si>
    <t>FAP58345</t>
  </si>
  <si>
    <t>FAP58346</t>
  </si>
  <si>
    <t>FAP58348</t>
  </si>
  <si>
    <t>FAP58349</t>
  </si>
  <si>
    <t>FAP58351</t>
  </si>
  <si>
    <t>P0360</t>
  </si>
  <si>
    <t>FAP58352</t>
  </si>
  <si>
    <t>FAP58354</t>
  </si>
  <si>
    <t>FAP58355</t>
  </si>
  <si>
    <t>FAP58357</t>
  </si>
  <si>
    <t>FAP58358</t>
  </si>
  <si>
    <t>FAP58359</t>
  </si>
  <si>
    <t>FAP58360</t>
  </si>
  <si>
    <t>FAP58361</t>
  </si>
  <si>
    <t>FAP58362</t>
  </si>
  <si>
    <t>FAP58364</t>
  </si>
  <si>
    <t>FAP58366</t>
  </si>
  <si>
    <t>FAP58368</t>
  </si>
  <si>
    <t>FAP58369</t>
  </si>
  <si>
    <t>FAP58370</t>
  </si>
  <si>
    <t>FAP58371</t>
  </si>
  <si>
    <t>FAP58372</t>
  </si>
  <si>
    <t>FAP58373</t>
  </si>
  <si>
    <t>FAP58374</t>
  </si>
  <si>
    <t>FAP58375</t>
  </si>
  <si>
    <t>FAP58376</t>
  </si>
  <si>
    <t>FAP58377</t>
  </si>
  <si>
    <t>FAP58378</t>
  </si>
  <si>
    <t>FAP58379</t>
  </si>
  <si>
    <t>FAP58380</t>
  </si>
  <si>
    <t>FAP58381</t>
  </si>
  <si>
    <t>FAP58383</t>
  </si>
  <si>
    <t>FAP58386</t>
  </si>
  <si>
    <t>P0395</t>
  </si>
  <si>
    <t>FAP58389</t>
  </si>
  <si>
    <t>FAP58390</t>
  </si>
  <si>
    <t>FAP58391</t>
  </si>
  <si>
    <t>FAP58392</t>
  </si>
  <si>
    <t>FAP58393</t>
  </si>
  <si>
    <t>FAP58394</t>
  </si>
  <si>
    <t>FAP58396</t>
  </si>
  <si>
    <t>FAP58398</t>
  </si>
  <si>
    <t>FAP58401</t>
  </si>
  <si>
    <t>FAP58403</t>
  </si>
  <si>
    <t>FAP58404</t>
  </si>
  <si>
    <t>FAP58406</t>
  </si>
  <si>
    <t>FAP58407</t>
  </si>
  <si>
    <t>FAP58409</t>
  </si>
  <si>
    <t>FAP58411</t>
  </si>
  <si>
    <t>FAP58412</t>
  </si>
  <si>
    <t>FAP58413</t>
  </si>
  <si>
    <t>FAP58414</t>
  </si>
  <si>
    <t>FAP58418</t>
  </si>
  <si>
    <t>FAP58419</t>
  </si>
  <si>
    <t>FAP58420</t>
  </si>
  <si>
    <t>FAP58421</t>
  </si>
  <si>
    <t>FAP58422</t>
  </si>
  <si>
    <t>FAP58424</t>
  </si>
  <si>
    <t>FAP58425</t>
  </si>
  <si>
    <t>P0444</t>
  </si>
  <si>
    <t>FAP58427</t>
  </si>
  <si>
    <t>FAP58429</t>
  </si>
  <si>
    <t>FAP58430</t>
  </si>
  <si>
    <t>FAP58431</t>
  </si>
  <si>
    <t>FAP58432</t>
  </si>
  <si>
    <t>FAP58433</t>
  </si>
  <si>
    <t>FAP58434</t>
  </si>
  <si>
    <t>FAP58435</t>
  </si>
  <si>
    <t>FAP58436</t>
  </si>
  <si>
    <t>FAP58437</t>
  </si>
  <si>
    <t>P0987</t>
  </si>
  <si>
    <t>FAP58438</t>
  </si>
  <si>
    <t>FAP58439</t>
  </si>
  <si>
    <t>P1192</t>
  </si>
  <si>
    <t>FAP58440</t>
  </si>
  <si>
    <t>P1199</t>
  </si>
  <si>
    <t>FAP58441</t>
  </si>
  <si>
    <t>FAP58442</t>
  </si>
  <si>
    <t>FAP58443</t>
  </si>
  <si>
    <t>FAP58444</t>
  </si>
  <si>
    <t>FAP58445</t>
  </si>
  <si>
    <t>FAP58446</t>
  </si>
  <si>
    <t>FAP58447</t>
  </si>
  <si>
    <t>FAP58448</t>
  </si>
  <si>
    <t>FAP58449</t>
  </si>
  <si>
    <t>FAP58450</t>
  </si>
  <si>
    <t>FAP58451</t>
  </si>
  <si>
    <t>FAP58452</t>
  </si>
  <si>
    <t>FAP58454</t>
  </si>
  <si>
    <t>FAP58456</t>
  </si>
  <si>
    <t>FAP58457</t>
  </si>
  <si>
    <t>FAP58459</t>
  </si>
  <si>
    <t>FAP58460</t>
  </si>
  <si>
    <t>FAP58461</t>
  </si>
  <si>
    <t>FAP58463</t>
  </si>
  <si>
    <t>FAP58464</t>
  </si>
  <si>
    <t>FAP58466</t>
  </si>
  <si>
    <t>FAP58467</t>
  </si>
  <si>
    <t>FAP58471</t>
  </si>
  <si>
    <t>FAP58472</t>
  </si>
  <si>
    <t>FAP58476</t>
  </si>
  <si>
    <t>FAP58477</t>
  </si>
  <si>
    <t>FAP58485</t>
  </si>
  <si>
    <t>FAP58486</t>
  </si>
  <si>
    <t>P0984</t>
  </si>
  <si>
    <t>FAP58488</t>
  </si>
  <si>
    <t>FAP58490</t>
  </si>
  <si>
    <t>FAP58491</t>
  </si>
  <si>
    <t>FAP58492</t>
  </si>
  <si>
    <t>FAP58495</t>
  </si>
  <si>
    <t>P0314</t>
  </si>
  <si>
    <t>FAP58501</t>
  </si>
  <si>
    <t>FAP58503</t>
  </si>
  <si>
    <t>FAP58504</t>
  </si>
  <si>
    <t>FAP58508</t>
  </si>
  <si>
    <t>FAP58509</t>
  </si>
  <si>
    <t>FAP58513</t>
  </si>
  <si>
    <t>FAP58514</t>
  </si>
  <si>
    <t>P0074</t>
  </si>
  <si>
    <t>FAP58515</t>
  </si>
  <si>
    <t>FAP58516</t>
  </si>
  <si>
    <t>FAP58517</t>
  </si>
  <si>
    <t>FAP58518</t>
  </si>
  <si>
    <t>FAP58521</t>
  </si>
  <si>
    <t>FAP58522</t>
  </si>
  <si>
    <t>FAP58524</t>
  </si>
  <si>
    <t>FAP58525</t>
  </si>
  <si>
    <t>FAP58526</t>
  </si>
  <si>
    <t>FAP58529</t>
  </si>
  <si>
    <t>FAP58530</t>
  </si>
  <si>
    <t>FAP58531</t>
  </si>
  <si>
    <t>FAP58532</t>
  </si>
  <si>
    <t>FAP58533</t>
  </si>
  <si>
    <t>FAP58534</t>
  </si>
  <si>
    <t>FAP58535</t>
  </si>
  <si>
    <t>FAP58536</t>
  </si>
  <si>
    <t>FAP58537</t>
  </si>
  <si>
    <t>FAP58538</t>
  </si>
  <si>
    <t>FAP58539</t>
  </si>
  <si>
    <t>FAP58540</t>
  </si>
  <si>
    <t>FAP58541</t>
  </si>
  <si>
    <t>FAP58542</t>
  </si>
  <si>
    <t>FAP58545</t>
  </si>
  <si>
    <t>FAP58546</t>
  </si>
  <si>
    <t>FAP58547</t>
  </si>
  <si>
    <t>FAP58548</t>
  </si>
  <si>
    <t>FAP58549</t>
  </si>
  <si>
    <t>FAP58550</t>
  </si>
  <si>
    <t>FAP58551</t>
  </si>
  <si>
    <t>FAP58552</t>
  </si>
  <si>
    <t>P0068</t>
  </si>
  <si>
    <t>FAP58553</t>
  </si>
  <si>
    <t>FAP58554</t>
  </si>
  <si>
    <t>FAP58555</t>
  </si>
  <si>
    <t>FAP58556</t>
  </si>
  <si>
    <t>FAP58557</t>
  </si>
  <si>
    <t>FAP58558</t>
  </si>
  <si>
    <t>FAP58559</t>
  </si>
  <si>
    <t>FAP58560</t>
  </si>
  <si>
    <t>FAP58563</t>
  </si>
  <si>
    <t>FAP58565</t>
  </si>
  <si>
    <t>P7117</t>
  </si>
  <si>
    <t>FAP58566</t>
  </si>
  <si>
    <t>FAP58567</t>
  </si>
  <si>
    <t>FAP58569</t>
  </si>
  <si>
    <t>FAP58574</t>
  </si>
  <si>
    <t>FAP58577</t>
  </si>
  <si>
    <t>9999999999</t>
  </si>
  <si>
    <t>SUSPENS REGLEMENT</t>
  </si>
  <si>
    <t>0059</t>
  </si>
  <si>
    <t>THIBOT</t>
  </si>
  <si>
    <t>AVA</t>
  </si>
  <si>
    <t>AVP / AVT</t>
  </si>
  <si>
    <t>A0635</t>
  </si>
  <si>
    <t>CHQ 3392953</t>
  </si>
  <si>
    <t>Facture n° FAA31337 garage</t>
  </si>
  <si>
    <t>Facture n° FAA31338 GARAGE</t>
  </si>
  <si>
    <t>Facture n° FAA31343 GARAGE</t>
  </si>
  <si>
    <t>Facture n° FAA31344 GARAGE</t>
  </si>
  <si>
    <t>Facture n° FAA31556 GARAGE</t>
  </si>
  <si>
    <t>Facture n° FAA31557 GARAGE</t>
  </si>
  <si>
    <t>Facture n° FAA31558 GARAGE</t>
  </si>
  <si>
    <t>GARAGE COA14264</t>
  </si>
  <si>
    <t>GARAGE COP51946</t>
  </si>
  <si>
    <t>Facture n° FAP57788 GARAGE</t>
  </si>
  <si>
    <t>Facture n° FAP57789 GARAGE</t>
  </si>
  <si>
    <t>Facture n° FAP57790 GARAGE</t>
  </si>
  <si>
    <t>Facture n° FAP57791 GARAGE</t>
  </si>
  <si>
    <t>Facture n° FAP57792 GARAGE</t>
  </si>
  <si>
    <t>Facture n° FAP57793 GARAGE</t>
  </si>
  <si>
    <t>Facture n° FAP58070 GARAGE</t>
  </si>
  <si>
    <t>Facture n° FAP58071 GARAGE</t>
  </si>
  <si>
    <t>Facture n° FAP58072 GARAGE</t>
  </si>
  <si>
    <t>Facture n° FAP58073 GARAGE</t>
  </si>
  <si>
    <t>Facture n° FAP58415 GARAGE</t>
  </si>
  <si>
    <t>Facture n° FAP58473 GARAGE</t>
  </si>
  <si>
    <t>Facture n° FAP58474 GARAGE</t>
  </si>
  <si>
    <t>Facture n° FAP58475 GARAGE</t>
  </si>
  <si>
    <t>GARAGE 8</t>
  </si>
  <si>
    <t>GARAGE 9</t>
  </si>
  <si>
    <t>GARAGE 10</t>
  </si>
  <si>
    <t>GARAGE 11</t>
  </si>
  <si>
    <t>GARAGE 12</t>
  </si>
  <si>
    <t>GARAGE 13</t>
  </si>
  <si>
    <t>GARAGE 14</t>
  </si>
  <si>
    <t>GARAGE 15</t>
  </si>
  <si>
    <t>GARAGE 16</t>
  </si>
  <si>
    <t>GARAGE 17</t>
  </si>
  <si>
    <t>GARAGE 18</t>
  </si>
  <si>
    <t>GARAGE 19</t>
  </si>
  <si>
    <t>GARAGE 20</t>
  </si>
  <si>
    <t>GARAGE 21</t>
  </si>
  <si>
    <t>GARAGE 22</t>
  </si>
  <si>
    <t>GARAGE 23</t>
  </si>
  <si>
    <t>GARAGE 24</t>
  </si>
  <si>
    <t>GARAGE 25</t>
  </si>
  <si>
    <t>GARAGE 26</t>
  </si>
  <si>
    <t>GARAGE 27</t>
  </si>
  <si>
    <t>GARAGE 28</t>
  </si>
  <si>
    <t>GARAGE 29</t>
  </si>
  <si>
    <t>GARAGE 30</t>
  </si>
  <si>
    <t>GARAGE 31</t>
  </si>
  <si>
    <t>GARAGE 32</t>
  </si>
  <si>
    <t>GARAGE 33</t>
  </si>
  <si>
    <t>GARAGE 34</t>
  </si>
  <si>
    <t>GARAGE 35</t>
  </si>
  <si>
    <t>GARAGE 36</t>
  </si>
  <si>
    <t>GARAGE 37</t>
  </si>
  <si>
    <t>GARAGE 38</t>
  </si>
  <si>
    <t>GARAGE 39</t>
  </si>
  <si>
    <t>GARAGE 40</t>
  </si>
  <si>
    <t>GARAGE 41</t>
  </si>
  <si>
    <t>GARAGE 42</t>
  </si>
  <si>
    <t>GARAGE 43</t>
  </si>
  <si>
    <t>GARAGE 44</t>
  </si>
  <si>
    <t>GARAGE 45</t>
  </si>
  <si>
    <t>GARAGE 46</t>
  </si>
  <si>
    <t>GARAGE 47</t>
  </si>
  <si>
    <t>GARAGE 48</t>
  </si>
  <si>
    <t>GARAGE 49</t>
  </si>
  <si>
    <t>GARAGE 50</t>
  </si>
  <si>
    <t>GARAGE 51</t>
  </si>
  <si>
    <t>GARAGE 52</t>
  </si>
  <si>
    <t>GARAGE 53</t>
  </si>
  <si>
    <t>GARAGE 54</t>
  </si>
  <si>
    <t>GARAGE 55</t>
  </si>
  <si>
    <t>GARAGE 56</t>
  </si>
  <si>
    <t>GARAGE 57</t>
  </si>
  <si>
    <t>GARAGE 58</t>
  </si>
  <si>
    <t>GARAGE 59</t>
  </si>
  <si>
    <t>GARAGE 60</t>
  </si>
  <si>
    <t>GARAGE 61</t>
  </si>
  <si>
    <t>GARAGE 62</t>
  </si>
  <si>
    <t>GARAGE 63</t>
  </si>
  <si>
    <t>GARAGE 64</t>
  </si>
  <si>
    <t>GARAGE 65</t>
  </si>
  <si>
    <t>GARAGE 66</t>
  </si>
  <si>
    <t>GARAGE 67</t>
  </si>
  <si>
    <t>GARAGE 68</t>
  </si>
  <si>
    <t>GARAGE 69</t>
  </si>
  <si>
    <t>GARAGE 70</t>
  </si>
  <si>
    <t>GARAGE 71</t>
  </si>
  <si>
    <t>GARAGE 72</t>
  </si>
  <si>
    <t>GARAGE 73</t>
  </si>
  <si>
    <t>GARAGE 74</t>
  </si>
  <si>
    <t>GARAGE 75</t>
  </si>
  <si>
    <t>GARAGE 76</t>
  </si>
  <si>
    <t>GARAGE 77</t>
  </si>
  <si>
    <t>GARAGE 78</t>
  </si>
  <si>
    <t>GARAGE 79</t>
  </si>
  <si>
    <t>GARAGE 80</t>
  </si>
  <si>
    <t>GARAGE 81</t>
  </si>
  <si>
    <t>GARAGE 82</t>
  </si>
  <si>
    <t>GARAGE 83</t>
  </si>
  <si>
    <t>GARAGE 84</t>
  </si>
  <si>
    <t>GARAGE 85</t>
  </si>
  <si>
    <t>GARAGE 86</t>
  </si>
  <si>
    <t>GARAGE 87</t>
  </si>
  <si>
    <t>GARAGE 88</t>
  </si>
  <si>
    <t>GARAGE 89</t>
  </si>
  <si>
    <t>GARAGE 90</t>
  </si>
  <si>
    <t>GARAGE 91</t>
  </si>
  <si>
    <t>GARAGE 92</t>
  </si>
  <si>
    <t>GARAGE 93</t>
  </si>
  <si>
    <t>GARAGE 94</t>
  </si>
  <si>
    <t>GARAGE 95</t>
  </si>
  <si>
    <t>GARAGE 96</t>
  </si>
  <si>
    <t>GARAGE 97</t>
  </si>
  <si>
    <t>GARAGE 98</t>
  </si>
  <si>
    <t>GARAGE 99</t>
  </si>
  <si>
    <t>GARAGE 100</t>
  </si>
  <si>
    <t>GARAGE 101</t>
  </si>
  <si>
    <t>GARAGE 102</t>
  </si>
  <si>
    <t>GARAGE 103</t>
  </si>
  <si>
    <t>GARAGE 104</t>
  </si>
  <si>
    <t>GARAGE 105</t>
  </si>
  <si>
    <t>GARAGE 106</t>
  </si>
  <si>
    <t>GARAGE 107</t>
  </si>
  <si>
    <t>GARAGE 108</t>
  </si>
  <si>
    <t>GARAGE 109</t>
  </si>
  <si>
    <t>GARAGE 110</t>
  </si>
  <si>
    <t>GARAGE 111</t>
  </si>
  <si>
    <t>GARAGE 112</t>
  </si>
  <si>
    <t>GARAGE 113</t>
  </si>
  <si>
    <t>GARAGE 114</t>
  </si>
  <si>
    <t>GARAGE 115</t>
  </si>
  <si>
    <t>GARAGE 116</t>
  </si>
  <si>
    <t>GARAGE 117</t>
  </si>
  <si>
    <t>GARAGE 118</t>
  </si>
  <si>
    <t>GARAGE 119</t>
  </si>
  <si>
    <t>GARAGE 120</t>
  </si>
  <si>
    <t>GARAGE 121</t>
  </si>
  <si>
    <t>GARAGE 122</t>
  </si>
  <si>
    <t>GARAGE 123</t>
  </si>
  <si>
    <t>GARAGE 124</t>
  </si>
  <si>
    <t>GARAGE 125</t>
  </si>
  <si>
    <t>GARAGE 126</t>
  </si>
  <si>
    <t>GARAGE 127</t>
  </si>
  <si>
    <t>GARAGE 128</t>
  </si>
  <si>
    <t>GARAGE 129</t>
  </si>
  <si>
    <t>GARAGE 130</t>
  </si>
  <si>
    <t>GARAGE 131</t>
  </si>
  <si>
    <t>GARAGE 132</t>
  </si>
  <si>
    <t>GARAGE 133</t>
  </si>
  <si>
    <t>GARAGE 134</t>
  </si>
  <si>
    <t>GARAGE 135</t>
  </si>
  <si>
    <t>GARAGE 136</t>
  </si>
  <si>
    <t>GARAGE 137</t>
  </si>
  <si>
    <t>GARAGE 138</t>
  </si>
  <si>
    <t>GARAGE 139</t>
  </si>
  <si>
    <t>GARAGE 140</t>
  </si>
  <si>
    <t>GARAGE 141</t>
  </si>
  <si>
    <t>GARAGE 142</t>
  </si>
  <si>
    <t>GARAGE 143</t>
  </si>
  <si>
    <t>GARAGE 144</t>
  </si>
  <si>
    <t>GARAGE 145</t>
  </si>
  <si>
    <t>GARAGE 146</t>
  </si>
  <si>
    <t>GARAGE 147</t>
  </si>
  <si>
    <t>GARAGE 148</t>
  </si>
  <si>
    <t>GARAGE 149</t>
  </si>
  <si>
    <t>GARAGE 150</t>
  </si>
  <si>
    <t>GARAGE 151</t>
  </si>
  <si>
    <t>GARAGE 152</t>
  </si>
  <si>
    <t>GARAGE 153</t>
  </si>
  <si>
    <t>GARAGE 154</t>
  </si>
  <si>
    <t>GARAGE 155</t>
  </si>
  <si>
    <t>GARAGE 156</t>
  </si>
  <si>
    <t>GARAGE 157</t>
  </si>
  <si>
    <t>GARAGE 158</t>
  </si>
  <si>
    <t>GARAGE 159</t>
  </si>
  <si>
    <t>GARAGE 160</t>
  </si>
  <si>
    <t>GARAGE 161</t>
  </si>
  <si>
    <t>GARAGE 162</t>
  </si>
  <si>
    <t>GARAGE 163</t>
  </si>
  <si>
    <t>GARAGE 164</t>
  </si>
  <si>
    <t>GARAGE 165</t>
  </si>
  <si>
    <t>GARAGE 166</t>
  </si>
  <si>
    <t>GARAGE 167</t>
  </si>
  <si>
    <t>GARAGE 168</t>
  </si>
  <si>
    <t>GARAGE 169</t>
  </si>
  <si>
    <t>GARAGE 170</t>
  </si>
  <si>
    <t>GARAGE 171</t>
  </si>
  <si>
    <t>GARAGE 172</t>
  </si>
  <si>
    <t>GARAGE 173</t>
  </si>
  <si>
    <t>GARAGE 174</t>
  </si>
  <si>
    <t>GARAGE 175</t>
  </si>
  <si>
    <t>GARAGE 176</t>
  </si>
  <si>
    <t>GARAGE 177</t>
  </si>
  <si>
    <t>GARAGE 178</t>
  </si>
  <si>
    <t>GARAGE 179</t>
  </si>
  <si>
    <t>GARAGE 180</t>
  </si>
  <si>
    <t>GARAGE 181</t>
  </si>
  <si>
    <t>GARAGE 182</t>
  </si>
  <si>
    <t>GARAGE 183</t>
  </si>
  <si>
    <t>GARAGE 184</t>
  </si>
  <si>
    <t>GARAGE 185</t>
  </si>
  <si>
    <t>GARAGE 186</t>
  </si>
  <si>
    <t>GARAGE 187</t>
  </si>
  <si>
    <t>GARAGE 188</t>
  </si>
  <si>
    <t>GARAGE 189</t>
  </si>
  <si>
    <t>GARAGE 190</t>
  </si>
  <si>
    <t>GARAGE 191</t>
  </si>
  <si>
    <t>GARAGE 192</t>
  </si>
  <si>
    <t>GARAGE 193</t>
  </si>
  <si>
    <t>GARAGE 194</t>
  </si>
  <si>
    <t>GARAGE 195</t>
  </si>
  <si>
    <t>GARAGE 196</t>
  </si>
  <si>
    <t>GARAGE 197</t>
  </si>
  <si>
    <t>GARAGE 198</t>
  </si>
  <si>
    <t>GARAGE 199</t>
  </si>
  <si>
    <t>GARAGE 200</t>
  </si>
  <si>
    <t>GARAGE 201</t>
  </si>
  <si>
    <t>GARAGE 202</t>
  </si>
  <si>
    <t>GARAGE 203</t>
  </si>
  <si>
    <t>GARAGE 204</t>
  </si>
  <si>
    <t>GARAGE 205</t>
  </si>
  <si>
    <t>GARAGE 206</t>
  </si>
  <si>
    <t>GARAGE 207</t>
  </si>
  <si>
    <t>GARAGE 208</t>
  </si>
  <si>
    <t>GARAGE 209</t>
  </si>
  <si>
    <t>GARAGE 210</t>
  </si>
  <si>
    <t>GARAGE 211</t>
  </si>
  <si>
    <t>GARAGE 212</t>
  </si>
  <si>
    <t>GARAGE 213</t>
  </si>
  <si>
    <t>GARAGE 214</t>
  </si>
  <si>
    <t>GARAGE 215</t>
  </si>
  <si>
    <t>GARAGE 216</t>
  </si>
  <si>
    <t>GARAGE 217</t>
  </si>
  <si>
    <t>GARAGE 218</t>
  </si>
  <si>
    <t>GARAGE 219</t>
  </si>
  <si>
    <t>GARAGE 220</t>
  </si>
  <si>
    <t>GARAGE 221</t>
  </si>
  <si>
    <t>GARAGE 222</t>
  </si>
  <si>
    <t>GARAGE 223</t>
  </si>
  <si>
    <t>GARAGE 224</t>
  </si>
  <si>
    <t>GARAGE 225</t>
  </si>
  <si>
    <t>GARAGE 226</t>
  </si>
  <si>
    <t>GARAGE 227</t>
  </si>
  <si>
    <t>GARAGE 228</t>
  </si>
  <si>
    <t>GARAGE 229</t>
  </si>
  <si>
    <t>GARAGE 230</t>
  </si>
  <si>
    <t>GARAGE 231</t>
  </si>
  <si>
    <t>GARAGE 232</t>
  </si>
  <si>
    <t>GARAGE 233</t>
  </si>
  <si>
    <t>GARAGE 234</t>
  </si>
  <si>
    <t>GARAGE 235</t>
  </si>
  <si>
    <t>GARAGE 236</t>
  </si>
  <si>
    <t>GARAGE 237</t>
  </si>
  <si>
    <t>GARAGE 238</t>
  </si>
  <si>
    <t>GARAGE 239</t>
  </si>
  <si>
    <t>GARAGE 240</t>
  </si>
  <si>
    <t>GARAGE 241</t>
  </si>
  <si>
    <t>GARAGE 242</t>
  </si>
  <si>
    <t>GARAGE 243</t>
  </si>
  <si>
    <t>GARAGE 244</t>
  </si>
  <si>
    <t>GARAGE 245</t>
  </si>
  <si>
    <t>GARAGE 246</t>
  </si>
  <si>
    <t>GARAGE 247</t>
  </si>
  <si>
    <t>GARAGE 248</t>
  </si>
  <si>
    <t>GARAGE 249</t>
  </si>
  <si>
    <t>GARAGE 250</t>
  </si>
  <si>
    <t>GARAGE 251</t>
  </si>
  <si>
    <t>GARAGE 252</t>
  </si>
  <si>
    <t>GARAGE 253</t>
  </si>
  <si>
    <t>GARAGE 254</t>
  </si>
  <si>
    <t>GARAGE 255</t>
  </si>
  <si>
    <t>GARAGE 256</t>
  </si>
  <si>
    <t>GARAGE 257</t>
  </si>
  <si>
    <t>GARAGE 258</t>
  </si>
  <si>
    <t>GARAGE 259</t>
  </si>
  <si>
    <t>GARAGE 260</t>
  </si>
  <si>
    <t>GARAGE 261</t>
  </si>
  <si>
    <t>GARAGE 262</t>
  </si>
  <si>
    <t>GARAGE 263</t>
  </si>
  <si>
    <t>GARAGE 264</t>
  </si>
  <si>
    <t>GARAGE 265</t>
  </si>
  <si>
    <t>GARAGE 266</t>
  </si>
  <si>
    <t>GARAGE 267</t>
  </si>
  <si>
    <t>GARAGE 268</t>
  </si>
  <si>
    <t>GARAGE 269</t>
  </si>
  <si>
    <t>GARAGE 270</t>
  </si>
  <si>
    <t>GARAGE 271</t>
  </si>
  <si>
    <t>GARAGE 272</t>
  </si>
  <si>
    <t>GARAGE 273</t>
  </si>
  <si>
    <t>GARAGE 274</t>
  </si>
  <si>
    <t>GARAGE 275</t>
  </si>
  <si>
    <t>GARAGE 276</t>
  </si>
  <si>
    <t>GARAGE 277</t>
  </si>
  <si>
    <t>GARAGE 278</t>
  </si>
  <si>
    <t>GARAGE 279</t>
  </si>
  <si>
    <t>GARAGE 280</t>
  </si>
  <si>
    <t>GARAGE 281</t>
  </si>
  <si>
    <t>GARAGE 282</t>
  </si>
  <si>
    <t>GARAGE 283</t>
  </si>
  <si>
    <t>GARAGE 284</t>
  </si>
  <si>
    <t>GARAGE 285</t>
  </si>
  <si>
    <t>GARAGE 286</t>
  </si>
  <si>
    <t>GARAGE 287</t>
  </si>
  <si>
    <t>GARAGE 288</t>
  </si>
  <si>
    <t>GARAGE 289</t>
  </si>
  <si>
    <t>GARAGE 290</t>
  </si>
  <si>
    <t>GARAGE 291</t>
  </si>
  <si>
    <t>GARAGE 292</t>
  </si>
  <si>
    <t>GARAGE 293</t>
  </si>
  <si>
    <t>GARAGE 294</t>
  </si>
  <si>
    <t>GARAGE 295</t>
  </si>
  <si>
    <t>GARAGE 296</t>
  </si>
  <si>
    <t>GARAGE 297</t>
  </si>
  <si>
    <t>GARAGE 298</t>
  </si>
  <si>
    <t>GARAGE 299</t>
  </si>
  <si>
    <t>GARAGE 300</t>
  </si>
  <si>
    <t>GARAGE 301</t>
  </si>
  <si>
    <t>GARAGE 302</t>
  </si>
  <si>
    <t>GARAGE 303</t>
  </si>
  <si>
    <t>GARAGE 304</t>
  </si>
  <si>
    <t>GARAGE 305</t>
  </si>
  <si>
    <t>GARAGE 306</t>
  </si>
  <si>
    <t>GARAGE 307</t>
  </si>
  <si>
    <t>GARAGE 308</t>
  </si>
  <si>
    <t>GARAGE 309</t>
  </si>
  <si>
    <t>GARAGE 310</t>
  </si>
  <si>
    <t>GARAGE 311</t>
  </si>
  <si>
    <t>GARAGE 312</t>
  </si>
  <si>
    <t>GARAGE 313</t>
  </si>
  <si>
    <t>GARAGE 314</t>
  </si>
  <si>
    <t>GARAGE 315</t>
  </si>
  <si>
    <t>GARAGE 316</t>
  </si>
  <si>
    <t>GARAGE 317</t>
  </si>
  <si>
    <t>GARAGE 318</t>
  </si>
  <si>
    <t>GARAGE 319</t>
  </si>
  <si>
    <t>GARAGE 320</t>
  </si>
  <si>
    <t>GARAGE 321</t>
  </si>
  <si>
    <t>GARAGE 322</t>
  </si>
  <si>
    <t>GARAGE 323</t>
  </si>
  <si>
    <t>GARAGE 324</t>
  </si>
  <si>
    <t>GARAGE 325</t>
  </si>
  <si>
    <t>GARAGE 326</t>
  </si>
  <si>
    <t>GARAGE 327</t>
  </si>
  <si>
    <t>GARAGE 328</t>
  </si>
  <si>
    <t>GARAGE 329</t>
  </si>
  <si>
    <t>GARAGE 330</t>
  </si>
  <si>
    <t>GARAGE 331</t>
  </si>
  <si>
    <t>GARAGE 332</t>
  </si>
  <si>
    <t>GARAGE 333</t>
  </si>
  <si>
    <t>GARAGE 334</t>
  </si>
  <si>
    <t>GARAGE 335</t>
  </si>
  <si>
    <t>GARAGE 336</t>
  </si>
  <si>
    <t>GARAGE 337</t>
  </si>
  <si>
    <t>GARAGE 338</t>
  </si>
  <si>
    <t>USINE8</t>
  </si>
  <si>
    <t>USINE9</t>
  </si>
  <si>
    <t>USINE10</t>
  </si>
  <si>
    <t>USINE11</t>
  </si>
  <si>
    <t>USINE12</t>
  </si>
  <si>
    <t>USINE13</t>
  </si>
  <si>
    <t>USINE14</t>
  </si>
  <si>
    <t>USINE15</t>
  </si>
  <si>
    <t>USINE16</t>
  </si>
  <si>
    <t>USINE17</t>
  </si>
  <si>
    <t>USINE18</t>
  </si>
  <si>
    <t>USINE19</t>
  </si>
  <si>
    <t>USINE20</t>
  </si>
  <si>
    <t>USINE21</t>
  </si>
  <si>
    <t>USINE22</t>
  </si>
  <si>
    <t>USINE23</t>
  </si>
  <si>
    <t>USINE24</t>
  </si>
  <si>
    <t>USINE25</t>
  </si>
  <si>
    <t>USINE26</t>
  </si>
  <si>
    <t>USINE27</t>
  </si>
  <si>
    <t>USINE28</t>
  </si>
  <si>
    <t>USINE29</t>
  </si>
  <si>
    <t>USINE30</t>
  </si>
  <si>
    <t>USINE31</t>
  </si>
  <si>
    <t>USINE32</t>
  </si>
  <si>
    <t>USINE33</t>
  </si>
  <si>
    <t>USINE34</t>
  </si>
  <si>
    <t>USINE35</t>
  </si>
  <si>
    <t>USINE36</t>
  </si>
  <si>
    <t>USINE37</t>
  </si>
  <si>
    <t>USINE38</t>
  </si>
  <si>
    <t>USINE39</t>
  </si>
  <si>
    <t>USINE40</t>
  </si>
  <si>
    <t>USINE41</t>
  </si>
  <si>
    <t>USINE42</t>
  </si>
  <si>
    <t>USINE43</t>
  </si>
  <si>
    <t>USINE44</t>
  </si>
  <si>
    <t>USINE45</t>
  </si>
  <si>
    <t>USINE46</t>
  </si>
  <si>
    <t>USINE47</t>
  </si>
  <si>
    <t>USINE48</t>
  </si>
  <si>
    <t>USINE49</t>
  </si>
  <si>
    <t>USINE50</t>
  </si>
  <si>
    <t>USINE51</t>
  </si>
  <si>
    <t>USINE52</t>
  </si>
  <si>
    <t>USINE53</t>
  </si>
  <si>
    <t>USINE54</t>
  </si>
  <si>
    <t>USINE55</t>
  </si>
  <si>
    <t>USINE56</t>
  </si>
  <si>
    <t>USINE57</t>
  </si>
  <si>
    <t>USINE58</t>
  </si>
  <si>
    <t>USINE59</t>
  </si>
  <si>
    <t>USINE60</t>
  </si>
  <si>
    <t>USINE61</t>
  </si>
  <si>
    <t>USINE62</t>
  </si>
  <si>
    <t>USINE63</t>
  </si>
  <si>
    <t>USINE64</t>
  </si>
  <si>
    <t>USINE65</t>
  </si>
  <si>
    <t>USINE66</t>
  </si>
  <si>
    <t>USINE67</t>
  </si>
  <si>
    <t>USINE68</t>
  </si>
  <si>
    <t>USINE69</t>
  </si>
  <si>
    <t>USINE70</t>
  </si>
  <si>
    <t>USINE71</t>
  </si>
  <si>
    <t>USINE72</t>
  </si>
  <si>
    <t>USINE73</t>
  </si>
  <si>
    <t>USINE74</t>
  </si>
  <si>
    <t>USINE75</t>
  </si>
  <si>
    <t>USINE76</t>
  </si>
  <si>
    <t>USINE77</t>
  </si>
  <si>
    <t>USINE78</t>
  </si>
  <si>
    <t>USINE79</t>
  </si>
  <si>
    <t>USINE80</t>
  </si>
  <si>
    <t>USINE81</t>
  </si>
  <si>
    <t>USINE82</t>
  </si>
  <si>
    <t>USINE83</t>
  </si>
  <si>
    <t>USINE84</t>
  </si>
  <si>
    <t>USINE85</t>
  </si>
  <si>
    <t>USINE86</t>
  </si>
  <si>
    <t>USINE87</t>
  </si>
  <si>
    <t>USINE88</t>
  </si>
  <si>
    <t>USINE89</t>
  </si>
  <si>
    <t>USINE90</t>
  </si>
  <si>
    <t>USINE91</t>
  </si>
  <si>
    <t>USINE92</t>
  </si>
  <si>
    <t>USINE93</t>
  </si>
  <si>
    <t>USINE94</t>
  </si>
  <si>
    <t>USINE95</t>
  </si>
  <si>
    <t>USINE96</t>
  </si>
  <si>
    <t>USINE97</t>
  </si>
  <si>
    <t>USINE98</t>
  </si>
  <si>
    <t>USINE99</t>
  </si>
  <si>
    <t>USINE100</t>
  </si>
  <si>
    <t>USINE101</t>
  </si>
  <si>
    <t>USINE102</t>
  </si>
  <si>
    <t>USINE103</t>
  </si>
  <si>
    <t>USINE104</t>
  </si>
  <si>
    <t>USINE105</t>
  </si>
  <si>
    <t>USINE106</t>
  </si>
  <si>
    <t>USINE107</t>
  </si>
  <si>
    <t>USINE108</t>
  </si>
  <si>
    <t>USINE109</t>
  </si>
  <si>
    <t>USINE110</t>
  </si>
  <si>
    <t>USINE111</t>
  </si>
  <si>
    <t>USINE112</t>
  </si>
  <si>
    <t>USINE113</t>
  </si>
  <si>
    <t>USINE114</t>
  </si>
  <si>
    <t>USINE115</t>
  </si>
  <si>
    <t>USINE116</t>
  </si>
  <si>
    <t>USINE117</t>
  </si>
  <si>
    <t>USINE118</t>
  </si>
  <si>
    <t>USINE119</t>
  </si>
  <si>
    <t>USINE120</t>
  </si>
  <si>
    <t>USINE121</t>
  </si>
  <si>
    <t>USINE122</t>
  </si>
  <si>
    <t>USINE123</t>
  </si>
  <si>
    <t>USINE124</t>
  </si>
  <si>
    <t>USINE125</t>
  </si>
  <si>
    <t>USINE126</t>
  </si>
  <si>
    <t>USINE127</t>
  </si>
  <si>
    <t>USINE128</t>
  </si>
  <si>
    <t>USINE129</t>
  </si>
  <si>
    <t>USINE130</t>
  </si>
  <si>
    <t>USINE131</t>
  </si>
  <si>
    <t>USINE132</t>
  </si>
  <si>
    <t>USINE133</t>
  </si>
  <si>
    <t>USINE134</t>
  </si>
  <si>
    <t>USINE135</t>
  </si>
  <si>
    <t>USINE136</t>
  </si>
  <si>
    <t>USINE137</t>
  </si>
  <si>
    <t>USINE138</t>
  </si>
  <si>
    <t>USINE139</t>
  </si>
  <si>
    <t>USINE140</t>
  </si>
  <si>
    <t>USINE141</t>
  </si>
  <si>
    <t>USINE142</t>
  </si>
  <si>
    <t>USINE143</t>
  </si>
  <si>
    <t>USINE144</t>
  </si>
  <si>
    <t>USINE145</t>
  </si>
  <si>
    <t>USINE146</t>
  </si>
  <si>
    <t>USINE147</t>
  </si>
  <si>
    <t>USINE148</t>
  </si>
  <si>
    <t>USINE149</t>
  </si>
  <si>
    <t>USINE150</t>
  </si>
  <si>
    <t>USINE151</t>
  </si>
  <si>
    <t>USINE152</t>
  </si>
  <si>
    <t>USINE153</t>
  </si>
  <si>
    <t>USINE154</t>
  </si>
  <si>
    <t>USINE155</t>
  </si>
  <si>
    <t>USINE156</t>
  </si>
  <si>
    <t>USINE157</t>
  </si>
  <si>
    <t>USINE158</t>
  </si>
  <si>
    <t>USINE159</t>
  </si>
  <si>
    <t>USINE160</t>
  </si>
  <si>
    <t>USINE161</t>
  </si>
  <si>
    <t>USINE162</t>
  </si>
  <si>
    <t>USINE163</t>
  </si>
  <si>
    <t>USINE164</t>
  </si>
  <si>
    <t>USINE165</t>
  </si>
  <si>
    <t>USINE166</t>
  </si>
  <si>
    <t>USINE167</t>
  </si>
  <si>
    <t>USINE168</t>
  </si>
  <si>
    <t>USINE169</t>
  </si>
  <si>
    <t>USINE170</t>
  </si>
  <si>
    <t>USINE171</t>
  </si>
  <si>
    <t>USINE172</t>
  </si>
  <si>
    <t>USINE173</t>
  </si>
  <si>
    <t>USINE174</t>
  </si>
  <si>
    <t>USINE175</t>
  </si>
  <si>
    <t>USINE176</t>
  </si>
  <si>
    <t>USINE177</t>
  </si>
  <si>
    <t>USINE178</t>
  </si>
  <si>
    <t>USINE179</t>
  </si>
  <si>
    <t>USINE180</t>
  </si>
  <si>
    <t>USINE181</t>
  </si>
  <si>
    <t>USINE182</t>
  </si>
  <si>
    <t>USINE183</t>
  </si>
  <si>
    <t>USINE184</t>
  </si>
  <si>
    <t>USINE185</t>
  </si>
  <si>
    <t>USINE186</t>
  </si>
  <si>
    <t>USINE187</t>
  </si>
  <si>
    <t>USINE188</t>
  </si>
  <si>
    <t>USINE189</t>
  </si>
  <si>
    <t>USINE190</t>
  </si>
  <si>
    <t>USINE191</t>
  </si>
  <si>
    <t>USINE192</t>
  </si>
  <si>
    <t>USINE193</t>
  </si>
  <si>
    <t>USINE194</t>
  </si>
  <si>
    <t>USINE195</t>
  </si>
  <si>
    <t>USINE196</t>
  </si>
  <si>
    <t>USINE197</t>
  </si>
  <si>
    <t>USINE198</t>
  </si>
  <si>
    <t>USINE199</t>
  </si>
  <si>
    <t>USINE200</t>
  </si>
  <si>
    <t>USINE201</t>
  </si>
  <si>
    <t>USINE202</t>
  </si>
  <si>
    <t>USINE203</t>
  </si>
  <si>
    <t>USINE204</t>
  </si>
  <si>
    <t>USINE205</t>
  </si>
  <si>
    <t>USINE206</t>
  </si>
  <si>
    <t>USINE207</t>
  </si>
  <si>
    <t>USINE208</t>
  </si>
  <si>
    <t>USINE209</t>
  </si>
  <si>
    <t>USINE210</t>
  </si>
  <si>
    <t>USINE211</t>
  </si>
  <si>
    <t>USINE212</t>
  </si>
  <si>
    <t>USINE213</t>
  </si>
  <si>
    <t>USINE214</t>
  </si>
  <si>
    <t>USINE215</t>
  </si>
  <si>
    <t>USINE216</t>
  </si>
  <si>
    <t>USINE217</t>
  </si>
  <si>
    <t>USINE218</t>
  </si>
  <si>
    <t>USINE219</t>
  </si>
  <si>
    <t>USINE220</t>
  </si>
  <si>
    <t>USINE221</t>
  </si>
  <si>
    <t>USINE222</t>
  </si>
  <si>
    <t>USINE223</t>
  </si>
  <si>
    <t>USINE224</t>
  </si>
  <si>
    <t>USINE225</t>
  </si>
  <si>
    <t>USINE226</t>
  </si>
  <si>
    <t>USINE227</t>
  </si>
  <si>
    <t>USINE228</t>
  </si>
  <si>
    <t>USINE229</t>
  </si>
  <si>
    <t>USINE230</t>
  </si>
  <si>
    <t>USINE231</t>
  </si>
  <si>
    <t>USINE232</t>
  </si>
  <si>
    <t>USINE233</t>
  </si>
  <si>
    <t>USINE234</t>
  </si>
  <si>
    <t>USINE235</t>
  </si>
  <si>
    <t>USINE236</t>
  </si>
  <si>
    <t>USINE237</t>
  </si>
  <si>
    <t>USINE238</t>
  </si>
  <si>
    <t>USINE239</t>
  </si>
  <si>
    <t>USINE240</t>
  </si>
  <si>
    <t>USINE241</t>
  </si>
  <si>
    <t>USINE242</t>
  </si>
  <si>
    <t>USINE243</t>
  </si>
  <si>
    <t>USINE244</t>
  </si>
  <si>
    <t>USINE245</t>
  </si>
  <si>
    <t>USINE246</t>
  </si>
  <si>
    <t>USINE247</t>
  </si>
  <si>
    <t>USINE248</t>
  </si>
  <si>
    <t>USINE249</t>
  </si>
  <si>
    <t>USINE250</t>
  </si>
  <si>
    <t>USINE251</t>
  </si>
  <si>
    <t>USINE252</t>
  </si>
  <si>
    <t>USINE253</t>
  </si>
  <si>
    <t>USINE254</t>
  </si>
  <si>
    <t>USINE255</t>
  </si>
  <si>
    <t>USINE256</t>
  </si>
  <si>
    <t>USINE257</t>
  </si>
  <si>
    <t>USINE258</t>
  </si>
  <si>
    <t>USINE259</t>
  </si>
  <si>
    <t>USINE260</t>
  </si>
  <si>
    <t>USINE261</t>
  </si>
  <si>
    <t>USINE262</t>
  </si>
  <si>
    <t>USINE263</t>
  </si>
  <si>
    <t>USINE264</t>
  </si>
  <si>
    <t>USINE265</t>
  </si>
  <si>
    <t>USINE266</t>
  </si>
  <si>
    <t>USINE267</t>
  </si>
  <si>
    <t>USINE268</t>
  </si>
  <si>
    <t>USINE269</t>
  </si>
  <si>
    <t>USINE270</t>
  </si>
  <si>
    <t>USINE271</t>
  </si>
  <si>
    <t>USINE272</t>
  </si>
  <si>
    <t>USINE273</t>
  </si>
  <si>
    <t>USINE274</t>
  </si>
  <si>
    <t>USINE275</t>
  </si>
  <si>
    <t>USINE276</t>
  </si>
  <si>
    <t>USINE277</t>
  </si>
  <si>
    <t>USINE278</t>
  </si>
  <si>
    <t>USINE279</t>
  </si>
  <si>
    <t>USINE280</t>
  </si>
  <si>
    <t>USINE281</t>
  </si>
  <si>
    <t>USINE282</t>
  </si>
  <si>
    <t>USINE283</t>
  </si>
  <si>
    <t>USINE284</t>
  </si>
  <si>
    <t>USINE285</t>
  </si>
  <si>
    <t>USINE286</t>
  </si>
  <si>
    <t>USINE287</t>
  </si>
  <si>
    <t>USINE288</t>
  </si>
  <si>
    <t>USINE289</t>
  </si>
  <si>
    <t>USINE290</t>
  </si>
  <si>
    <t>USINE291</t>
  </si>
  <si>
    <t>USINE292</t>
  </si>
  <si>
    <t>USINE293</t>
  </si>
  <si>
    <t>USINE294</t>
  </si>
  <si>
    <t>USINE295</t>
  </si>
  <si>
    <t>USINE296</t>
  </si>
  <si>
    <t>USINE297</t>
  </si>
  <si>
    <t>USINE298</t>
  </si>
  <si>
    <t>USINE299</t>
  </si>
  <si>
    <t>USINE300</t>
  </si>
  <si>
    <t>USINE301</t>
  </si>
  <si>
    <t>USINE302</t>
  </si>
  <si>
    <t>USINE303</t>
  </si>
  <si>
    <t>USINE304</t>
  </si>
  <si>
    <t>USINE305</t>
  </si>
  <si>
    <t>USINE306</t>
  </si>
  <si>
    <t>USINE307</t>
  </si>
  <si>
    <t>USINE308</t>
  </si>
  <si>
    <t>USINE309</t>
  </si>
  <si>
    <t>USINE310</t>
  </si>
  <si>
    <t>USINE311</t>
  </si>
  <si>
    <t>USINE312</t>
  </si>
  <si>
    <t>USINE313</t>
  </si>
  <si>
    <t>USINE314</t>
  </si>
  <si>
    <t>USINE315</t>
  </si>
  <si>
    <t>USINE316</t>
  </si>
  <si>
    <t>USINE317</t>
  </si>
  <si>
    <t>USINE318</t>
  </si>
  <si>
    <t>USINE319</t>
  </si>
  <si>
    <t>USINE320</t>
  </si>
  <si>
    <t>USINE321</t>
  </si>
  <si>
    <t>USINE322</t>
  </si>
  <si>
    <t>USINE323</t>
  </si>
  <si>
    <t>USINE324</t>
  </si>
  <si>
    <t>USINE325</t>
  </si>
  <si>
    <t>USINE326</t>
  </si>
  <si>
    <t>USINE327</t>
  </si>
  <si>
    <t>USINE328</t>
  </si>
  <si>
    <t>USINE329</t>
  </si>
  <si>
    <t>USINE330</t>
  </si>
  <si>
    <t>USINE331</t>
  </si>
  <si>
    <t>USINE332</t>
  </si>
  <si>
    <t>USINE333</t>
  </si>
  <si>
    <t>USINE334</t>
  </si>
  <si>
    <t>USINE335</t>
  </si>
  <si>
    <t>USINE336</t>
  </si>
  <si>
    <t>USINE337</t>
  </si>
  <si>
    <t>USINE338</t>
  </si>
  <si>
    <t>USINE339</t>
  </si>
  <si>
    <t>USINE340</t>
  </si>
  <si>
    <t>USINE341</t>
  </si>
  <si>
    <t>USINE342</t>
  </si>
  <si>
    <t>USINE343</t>
  </si>
  <si>
    <t>USINE344</t>
  </si>
  <si>
    <t>USINE345</t>
  </si>
  <si>
    <t>USINE346</t>
  </si>
  <si>
    <t>USINE347</t>
  </si>
  <si>
    <t>USINE348</t>
  </si>
  <si>
    <t>USINE349</t>
  </si>
  <si>
    <t>USINE350</t>
  </si>
  <si>
    <t>USINE351</t>
  </si>
  <si>
    <t>USINE352</t>
  </si>
  <si>
    <t>USINE353</t>
  </si>
  <si>
    <t>USINE354</t>
  </si>
  <si>
    <t>USINE355</t>
  </si>
  <si>
    <t>USINE356</t>
  </si>
  <si>
    <t>USINE357</t>
  </si>
  <si>
    <t>USINE358</t>
  </si>
  <si>
    <t>USINE359</t>
  </si>
  <si>
    <t>USINE360</t>
  </si>
  <si>
    <t>USINE361</t>
  </si>
  <si>
    <t>USINE362</t>
  </si>
  <si>
    <t>USINE363</t>
  </si>
  <si>
    <t>USINE364</t>
  </si>
  <si>
    <t>USINE365</t>
  </si>
  <si>
    <t>USINE366</t>
  </si>
  <si>
    <t>USINE367</t>
  </si>
  <si>
    <t>USINE368</t>
  </si>
  <si>
    <t>USINE369</t>
  </si>
  <si>
    <t>USINE370</t>
  </si>
  <si>
    <t>USINE371</t>
  </si>
  <si>
    <t>USINE372</t>
  </si>
  <si>
    <t>USINE373</t>
  </si>
  <si>
    <t>USINE374</t>
  </si>
  <si>
    <t>USINE375</t>
  </si>
  <si>
    <t>USINE376</t>
  </si>
  <si>
    <t>USINE377</t>
  </si>
  <si>
    <t>USINE378</t>
  </si>
  <si>
    <t>USINE379</t>
  </si>
  <si>
    <t>USINE380</t>
  </si>
  <si>
    <t>USINE381</t>
  </si>
  <si>
    <t>USINE382</t>
  </si>
  <si>
    <t>USINE383</t>
  </si>
  <si>
    <t>USINE384</t>
  </si>
  <si>
    <t>USINE385</t>
  </si>
  <si>
    <t>USINE386</t>
  </si>
  <si>
    <t>USINE387</t>
  </si>
  <si>
    <t>USINE388</t>
  </si>
  <si>
    <t>USINE389</t>
  </si>
  <si>
    <t>USINE390</t>
  </si>
  <si>
    <t>USINE391</t>
  </si>
  <si>
    <t>USINE392</t>
  </si>
  <si>
    <t>USINE393</t>
  </si>
  <si>
    <t>USINE394</t>
  </si>
  <si>
    <t>USINE395</t>
  </si>
  <si>
    <t>USINE396</t>
  </si>
  <si>
    <t>USINE397</t>
  </si>
  <si>
    <t>USINE398</t>
  </si>
  <si>
    <t>USINE399</t>
  </si>
  <si>
    <t>USINE400</t>
  </si>
  <si>
    <t>USINE401</t>
  </si>
  <si>
    <t>USINE402</t>
  </si>
  <si>
    <t>USINE403</t>
  </si>
  <si>
    <t>USINE404</t>
  </si>
  <si>
    <t>USINE405</t>
  </si>
  <si>
    <t>USINE406</t>
  </si>
  <si>
    <t>USINE407</t>
  </si>
  <si>
    <t>USINE408</t>
  </si>
  <si>
    <t>USINE409</t>
  </si>
  <si>
    <t>USINE410</t>
  </si>
  <si>
    <t>USINE411</t>
  </si>
  <si>
    <t>USINE412</t>
  </si>
  <si>
    <t>USINE413</t>
  </si>
  <si>
    <t>USINE414</t>
  </si>
  <si>
    <t>USINE415</t>
  </si>
  <si>
    <t>USINE416</t>
  </si>
  <si>
    <t>USINE417</t>
  </si>
  <si>
    <t>USINE418</t>
  </si>
  <si>
    <t>USINE419</t>
  </si>
  <si>
    <t>USINE420</t>
  </si>
  <si>
    <t>USINE421</t>
  </si>
  <si>
    <t>USINE422</t>
  </si>
  <si>
    <t>USINE423</t>
  </si>
  <si>
    <t>USINE424</t>
  </si>
  <si>
    <t>USINE425</t>
  </si>
  <si>
    <t>USINE426</t>
  </si>
  <si>
    <t>USINE427</t>
  </si>
  <si>
    <t>USINE428</t>
  </si>
  <si>
    <t>USINE429</t>
  </si>
  <si>
    <t>USINE430</t>
  </si>
  <si>
    <t>USINE431</t>
  </si>
  <si>
    <t>USINE432</t>
  </si>
  <si>
    <t>USINE433</t>
  </si>
  <si>
    <t>USINE434</t>
  </si>
  <si>
    <t>USINE435</t>
  </si>
  <si>
    <t>USINE436</t>
  </si>
  <si>
    <t>USINE437</t>
  </si>
  <si>
    <t>USINE438</t>
  </si>
  <si>
    <t>USINE439</t>
  </si>
  <si>
    <t>USINE440</t>
  </si>
  <si>
    <t>USINE441</t>
  </si>
  <si>
    <t>USINE442</t>
  </si>
  <si>
    <t>USINE443</t>
  </si>
  <si>
    <t>USINE444</t>
  </si>
  <si>
    <t>USINE445</t>
  </si>
  <si>
    <t>USINE446</t>
  </si>
  <si>
    <t>USINE447</t>
  </si>
  <si>
    <t>USINE448</t>
  </si>
  <si>
    <t>USINE449</t>
  </si>
  <si>
    <t>USINE450</t>
  </si>
  <si>
    <t>USINE451</t>
  </si>
  <si>
    <t>USINE452</t>
  </si>
  <si>
    <t>USINE453</t>
  </si>
  <si>
    <t>USINE454</t>
  </si>
  <si>
    <t>USINE455</t>
  </si>
  <si>
    <t>USINE456</t>
  </si>
  <si>
    <t>USINE457</t>
  </si>
  <si>
    <t>USINE458</t>
  </si>
  <si>
    <t>USINE459</t>
  </si>
  <si>
    <t>USINE460</t>
  </si>
  <si>
    <t>USINE461</t>
  </si>
  <si>
    <t>USINE462</t>
  </si>
  <si>
    <t>USINE463</t>
  </si>
  <si>
    <t>USINE464</t>
  </si>
  <si>
    <t>USINE465</t>
  </si>
  <si>
    <t>USINE466</t>
  </si>
  <si>
    <t>USINE467</t>
  </si>
  <si>
    <t>USINE468</t>
  </si>
  <si>
    <t>USINE469</t>
  </si>
  <si>
    <t>USINE470</t>
  </si>
  <si>
    <t>USINE471</t>
  </si>
  <si>
    <t>USINE472</t>
  </si>
  <si>
    <t>USINE473</t>
  </si>
  <si>
    <t>USINE474</t>
  </si>
  <si>
    <t>USINE475</t>
  </si>
  <si>
    <t>USINE476</t>
  </si>
  <si>
    <t>USINE477</t>
  </si>
  <si>
    <t>USINE478</t>
  </si>
  <si>
    <t>USINE479</t>
  </si>
  <si>
    <t>USINE480</t>
  </si>
  <si>
    <t>USINE481</t>
  </si>
  <si>
    <t>USINE482</t>
  </si>
  <si>
    <t>USINE483</t>
  </si>
  <si>
    <t>USINE484</t>
  </si>
  <si>
    <t>USINE485</t>
  </si>
  <si>
    <t>USINE486</t>
  </si>
  <si>
    <t>USINE487</t>
  </si>
  <si>
    <t>USINE488</t>
  </si>
  <si>
    <t>USINE489</t>
  </si>
  <si>
    <t>USINE490</t>
  </si>
  <si>
    <t>USINE491</t>
  </si>
  <si>
    <t>USINE492</t>
  </si>
  <si>
    <t>USINE493</t>
  </si>
  <si>
    <t>USINE494</t>
  </si>
  <si>
    <t>USINE495</t>
  </si>
  <si>
    <t>USINE496</t>
  </si>
  <si>
    <t>USINE497</t>
  </si>
  <si>
    <t>USINE498</t>
  </si>
  <si>
    <t>USINE499</t>
  </si>
  <si>
    <t>USINE500</t>
  </si>
  <si>
    <t>USINE501</t>
  </si>
  <si>
    <t>USINE502</t>
  </si>
  <si>
    <t>USINE503</t>
  </si>
  <si>
    <t>USINE504</t>
  </si>
  <si>
    <t>USINE505</t>
  </si>
  <si>
    <t>USINE506</t>
  </si>
  <si>
    <t>USINE507</t>
  </si>
  <si>
    <t>USINE508</t>
  </si>
  <si>
    <t>USINE509</t>
  </si>
  <si>
    <t>USINE510</t>
  </si>
  <si>
    <t>USINE511</t>
  </si>
  <si>
    <t>USINE512</t>
  </si>
  <si>
    <t>USINE513</t>
  </si>
  <si>
    <t>USINE514</t>
  </si>
  <si>
    <t>USINE515</t>
  </si>
  <si>
    <t>USINE516</t>
  </si>
  <si>
    <t>USINE517</t>
  </si>
  <si>
    <t>USINE518</t>
  </si>
  <si>
    <t>USINE519</t>
  </si>
  <si>
    <t>USINE520</t>
  </si>
  <si>
    <t>USINE521</t>
  </si>
  <si>
    <t>USINE522</t>
  </si>
  <si>
    <t>USINE523</t>
  </si>
  <si>
    <t>USINE524</t>
  </si>
  <si>
    <t>USINE525</t>
  </si>
  <si>
    <t>USINE526</t>
  </si>
  <si>
    <t>USINE527</t>
  </si>
  <si>
    <t>USINE528</t>
  </si>
  <si>
    <t>USINE529</t>
  </si>
  <si>
    <t>USINE530</t>
  </si>
  <si>
    <t>USINE531</t>
  </si>
  <si>
    <t>USINE532</t>
  </si>
  <si>
    <t>USINE533</t>
  </si>
  <si>
    <t>USINE534</t>
  </si>
  <si>
    <t>USINE535</t>
  </si>
  <si>
    <t>USINE536</t>
  </si>
  <si>
    <t>USINE537</t>
  </si>
  <si>
    <t>USINE538</t>
  </si>
  <si>
    <t>USINE539</t>
  </si>
  <si>
    <t>USINE540</t>
  </si>
  <si>
    <t>USINE541</t>
  </si>
  <si>
    <t>USINE542</t>
  </si>
  <si>
    <t>USINE543</t>
  </si>
  <si>
    <t>USINE544</t>
  </si>
  <si>
    <t>USINE545</t>
  </si>
  <si>
    <t>USINE546</t>
  </si>
  <si>
    <t>USINE547</t>
  </si>
  <si>
    <t>USINE548</t>
  </si>
  <si>
    <t>USINE549</t>
  </si>
  <si>
    <t>USINE550</t>
  </si>
  <si>
    <t>USINE551</t>
  </si>
  <si>
    <t>USINE552</t>
  </si>
  <si>
    <t>USINE553</t>
  </si>
  <si>
    <t>USINE554</t>
  </si>
  <si>
    <t>USINE555</t>
  </si>
  <si>
    <t>USINE556</t>
  </si>
  <si>
    <t>USINE557</t>
  </si>
  <si>
    <t>USINE558</t>
  </si>
  <si>
    <t>USINE559</t>
  </si>
  <si>
    <t>USINE560</t>
  </si>
  <si>
    <t>USINE561</t>
  </si>
  <si>
    <t>USINE562</t>
  </si>
  <si>
    <t>USINE563</t>
  </si>
  <si>
    <t>USINE564</t>
  </si>
  <si>
    <t>USINE565</t>
  </si>
  <si>
    <t>USINE566</t>
  </si>
  <si>
    <t>USINE567</t>
  </si>
  <si>
    <t>USINE568</t>
  </si>
  <si>
    <t>USINE569</t>
  </si>
  <si>
    <t>USINE570</t>
  </si>
  <si>
    <t>USINE571</t>
  </si>
  <si>
    <t>USINE572</t>
  </si>
  <si>
    <t>USINE573</t>
  </si>
  <si>
    <t>USINE574</t>
  </si>
  <si>
    <t>USINE575</t>
  </si>
  <si>
    <t>USINE576</t>
  </si>
  <si>
    <t>USINE577</t>
  </si>
  <si>
    <t>USINE578</t>
  </si>
  <si>
    <t>USINE579</t>
  </si>
  <si>
    <t>USINE580</t>
  </si>
  <si>
    <t>USINE581</t>
  </si>
  <si>
    <t>USINE582</t>
  </si>
  <si>
    <t>USINE583</t>
  </si>
  <si>
    <t>USINE584</t>
  </si>
  <si>
    <t>USINE585</t>
  </si>
  <si>
    <t>USINE586</t>
  </si>
  <si>
    <t>USINE587</t>
  </si>
  <si>
    <t>USINE588</t>
  </si>
  <si>
    <t>USINE589</t>
  </si>
  <si>
    <t>USINE590</t>
  </si>
  <si>
    <t>USINE591</t>
  </si>
  <si>
    <t>USINE592</t>
  </si>
  <si>
    <t>USINE593</t>
  </si>
  <si>
    <t>USINE594</t>
  </si>
  <si>
    <t>USINE595</t>
  </si>
  <si>
    <t>USINE596</t>
  </si>
  <si>
    <t>USINE597</t>
  </si>
  <si>
    <t>USINE598</t>
  </si>
  <si>
    <t>USINE599</t>
  </si>
  <si>
    <t>USINE600</t>
  </si>
  <si>
    <t>USINE601</t>
  </si>
  <si>
    <t>USINE602</t>
  </si>
  <si>
    <t>USINE603</t>
  </si>
  <si>
    <t>USINE604</t>
  </si>
  <si>
    <t>USINE605</t>
  </si>
  <si>
    <t>USINE606</t>
  </si>
  <si>
    <t>USINE607</t>
  </si>
  <si>
    <t>USINE608</t>
  </si>
  <si>
    <t>USINE609</t>
  </si>
  <si>
    <t>USINE610</t>
  </si>
  <si>
    <t>USINE611</t>
  </si>
  <si>
    <t>USINE612</t>
  </si>
  <si>
    <t>USINE613</t>
  </si>
  <si>
    <t>USINE614</t>
  </si>
  <si>
    <t>USINE615</t>
  </si>
  <si>
    <t>USINE616</t>
  </si>
  <si>
    <t>USINE617</t>
  </si>
  <si>
    <t>USINE618</t>
  </si>
  <si>
    <t>USINE619</t>
  </si>
  <si>
    <t>USINE620</t>
  </si>
  <si>
    <t>USINE621</t>
  </si>
  <si>
    <t>USINE622</t>
  </si>
  <si>
    <t>USINE623</t>
  </si>
  <si>
    <t>USINE624</t>
  </si>
  <si>
    <t>USINE625</t>
  </si>
  <si>
    <t>USINE626</t>
  </si>
  <si>
    <t>USINE627</t>
  </si>
  <si>
    <t>USINE628</t>
  </si>
  <si>
    <t>USINE629</t>
  </si>
  <si>
    <t>USINE630</t>
  </si>
  <si>
    <t>USINE631</t>
  </si>
  <si>
    <t>USINE632</t>
  </si>
  <si>
    <t>USINE633</t>
  </si>
  <si>
    <t>USINE634</t>
  </si>
  <si>
    <t>USINE635</t>
  </si>
  <si>
    <t>USINE636</t>
  </si>
  <si>
    <t>USINE637</t>
  </si>
  <si>
    <t>USINE638</t>
  </si>
  <si>
    <t>USINE639</t>
  </si>
  <si>
    <t>USINE640</t>
  </si>
  <si>
    <t>USINE641</t>
  </si>
  <si>
    <t>USINE642</t>
  </si>
  <si>
    <t>USINE643</t>
  </si>
  <si>
    <t>USINE644</t>
  </si>
  <si>
    <t>USINE645</t>
  </si>
  <si>
    <t>USINE646</t>
  </si>
  <si>
    <t>USINE647</t>
  </si>
  <si>
    <t>USINE648</t>
  </si>
  <si>
    <t>USINE649</t>
  </si>
  <si>
    <t>USINE650</t>
  </si>
  <si>
    <t>USINE651</t>
  </si>
  <si>
    <t>USINE652</t>
  </si>
  <si>
    <t>USINE653</t>
  </si>
  <si>
    <t>USINE654</t>
  </si>
  <si>
    <t>USINE655</t>
  </si>
  <si>
    <t>USINE656</t>
  </si>
  <si>
    <t>USINE657</t>
  </si>
  <si>
    <t>USINE658</t>
  </si>
  <si>
    <t>USINE659</t>
  </si>
  <si>
    <t>USINE660</t>
  </si>
  <si>
    <t>USINE661</t>
  </si>
  <si>
    <t>USINE662</t>
  </si>
  <si>
    <t>USINE663</t>
  </si>
  <si>
    <t>USINE664</t>
  </si>
  <si>
    <t>USINE665</t>
  </si>
  <si>
    <t>USINE666</t>
  </si>
  <si>
    <t>USINE667</t>
  </si>
  <si>
    <t>USINE668</t>
  </si>
  <si>
    <t>USINE669</t>
  </si>
  <si>
    <t>USINE670</t>
  </si>
  <si>
    <t>USINE671</t>
  </si>
  <si>
    <t>USINE672</t>
  </si>
  <si>
    <t>USINE673</t>
  </si>
  <si>
    <t>USINE674</t>
  </si>
  <si>
    <t>USINE675</t>
  </si>
  <si>
    <t>USINE676</t>
  </si>
  <si>
    <t>USINE677</t>
  </si>
  <si>
    <t>USINE678</t>
  </si>
  <si>
    <t>USINE679</t>
  </si>
  <si>
    <t>USINE680</t>
  </si>
  <si>
    <t>USINE681</t>
  </si>
  <si>
    <t>USINE682</t>
  </si>
  <si>
    <t>USINE683</t>
  </si>
  <si>
    <t>USINE684</t>
  </si>
  <si>
    <t>USINE685</t>
  </si>
  <si>
    <t>USINE686</t>
  </si>
  <si>
    <t>USINE687</t>
  </si>
  <si>
    <t>USINE688</t>
  </si>
  <si>
    <t>USINE689</t>
  </si>
  <si>
    <t>USINE690</t>
  </si>
  <si>
    <t>USINE691</t>
  </si>
  <si>
    <t>USINE692</t>
  </si>
  <si>
    <t>USINE693</t>
  </si>
  <si>
    <t>USINE694</t>
  </si>
  <si>
    <t>USINE695</t>
  </si>
  <si>
    <t>USINE696</t>
  </si>
  <si>
    <t>USINE697</t>
  </si>
  <si>
    <t>USINE698</t>
  </si>
  <si>
    <t>USINE699</t>
  </si>
  <si>
    <t>USINE700</t>
  </si>
  <si>
    <t>USINE701</t>
  </si>
  <si>
    <t>USINE702</t>
  </si>
  <si>
    <t>USINE703</t>
  </si>
  <si>
    <t>USINE704</t>
  </si>
  <si>
    <t>USINE705</t>
  </si>
  <si>
    <t>USINE706</t>
  </si>
  <si>
    <t>USINE707</t>
  </si>
  <si>
    <t>USINE708</t>
  </si>
  <si>
    <t>USINE709</t>
  </si>
  <si>
    <t>USINE710</t>
  </si>
  <si>
    <t>USINE711</t>
  </si>
  <si>
    <t>USINE712</t>
  </si>
  <si>
    <t>USINE713</t>
  </si>
  <si>
    <t>USINE714</t>
  </si>
  <si>
    <t>USINE715</t>
  </si>
  <si>
    <t>USINE716</t>
  </si>
  <si>
    <t>USINE717</t>
  </si>
  <si>
    <t>USINE718</t>
  </si>
  <si>
    <t>USINE719</t>
  </si>
  <si>
    <t>USINE720</t>
  </si>
  <si>
    <t>USINE721</t>
  </si>
  <si>
    <t>USINE722</t>
  </si>
  <si>
    <t>USINE723</t>
  </si>
  <si>
    <t>USINE724</t>
  </si>
  <si>
    <t>USINE725</t>
  </si>
  <si>
    <t>USINE726</t>
  </si>
  <si>
    <t>USINE727</t>
  </si>
  <si>
    <t>USINE728</t>
  </si>
  <si>
    <t>USINE729</t>
  </si>
  <si>
    <t>USINE730</t>
  </si>
  <si>
    <t>USINE731</t>
  </si>
  <si>
    <t>USINE732</t>
  </si>
  <si>
    <t>USINE733</t>
  </si>
  <si>
    <t>USINE734</t>
  </si>
  <si>
    <t>USINE735</t>
  </si>
  <si>
    <t>USINE736</t>
  </si>
  <si>
    <t>USINE737</t>
  </si>
  <si>
    <t>USINE738</t>
  </si>
  <si>
    <t>USINE739</t>
  </si>
  <si>
    <t>USINE740</t>
  </si>
  <si>
    <t>USINE741</t>
  </si>
  <si>
    <t>USINE742</t>
  </si>
  <si>
    <t>USINE743</t>
  </si>
  <si>
    <t>USINE744</t>
  </si>
  <si>
    <t>USINE745</t>
  </si>
  <si>
    <t>USINE746</t>
  </si>
  <si>
    <t>USINE747</t>
  </si>
  <si>
    <t>USINE748</t>
  </si>
  <si>
    <t>USINE749</t>
  </si>
  <si>
    <t>USINE750</t>
  </si>
  <si>
    <t>USINE751</t>
  </si>
  <si>
    <t>USINE752</t>
  </si>
  <si>
    <t>USINE753</t>
  </si>
  <si>
    <t>USINE754</t>
  </si>
  <si>
    <t>USINE755</t>
  </si>
  <si>
    <t>USINE756</t>
  </si>
  <si>
    <t>USINE757</t>
  </si>
  <si>
    <t>USINE758</t>
  </si>
  <si>
    <t>USINE759</t>
  </si>
  <si>
    <t>USINE760</t>
  </si>
  <si>
    <t>USINE761</t>
  </si>
  <si>
    <t>USINE762</t>
  </si>
  <si>
    <t>USINE763</t>
  </si>
  <si>
    <t>USINE764</t>
  </si>
  <si>
    <t>USINE765</t>
  </si>
  <si>
    <t>USINE766</t>
  </si>
  <si>
    <t>USINE767</t>
  </si>
  <si>
    <t>USINE768</t>
  </si>
  <si>
    <t>USINE769</t>
  </si>
  <si>
    <t>USINE770</t>
  </si>
  <si>
    <t>USINE771</t>
  </si>
  <si>
    <t>USINE772</t>
  </si>
  <si>
    <t>USINE773</t>
  </si>
  <si>
    <t>USINE774</t>
  </si>
  <si>
    <t>USINE775</t>
  </si>
  <si>
    <t>USINE776</t>
  </si>
  <si>
    <t>USINE777</t>
  </si>
  <si>
    <t>USINE778</t>
  </si>
  <si>
    <t>USINE779</t>
  </si>
  <si>
    <t>USINE780</t>
  </si>
  <si>
    <t>USINE781</t>
  </si>
  <si>
    <t>USINE782</t>
  </si>
  <si>
    <t>USINE783</t>
  </si>
  <si>
    <t>USINE784</t>
  </si>
  <si>
    <t>USINE785</t>
  </si>
  <si>
    <t>USINE786</t>
  </si>
  <si>
    <t>USINE787</t>
  </si>
  <si>
    <t>USINE788</t>
  </si>
  <si>
    <t>USINE789</t>
  </si>
  <si>
    <t>USINE790</t>
  </si>
  <si>
    <t>USINE791</t>
  </si>
  <si>
    <t>USINE792</t>
  </si>
  <si>
    <t>USINE793</t>
  </si>
  <si>
    <t>USINE794</t>
  </si>
  <si>
    <t>USINE795</t>
  </si>
  <si>
    <t>USINE796</t>
  </si>
  <si>
    <t>USINE797</t>
  </si>
  <si>
    <t>USINE798</t>
  </si>
  <si>
    <t>USINE799</t>
  </si>
  <si>
    <t>USINE800</t>
  </si>
  <si>
    <t>USINE801</t>
  </si>
  <si>
    <t>USINE802</t>
  </si>
  <si>
    <t>USINE803</t>
  </si>
  <si>
    <t>USINE804</t>
  </si>
  <si>
    <t>USINE805</t>
  </si>
  <si>
    <t>USINE806</t>
  </si>
  <si>
    <t>USINE807</t>
  </si>
  <si>
    <t>USINE808</t>
  </si>
  <si>
    <t>USINE809</t>
  </si>
  <si>
    <t>USINE810</t>
  </si>
  <si>
    <t>USINE811</t>
  </si>
  <si>
    <t>USINE812</t>
  </si>
  <si>
    <t>USINE813</t>
  </si>
  <si>
    <t>USINE814</t>
  </si>
  <si>
    <t>USINE815</t>
  </si>
  <si>
    <t>USINE816</t>
  </si>
  <si>
    <t>USINE817</t>
  </si>
  <si>
    <t>USINE818</t>
  </si>
  <si>
    <t>USINE819</t>
  </si>
  <si>
    <t>USINE820</t>
  </si>
  <si>
    <t>USINE821</t>
  </si>
  <si>
    <t>USINE822</t>
  </si>
  <si>
    <t>USINE823</t>
  </si>
  <si>
    <t>USINE824</t>
  </si>
  <si>
    <t>USINE825</t>
  </si>
  <si>
    <t>USINE826</t>
  </si>
  <si>
    <t>USINE827</t>
  </si>
  <si>
    <t>GARAGE1</t>
  </si>
  <si>
    <t>GARAGE2</t>
  </si>
  <si>
    <t>GARAGE3</t>
  </si>
  <si>
    <t>GARAGE4</t>
  </si>
  <si>
    <t>GARAGE5</t>
  </si>
  <si>
    <t>GARAGE6</t>
  </si>
  <si>
    <t>https://forum.excel-pratique.com/viewtopic.php?f=2&amp;t=105035</t>
  </si>
  <si>
    <t>1100</t>
  </si>
  <si>
    <t>1200</t>
  </si>
  <si>
    <t>1300</t>
  </si>
  <si>
    <t>1400</t>
  </si>
  <si>
    <t>1500</t>
  </si>
  <si>
    <t>1600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</si>
</sst>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4" x14ac:knownFonts="1">
    <font>
      <sz val="11"/>
      <color theme="1"/>
      <name val="Calibri"/>
      <family val="2"/>
      <scheme val="minor"/>
    </font>
    <font>
      <sz val="8"/>
      <color rgb="FF000000"/>
      <name val="Arial"/>
      <family val="2"/>
    </font>
    <font>
      <b/>
      <sz val="9"/>
      <color indexed="81"/>
      <name val="Tahoma"/>
      <family val="2"/>
    </font>
    <font>
      <b/>
      <sz val="11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8"/>
      <color rgb="FFFFFFFF"/>
      <name val="Arial"/>
      <family val="2"/>
    </font>
    <font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sz val="11"/>
      <color theme="9" tint="-0.499984740745262"/>
      <name val="Calibri"/>
      <family val="2"/>
      <scheme val="minor"/>
    </font>
    <font>
      <b/>
      <sz val="11"/>
      <color theme="9" tint="-0.499984740745262"/>
      <name val="Calibri"/>
      <family val="2"/>
      <scheme val="minor"/>
    </font>
    <font>
      <b/>
      <sz val="22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20"/>
      <color rgb="FFFF0000"/>
      <name val="Calibri"/>
      <family val="2"/>
      <scheme val="minor"/>
    </font>
    <font>
      <b/>
      <sz val="16"/>
      <color rgb="FFFFFFFF"/>
      <name val="Arial"/>
      <family val="2"/>
    </font>
    <font>
      <b/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rgb="FFFFFFFF"/>
      <name val="Arial"/>
      <family val="2"/>
    </font>
    <font>
      <b/>
      <sz val="22"/>
      <color theme="0"/>
      <name val="Calibri"/>
      <family val="2"/>
      <scheme val="minor"/>
    </font>
    <font>
      <sz val="12"/>
      <name val="Wingdings 2"/>
      <family val="1"/>
      <charset val="2"/>
    </font>
    <font>
      <b/>
      <sz val="10"/>
      <color rgb="FFFFFFFF"/>
      <name val="Arial"/>
      <family val="2"/>
    </font>
    <font>
      <sz val="9"/>
      <color rgb="FF000000"/>
      <name val="Arial"/>
      <family val="2"/>
    </font>
    <font>
      <b/>
      <sz val="8"/>
      <color rgb="FF000000"/>
      <name val="Arial"/>
      <family val="2"/>
    </font>
    <font>
      <b/>
      <sz val="8"/>
      <color rgb="FFFF0000"/>
      <name val="Arial"/>
      <family val="2"/>
    </font>
    <font>
      <b/>
      <sz val="8"/>
      <name val="Arial"/>
      <family val="2"/>
    </font>
    <font>
      <sz val="8"/>
      <color rgb="FFFFFFFF"/>
      <name val="Arial"/>
      <family val="2"/>
    </font>
    <font>
      <b/>
      <sz val="16"/>
      <name val="Arial"/>
      <family val="2"/>
    </font>
    <font>
      <sz val="11"/>
      <name val="Calibri"/>
      <family val="2"/>
      <scheme val="minor"/>
    </font>
    <font>
      <b/>
      <sz val="14"/>
      <name val="Arial"/>
      <family val="2"/>
    </font>
    <font>
      <b/>
      <sz val="16"/>
      <name val="Calibri"/>
      <family val="2"/>
      <scheme val="minor"/>
    </font>
    <font>
      <b/>
      <sz val="11"/>
      <name val="Arial"/>
      <family val="2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</fonts>
  <fills count="2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008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D9810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2FFA6"/>
        <bgColor indexed="64"/>
      </patternFill>
    </fill>
    <fill>
      <patternFill patternType="solid">
        <fgColor rgb="FFD7D7D7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333399"/>
        <bgColor indexed="64"/>
      </patternFill>
    </fill>
    <fill>
      <patternFill patternType="solid">
        <fgColor rgb="FFFFAEAE"/>
        <bgColor indexed="64"/>
      </patternFill>
    </fill>
    <fill>
      <patternFill patternType="solid">
        <fgColor rgb="FFFFFFA8"/>
        <bgColor indexed="64"/>
      </patternFill>
    </fill>
    <fill>
      <patternFill patternType="solid">
        <fgColor rgb="FFFFFFC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79"/>
        <bgColor indexed="64"/>
      </patternFill>
    </fill>
    <fill>
      <patternFill patternType="solid">
        <fgColor rgb="FFFFFFD7"/>
        <bgColor indexed="64"/>
      </patternFill>
    </fill>
    <fill>
      <patternFill patternType="solid">
        <fgColor rgb="FFC9E7A7"/>
        <bgColor indexed="64"/>
      </patternFill>
    </fill>
  </fills>
  <borders count="72">
    <border>
      <left/>
      <right/>
      <top/>
      <bottom/>
      <diagonal/>
    </border>
    <border>
      <left style="medium">
        <color rgb="FF080000"/>
      </left>
      <right style="thin">
        <color rgb="FF080000"/>
      </right>
      <top style="medium">
        <color rgb="FF080000"/>
      </top>
      <bottom style="medium">
        <color rgb="FF080000"/>
      </bottom>
      <diagonal/>
    </border>
    <border>
      <left style="thin">
        <color rgb="FF080000"/>
      </left>
      <right style="thin">
        <color rgb="FF080000"/>
      </right>
      <top style="medium">
        <color rgb="FF080000"/>
      </top>
      <bottom style="medium">
        <color rgb="FF080000"/>
      </bottom>
      <diagonal/>
    </border>
    <border>
      <left style="thin">
        <color rgb="FF080000"/>
      </left>
      <right style="medium">
        <color rgb="FF080000"/>
      </right>
      <top style="medium">
        <color rgb="FF080000"/>
      </top>
      <bottom style="medium">
        <color rgb="FF080000"/>
      </bottom>
      <diagonal/>
    </border>
    <border>
      <left style="medium">
        <color rgb="FF080000"/>
      </left>
      <right style="thin">
        <color rgb="FF080000"/>
      </right>
      <top style="medium">
        <color rgb="FF080000"/>
      </top>
      <bottom/>
      <diagonal/>
    </border>
    <border>
      <left style="thin">
        <color rgb="FF080000"/>
      </left>
      <right style="thin">
        <color rgb="FF080000"/>
      </right>
      <top style="medium">
        <color rgb="FF080000"/>
      </top>
      <bottom/>
      <diagonal/>
    </border>
    <border>
      <left style="thin">
        <color rgb="FF080000"/>
      </left>
      <right style="medium">
        <color rgb="FF080000"/>
      </right>
      <top style="medium">
        <color rgb="FF080000"/>
      </top>
      <bottom/>
      <diagonal/>
    </border>
    <border>
      <left style="medium">
        <color rgb="FF080000"/>
      </left>
      <right style="medium">
        <color rgb="FF080000"/>
      </right>
      <top style="medium">
        <color rgb="FF080000"/>
      </top>
      <bottom style="thin">
        <color rgb="FF080000"/>
      </bottom>
      <diagonal/>
    </border>
    <border>
      <left style="medium">
        <color rgb="FF080000"/>
      </left>
      <right style="medium">
        <color rgb="FF080000"/>
      </right>
      <top style="thin">
        <color rgb="FF080000"/>
      </top>
      <bottom style="thin">
        <color rgb="FF080000"/>
      </bottom>
      <diagonal/>
    </border>
    <border>
      <left/>
      <right/>
      <top style="thin">
        <color rgb="FF080000"/>
      </top>
      <bottom style="thin">
        <color rgb="FF080000"/>
      </bottom>
      <diagonal/>
    </border>
    <border>
      <left style="medium">
        <color rgb="FF080000"/>
      </left>
      <right style="medium">
        <color rgb="FF080000"/>
      </right>
      <top style="thin">
        <color rgb="FF080000"/>
      </top>
      <bottom style="medium">
        <color rgb="FF080000"/>
      </bottom>
      <diagonal/>
    </border>
    <border>
      <left/>
      <right style="thin">
        <color rgb="FF080000"/>
      </right>
      <top style="thin">
        <color rgb="FF080000"/>
      </top>
      <bottom style="thin">
        <color rgb="FF08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80000"/>
      </left>
      <right/>
      <top style="thin">
        <color rgb="FF080000"/>
      </top>
      <bottom style="thin">
        <color rgb="FF08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80000"/>
      </left>
      <right/>
      <top style="medium">
        <color rgb="FF080000"/>
      </top>
      <bottom style="medium">
        <color rgb="FF080000"/>
      </bottom>
      <diagonal/>
    </border>
    <border>
      <left/>
      <right/>
      <top style="thin">
        <color rgb="FF080000"/>
      </top>
      <bottom/>
      <diagonal/>
    </border>
    <border>
      <left style="thin">
        <color rgb="FF080000"/>
      </left>
      <right style="thin">
        <color rgb="FF080000"/>
      </right>
      <top style="medium">
        <color rgb="FF080000"/>
      </top>
      <bottom style="thin">
        <color rgb="FF080000"/>
      </bottom>
      <diagonal/>
    </border>
    <border>
      <left style="thin">
        <color rgb="FF080000"/>
      </left>
      <right style="medium">
        <color rgb="FF080000"/>
      </right>
      <top style="medium">
        <color rgb="FF080000"/>
      </top>
      <bottom style="thin">
        <color rgb="FF080000"/>
      </bottom>
      <diagonal/>
    </border>
    <border>
      <left style="thin">
        <color rgb="FF080000"/>
      </left>
      <right style="thin">
        <color rgb="FF080000"/>
      </right>
      <top style="thin">
        <color rgb="FF080000"/>
      </top>
      <bottom style="thin">
        <color rgb="FF080000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rgb="FF080000"/>
      </left>
      <right style="medium">
        <color rgb="FF080000"/>
      </right>
      <top style="medium">
        <color rgb="FF080000"/>
      </top>
      <bottom/>
      <diagonal/>
    </border>
    <border>
      <left style="thin">
        <color rgb="FF080000"/>
      </left>
      <right/>
      <top style="medium">
        <color rgb="FF080000"/>
      </top>
      <bottom/>
      <diagonal/>
    </border>
    <border>
      <left style="thin">
        <color rgb="FF080000"/>
      </left>
      <right style="medium">
        <color rgb="FF080000"/>
      </right>
      <top style="thin">
        <color rgb="FF080000"/>
      </top>
      <bottom style="thin">
        <color rgb="FF080000"/>
      </bottom>
      <diagonal/>
    </border>
    <border>
      <left style="medium">
        <color rgb="FF080000"/>
      </left>
      <right style="thin">
        <color rgb="FF080000"/>
      </right>
      <top style="medium">
        <color rgb="FF080000"/>
      </top>
      <bottom style="thin">
        <color rgb="FF080000"/>
      </bottom>
      <diagonal/>
    </border>
    <border>
      <left style="thin">
        <color rgb="FF080000"/>
      </left>
      <right/>
      <top style="medium">
        <color rgb="FF080000"/>
      </top>
      <bottom style="thin">
        <color rgb="FF080000"/>
      </bottom>
      <diagonal/>
    </border>
    <border>
      <left style="medium">
        <color rgb="FF080000"/>
      </left>
      <right style="thin">
        <color rgb="FF080000"/>
      </right>
      <top style="thin">
        <color rgb="FF080000"/>
      </top>
      <bottom style="medium">
        <color rgb="FF080000"/>
      </bottom>
      <diagonal/>
    </border>
    <border>
      <left style="thin">
        <color rgb="FF080000"/>
      </left>
      <right style="thin">
        <color rgb="FF080000"/>
      </right>
      <top style="thin">
        <color rgb="FF080000"/>
      </top>
      <bottom style="medium">
        <color rgb="FF080000"/>
      </bottom>
      <diagonal/>
    </border>
    <border>
      <left style="thin">
        <color rgb="FF080000"/>
      </left>
      <right/>
      <top style="thin">
        <color rgb="FF080000"/>
      </top>
      <bottom style="medium">
        <color rgb="FF080000"/>
      </bottom>
      <diagonal/>
    </border>
    <border>
      <left/>
      <right style="medium">
        <color rgb="FF080000"/>
      </right>
      <top style="thin">
        <color rgb="FF080000"/>
      </top>
      <bottom style="medium">
        <color rgb="FF08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080000"/>
      </left>
      <right style="thin">
        <color rgb="FF080000"/>
      </right>
      <top style="thin">
        <color rgb="FF080000"/>
      </top>
      <bottom style="thin">
        <color rgb="FF080000"/>
      </bottom>
      <diagonal/>
    </border>
    <border>
      <left/>
      <right style="medium">
        <color rgb="FF080000"/>
      </right>
      <top style="thin">
        <color rgb="FF080000"/>
      </top>
      <bottom style="thin">
        <color rgb="FF080000"/>
      </bottom>
      <diagonal/>
    </border>
    <border>
      <left style="thin">
        <color rgb="FF080000"/>
      </left>
      <right style="medium">
        <color rgb="FF080000"/>
      </right>
      <top style="thin">
        <color rgb="FF080000"/>
      </top>
      <bottom style="medium">
        <color rgb="FF080000"/>
      </bottom>
      <diagonal/>
    </border>
    <border>
      <left/>
      <right/>
      <top style="medium">
        <color rgb="FF080000"/>
      </top>
      <bottom style="thin">
        <color rgb="FF080000"/>
      </bottom>
      <diagonal/>
    </border>
    <border>
      <left style="medium">
        <color rgb="FF080000"/>
      </left>
      <right/>
      <top style="medium">
        <color rgb="FF080000"/>
      </top>
      <bottom style="thin">
        <color rgb="FF080000"/>
      </bottom>
      <diagonal/>
    </border>
    <border>
      <left style="medium">
        <color rgb="FF080000"/>
      </left>
      <right/>
      <top style="thin">
        <color rgb="FF080000"/>
      </top>
      <bottom style="thin">
        <color rgb="FF080000"/>
      </bottom>
      <diagonal/>
    </border>
    <border>
      <left style="medium">
        <color rgb="FF080000"/>
      </left>
      <right/>
      <top style="thin">
        <color rgb="FF080000"/>
      </top>
      <bottom style="medium">
        <color rgb="FF080000"/>
      </bottom>
      <diagonal/>
    </border>
    <border>
      <left/>
      <right style="thin">
        <color rgb="FF080000"/>
      </right>
      <top style="medium">
        <color rgb="FF080000"/>
      </top>
      <bottom style="thin">
        <color rgb="FF080000"/>
      </bottom>
      <diagonal/>
    </border>
    <border>
      <left style="medium">
        <color rgb="FF080000"/>
      </left>
      <right/>
      <top style="thin">
        <color rgb="FF080000"/>
      </top>
      <bottom/>
      <diagonal/>
    </border>
    <border>
      <left style="medium">
        <color rgb="FF080000"/>
      </left>
      <right style="medium">
        <color rgb="FF080000"/>
      </right>
      <top style="thin">
        <color rgb="FF080000"/>
      </top>
      <bottom/>
      <diagonal/>
    </border>
    <border>
      <left/>
      <right style="medium">
        <color rgb="FF080000"/>
      </right>
      <top style="thin">
        <color rgb="FF080000"/>
      </top>
      <bottom/>
      <diagonal/>
    </border>
    <border>
      <left style="medium">
        <color rgb="FF080000"/>
      </left>
      <right style="medium">
        <color rgb="FF080000"/>
      </right>
      <top style="medium">
        <color rgb="FF080000"/>
      </top>
      <bottom style="medium">
        <color rgb="FF080000"/>
      </bottom>
      <diagonal/>
    </border>
    <border>
      <left/>
      <right style="medium">
        <color rgb="FF080000"/>
      </right>
      <top style="medium">
        <color rgb="FF080000"/>
      </top>
      <bottom style="medium">
        <color rgb="FF080000"/>
      </bottom>
      <diagonal/>
    </border>
    <border>
      <left/>
      <right style="thin">
        <color rgb="FF080000"/>
      </right>
      <top style="thin">
        <color rgb="FF080000"/>
      </top>
      <bottom/>
      <diagonal/>
    </border>
    <border>
      <left style="thin">
        <color rgb="FF080000"/>
      </left>
      <right style="thin">
        <color rgb="FF080000"/>
      </right>
      <top style="thin">
        <color rgb="FF080000"/>
      </top>
      <bottom/>
      <diagonal/>
    </border>
    <border>
      <left style="thin">
        <color rgb="FF080000"/>
      </left>
      <right style="medium">
        <color rgb="FF080000"/>
      </right>
      <top style="thin">
        <color rgb="FF080000"/>
      </top>
      <bottom/>
      <diagonal/>
    </border>
    <border>
      <left style="thin">
        <color rgb="FF080000"/>
      </left>
      <right style="medium">
        <color rgb="FF080000"/>
      </right>
      <top/>
      <bottom/>
      <diagonal/>
    </border>
    <border>
      <left style="double">
        <color auto="1"/>
      </left>
      <right style="double">
        <color indexed="64"/>
      </right>
      <top style="thin">
        <color auto="1"/>
      </top>
      <bottom style="double">
        <color indexed="64"/>
      </bottom>
      <diagonal/>
    </border>
    <border>
      <left/>
      <right style="double">
        <color auto="1"/>
      </right>
      <top/>
      <bottom/>
      <diagonal/>
    </border>
    <border>
      <left style="thin">
        <color rgb="FF080000"/>
      </left>
      <right/>
      <top style="thin">
        <color rgb="FF080000"/>
      </top>
      <bottom/>
      <diagonal/>
    </border>
    <border>
      <left/>
      <right style="double">
        <color auto="1"/>
      </right>
      <top style="double">
        <color rgb="FF080000"/>
      </top>
      <bottom/>
      <diagonal/>
    </border>
    <border>
      <left style="thin">
        <color rgb="FF080000"/>
      </left>
      <right style="double">
        <color rgb="FF080000"/>
      </right>
      <top style="double">
        <color rgb="FF080000"/>
      </top>
      <bottom style="thin">
        <color rgb="FF080000"/>
      </bottom>
      <diagonal/>
    </border>
    <border>
      <left/>
      <right/>
      <top/>
      <bottom style="double">
        <color rgb="FF080000"/>
      </bottom>
      <diagonal/>
    </border>
    <border>
      <left style="medium">
        <color rgb="FF080000"/>
      </left>
      <right style="thin">
        <color rgb="FF080000"/>
      </right>
      <top style="thin">
        <color rgb="FF080000"/>
      </top>
      <bottom/>
      <diagonal/>
    </border>
    <border>
      <left style="double">
        <color rgb="FF080000"/>
      </left>
      <right/>
      <top style="double">
        <color rgb="FF080000"/>
      </top>
      <bottom/>
      <diagonal/>
    </border>
    <border>
      <left style="double">
        <color rgb="FF080000"/>
      </left>
      <right/>
      <top/>
      <bottom/>
      <diagonal/>
    </border>
  </borders>
  <cellStyleXfs count="1">
    <xf numFmtId="0" fontId="0" fillId="0" borderId="0"/>
  </cellStyleXfs>
  <cellXfs count="183">
    <xf numFmtId="0" fontId="0" fillId="0" borderId="0" xfId="0"/>
    <xf numFmtId="0" fontId="3" fillId="0" borderId="0" xfId="0" applyFont="1"/>
    <xf numFmtId="14" fontId="4" fillId="3" borderId="0" xfId="0" applyNumberFormat="1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/>
    <xf numFmtId="0" fontId="3" fillId="5" borderId="0" xfId="0" applyFont="1" applyFill="1"/>
    <xf numFmtId="0" fontId="3" fillId="6" borderId="0" xfId="0" applyFont="1" applyFill="1"/>
    <xf numFmtId="0" fontId="3" fillId="7" borderId="0" xfId="0" applyFont="1" applyFill="1"/>
    <xf numFmtId="0" fontId="0" fillId="0" borderId="0" xfId="0" applyFont="1"/>
    <xf numFmtId="0" fontId="5" fillId="4" borderId="4" xfId="0" applyNumberFormat="1" applyFont="1" applyFill="1" applyBorder="1" applyAlignment="1">
      <alignment horizontal="center" vertical="center"/>
    </xf>
    <xf numFmtId="0" fontId="5" fillId="4" borderId="6" xfId="0" applyNumberFormat="1" applyFont="1" applyFill="1" applyBorder="1" applyAlignment="1">
      <alignment horizontal="center" vertical="center"/>
    </xf>
    <xf numFmtId="0" fontId="5" fillId="4" borderId="5" xfId="0" applyNumberFormat="1" applyFont="1" applyFill="1" applyBorder="1" applyAlignment="1">
      <alignment horizontal="center" vertical="center"/>
    </xf>
    <xf numFmtId="0" fontId="9" fillId="0" borderId="0" xfId="0" applyFont="1"/>
    <xf numFmtId="49" fontId="1" fillId="2" borderId="2" xfId="0" applyNumberFormat="1" applyFont="1" applyFill="1" applyBorder="1" applyAlignment="1">
      <alignment vertical="center"/>
    </xf>
    <xf numFmtId="4" fontId="1" fillId="2" borderId="3" xfId="0" applyNumberFormat="1" applyFont="1" applyFill="1" applyBorder="1" applyAlignment="1">
      <alignment vertical="center"/>
    </xf>
    <xf numFmtId="49" fontId="1" fillId="2" borderId="1" xfId="0" applyNumberFormat="1" applyFont="1" applyFill="1" applyBorder="1" applyAlignment="1">
      <alignment vertical="center"/>
    </xf>
    <xf numFmtId="0" fontId="5" fillId="8" borderId="4" xfId="0" applyNumberFormat="1" applyFont="1" applyFill="1" applyBorder="1" applyAlignment="1">
      <alignment horizontal="center" vertical="center"/>
    </xf>
    <xf numFmtId="0" fontId="5" fillId="8" borderId="5" xfId="0" applyNumberFormat="1" applyFont="1" applyFill="1" applyBorder="1" applyAlignment="1">
      <alignment horizontal="center" vertical="center"/>
    </xf>
    <xf numFmtId="0" fontId="5" fillId="8" borderId="6" xfId="0" applyNumberFormat="1" applyFont="1" applyFill="1" applyBorder="1" applyAlignment="1">
      <alignment horizontal="center" vertical="center"/>
    </xf>
    <xf numFmtId="0" fontId="5" fillId="9" borderId="5" xfId="0" applyNumberFormat="1" applyFont="1" applyFill="1" applyBorder="1" applyAlignment="1">
      <alignment horizontal="center" vertical="center"/>
    </xf>
    <xf numFmtId="0" fontId="5" fillId="9" borderId="6" xfId="0" applyNumberFormat="1" applyFont="1" applyFill="1" applyBorder="1" applyAlignment="1">
      <alignment horizontal="center" vertical="center"/>
    </xf>
    <xf numFmtId="14" fontId="1" fillId="2" borderId="2" xfId="0" applyNumberFormat="1" applyFont="1" applyFill="1" applyBorder="1" applyAlignment="1">
      <alignment vertical="center"/>
    </xf>
    <xf numFmtId="49" fontId="0" fillId="0" borderId="0" xfId="0" applyNumberFormat="1" applyAlignment="1">
      <alignment horizontal="center"/>
    </xf>
    <xf numFmtId="49" fontId="1" fillId="13" borderId="2" xfId="0" applyNumberFormat="1" applyFont="1" applyFill="1" applyBorder="1" applyAlignment="1">
      <alignment vertical="center"/>
    </xf>
    <xf numFmtId="4" fontId="1" fillId="13" borderId="3" xfId="0" applyNumberFormat="1" applyFont="1" applyFill="1" applyBorder="1" applyAlignment="1">
      <alignment vertical="center"/>
    </xf>
    <xf numFmtId="0" fontId="16" fillId="0" borderId="0" xfId="0" applyFont="1" applyBorder="1" applyAlignment="1">
      <alignment horizontal="center" vertical="center"/>
    </xf>
    <xf numFmtId="0" fontId="3" fillId="11" borderId="12" xfId="0" applyFont="1" applyFill="1" applyBorder="1" applyAlignment="1">
      <alignment vertical="center"/>
    </xf>
    <xf numFmtId="4" fontId="20" fillId="0" borderId="0" xfId="0" applyNumberFormat="1" applyFont="1" applyFill="1" applyBorder="1" applyAlignment="1">
      <alignment horizontal="center" vertical="center"/>
    </xf>
    <xf numFmtId="0" fontId="5" fillId="9" borderId="4" xfId="0" applyNumberFormat="1" applyFont="1" applyFill="1" applyBorder="1" applyAlignment="1">
      <alignment horizontal="center" vertical="center"/>
    </xf>
    <xf numFmtId="49" fontId="1" fillId="13" borderId="1" xfId="0" applyNumberFormat="1" applyFont="1" applyFill="1" applyBorder="1" applyAlignment="1">
      <alignment vertical="center"/>
    </xf>
    <xf numFmtId="4" fontId="22" fillId="15" borderId="2" xfId="0" applyNumberFormat="1" applyFont="1" applyFill="1" applyBorder="1" applyAlignment="1">
      <alignment horizontal="right" vertical="center"/>
    </xf>
    <xf numFmtId="4" fontId="22" fillId="15" borderId="3" xfId="0" applyNumberFormat="1" applyFont="1" applyFill="1" applyBorder="1" applyAlignment="1">
      <alignment horizontal="right" vertical="center"/>
    </xf>
    <xf numFmtId="0" fontId="21" fillId="16" borderId="1" xfId="0" applyNumberFormat="1" applyFont="1" applyFill="1" applyBorder="1" applyAlignment="1">
      <alignment horizontal="left" vertical="center"/>
    </xf>
    <xf numFmtId="0" fontId="21" fillId="16" borderId="2" xfId="0" applyNumberFormat="1" applyFont="1" applyFill="1" applyBorder="1" applyAlignment="1">
      <alignment horizontal="left" vertical="center"/>
    </xf>
    <xf numFmtId="0" fontId="21" fillId="16" borderId="19" xfId="0" applyNumberFormat="1" applyFont="1" applyFill="1" applyBorder="1" applyAlignment="1">
      <alignment horizontal="left" vertical="center"/>
    </xf>
    <xf numFmtId="3" fontId="22" fillId="15" borderId="1" xfId="0" applyNumberFormat="1" applyFont="1" applyFill="1" applyBorder="1" applyAlignment="1">
      <alignment horizontal="right" vertical="center"/>
    </xf>
    <xf numFmtId="49" fontId="26" fillId="4" borderId="0" xfId="0" applyNumberFormat="1" applyFont="1" applyFill="1" applyAlignment="1">
      <alignment horizontal="left" vertical="center"/>
    </xf>
    <xf numFmtId="0" fontId="5" fillId="4" borderId="4" xfId="0" applyNumberFormat="1" applyFont="1" applyFill="1" applyBorder="1" applyAlignment="1">
      <alignment horizontal="left" vertical="center"/>
    </xf>
    <xf numFmtId="0" fontId="5" fillId="4" borderId="5" xfId="0" applyNumberFormat="1" applyFont="1" applyFill="1" applyBorder="1" applyAlignment="1">
      <alignment horizontal="left" vertical="center"/>
    </xf>
    <xf numFmtId="0" fontId="5" fillId="4" borderId="6" xfId="0" applyNumberFormat="1" applyFont="1" applyFill="1" applyBorder="1" applyAlignment="1">
      <alignment horizontal="left" vertical="center"/>
    </xf>
    <xf numFmtId="4" fontId="0" fillId="0" borderId="0" xfId="0" applyNumberFormat="1"/>
    <xf numFmtId="0" fontId="27" fillId="0" borderId="20" xfId="0" applyNumberFormat="1" applyFont="1" applyFill="1" applyBorder="1" applyAlignment="1">
      <alignment vertical="center"/>
    </xf>
    <xf numFmtId="0" fontId="27" fillId="0" borderId="0" xfId="0" applyNumberFormat="1" applyFont="1" applyFill="1" applyBorder="1" applyAlignment="1">
      <alignment horizontal="center" vertical="center"/>
    </xf>
    <xf numFmtId="0" fontId="28" fillId="0" borderId="0" xfId="0" applyFont="1" applyFill="1"/>
    <xf numFmtId="0" fontId="29" fillId="0" borderId="0" xfId="0" applyNumberFormat="1" applyFont="1" applyFill="1" applyBorder="1" applyAlignment="1">
      <alignment horizontal="center" vertical="center"/>
    </xf>
    <xf numFmtId="0" fontId="25" fillId="0" borderId="0" xfId="0" applyNumberFormat="1" applyFont="1" applyFill="1" applyBorder="1" applyAlignment="1">
      <alignment horizontal="center" vertical="center"/>
    </xf>
    <xf numFmtId="0" fontId="30" fillId="0" borderId="0" xfId="0" applyFont="1" applyFill="1" applyBorder="1" applyAlignment="1">
      <alignment horizontal="center"/>
    </xf>
    <xf numFmtId="0" fontId="31" fillId="0" borderId="20" xfId="0" applyNumberFormat="1" applyFont="1" applyFill="1" applyBorder="1" applyAlignment="1">
      <alignment vertical="center"/>
    </xf>
    <xf numFmtId="4" fontId="3" fillId="11" borderId="26" xfId="0" applyNumberFormat="1" applyFont="1" applyFill="1" applyBorder="1"/>
    <xf numFmtId="4" fontId="3" fillId="21" borderId="24" xfId="0" applyNumberFormat="1" applyFont="1" applyFill="1" applyBorder="1"/>
    <xf numFmtId="0" fontId="3" fillId="20" borderId="0" xfId="0" applyFont="1" applyFill="1"/>
    <xf numFmtId="49" fontId="7" fillId="20" borderId="0" xfId="0" applyNumberFormat="1" applyFont="1" applyFill="1"/>
    <xf numFmtId="0" fontId="0" fillId="20" borderId="0" xfId="0" applyFill="1"/>
    <xf numFmtId="4" fontId="0" fillId="0" borderId="28" xfId="0" applyNumberFormat="1" applyBorder="1"/>
    <xf numFmtId="0" fontId="18" fillId="8" borderId="17" xfId="0" applyNumberFormat="1" applyFont="1" applyFill="1" applyBorder="1" applyAlignment="1">
      <alignment vertical="center"/>
    </xf>
    <xf numFmtId="0" fontId="18" fillId="8" borderId="9" xfId="0" applyNumberFormat="1" applyFont="1" applyFill="1" applyBorder="1" applyAlignment="1">
      <alignment vertical="center"/>
    </xf>
    <xf numFmtId="0" fontId="0" fillId="0" borderId="29" xfId="0" applyBorder="1"/>
    <xf numFmtId="0" fontId="0" fillId="0" borderId="31" xfId="0" applyBorder="1"/>
    <xf numFmtId="4" fontId="3" fillId="23" borderId="31" xfId="0" applyNumberFormat="1" applyFont="1" applyFill="1" applyBorder="1"/>
    <xf numFmtId="4" fontId="23" fillId="22" borderId="34" xfId="0" applyNumberFormat="1" applyFont="1" applyFill="1" applyBorder="1" applyAlignment="1">
      <alignment horizontal="center" vertical="center"/>
    </xf>
    <xf numFmtId="0" fontId="5" fillId="8" borderId="35" xfId="0" applyNumberFormat="1" applyFont="1" applyFill="1" applyBorder="1" applyAlignment="1">
      <alignment horizontal="center" vertical="center"/>
    </xf>
    <xf numFmtId="49" fontId="1" fillId="12" borderId="39" xfId="0" applyNumberFormat="1" applyFont="1" applyFill="1" applyBorder="1" applyAlignment="1">
      <alignment vertical="center"/>
    </xf>
    <xf numFmtId="49" fontId="1" fillId="12" borderId="21" xfId="0" applyNumberFormat="1" applyFont="1" applyFill="1" applyBorder="1" applyAlignment="1">
      <alignment vertical="center"/>
    </xf>
    <xf numFmtId="49" fontId="1" fillId="12" borderId="40" xfId="0" applyNumberFormat="1" applyFont="1" applyFill="1" applyBorder="1" applyAlignment="1">
      <alignment vertical="center"/>
    </xf>
    <xf numFmtId="14" fontId="1" fillId="12" borderId="40" xfId="0" applyNumberFormat="1" applyFont="1" applyFill="1" applyBorder="1" applyAlignment="1">
      <alignment vertical="center"/>
    </xf>
    <xf numFmtId="3" fontId="23" fillId="12" borderId="10" xfId="0" applyNumberFormat="1" applyFont="1" applyFill="1" applyBorder="1" applyAlignment="1">
      <alignment horizontal="center" vertical="center"/>
    </xf>
    <xf numFmtId="4" fontId="20" fillId="0" borderId="42" xfId="0" applyNumberFormat="1" applyFont="1" applyFill="1" applyBorder="1" applyAlignment="1">
      <alignment horizontal="center" vertical="center"/>
    </xf>
    <xf numFmtId="0" fontId="3" fillId="11" borderId="18" xfId="0" applyFont="1" applyFill="1" applyBorder="1" applyAlignment="1">
      <alignment vertical="center"/>
    </xf>
    <xf numFmtId="49" fontId="17" fillId="14" borderId="43" xfId="0" applyNumberFormat="1" applyFont="1" applyFill="1" applyBorder="1" applyAlignment="1">
      <alignment horizontal="center"/>
    </xf>
    <xf numFmtId="49" fontId="1" fillId="12" borderId="46" xfId="0" applyNumberFormat="1" applyFont="1" applyFill="1" applyBorder="1" applyAlignment="1">
      <alignment vertical="center"/>
    </xf>
    <xf numFmtId="49" fontId="1" fillId="12" borderId="23" xfId="0" applyNumberFormat="1" applyFont="1" applyFill="1" applyBorder="1" applyAlignment="1">
      <alignment vertical="center"/>
    </xf>
    <xf numFmtId="14" fontId="1" fillId="12" borderId="23" xfId="0" applyNumberFormat="1" applyFont="1" applyFill="1" applyBorder="1" applyAlignment="1">
      <alignment vertical="center"/>
    </xf>
    <xf numFmtId="3" fontId="23" fillId="12" borderId="8" xfId="0" applyNumberFormat="1" applyFont="1" applyFill="1" applyBorder="1" applyAlignment="1">
      <alignment horizontal="center" vertical="center"/>
    </xf>
    <xf numFmtId="4" fontId="20" fillId="0" borderId="47" xfId="0" applyNumberFormat="1" applyFont="1" applyFill="1" applyBorder="1" applyAlignment="1">
      <alignment horizontal="center" vertical="center"/>
    </xf>
    <xf numFmtId="49" fontId="1" fillId="2" borderId="37" xfId="0" applyNumberFormat="1" applyFont="1" applyFill="1" applyBorder="1" applyAlignment="1">
      <alignment vertical="center"/>
    </xf>
    <xf numFmtId="49" fontId="1" fillId="2" borderId="46" xfId="0" applyNumberFormat="1" applyFont="1" applyFill="1" applyBorder="1" applyAlignment="1">
      <alignment vertical="center"/>
    </xf>
    <xf numFmtId="49" fontId="1" fillId="2" borderId="39" xfId="0" applyNumberFormat="1" applyFont="1" applyFill="1" applyBorder="1" applyAlignment="1">
      <alignment vertical="center"/>
    </xf>
    <xf numFmtId="49" fontId="1" fillId="2" borderId="21" xfId="0" applyNumberFormat="1" applyFont="1" applyFill="1" applyBorder="1" applyAlignment="1">
      <alignment vertical="center"/>
    </xf>
    <xf numFmtId="49" fontId="1" fillId="2" borderId="23" xfId="0" applyNumberFormat="1" applyFont="1" applyFill="1" applyBorder="1" applyAlignment="1">
      <alignment vertical="center"/>
    </xf>
    <xf numFmtId="49" fontId="1" fillId="2" borderId="40" xfId="0" applyNumberFormat="1" applyFont="1" applyFill="1" applyBorder="1" applyAlignment="1">
      <alignment vertical="center"/>
    </xf>
    <xf numFmtId="14" fontId="1" fillId="2" borderId="21" xfId="0" applyNumberFormat="1" applyFont="1" applyFill="1" applyBorder="1" applyAlignment="1">
      <alignment vertical="center"/>
    </xf>
    <xf numFmtId="14" fontId="1" fillId="2" borderId="23" xfId="0" applyNumberFormat="1" applyFont="1" applyFill="1" applyBorder="1" applyAlignment="1">
      <alignment vertical="center"/>
    </xf>
    <xf numFmtId="14" fontId="1" fillId="2" borderId="40" xfId="0" applyNumberFormat="1" applyFont="1" applyFill="1" applyBorder="1" applyAlignment="1">
      <alignment vertical="center"/>
    </xf>
    <xf numFmtId="4" fontId="1" fillId="2" borderId="22" xfId="0" applyNumberFormat="1" applyFont="1" applyFill="1" applyBorder="1" applyAlignment="1">
      <alignment vertical="center"/>
    </xf>
    <xf numFmtId="4" fontId="1" fillId="2" borderId="36" xfId="0" applyNumberFormat="1" applyFont="1" applyFill="1" applyBorder="1" applyAlignment="1">
      <alignment vertical="center"/>
    </xf>
    <xf numFmtId="4" fontId="1" fillId="2" borderId="48" xfId="0" applyNumberFormat="1" applyFont="1" applyFill="1" applyBorder="1" applyAlignment="1">
      <alignment vertical="center"/>
    </xf>
    <xf numFmtId="0" fontId="1" fillId="15" borderId="49" xfId="0" applyNumberFormat="1" applyFont="1" applyFill="1" applyBorder="1" applyAlignment="1">
      <alignment horizontal="left" vertical="center"/>
    </xf>
    <xf numFmtId="0" fontId="1" fillId="15" borderId="9" xfId="0" applyNumberFormat="1" applyFont="1" applyFill="1" applyBorder="1" applyAlignment="1">
      <alignment horizontal="left" vertical="center"/>
    </xf>
    <xf numFmtId="0" fontId="1" fillId="15" borderId="20" xfId="0" applyNumberFormat="1" applyFont="1" applyFill="1" applyBorder="1" applyAlignment="1">
      <alignment horizontal="left" vertical="center"/>
    </xf>
    <xf numFmtId="49" fontId="1" fillId="15" borderId="8" xfId="0" applyNumberFormat="1" applyFont="1" applyFill="1" applyBorder="1" applyAlignment="1">
      <alignment horizontal="center" vertical="center"/>
    </xf>
    <xf numFmtId="49" fontId="1" fillId="15" borderId="50" xfId="0" applyNumberFormat="1" applyFont="1" applyFill="1" applyBorder="1" applyAlignment="1">
      <alignment horizontal="center" vertical="center"/>
    </xf>
    <xf numFmtId="49" fontId="1" fillId="15" borderId="51" xfId="0" applyNumberFormat="1" applyFont="1" applyFill="1" applyBorder="1" applyAlignment="1">
      <alignment horizontal="center" vertical="center"/>
    </xf>
    <xf numFmtId="49" fontId="23" fillId="19" borderId="7" xfId="0" applyNumberFormat="1" applyFont="1" applyFill="1" applyBorder="1" applyAlignment="1">
      <alignment horizontal="center" vertical="center"/>
    </xf>
    <xf numFmtId="49" fontId="23" fillId="19" borderId="8" xfId="0" applyNumberFormat="1" applyFont="1" applyFill="1" applyBorder="1" applyAlignment="1">
      <alignment horizontal="center" vertical="center"/>
    </xf>
    <xf numFmtId="49" fontId="24" fillId="17" borderId="7" xfId="0" applyNumberFormat="1" applyFont="1" applyFill="1" applyBorder="1" applyAlignment="1">
      <alignment horizontal="center" vertical="center"/>
    </xf>
    <xf numFmtId="49" fontId="24" fillId="17" borderId="8" xfId="0" applyNumberFormat="1" applyFont="1" applyFill="1" applyBorder="1" applyAlignment="1">
      <alignment horizontal="center" vertical="center"/>
    </xf>
    <xf numFmtId="14" fontId="1" fillId="15" borderId="7" xfId="0" applyNumberFormat="1" applyFont="1" applyFill="1" applyBorder="1" applyAlignment="1">
      <alignment horizontal="center" vertical="center"/>
    </xf>
    <xf numFmtId="14" fontId="1" fillId="15" borderId="8" xfId="0" applyNumberFormat="1" applyFont="1" applyFill="1" applyBorder="1" applyAlignment="1">
      <alignment horizontal="center" vertical="center"/>
    </xf>
    <xf numFmtId="49" fontId="1" fillId="15" borderId="54" xfId="0" applyNumberFormat="1" applyFont="1" applyFill="1" applyBorder="1" applyAlignment="1">
      <alignment horizontal="center" vertical="center"/>
    </xf>
    <xf numFmtId="49" fontId="23" fillId="19" borderId="55" xfId="0" applyNumberFormat="1" applyFont="1" applyFill="1" applyBorder="1" applyAlignment="1">
      <alignment horizontal="center" vertical="center"/>
    </xf>
    <xf numFmtId="49" fontId="24" fillId="17" borderId="55" xfId="0" applyNumberFormat="1" applyFont="1" applyFill="1" applyBorder="1" applyAlignment="1">
      <alignment horizontal="center" vertical="center"/>
    </xf>
    <xf numFmtId="14" fontId="1" fillId="15" borderId="55" xfId="0" applyNumberFormat="1" applyFont="1" applyFill="1" applyBorder="1" applyAlignment="1">
      <alignment horizontal="center" vertical="center"/>
    </xf>
    <xf numFmtId="3" fontId="25" fillId="18" borderId="7" xfId="0" applyNumberFormat="1" applyFont="1" applyFill="1" applyBorder="1" applyAlignment="1">
      <alignment horizontal="center" vertical="center"/>
    </xf>
    <xf numFmtId="3" fontId="25" fillId="18" borderId="8" xfId="0" applyNumberFormat="1" applyFont="1" applyFill="1" applyBorder="1" applyAlignment="1">
      <alignment horizontal="center" vertical="center"/>
    </xf>
    <xf numFmtId="4" fontId="20" fillId="0" borderId="53" xfId="0" applyNumberFormat="1" applyFont="1" applyFill="1" applyBorder="1" applyAlignment="1">
      <alignment horizontal="center" vertical="center"/>
    </xf>
    <xf numFmtId="4" fontId="20" fillId="0" borderId="11" xfId="0" applyNumberFormat="1" applyFont="1" applyFill="1" applyBorder="1" applyAlignment="1">
      <alignment horizontal="center" vertical="center"/>
    </xf>
    <xf numFmtId="4" fontId="1" fillId="2" borderId="21" xfId="0" applyNumberFormat="1" applyFont="1" applyFill="1" applyBorder="1" applyAlignment="1">
      <alignment horizontal="right" vertical="center"/>
    </xf>
    <xf numFmtId="4" fontId="1" fillId="2" borderId="23" xfId="0" applyNumberFormat="1" applyFont="1" applyFill="1" applyBorder="1" applyAlignment="1">
      <alignment horizontal="right" vertical="center"/>
    </xf>
    <xf numFmtId="4" fontId="1" fillId="2" borderId="22" xfId="0" applyNumberFormat="1" applyFont="1" applyFill="1" applyBorder="1" applyAlignment="1">
      <alignment horizontal="right" vertical="center"/>
    </xf>
    <xf numFmtId="4" fontId="1" fillId="2" borderId="36" xfId="0" applyNumberFormat="1" applyFont="1" applyFill="1" applyBorder="1" applyAlignment="1">
      <alignment horizontal="right" vertical="center"/>
    </xf>
    <xf numFmtId="3" fontId="25" fillId="18" borderId="55" xfId="0" applyNumberFormat="1" applyFont="1" applyFill="1" applyBorder="1" applyAlignment="1">
      <alignment horizontal="center" vertical="center"/>
    </xf>
    <xf numFmtId="4" fontId="20" fillId="0" borderId="59" xfId="0" applyNumberFormat="1" applyFont="1" applyFill="1" applyBorder="1" applyAlignment="1">
      <alignment horizontal="center" vertical="center"/>
    </xf>
    <xf numFmtId="4" fontId="1" fillId="2" borderId="60" xfId="0" applyNumberFormat="1" applyFont="1" applyFill="1" applyBorder="1" applyAlignment="1">
      <alignment horizontal="right" vertical="center"/>
    </xf>
    <xf numFmtId="4" fontId="1" fillId="2" borderId="61" xfId="0" applyNumberFormat="1" applyFont="1" applyFill="1" applyBorder="1" applyAlignment="1">
      <alignment horizontal="right" vertical="center"/>
    </xf>
    <xf numFmtId="14" fontId="1" fillId="15" borderId="49" xfId="0" applyNumberFormat="1" applyFont="1" applyFill="1" applyBorder="1" applyAlignment="1">
      <alignment horizontal="left" vertical="center"/>
    </xf>
    <xf numFmtId="14" fontId="1" fillId="15" borderId="9" xfId="0" applyNumberFormat="1" applyFont="1" applyFill="1" applyBorder="1" applyAlignment="1">
      <alignment horizontal="left" vertical="center"/>
    </xf>
    <xf numFmtId="14" fontId="1" fillId="15" borderId="20" xfId="0" applyNumberFormat="1" applyFont="1" applyFill="1" applyBorder="1" applyAlignment="1">
      <alignment horizontal="left" vertical="center"/>
    </xf>
    <xf numFmtId="49" fontId="1" fillId="13" borderId="37" xfId="0" applyNumberFormat="1" applyFont="1" applyFill="1" applyBorder="1" applyAlignment="1">
      <alignment vertical="center"/>
    </xf>
    <xf numFmtId="49" fontId="1" fillId="13" borderId="46" xfId="0" applyNumberFormat="1" applyFont="1" applyFill="1" applyBorder="1" applyAlignment="1">
      <alignment vertical="center"/>
    </xf>
    <xf numFmtId="49" fontId="1" fillId="13" borderId="21" xfId="0" applyNumberFormat="1" applyFont="1" applyFill="1" applyBorder="1" applyAlignment="1">
      <alignment vertical="center"/>
    </xf>
    <xf numFmtId="49" fontId="1" fillId="12" borderId="1" xfId="0" applyNumberFormat="1" applyFont="1" applyFill="1" applyBorder="1" applyAlignment="1">
      <alignment vertical="center"/>
    </xf>
    <xf numFmtId="49" fontId="1" fillId="12" borderId="2" xfId="0" applyNumberFormat="1" applyFont="1" applyFill="1" applyBorder="1" applyAlignment="1">
      <alignment vertical="center"/>
    </xf>
    <xf numFmtId="14" fontId="1" fillId="12" borderId="2" xfId="0" applyNumberFormat="1" applyFont="1" applyFill="1" applyBorder="1" applyAlignment="1">
      <alignment vertical="center"/>
    </xf>
    <xf numFmtId="4" fontId="1" fillId="12" borderId="19" xfId="0" applyNumberFormat="1" applyFont="1" applyFill="1" applyBorder="1" applyAlignment="1">
      <alignment vertical="center"/>
    </xf>
    <xf numFmtId="3" fontId="23" fillId="12" borderId="57" xfId="0" applyNumberFormat="1" applyFont="1" applyFill="1" applyBorder="1" applyAlignment="1">
      <alignment horizontal="center" vertical="center"/>
    </xf>
    <xf numFmtId="4" fontId="20" fillId="0" borderId="58" xfId="0" applyNumberFormat="1" applyFont="1" applyFill="1" applyBorder="1" applyAlignment="1">
      <alignment horizontal="center" vertical="center"/>
    </xf>
    <xf numFmtId="0" fontId="5" fillId="4" borderId="62" xfId="0" applyNumberFormat="1" applyFont="1" applyFill="1" applyBorder="1" applyAlignment="1">
      <alignment horizontal="center" vertical="center"/>
    </xf>
    <xf numFmtId="3" fontId="0" fillId="0" borderId="0" xfId="0" applyNumberFormat="1"/>
    <xf numFmtId="3" fontId="28" fillId="0" borderId="0" xfId="0" applyNumberFormat="1" applyFont="1" applyFill="1" applyBorder="1"/>
    <xf numFmtId="3" fontId="28" fillId="0" borderId="0" xfId="0" applyNumberFormat="1" applyFont="1" applyFill="1"/>
    <xf numFmtId="14" fontId="1" fillId="15" borderId="51" xfId="0" applyNumberFormat="1" applyFont="1" applyFill="1" applyBorder="1" applyAlignment="1">
      <alignment horizontal="center" vertical="center"/>
    </xf>
    <xf numFmtId="14" fontId="1" fillId="15" borderId="54" xfId="0" applyNumberFormat="1" applyFont="1" applyFill="1" applyBorder="1" applyAlignment="1">
      <alignment horizontal="center" vertical="center"/>
    </xf>
    <xf numFmtId="4" fontId="3" fillId="23" borderId="63" xfId="0" applyNumberFormat="1" applyFont="1" applyFill="1" applyBorder="1"/>
    <xf numFmtId="4" fontId="21" fillId="9" borderId="67" xfId="0" applyNumberFormat="1" applyFont="1" applyFill="1" applyBorder="1" applyAlignment="1">
      <alignment horizontal="center" vertical="center"/>
    </xf>
    <xf numFmtId="49" fontId="1" fillId="13" borderId="69" xfId="0" applyNumberFormat="1" applyFont="1" applyFill="1" applyBorder="1" applyAlignment="1">
      <alignment vertical="center"/>
    </xf>
    <xf numFmtId="49" fontId="1" fillId="13" borderId="38" xfId="0" applyNumberFormat="1" applyFont="1" applyFill="1" applyBorder="1" applyAlignment="1">
      <alignment vertical="center"/>
    </xf>
    <xf numFmtId="49" fontId="1" fillId="13" borderId="17" xfId="0" applyNumberFormat="1" applyFont="1" applyFill="1" applyBorder="1" applyAlignment="1">
      <alignment vertical="center"/>
    </xf>
    <xf numFmtId="49" fontId="1" fillId="13" borderId="65" xfId="0" applyNumberFormat="1" applyFont="1" applyFill="1" applyBorder="1" applyAlignment="1">
      <alignment vertical="center"/>
    </xf>
    <xf numFmtId="14" fontId="1" fillId="12" borderId="17" xfId="0" applyNumberFormat="1" applyFont="1" applyFill="1" applyBorder="1" applyAlignment="1">
      <alignment vertical="center"/>
    </xf>
    <xf numFmtId="14" fontId="1" fillId="12" borderId="41" xfId="0" applyNumberFormat="1" applyFont="1" applyFill="1" applyBorder="1" applyAlignment="1">
      <alignment vertical="center"/>
    </xf>
    <xf numFmtId="4" fontId="23" fillId="12" borderId="51" xfId="0" applyNumberFormat="1" applyFont="1" applyFill="1" applyBorder="1" applyAlignment="1">
      <alignment vertical="center"/>
    </xf>
    <xf numFmtId="4" fontId="23" fillId="12" borderId="52" xfId="0" applyNumberFormat="1" applyFont="1" applyFill="1" applyBorder="1" applyAlignment="1">
      <alignment vertical="center"/>
    </xf>
    <xf numFmtId="0" fontId="0" fillId="0" borderId="68" xfId="0" applyBorder="1"/>
    <xf numFmtId="49" fontId="1" fillId="15" borderId="55" xfId="0" applyNumberFormat="1" applyFont="1" applyFill="1" applyBorder="1" applyAlignment="1">
      <alignment horizontal="center" vertical="center"/>
    </xf>
    <xf numFmtId="4" fontId="23" fillId="2" borderId="51" xfId="0" applyNumberFormat="1" applyFont="1" applyFill="1" applyBorder="1" applyAlignment="1">
      <alignment horizontal="right" vertical="center"/>
    </xf>
    <xf numFmtId="4" fontId="23" fillId="2" borderId="54" xfId="0" applyNumberFormat="1" applyFont="1" applyFill="1" applyBorder="1" applyAlignment="1">
      <alignment horizontal="right" vertical="center"/>
    </xf>
    <xf numFmtId="4" fontId="20" fillId="0" borderId="56" xfId="0" applyNumberFormat="1" applyFont="1" applyFill="1" applyBorder="1" applyAlignment="1">
      <alignment horizontal="center" vertical="center"/>
    </xf>
    <xf numFmtId="0" fontId="3" fillId="11" borderId="27" xfId="0" applyFont="1" applyFill="1" applyBorder="1" applyAlignment="1">
      <alignment horizontal="center"/>
    </xf>
    <xf numFmtId="0" fontId="3" fillId="11" borderId="26" xfId="0" applyFont="1" applyFill="1" applyBorder="1" applyAlignment="1">
      <alignment horizontal="center"/>
    </xf>
    <xf numFmtId="0" fontId="3" fillId="11" borderId="30" xfId="0" applyFont="1" applyFill="1" applyBorder="1" applyAlignment="1">
      <alignment horizontal="left" indent="1"/>
    </xf>
    <xf numFmtId="0" fontId="15" fillId="4" borderId="17" xfId="0" applyNumberFormat="1" applyFont="1" applyFill="1" applyBorder="1" applyAlignment="1">
      <alignment horizontal="center" vertical="center"/>
    </xf>
    <xf numFmtId="0" fontId="15" fillId="4" borderId="9" xfId="0" applyNumberFormat="1" applyFont="1" applyFill="1" applyBorder="1" applyAlignment="1">
      <alignment horizontal="center" vertical="center"/>
    </xf>
    <xf numFmtId="0" fontId="32" fillId="0" borderId="33" xfId="0" applyFont="1" applyBorder="1" applyAlignment="1">
      <alignment horizontal="center"/>
    </xf>
    <xf numFmtId="0" fontId="32" fillId="0" borderId="25" xfId="0" applyFont="1" applyBorder="1" applyAlignment="1">
      <alignment horizontal="center"/>
    </xf>
    <xf numFmtId="0" fontId="32" fillId="0" borderId="31" xfId="0" applyFont="1" applyBorder="1" applyAlignment="1">
      <alignment horizontal="center"/>
    </xf>
    <xf numFmtId="0" fontId="5" fillId="9" borderId="17" xfId="0" applyNumberFormat="1" applyFont="1" applyFill="1" applyBorder="1" applyAlignment="1">
      <alignment horizontal="center" vertical="center"/>
    </xf>
    <xf numFmtId="0" fontId="5" fillId="9" borderId="9" xfId="0" applyNumberFormat="1" applyFont="1" applyFill="1" applyBorder="1" applyAlignment="1">
      <alignment horizontal="center" vertical="center"/>
    </xf>
    <xf numFmtId="0" fontId="5" fillId="9" borderId="11" xfId="0" applyNumberFormat="1" applyFont="1" applyFill="1" applyBorder="1" applyAlignment="1">
      <alignment horizontal="center" vertical="center"/>
    </xf>
    <xf numFmtId="0" fontId="13" fillId="0" borderId="17" xfId="0" applyFont="1" applyBorder="1" applyAlignment="1">
      <alignment horizontal="center"/>
    </xf>
    <xf numFmtId="0" fontId="13" fillId="0" borderId="9" xfId="0" applyFont="1" applyBorder="1" applyAlignment="1">
      <alignment horizontal="center"/>
    </xf>
    <xf numFmtId="0" fontId="13" fillId="0" borderId="11" xfId="0" applyFont="1" applyBorder="1" applyAlignment="1">
      <alignment horizontal="center"/>
    </xf>
    <xf numFmtId="4" fontId="33" fillId="0" borderId="33" xfId="0" applyNumberFormat="1" applyFont="1" applyFill="1" applyBorder="1" applyAlignment="1">
      <alignment horizontal="center"/>
    </xf>
    <xf numFmtId="4" fontId="33" fillId="0" borderId="25" xfId="0" applyNumberFormat="1" applyFont="1" applyFill="1" applyBorder="1" applyAlignment="1">
      <alignment horizontal="center"/>
    </xf>
    <xf numFmtId="4" fontId="33" fillId="0" borderId="31" xfId="0" applyNumberFormat="1" applyFont="1" applyFill="1" applyBorder="1" applyAlignment="1">
      <alignment horizontal="center"/>
    </xf>
    <xf numFmtId="0" fontId="16" fillId="11" borderId="13" xfId="0" applyFont="1" applyFill="1" applyBorder="1" applyAlignment="1">
      <alignment horizontal="center" vertical="center"/>
    </xf>
    <xf numFmtId="0" fontId="16" fillId="11" borderId="14" xfId="0" applyFont="1" applyFill="1" applyBorder="1" applyAlignment="1">
      <alignment horizontal="center" vertical="center"/>
    </xf>
    <xf numFmtId="0" fontId="16" fillId="11" borderId="15" xfId="0" applyFont="1" applyFill="1" applyBorder="1" applyAlignment="1">
      <alignment horizontal="center" vertical="center"/>
    </xf>
    <xf numFmtId="3" fontId="17" fillId="14" borderId="44" xfId="0" applyNumberFormat="1" applyFont="1" applyFill="1" applyBorder="1" applyAlignment="1">
      <alignment horizontal="center"/>
    </xf>
    <xf numFmtId="3" fontId="17" fillId="14" borderId="45" xfId="0" applyNumberFormat="1" applyFont="1" applyFill="1" applyBorder="1" applyAlignment="1">
      <alignment horizontal="center"/>
    </xf>
    <xf numFmtId="49" fontId="3" fillId="10" borderId="18" xfId="0" applyNumberFormat="1" applyFont="1" applyFill="1" applyBorder="1" applyAlignment="1">
      <alignment horizontal="center" vertical="center"/>
    </xf>
    <xf numFmtId="49" fontId="3" fillId="10" borderId="16" xfId="0" applyNumberFormat="1" applyFont="1" applyFill="1" applyBorder="1" applyAlignment="1">
      <alignment horizontal="center" vertical="center"/>
    </xf>
    <xf numFmtId="0" fontId="32" fillId="0" borderId="32" xfId="0" applyFont="1" applyBorder="1" applyAlignment="1">
      <alignment horizontal="center"/>
    </xf>
    <xf numFmtId="0" fontId="32" fillId="0" borderId="24" xfId="0" applyFont="1" applyBorder="1" applyAlignment="1">
      <alignment horizontal="center"/>
    </xf>
    <xf numFmtId="0" fontId="32" fillId="0" borderId="27" xfId="0" applyFont="1" applyBorder="1" applyAlignment="1">
      <alignment horizontal="center"/>
    </xf>
    <xf numFmtId="0" fontId="32" fillId="0" borderId="26" xfId="0" applyFont="1" applyBorder="1" applyAlignment="1">
      <alignment horizontal="center"/>
    </xf>
    <xf numFmtId="0" fontId="33" fillId="0" borderId="70" xfId="0" applyNumberFormat="1" applyFont="1" applyFill="1" applyBorder="1" applyAlignment="1">
      <alignment horizontal="center" vertical="center"/>
    </xf>
    <xf numFmtId="0" fontId="33" fillId="0" borderId="66" xfId="0" applyNumberFormat="1" applyFont="1" applyFill="1" applyBorder="1" applyAlignment="1">
      <alignment horizontal="center" vertical="center"/>
    </xf>
    <xf numFmtId="0" fontId="33" fillId="0" borderId="71" xfId="0" applyNumberFormat="1" applyFont="1" applyFill="1" applyBorder="1" applyAlignment="1">
      <alignment horizontal="center" vertical="center"/>
    </xf>
    <xf numFmtId="0" fontId="33" fillId="0" borderId="64" xfId="0" applyNumberFormat="1" applyFont="1" applyFill="1" applyBorder="1" applyAlignment="1">
      <alignment horizontal="center" vertical="center"/>
    </xf>
    <xf numFmtId="14" fontId="1" fillId="2" borderId="38" xfId="0" applyNumberFormat="1" applyFont="1" applyFill="1" applyBorder="1" applyAlignment="1">
      <alignment vertical="center"/>
    </xf>
    <xf numFmtId="14" fontId="1" fillId="2" borderId="17" xfId="0" applyNumberFormat="1" applyFont="1" applyFill="1" applyBorder="1" applyAlignment="1">
      <alignment vertical="center"/>
    </xf>
    <xf numFmtId="14" fontId="1" fillId="2" borderId="41" xfId="0" applyNumberFormat="1" applyFont="1" applyFill="1" applyBorder="1" applyAlignment="1">
      <alignment vertical="center"/>
    </xf>
    <xf numFmtId="0" fontId="1" fillId="2" borderId="12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3509"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/>
        <i val="0"/>
        <strike val="0"/>
        <u val="none"/>
        <color rgb="FFFF0000"/>
      </font>
      <fill>
        <patternFill>
          <bgColor rgb="FFF5C6BA"/>
        </patternFill>
      </fill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/>
        <i val="0"/>
        <strike val="0"/>
        <u val="none"/>
        <color rgb="FFFF0000"/>
      </font>
      <fill>
        <patternFill>
          <bgColor rgb="FFF5C6BA"/>
        </patternFill>
      </fill>
    </dxf>
  </dxfs>
  <tableStyles count="0" defaultTableStyle="TableStyleMedium2" defaultPivotStyle="PivotStyleLight16"/>
  <colors>
    <mruColors>
      <color rgb="FFC9E7A7"/>
      <color rgb="FFFFFF79"/>
      <color rgb="FF2004F2"/>
      <color rgb="FF38572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619125</xdr:colOff>
      <xdr:row>0</xdr:row>
      <xdr:rowOff>28575</xdr:rowOff>
    </xdr:from>
    <xdr:to>
      <xdr:col>10</xdr:col>
      <xdr:colOff>466725</xdr:colOff>
      <xdr:row>3</xdr:row>
      <xdr:rowOff>133350</xdr:rowOff>
    </xdr:to>
    <xdr:sp macro="[0]!consolidation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xmlns="" id="{00000000-0008-0000-0600-000002000000}"/>
            </a:ext>
          </a:extLst>
        </xdr:cNvPr>
        <xdr:cNvSpPr/>
      </xdr:nvSpPr>
      <xdr:spPr>
        <a:xfrm>
          <a:off x="8201025" y="28575"/>
          <a:ext cx="1428750" cy="676275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Executer la Consolidation</a:t>
          </a:r>
        </a:p>
      </xdr:txBody>
    </xdr:sp>
    <xdr:clientData fPrintsWithSheet="0"/>
  </xdr:twoCellAnchor>
  <xdr:twoCellAnchor editAs="absolute">
    <xdr:from>
      <xdr:col>11</xdr:col>
      <xdr:colOff>152400</xdr:colOff>
      <xdr:row>0</xdr:row>
      <xdr:rowOff>38101</xdr:rowOff>
    </xdr:from>
    <xdr:to>
      <xdr:col>13</xdr:col>
      <xdr:colOff>57150</xdr:colOff>
      <xdr:row>3</xdr:row>
      <xdr:rowOff>114301</xdr:rowOff>
    </xdr:to>
    <xdr:sp macro="[0]!EffaceDonne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xmlns="" id="{00000000-0008-0000-0600-000003000000}"/>
            </a:ext>
          </a:extLst>
        </xdr:cNvPr>
        <xdr:cNvSpPr/>
      </xdr:nvSpPr>
      <xdr:spPr>
        <a:xfrm>
          <a:off x="10077450" y="38101"/>
          <a:ext cx="1428750" cy="647700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Effacerla Consolidation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G108"/>
  <sheetViews>
    <sheetView topLeftCell="C1" zoomScale="87" zoomScaleNormal="87" workbookViewId="0">
      <selection activeCell="I1" sqref="I1:I1048576"/>
    </sheetView>
  </sheetViews>
  <sheetFormatPr baseColWidth="10" defaultRowHeight="15" x14ac:dyDescent="0.25"/>
  <cols>
    <col min="1" max="1" width="9" customWidth="1"/>
    <col min="2" max="2" width="11.140625" customWidth="1"/>
    <col min="3" max="3" width="12.5703125" style="3" customWidth="1"/>
    <col min="4" max="4" width="10.5703125" customWidth="1"/>
    <col min="5" max="5" width="9.28515625" customWidth="1"/>
    <col min="6" max="6" width="9.140625" customWidth="1"/>
    <col min="7" max="7" width="13.5703125" customWidth="1"/>
    <col min="8" max="8" width="12.7109375" customWidth="1"/>
    <col min="9" max="9" width="31" customWidth="1"/>
    <col min="10" max="10" width="14.7109375" customWidth="1"/>
    <col min="11" max="11" width="6.140625" customWidth="1"/>
    <col min="12" max="12" width="10.140625" bestFit="1" customWidth="1"/>
    <col min="13" max="14" width="10.85546875" bestFit="1" customWidth="1"/>
    <col min="15" max="15" width="6.140625" customWidth="1"/>
    <col min="16" max="16" width="14.28515625" customWidth="1"/>
    <col min="17" max="17" width="21.5703125" customWidth="1"/>
    <col min="18" max="18" width="8.85546875" customWidth="1"/>
    <col min="19" max="19" width="11.5703125" customWidth="1"/>
    <col min="20" max="20" width="11.140625" customWidth="1"/>
    <col min="21" max="21" width="8.5703125" bestFit="1" customWidth="1"/>
    <col min="22" max="22" width="11.28515625" bestFit="1" customWidth="1"/>
    <col min="23" max="23" width="11.42578125" customWidth="1"/>
    <col min="24" max="24" width="6.140625" customWidth="1"/>
    <col min="29" max="29" width="5" customWidth="1"/>
    <col min="31" max="31" width="14" bestFit="1" customWidth="1"/>
    <col min="33" max="33" width="14.7109375" bestFit="1" customWidth="1"/>
  </cols>
  <sheetData>
    <row r="1" spans="1:33" x14ac:dyDescent="0.25">
      <c r="B1" s="1" t="s">
        <v>0</v>
      </c>
      <c r="C1" s="2">
        <v>43101</v>
      </c>
      <c r="H1" s="4"/>
      <c r="P1" s="5" t="s">
        <v>4</v>
      </c>
      <c r="Q1" s="12" t="s">
        <v>9</v>
      </c>
    </row>
    <row r="2" spans="1:33" x14ac:dyDescent="0.25">
      <c r="B2" s="1" t="s">
        <v>1</v>
      </c>
      <c r="C2" s="2">
        <v>43465</v>
      </c>
      <c r="H2" s="4"/>
      <c r="P2" s="6" t="s">
        <v>5</v>
      </c>
      <c r="Q2" s="8" t="s">
        <v>8</v>
      </c>
    </row>
    <row r="3" spans="1:33" ht="15.75" thickBot="1" x14ac:dyDescent="0.3">
      <c r="H3" s="4"/>
      <c r="P3" s="7" t="s">
        <v>6</v>
      </c>
      <c r="Q3" s="8" t="s">
        <v>7</v>
      </c>
    </row>
    <row r="4" spans="1:33" ht="23.25" customHeight="1" thickTop="1" thickBot="1" x14ac:dyDescent="0.3">
      <c r="A4" s="164" t="s">
        <v>25</v>
      </c>
      <c r="B4" s="165"/>
      <c r="C4" s="165"/>
      <c r="D4" s="165"/>
      <c r="E4" s="165"/>
      <c r="F4" s="165"/>
      <c r="G4" s="165"/>
      <c r="H4" s="165"/>
      <c r="I4" s="165"/>
      <c r="J4" s="165"/>
      <c r="K4" s="165"/>
      <c r="L4" s="165"/>
      <c r="M4" s="166"/>
    </row>
    <row r="5" spans="1:33" ht="23.25" customHeight="1" thickTop="1" x14ac:dyDescent="0.25">
      <c r="A5" s="25"/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</row>
    <row r="6" spans="1:33" ht="18.75" x14ac:dyDescent="0.3">
      <c r="A6" s="67" t="s">
        <v>3</v>
      </c>
      <c r="B6" s="68" t="s">
        <v>1449</v>
      </c>
      <c r="H6" s="167" t="s">
        <v>250</v>
      </c>
      <c r="I6" s="168"/>
    </row>
    <row r="7" spans="1:33" ht="9" customHeight="1" x14ac:dyDescent="0.25">
      <c r="B7" s="50"/>
      <c r="C7" s="51"/>
      <c r="D7" s="52"/>
    </row>
    <row r="8" spans="1:33" ht="15.75" thickBot="1" x14ac:dyDescent="0.3">
      <c r="A8" s="26" t="s">
        <v>47</v>
      </c>
      <c r="B8" s="169" t="s">
        <v>1450</v>
      </c>
      <c r="C8" s="170"/>
      <c r="P8" s="40"/>
    </row>
    <row r="9" spans="1:33" ht="21" customHeight="1" thickTop="1" thickBot="1" x14ac:dyDescent="0.3">
      <c r="K9" s="171" t="s">
        <v>46</v>
      </c>
      <c r="L9" s="172"/>
      <c r="M9" s="49"/>
      <c r="N9" s="127">
        <v>0</v>
      </c>
      <c r="O9" s="127">
        <v>0</v>
      </c>
      <c r="T9" s="171" t="s">
        <v>46</v>
      </c>
      <c r="U9" s="172"/>
      <c r="V9" s="56"/>
    </row>
    <row r="10" spans="1:33" ht="22.5" customHeight="1" thickTop="1" thickBot="1" x14ac:dyDescent="0.3">
      <c r="C10" s="22"/>
      <c r="K10" s="152" t="s">
        <v>45</v>
      </c>
      <c r="L10" s="153"/>
      <c r="M10" s="49">
        <v>-25824.63</v>
      </c>
      <c r="N10" s="127">
        <v>2</v>
      </c>
      <c r="O10" s="127">
        <v>2</v>
      </c>
      <c r="T10" s="152" t="s">
        <v>45</v>
      </c>
      <c r="U10" s="153"/>
      <c r="V10" s="57"/>
    </row>
    <row r="11" spans="1:33" ht="24" customHeight="1" thickTop="1" thickBot="1" x14ac:dyDescent="0.45">
      <c r="A11" s="150" t="s">
        <v>26</v>
      </c>
      <c r="B11" s="151"/>
      <c r="C11" s="151"/>
      <c r="D11" s="151"/>
      <c r="E11" s="151"/>
      <c r="F11" s="151"/>
      <c r="G11" s="151"/>
      <c r="H11" s="151"/>
      <c r="I11" s="151"/>
      <c r="J11" s="151"/>
      <c r="K11" s="152" t="s">
        <v>48</v>
      </c>
      <c r="L11" s="153"/>
      <c r="M11" s="49">
        <v>14263.26</v>
      </c>
      <c r="N11" s="127">
        <v>7</v>
      </c>
      <c r="O11" s="127">
        <v>7</v>
      </c>
      <c r="P11" s="54" t="s">
        <v>28</v>
      </c>
      <c r="Q11" s="55"/>
      <c r="R11" s="55"/>
      <c r="S11" s="55"/>
      <c r="T11" s="154" t="s">
        <v>48</v>
      </c>
      <c r="U11" s="154"/>
      <c r="V11" s="58"/>
      <c r="Y11" s="155" t="s">
        <v>29</v>
      </c>
      <c r="Z11" s="156"/>
      <c r="AA11" s="156"/>
      <c r="AB11" s="157"/>
      <c r="AD11" s="158" t="s">
        <v>27</v>
      </c>
      <c r="AE11" s="159"/>
      <c r="AF11" s="159"/>
      <c r="AG11" s="160"/>
    </row>
    <row r="12" spans="1:33" s="43" customFormat="1" ht="24" customHeight="1" thickTop="1" x14ac:dyDescent="0.35">
      <c r="A12" s="47"/>
      <c r="B12" s="41"/>
      <c r="C12" s="41"/>
      <c r="D12" s="41"/>
      <c r="E12" s="41"/>
      <c r="F12" s="42"/>
      <c r="G12" s="42"/>
      <c r="H12" s="42"/>
      <c r="I12" s="42"/>
      <c r="J12" s="42"/>
      <c r="K12" s="161" t="s">
        <v>49</v>
      </c>
      <c r="L12" s="162"/>
      <c r="M12" s="49">
        <v>42328.49</v>
      </c>
      <c r="N12" s="128">
        <v>14</v>
      </c>
      <c r="O12" s="129">
        <v>14</v>
      </c>
      <c r="P12" s="44"/>
      <c r="Q12" s="44"/>
      <c r="R12" s="44"/>
      <c r="S12" s="44"/>
      <c r="T12" s="163" t="s">
        <v>49</v>
      </c>
      <c r="U12" s="163"/>
      <c r="V12" s="58"/>
      <c r="Y12" s="45"/>
      <c r="Z12" s="45"/>
      <c r="AA12" s="45"/>
      <c r="AB12" s="45"/>
      <c r="AD12" s="46"/>
      <c r="AE12" s="46"/>
      <c r="AF12" s="46"/>
      <c r="AG12" s="46"/>
    </row>
    <row r="13" spans="1:33" ht="15.75" thickBot="1" x14ac:dyDescent="0.3">
      <c r="C13"/>
      <c r="K13" s="147" t="s">
        <v>50</v>
      </c>
      <c r="L13" s="148"/>
      <c r="M13" s="48">
        <f>SUM(M9:M12)</f>
        <v>30767.119999999995</v>
      </c>
      <c r="T13" s="149" t="s">
        <v>50</v>
      </c>
      <c r="U13" s="149"/>
      <c r="V13" s="48">
        <f>SUM(V11:V12)</f>
        <v>0</v>
      </c>
    </row>
    <row r="14" spans="1:33" ht="15.75" thickTop="1" x14ac:dyDescent="0.25">
      <c r="C14"/>
    </row>
    <row r="15" spans="1:33" ht="15.75" thickBot="1" x14ac:dyDescent="0.3">
      <c r="C15"/>
    </row>
    <row r="16" spans="1:33" ht="15.75" thickBot="1" x14ac:dyDescent="0.3">
      <c r="C16"/>
      <c r="L16" s="11" t="s">
        <v>23</v>
      </c>
      <c r="M16" s="11" t="s">
        <v>24</v>
      </c>
      <c r="N16" s="10" t="s">
        <v>2</v>
      </c>
    </row>
    <row r="17" spans="1:33" ht="15.75" thickBot="1" x14ac:dyDescent="0.3">
      <c r="C17"/>
      <c r="L17" s="53">
        <v>62395.54</v>
      </c>
      <c r="M17" s="53">
        <v>31628.42</v>
      </c>
      <c r="N17" s="53">
        <v>-30767.119999999999</v>
      </c>
      <c r="T17" s="60" t="s">
        <v>51</v>
      </c>
      <c r="U17" s="59"/>
    </row>
    <row r="18" spans="1:33" ht="15.75" thickBot="1" x14ac:dyDescent="0.3">
      <c r="A18" s="36" t="s">
        <v>33</v>
      </c>
      <c r="B18" s="36" t="s">
        <v>34</v>
      </c>
      <c r="C18" s="36" t="s">
        <v>35</v>
      </c>
      <c r="D18" s="36" t="s">
        <v>36</v>
      </c>
      <c r="E18" s="36" t="s">
        <v>36</v>
      </c>
      <c r="F18" s="36" t="s">
        <v>37</v>
      </c>
      <c r="G18" s="36" t="s">
        <v>38</v>
      </c>
      <c r="H18" s="36" t="s">
        <v>39</v>
      </c>
      <c r="I18" s="36" t="s">
        <v>40</v>
      </c>
      <c r="J18" s="37" t="s">
        <v>30</v>
      </c>
      <c r="K18" s="38" t="s">
        <v>41</v>
      </c>
      <c r="L18" s="38" t="s">
        <v>42</v>
      </c>
      <c r="M18" s="38" t="s">
        <v>43</v>
      </c>
      <c r="N18" s="39" t="s">
        <v>44</v>
      </c>
      <c r="P18" s="16" t="s">
        <v>11</v>
      </c>
      <c r="Q18" s="17" t="s">
        <v>12</v>
      </c>
      <c r="R18" s="17" t="s">
        <v>13</v>
      </c>
      <c r="S18" s="17" t="s">
        <v>14</v>
      </c>
      <c r="T18" s="17" t="s">
        <v>15</v>
      </c>
      <c r="U18" s="17" t="s">
        <v>16</v>
      </c>
      <c r="V18" s="17" t="s">
        <v>30</v>
      </c>
      <c r="W18" s="18" t="s">
        <v>31</v>
      </c>
      <c r="Y18" s="28" t="s">
        <v>17</v>
      </c>
      <c r="Z18" s="19" t="s">
        <v>18</v>
      </c>
      <c r="AA18" s="19" t="s">
        <v>19</v>
      </c>
      <c r="AB18" s="20" t="s">
        <v>16</v>
      </c>
      <c r="AD18" s="9" t="s">
        <v>20</v>
      </c>
      <c r="AE18" s="11" t="s">
        <v>12</v>
      </c>
      <c r="AF18" s="11" t="s">
        <v>21</v>
      </c>
      <c r="AG18" s="10" t="s">
        <v>22</v>
      </c>
    </row>
    <row r="19" spans="1:33" ht="15.75" thickBot="1" x14ac:dyDescent="0.3">
      <c r="A19" s="90" t="s">
        <v>143</v>
      </c>
      <c r="B19" s="90" t="s">
        <v>559</v>
      </c>
      <c r="C19" s="90" t="s">
        <v>560</v>
      </c>
      <c r="D19" s="92" t="s">
        <v>254</v>
      </c>
      <c r="E19" s="86" t="s">
        <v>254</v>
      </c>
      <c r="F19" s="94" t="s">
        <v>252</v>
      </c>
      <c r="G19" s="114">
        <v>43101</v>
      </c>
      <c r="H19" s="96">
        <v>43069</v>
      </c>
      <c r="I19" s="86" t="s">
        <v>1455</v>
      </c>
      <c r="J19" s="102">
        <v>-55</v>
      </c>
      <c r="K19" s="104" t="str">
        <f t="shared" ref="K19:K41" si="0">IF(AND(J19 &gt;= 1, J19 &lt;= 14),"Å",IF(AND(J19 &gt;= 15, J19 &lt;= 30),"˜","Ã"))</f>
        <v>Ã</v>
      </c>
      <c r="L19" s="106">
        <v>0</v>
      </c>
      <c r="M19" s="106">
        <v>5227.2700000000004</v>
      </c>
      <c r="N19" s="108">
        <v>-5227.2700000000004</v>
      </c>
      <c r="O19" s="27"/>
      <c r="P19" s="120" t="s">
        <v>10</v>
      </c>
      <c r="Q19" s="121" t="s">
        <v>10</v>
      </c>
      <c r="R19" s="121" t="s">
        <v>10</v>
      </c>
      <c r="S19" s="122"/>
      <c r="T19" s="122"/>
      <c r="U19" s="123"/>
      <c r="V19" s="124">
        <f ca="1">IF(T19&lt;TODAY(),_xlfn.DAYS(TODAY(),T19),0)</f>
        <v>43138</v>
      </c>
      <c r="W19" s="125" t="str">
        <f ca="1">IF(AND(V19 &gt;= 1, V19 &lt;= 14),"Å",IF(AND(V19 &gt;= 15, V19 &lt;= 30),"˜","Ã"))</f>
        <v>Ã</v>
      </c>
      <c r="X19" s="27"/>
      <c r="Y19" s="29" t="s">
        <v>10</v>
      </c>
      <c r="Z19" s="23" t="s">
        <v>10</v>
      </c>
      <c r="AA19" s="23" t="s">
        <v>10</v>
      </c>
      <c r="AB19" s="24"/>
      <c r="AD19" s="15" t="s">
        <v>10</v>
      </c>
      <c r="AE19" s="13" t="s">
        <v>10</v>
      </c>
      <c r="AF19" s="21"/>
      <c r="AG19" s="14"/>
    </row>
    <row r="20" spans="1:33" x14ac:dyDescent="0.25">
      <c r="A20" s="91" t="s">
        <v>143</v>
      </c>
      <c r="B20" s="91" t="s">
        <v>559</v>
      </c>
      <c r="C20" s="91" t="s">
        <v>561</v>
      </c>
      <c r="D20" s="93" t="s">
        <v>255</v>
      </c>
      <c r="E20" s="87" t="s">
        <v>255</v>
      </c>
      <c r="F20" s="95" t="s">
        <v>252</v>
      </c>
      <c r="G20" s="115">
        <v>43101</v>
      </c>
      <c r="H20" s="97">
        <v>43069</v>
      </c>
      <c r="I20" s="87" t="s">
        <v>1456</v>
      </c>
      <c r="J20" s="103">
        <v>-55</v>
      </c>
      <c r="K20" s="105" t="str">
        <f t="shared" si="0"/>
        <v>Ã</v>
      </c>
      <c r="L20" s="107">
        <v>0</v>
      </c>
      <c r="M20" s="107">
        <v>9.59</v>
      </c>
      <c r="N20" s="109">
        <v>-9.59</v>
      </c>
      <c r="O20" s="27"/>
      <c r="X20" s="27"/>
    </row>
    <row r="21" spans="1:33" x14ac:dyDescent="0.25">
      <c r="A21" s="91" t="s">
        <v>143</v>
      </c>
      <c r="B21" s="91" t="s">
        <v>559</v>
      </c>
      <c r="C21" s="91" t="s">
        <v>562</v>
      </c>
      <c r="D21" s="93" t="s">
        <v>256</v>
      </c>
      <c r="E21" s="87" t="s">
        <v>256</v>
      </c>
      <c r="F21" s="95" t="s">
        <v>252</v>
      </c>
      <c r="G21" s="115">
        <v>43101</v>
      </c>
      <c r="H21" s="97">
        <v>43069</v>
      </c>
      <c r="I21" s="87" t="s">
        <v>1457</v>
      </c>
      <c r="J21" s="103">
        <v>-55</v>
      </c>
      <c r="K21" s="105" t="str">
        <f t="shared" si="0"/>
        <v>Ã</v>
      </c>
      <c r="L21" s="107">
        <v>2177.65</v>
      </c>
      <c r="M21" s="107">
        <v>0</v>
      </c>
      <c r="N21" s="109">
        <v>2177.65</v>
      </c>
      <c r="O21" s="27"/>
      <c r="X21" s="27"/>
    </row>
    <row r="22" spans="1:33" x14ac:dyDescent="0.25">
      <c r="A22" s="91" t="s">
        <v>143</v>
      </c>
      <c r="B22" s="91" t="s">
        <v>559</v>
      </c>
      <c r="C22" s="91" t="s">
        <v>563</v>
      </c>
      <c r="D22" s="93" t="s">
        <v>257</v>
      </c>
      <c r="E22" s="87" t="s">
        <v>257</v>
      </c>
      <c r="F22" s="95" t="s">
        <v>252</v>
      </c>
      <c r="G22" s="115">
        <v>43101</v>
      </c>
      <c r="H22" s="97">
        <v>43069</v>
      </c>
      <c r="I22" s="87" t="s">
        <v>1458</v>
      </c>
      <c r="J22" s="103">
        <v>-55</v>
      </c>
      <c r="K22" s="105" t="str">
        <f t="shared" si="0"/>
        <v>Ã</v>
      </c>
      <c r="L22" s="107">
        <v>7379.58</v>
      </c>
      <c r="M22" s="107">
        <v>0</v>
      </c>
      <c r="N22" s="109">
        <v>7379.58</v>
      </c>
      <c r="O22" s="27"/>
      <c r="X22" s="27"/>
    </row>
    <row r="23" spans="1:33" x14ac:dyDescent="0.25">
      <c r="A23" s="91" t="s">
        <v>143</v>
      </c>
      <c r="B23" s="91" t="s">
        <v>559</v>
      </c>
      <c r="C23" s="91" t="s">
        <v>564</v>
      </c>
      <c r="D23" s="93" t="s">
        <v>258</v>
      </c>
      <c r="E23" s="87" t="s">
        <v>258</v>
      </c>
      <c r="F23" s="95" t="s">
        <v>252</v>
      </c>
      <c r="G23" s="115">
        <v>43101</v>
      </c>
      <c r="H23" s="97">
        <v>43098</v>
      </c>
      <c r="I23" s="87" t="s">
        <v>1459</v>
      </c>
      <c r="J23" s="103">
        <v>-26</v>
      </c>
      <c r="K23" s="105" t="str">
        <f t="shared" si="0"/>
        <v>Ã</v>
      </c>
      <c r="L23" s="107">
        <v>0</v>
      </c>
      <c r="M23" s="107">
        <v>566.92999999999995</v>
      </c>
      <c r="N23" s="109">
        <v>-566.92999999999995</v>
      </c>
      <c r="O23" s="27"/>
      <c r="X23" s="27"/>
    </row>
    <row r="24" spans="1:33" x14ac:dyDescent="0.25">
      <c r="A24" s="91" t="s">
        <v>143</v>
      </c>
      <c r="B24" s="91" t="s">
        <v>559</v>
      </c>
      <c r="C24" s="91" t="s">
        <v>565</v>
      </c>
      <c r="D24" s="93" t="s">
        <v>259</v>
      </c>
      <c r="E24" s="87" t="s">
        <v>259</v>
      </c>
      <c r="F24" s="95" t="s">
        <v>252</v>
      </c>
      <c r="G24" s="115">
        <v>43101</v>
      </c>
      <c r="H24" s="97">
        <v>43098</v>
      </c>
      <c r="I24" s="87" t="s">
        <v>1460</v>
      </c>
      <c r="J24" s="103">
        <v>-26</v>
      </c>
      <c r="K24" s="105" t="str">
        <f t="shared" si="0"/>
        <v>Ã</v>
      </c>
      <c r="L24" s="107">
        <v>9753.2199999999993</v>
      </c>
      <c r="M24" s="107">
        <v>0</v>
      </c>
      <c r="N24" s="109">
        <v>9753.2199999999993</v>
      </c>
      <c r="O24" s="27"/>
      <c r="X24" s="27"/>
    </row>
    <row r="25" spans="1:33" x14ac:dyDescent="0.25">
      <c r="A25" s="91" t="s">
        <v>143</v>
      </c>
      <c r="B25" s="91" t="s">
        <v>559</v>
      </c>
      <c r="C25" s="91" t="s">
        <v>566</v>
      </c>
      <c r="D25" s="93" t="s">
        <v>260</v>
      </c>
      <c r="E25" s="87" t="s">
        <v>260</v>
      </c>
      <c r="F25" s="95" t="s">
        <v>252</v>
      </c>
      <c r="G25" s="115">
        <v>43101</v>
      </c>
      <c r="H25" s="97">
        <v>43098</v>
      </c>
      <c r="I25" s="87" t="s">
        <v>1461</v>
      </c>
      <c r="J25" s="103">
        <v>-26</v>
      </c>
      <c r="K25" s="105" t="str">
        <f t="shared" si="0"/>
        <v>Ã</v>
      </c>
      <c r="L25" s="107">
        <v>756.6</v>
      </c>
      <c r="M25" s="107">
        <v>0</v>
      </c>
      <c r="N25" s="109">
        <v>756.6</v>
      </c>
      <c r="O25" s="27"/>
      <c r="X25" s="27"/>
    </row>
    <row r="26" spans="1:33" x14ac:dyDescent="0.25">
      <c r="A26" s="91" t="s">
        <v>143</v>
      </c>
      <c r="B26" s="91" t="s">
        <v>567</v>
      </c>
      <c r="C26" s="91" t="s">
        <v>568</v>
      </c>
      <c r="D26" s="93" t="s">
        <v>45</v>
      </c>
      <c r="E26" s="87" t="s">
        <v>45</v>
      </c>
      <c r="F26" s="95" t="s">
        <v>10</v>
      </c>
      <c r="G26" s="115">
        <v>43105</v>
      </c>
      <c r="H26" s="97">
        <v>43105</v>
      </c>
      <c r="I26" s="87" t="s">
        <v>1462</v>
      </c>
      <c r="J26" s="103">
        <v>-19</v>
      </c>
      <c r="K26" s="105" t="str">
        <f t="shared" si="0"/>
        <v>Ã</v>
      </c>
      <c r="L26" s="107">
        <v>0</v>
      </c>
      <c r="M26" s="107">
        <v>7807.35</v>
      </c>
      <c r="N26" s="109">
        <v>-7807.35</v>
      </c>
      <c r="O26" s="27"/>
      <c r="X26" s="27"/>
    </row>
    <row r="27" spans="1:33" x14ac:dyDescent="0.25">
      <c r="A27" s="91" t="s">
        <v>143</v>
      </c>
      <c r="B27" s="91" t="s">
        <v>567</v>
      </c>
      <c r="C27" s="91" t="s">
        <v>569</v>
      </c>
      <c r="D27" s="93" t="s">
        <v>45</v>
      </c>
      <c r="E27" s="87" t="s">
        <v>45</v>
      </c>
      <c r="F27" s="95" t="s">
        <v>10</v>
      </c>
      <c r="G27" s="115">
        <v>43123</v>
      </c>
      <c r="H27" s="97">
        <v>43123</v>
      </c>
      <c r="I27" s="87" t="s">
        <v>1463</v>
      </c>
      <c r="J27" s="103">
        <v>-1</v>
      </c>
      <c r="K27" s="105" t="str">
        <f t="shared" si="0"/>
        <v>Ã</v>
      </c>
      <c r="L27" s="107">
        <v>0</v>
      </c>
      <c r="M27" s="107">
        <v>18017.28</v>
      </c>
      <c r="N27" s="109">
        <v>-18017.28</v>
      </c>
      <c r="O27" s="27"/>
      <c r="X27" s="27"/>
    </row>
    <row r="28" spans="1:33" x14ac:dyDescent="0.25">
      <c r="A28" s="91" t="s">
        <v>173</v>
      </c>
      <c r="B28" s="91" t="s">
        <v>559</v>
      </c>
      <c r="C28" s="91" t="s">
        <v>570</v>
      </c>
      <c r="D28" s="93" t="s">
        <v>364</v>
      </c>
      <c r="E28" s="87" t="s">
        <v>364</v>
      </c>
      <c r="F28" s="95" t="s">
        <v>252</v>
      </c>
      <c r="G28" s="115">
        <v>43101</v>
      </c>
      <c r="H28" s="97">
        <v>43099</v>
      </c>
      <c r="I28" s="87" t="s">
        <v>1464</v>
      </c>
      <c r="J28" s="103">
        <v>-25</v>
      </c>
      <c r="K28" s="105" t="str">
        <f t="shared" si="0"/>
        <v>Ã</v>
      </c>
      <c r="L28" s="107">
        <v>123.18</v>
      </c>
      <c r="M28" s="107">
        <v>0</v>
      </c>
      <c r="N28" s="109">
        <v>123.18</v>
      </c>
      <c r="O28" s="27"/>
      <c r="X28" s="27"/>
    </row>
    <row r="29" spans="1:33" x14ac:dyDescent="0.25">
      <c r="A29" s="91" t="s">
        <v>173</v>
      </c>
      <c r="B29" s="91" t="s">
        <v>559</v>
      </c>
      <c r="C29" s="91" t="s">
        <v>571</v>
      </c>
      <c r="D29" s="93" t="s">
        <v>365</v>
      </c>
      <c r="E29" s="87" t="s">
        <v>365</v>
      </c>
      <c r="F29" s="95" t="s">
        <v>252</v>
      </c>
      <c r="G29" s="115">
        <v>43101</v>
      </c>
      <c r="H29" s="97">
        <v>43099</v>
      </c>
      <c r="I29" s="87" t="s">
        <v>1465</v>
      </c>
      <c r="J29" s="103">
        <v>-25</v>
      </c>
      <c r="K29" s="105" t="str">
        <f t="shared" si="0"/>
        <v>Ã</v>
      </c>
      <c r="L29" s="107">
        <v>759.46</v>
      </c>
      <c r="M29" s="107">
        <v>0</v>
      </c>
      <c r="N29" s="109">
        <v>759.46</v>
      </c>
      <c r="O29" s="27"/>
      <c r="X29" s="27"/>
    </row>
    <row r="30" spans="1:33" x14ac:dyDescent="0.25">
      <c r="A30" s="91" t="s">
        <v>173</v>
      </c>
      <c r="B30" s="91" t="s">
        <v>559</v>
      </c>
      <c r="C30" s="91" t="s">
        <v>572</v>
      </c>
      <c r="D30" s="93" t="s">
        <v>366</v>
      </c>
      <c r="E30" s="87" t="s">
        <v>366</v>
      </c>
      <c r="F30" s="95" t="s">
        <v>252</v>
      </c>
      <c r="G30" s="115">
        <v>43101</v>
      </c>
      <c r="H30" s="97">
        <v>43099</v>
      </c>
      <c r="I30" s="87" t="s">
        <v>1466</v>
      </c>
      <c r="J30" s="103">
        <v>-25</v>
      </c>
      <c r="K30" s="105" t="str">
        <f t="shared" si="0"/>
        <v>Ã</v>
      </c>
      <c r="L30" s="107">
        <v>2398.13</v>
      </c>
      <c r="M30" s="107">
        <v>0</v>
      </c>
      <c r="N30" s="109">
        <v>2398.13</v>
      </c>
      <c r="O30" s="27"/>
      <c r="X30" s="27"/>
    </row>
    <row r="31" spans="1:33" x14ac:dyDescent="0.25">
      <c r="A31" s="91" t="s">
        <v>173</v>
      </c>
      <c r="B31" s="91" t="s">
        <v>559</v>
      </c>
      <c r="C31" s="91" t="s">
        <v>573</v>
      </c>
      <c r="D31" s="93" t="s">
        <v>367</v>
      </c>
      <c r="E31" s="87" t="s">
        <v>367</v>
      </c>
      <c r="F31" s="95" t="s">
        <v>252</v>
      </c>
      <c r="G31" s="115">
        <v>43101</v>
      </c>
      <c r="H31" s="97">
        <v>43099</v>
      </c>
      <c r="I31" s="87" t="s">
        <v>1467</v>
      </c>
      <c r="J31" s="103">
        <v>-25</v>
      </c>
      <c r="K31" s="105" t="str">
        <f t="shared" si="0"/>
        <v>Ã</v>
      </c>
      <c r="L31" s="107">
        <v>996.14</v>
      </c>
      <c r="M31" s="107">
        <v>0</v>
      </c>
      <c r="N31" s="109">
        <v>996.14</v>
      </c>
      <c r="O31" s="27"/>
      <c r="X31" s="27"/>
    </row>
    <row r="32" spans="1:33" x14ac:dyDescent="0.25">
      <c r="A32" s="91" t="s">
        <v>173</v>
      </c>
      <c r="B32" s="91" t="s">
        <v>559</v>
      </c>
      <c r="C32" s="91" t="s">
        <v>574</v>
      </c>
      <c r="D32" s="93" t="s">
        <v>368</v>
      </c>
      <c r="E32" s="87" t="s">
        <v>368</v>
      </c>
      <c r="F32" s="95" t="s">
        <v>252</v>
      </c>
      <c r="G32" s="115">
        <v>43101</v>
      </c>
      <c r="H32" s="97">
        <v>43099</v>
      </c>
      <c r="I32" s="87" t="s">
        <v>1468</v>
      </c>
      <c r="J32" s="103">
        <v>-25</v>
      </c>
      <c r="K32" s="105" t="str">
        <f t="shared" si="0"/>
        <v>Ã</v>
      </c>
      <c r="L32" s="107">
        <v>3919.81</v>
      </c>
      <c r="M32" s="107">
        <v>0</v>
      </c>
      <c r="N32" s="109">
        <v>3919.81</v>
      </c>
      <c r="O32" s="27"/>
      <c r="X32" s="27"/>
    </row>
    <row r="33" spans="1:24" x14ac:dyDescent="0.25">
      <c r="A33" s="91" t="s">
        <v>173</v>
      </c>
      <c r="B33" s="91" t="s">
        <v>559</v>
      </c>
      <c r="C33" s="91" t="s">
        <v>575</v>
      </c>
      <c r="D33" s="93" t="s">
        <v>369</v>
      </c>
      <c r="E33" s="87" t="s">
        <v>369</v>
      </c>
      <c r="F33" s="95" t="s">
        <v>252</v>
      </c>
      <c r="G33" s="115">
        <v>43101</v>
      </c>
      <c r="H33" s="97">
        <v>43099</v>
      </c>
      <c r="I33" s="87" t="s">
        <v>1469</v>
      </c>
      <c r="J33" s="103">
        <v>-25</v>
      </c>
      <c r="K33" s="105" t="str">
        <f t="shared" si="0"/>
        <v>Ã</v>
      </c>
      <c r="L33" s="107">
        <v>3173.34</v>
      </c>
      <c r="M33" s="107">
        <v>0</v>
      </c>
      <c r="N33" s="109">
        <v>3173.34</v>
      </c>
      <c r="O33" s="27"/>
      <c r="X33" s="27"/>
    </row>
    <row r="34" spans="1:24" x14ac:dyDescent="0.25">
      <c r="A34" s="91" t="s">
        <v>173</v>
      </c>
      <c r="B34" s="91" t="s">
        <v>559</v>
      </c>
      <c r="C34" s="91" t="s">
        <v>576</v>
      </c>
      <c r="D34" s="93" t="s">
        <v>370</v>
      </c>
      <c r="E34" s="87" t="s">
        <v>370</v>
      </c>
      <c r="F34" s="95" t="s">
        <v>252</v>
      </c>
      <c r="G34" s="115">
        <v>43101</v>
      </c>
      <c r="H34" s="97">
        <v>43129</v>
      </c>
      <c r="I34" s="87" t="s">
        <v>1470</v>
      </c>
      <c r="J34" s="103">
        <v>0</v>
      </c>
      <c r="K34" s="105" t="str">
        <f t="shared" si="0"/>
        <v>Ã</v>
      </c>
      <c r="L34" s="107">
        <v>10216.18</v>
      </c>
      <c r="M34" s="107">
        <v>0</v>
      </c>
      <c r="N34" s="109">
        <v>10216.18</v>
      </c>
      <c r="O34" s="27"/>
      <c r="X34" s="27"/>
    </row>
    <row r="35" spans="1:24" x14ac:dyDescent="0.25">
      <c r="A35" s="91" t="s">
        <v>173</v>
      </c>
      <c r="B35" s="91" t="s">
        <v>559</v>
      </c>
      <c r="C35" s="91" t="s">
        <v>577</v>
      </c>
      <c r="D35" s="93" t="s">
        <v>371</v>
      </c>
      <c r="E35" s="87" t="s">
        <v>371</v>
      </c>
      <c r="F35" s="95" t="s">
        <v>252</v>
      </c>
      <c r="G35" s="115">
        <v>43101</v>
      </c>
      <c r="H35" s="97">
        <v>43129</v>
      </c>
      <c r="I35" s="87" t="s">
        <v>1471</v>
      </c>
      <c r="J35" s="103">
        <v>0</v>
      </c>
      <c r="K35" s="105" t="str">
        <f t="shared" si="0"/>
        <v>Ã</v>
      </c>
      <c r="L35" s="107">
        <v>404.59</v>
      </c>
      <c r="M35" s="107">
        <v>0</v>
      </c>
      <c r="N35" s="109">
        <v>404.59</v>
      </c>
      <c r="O35" s="27"/>
      <c r="X35" s="27"/>
    </row>
    <row r="36" spans="1:24" x14ac:dyDescent="0.25">
      <c r="A36" s="91" t="s">
        <v>173</v>
      </c>
      <c r="B36" s="91" t="s">
        <v>559</v>
      </c>
      <c r="C36" s="91" t="s">
        <v>578</v>
      </c>
      <c r="D36" s="93" t="s">
        <v>372</v>
      </c>
      <c r="E36" s="87" t="s">
        <v>372</v>
      </c>
      <c r="F36" s="95" t="s">
        <v>252</v>
      </c>
      <c r="G36" s="115">
        <v>43101</v>
      </c>
      <c r="H36" s="97">
        <v>43129</v>
      </c>
      <c r="I36" s="87" t="s">
        <v>1472</v>
      </c>
      <c r="J36" s="103">
        <v>0</v>
      </c>
      <c r="K36" s="105" t="str">
        <f t="shared" si="0"/>
        <v>Ã</v>
      </c>
      <c r="L36" s="107">
        <v>4948.43</v>
      </c>
      <c r="M36" s="107">
        <v>0</v>
      </c>
      <c r="N36" s="109">
        <v>4948.43</v>
      </c>
      <c r="O36" s="27"/>
      <c r="X36" s="27"/>
    </row>
    <row r="37" spans="1:24" x14ac:dyDescent="0.25">
      <c r="A37" s="91" t="s">
        <v>173</v>
      </c>
      <c r="B37" s="91" t="s">
        <v>559</v>
      </c>
      <c r="C37" s="91" t="s">
        <v>579</v>
      </c>
      <c r="D37" s="93" t="s">
        <v>373</v>
      </c>
      <c r="E37" s="87" t="s">
        <v>373</v>
      </c>
      <c r="F37" s="95" t="s">
        <v>252</v>
      </c>
      <c r="G37" s="115">
        <v>43101</v>
      </c>
      <c r="H37" s="97">
        <v>43129</v>
      </c>
      <c r="I37" s="87" t="s">
        <v>1473</v>
      </c>
      <c r="J37" s="103">
        <v>0</v>
      </c>
      <c r="K37" s="105" t="str">
        <f t="shared" si="0"/>
        <v>Ã</v>
      </c>
      <c r="L37" s="107">
        <v>2141.75</v>
      </c>
      <c r="M37" s="107">
        <v>0</v>
      </c>
      <c r="N37" s="109">
        <v>2141.75</v>
      </c>
      <c r="O37" s="27"/>
      <c r="X37" s="27"/>
    </row>
    <row r="38" spans="1:24" x14ac:dyDescent="0.25">
      <c r="A38" s="91" t="s">
        <v>173</v>
      </c>
      <c r="B38" s="91" t="s">
        <v>559</v>
      </c>
      <c r="C38" s="91" t="s">
        <v>580</v>
      </c>
      <c r="D38" s="93" t="s">
        <v>374</v>
      </c>
      <c r="E38" s="87" t="s">
        <v>374</v>
      </c>
      <c r="F38" s="95" t="s">
        <v>252</v>
      </c>
      <c r="G38" s="115">
        <v>43101</v>
      </c>
      <c r="H38" s="97">
        <v>43159</v>
      </c>
      <c r="I38" s="87" t="s">
        <v>1474</v>
      </c>
      <c r="J38" s="103">
        <v>0</v>
      </c>
      <c r="K38" s="105" t="str">
        <f t="shared" si="0"/>
        <v>Ã</v>
      </c>
      <c r="L38" s="107">
        <v>5700</v>
      </c>
      <c r="M38" s="107">
        <v>0</v>
      </c>
      <c r="N38" s="109">
        <v>5700</v>
      </c>
      <c r="O38" s="27"/>
      <c r="X38" s="27"/>
    </row>
    <row r="39" spans="1:24" x14ac:dyDescent="0.25">
      <c r="A39" s="91" t="s">
        <v>173</v>
      </c>
      <c r="B39" s="91" t="s">
        <v>559</v>
      </c>
      <c r="C39" s="91" t="s">
        <v>581</v>
      </c>
      <c r="D39" s="93" t="s">
        <v>375</v>
      </c>
      <c r="E39" s="87" t="s">
        <v>375</v>
      </c>
      <c r="F39" s="95" t="s">
        <v>252</v>
      </c>
      <c r="G39" s="115">
        <v>43101</v>
      </c>
      <c r="H39" s="97">
        <v>43158</v>
      </c>
      <c r="I39" s="87" t="s">
        <v>1475</v>
      </c>
      <c r="J39" s="103">
        <v>0</v>
      </c>
      <c r="K39" s="105" t="str">
        <f t="shared" si="0"/>
        <v>Ã</v>
      </c>
      <c r="L39" s="107">
        <v>137.36000000000001</v>
      </c>
      <c r="M39" s="107">
        <v>0</v>
      </c>
      <c r="N39" s="109">
        <v>137.36000000000001</v>
      </c>
      <c r="O39" s="27"/>
      <c r="X39" s="27"/>
    </row>
    <row r="40" spans="1:24" x14ac:dyDescent="0.25">
      <c r="A40" s="91" t="s">
        <v>173</v>
      </c>
      <c r="B40" s="91" t="s">
        <v>559</v>
      </c>
      <c r="C40" s="91" t="s">
        <v>582</v>
      </c>
      <c r="D40" s="93" t="s">
        <v>376</v>
      </c>
      <c r="E40" s="87" t="s">
        <v>376</v>
      </c>
      <c r="F40" s="95" t="s">
        <v>252</v>
      </c>
      <c r="G40" s="115">
        <v>43101</v>
      </c>
      <c r="H40" s="97">
        <v>43158</v>
      </c>
      <c r="I40" s="87" t="s">
        <v>1476</v>
      </c>
      <c r="J40" s="103">
        <v>0</v>
      </c>
      <c r="K40" s="105" t="str">
        <f t="shared" si="0"/>
        <v>Ã</v>
      </c>
      <c r="L40" s="107">
        <v>1156.1600000000001</v>
      </c>
      <c r="M40" s="107">
        <v>0</v>
      </c>
      <c r="N40" s="109">
        <v>1156.1600000000001</v>
      </c>
      <c r="O40" s="27"/>
      <c r="X40" s="27"/>
    </row>
    <row r="41" spans="1:24" ht="15.75" thickBot="1" x14ac:dyDescent="0.3">
      <c r="A41" s="98" t="s">
        <v>173</v>
      </c>
      <c r="B41" s="98" t="s">
        <v>559</v>
      </c>
      <c r="C41" s="98" t="s">
        <v>583</v>
      </c>
      <c r="D41" s="99" t="s">
        <v>377</v>
      </c>
      <c r="E41" s="88" t="s">
        <v>377</v>
      </c>
      <c r="F41" s="100" t="s">
        <v>252</v>
      </c>
      <c r="G41" s="116">
        <v>43101</v>
      </c>
      <c r="H41" s="101">
        <v>43158</v>
      </c>
      <c r="I41" s="88" t="s">
        <v>1477</v>
      </c>
      <c r="J41" s="110">
        <v>0</v>
      </c>
      <c r="K41" s="111" t="str">
        <f t="shared" si="0"/>
        <v>Ã</v>
      </c>
      <c r="L41" s="112">
        <v>6253.96</v>
      </c>
      <c r="M41" s="112">
        <v>0</v>
      </c>
      <c r="N41" s="113">
        <v>6253.96</v>
      </c>
      <c r="O41" s="27"/>
      <c r="X41" s="27"/>
    </row>
    <row r="42" spans="1:24" ht="15.75" thickBot="1" x14ac:dyDescent="0.3">
      <c r="A42" s="32" t="s">
        <v>32</v>
      </c>
      <c r="B42" s="33"/>
      <c r="C42" s="33"/>
      <c r="D42" s="33"/>
      <c r="E42" s="33"/>
      <c r="F42" s="33"/>
      <c r="G42" s="33"/>
      <c r="H42" s="33"/>
      <c r="I42" s="34"/>
      <c r="J42" s="35">
        <v>-468</v>
      </c>
      <c r="K42" s="30"/>
      <c r="L42" s="30">
        <v>62395.54</v>
      </c>
      <c r="M42" s="30">
        <v>31628.42</v>
      </c>
      <c r="N42" s="31">
        <v>30767.119999999999</v>
      </c>
      <c r="O42" s="27"/>
      <c r="X42" s="27"/>
    </row>
    <row r="43" spans="1:24" x14ac:dyDescent="0.25">
      <c r="C43"/>
      <c r="O43" s="27"/>
      <c r="X43" s="27"/>
    </row>
    <row r="44" spans="1:24" x14ac:dyDescent="0.25">
      <c r="C44"/>
      <c r="O44" s="27"/>
      <c r="X44" s="27"/>
    </row>
    <row r="45" spans="1:24" x14ac:dyDescent="0.25">
      <c r="C45"/>
      <c r="O45" s="27"/>
      <c r="X45" s="27"/>
    </row>
    <row r="46" spans="1:24" x14ac:dyDescent="0.25">
      <c r="C46"/>
      <c r="O46" s="27"/>
      <c r="X46" s="27"/>
    </row>
    <row r="47" spans="1:24" x14ac:dyDescent="0.25">
      <c r="C47"/>
      <c r="O47" s="27"/>
      <c r="X47" s="27"/>
    </row>
    <row r="48" spans="1:24" x14ac:dyDescent="0.25">
      <c r="C48"/>
      <c r="O48" s="27"/>
      <c r="X48" s="27"/>
    </row>
    <row r="49" spans="3:24" x14ac:dyDescent="0.25">
      <c r="C49"/>
      <c r="O49" s="27"/>
      <c r="X49" s="27"/>
    </row>
    <row r="50" spans="3:24" x14ac:dyDescent="0.25">
      <c r="C50"/>
      <c r="O50" s="27"/>
      <c r="X50" s="27"/>
    </row>
    <row r="51" spans="3:24" x14ac:dyDescent="0.25">
      <c r="C51"/>
      <c r="O51" s="27"/>
      <c r="X51" s="27"/>
    </row>
    <row r="52" spans="3:24" x14ac:dyDescent="0.25">
      <c r="C52"/>
      <c r="O52" s="27"/>
      <c r="X52" s="27"/>
    </row>
    <row r="53" spans="3:24" x14ac:dyDescent="0.25">
      <c r="C53"/>
      <c r="O53" s="27"/>
      <c r="X53" s="27"/>
    </row>
    <row r="54" spans="3:24" x14ac:dyDescent="0.25">
      <c r="C54"/>
      <c r="O54" s="27"/>
      <c r="X54" s="27"/>
    </row>
    <row r="55" spans="3:24" x14ac:dyDescent="0.25">
      <c r="C55"/>
      <c r="O55" s="27"/>
      <c r="X55" s="27"/>
    </row>
    <row r="56" spans="3:24" x14ac:dyDescent="0.25">
      <c r="C56"/>
      <c r="O56" s="27"/>
      <c r="X56" s="27"/>
    </row>
    <row r="57" spans="3:24" x14ac:dyDescent="0.25">
      <c r="C57"/>
      <c r="O57" s="27"/>
      <c r="X57" s="27"/>
    </row>
    <row r="58" spans="3:24" x14ac:dyDescent="0.25">
      <c r="C58"/>
      <c r="O58" s="27"/>
      <c r="X58" s="27"/>
    </row>
    <row r="59" spans="3:24" x14ac:dyDescent="0.25">
      <c r="C59"/>
      <c r="O59" s="27"/>
      <c r="X59" s="27"/>
    </row>
    <row r="60" spans="3:24" x14ac:dyDescent="0.25">
      <c r="C60"/>
      <c r="O60" s="27"/>
      <c r="X60" s="27"/>
    </row>
    <row r="61" spans="3:24" x14ac:dyDescent="0.25">
      <c r="C61"/>
      <c r="O61" s="27"/>
      <c r="X61" s="27"/>
    </row>
    <row r="62" spans="3:24" x14ac:dyDescent="0.25">
      <c r="C62"/>
      <c r="O62" s="27"/>
      <c r="X62" s="27"/>
    </row>
    <row r="63" spans="3:24" x14ac:dyDescent="0.25">
      <c r="C63"/>
      <c r="O63" s="27"/>
      <c r="X63" s="27"/>
    </row>
    <row r="64" spans="3:24" x14ac:dyDescent="0.25">
      <c r="C64"/>
      <c r="O64" s="27"/>
      <c r="X64" s="27"/>
    </row>
    <row r="65" spans="3:24" x14ac:dyDescent="0.25">
      <c r="C65"/>
      <c r="O65" s="27"/>
      <c r="X65" s="27"/>
    </row>
    <row r="66" spans="3:24" x14ac:dyDescent="0.25">
      <c r="C66"/>
      <c r="O66" s="27"/>
      <c r="X66" s="27"/>
    </row>
    <row r="67" spans="3:24" x14ac:dyDescent="0.25">
      <c r="C67"/>
      <c r="O67" s="27"/>
      <c r="X67" s="27"/>
    </row>
    <row r="68" spans="3:24" x14ac:dyDescent="0.25">
      <c r="C68"/>
      <c r="O68" s="27"/>
      <c r="X68" s="27"/>
    </row>
    <row r="69" spans="3:24" x14ac:dyDescent="0.25">
      <c r="C69"/>
      <c r="O69" s="27"/>
      <c r="X69" s="27"/>
    </row>
    <row r="70" spans="3:24" x14ac:dyDescent="0.25">
      <c r="C70"/>
      <c r="O70" s="27"/>
      <c r="X70" s="27"/>
    </row>
    <row r="71" spans="3:24" x14ac:dyDescent="0.25">
      <c r="C71"/>
      <c r="O71" s="27"/>
      <c r="X71" s="27"/>
    </row>
    <row r="72" spans="3:24" x14ac:dyDescent="0.25">
      <c r="C72"/>
      <c r="O72" s="27"/>
      <c r="X72" s="27"/>
    </row>
    <row r="73" spans="3:24" x14ac:dyDescent="0.25">
      <c r="C73"/>
      <c r="O73" s="27"/>
      <c r="X73" s="27"/>
    </row>
    <row r="74" spans="3:24" x14ac:dyDescent="0.25">
      <c r="C74"/>
      <c r="O74" s="27"/>
      <c r="X74" s="27"/>
    </row>
    <row r="75" spans="3:24" x14ac:dyDescent="0.25">
      <c r="C75"/>
      <c r="O75" s="27"/>
      <c r="X75" s="27"/>
    </row>
    <row r="76" spans="3:24" x14ac:dyDescent="0.25">
      <c r="C76"/>
      <c r="O76" s="27"/>
      <c r="X76" s="27"/>
    </row>
    <row r="77" spans="3:24" x14ac:dyDescent="0.25">
      <c r="C77"/>
      <c r="O77" s="27"/>
      <c r="X77" s="27"/>
    </row>
    <row r="78" spans="3:24" x14ac:dyDescent="0.25">
      <c r="C78"/>
      <c r="O78" s="27"/>
      <c r="X78" s="27"/>
    </row>
    <row r="79" spans="3:24" x14ac:dyDescent="0.25">
      <c r="C79"/>
      <c r="O79" s="27"/>
      <c r="X79" s="27"/>
    </row>
    <row r="80" spans="3:24" x14ac:dyDescent="0.25">
      <c r="C80"/>
      <c r="O80" s="27"/>
      <c r="X80" s="27"/>
    </row>
    <row r="81" spans="3:24" x14ac:dyDescent="0.25">
      <c r="C81"/>
      <c r="O81" s="27"/>
      <c r="X81" s="27"/>
    </row>
    <row r="82" spans="3:24" x14ac:dyDescent="0.25">
      <c r="C82"/>
      <c r="O82" s="27"/>
      <c r="X82" s="27"/>
    </row>
    <row r="83" spans="3:24" x14ac:dyDescent="0.25">
      <c r="C83"/>
      <c r="O83" s="27"/>
      <c r="X83" s="27"/>
    </row>
    <row r="84" spans="3:24" x14ac:dyDescent="0.25">
      <c r="C84"/>
      <c r="O84" s="27"/>
      <c r="X84" s="27"/>
    </row>
    <row r="85" spans="3:24" x14ac:dyDescent="0.25">
      <c r="C85"/>
      <c r="O85" s="27"/>
      <c r="X85" s="27"/>
    </row>
    <row r="86" spans="3:24" x14ac:dyDescent="0.25">
      <c r="C86"/>
      <c r="O86" s="27"/>
      <c r="X86" s="27"/>
    </row>
    <row r="87" spans="3:24" x14ac:dyDescent="0.25">
      <c r="C87"/>
      <c r="O87" s="27"/>
      <c r="X87" s="27"/>
    </row>
    <row r="88" spans="3:24" x14ac:dyDescent="0.25">
      <c r="C88"/>
      <c r="O88" s="27"/>
      <c r="X88" s="27"/>
    </row>
    <row r="89" spans="3:24" x14ac:dyDescent="0.25">
      <c r="C89"/>
      <c r="O89" s="27"/>
      <c r="X89" s="27"/>
    </row>
    <row r="90" spans="3:24" x14ac:dyDescent="0.25">
      <c r="C90"/>
      <c r="O90" s="27"/>
      <c r="X90" s="27"/>
    </row>
    <row r="91" spans="3:24" x14ac:dyDescent="0.25">
      <c r="C91"/>
    </row>
    <row r="92" spans="3:24" x14ac:dyDescent="0.25">
      <c r="C92"/>
    </row>
    <row r="93" spans="3:24" x14ac:dyDescent="0.25">
      <c r="C93"/>
    </row>
    <row r="94" spans="3:24" x14ac:dyDescent="0.25">
      <c r="C94"/>
    </row>
    <row r="95" spans="3:24" x14ac:dyDescent="0.25">
      <c r="C95"/>
    </row>
    <row r="96" spans="3:24" x14ac:dyDescent="0.25">
      <c r="C96"/>
    </row>
    <row r="97" spans="3:3" x14ac:dyDescent="0.25">
      <c r="C97"/>
    </row>
    <row r="98" spans="3:3" x14ac:dyDescent="0.25">
      <c r="C98"/>
    </row>
    <row r="99" spans="3:3" x14ac:dyDescent="0.25">
      <c r="C99"/>
    </row>
    <row r="100" spans="3:3" x14ac:dyDescent="0.25">
      <c r="C100"/>
    </row>
    <row r="101" spans="3:3" x14ac:dyDescent="0.25">
      <c r="C101"/>
    </row>
    <row r="102" spans="3:3" x14ac:dyDescent="0.25">
      <c r="C102"/>
    </row>
    <row r="103" spans="3:3" x14ac:dyDescent="0.25">
      <c r="C103"/>
    </row>
    <row r="104" spans="3:3" x14ac:dyDescent="0.25">
      <c r="C104"/>
    </row>
    <row r="105" spans="3:3" x14ac:dyDescent="0.25">
      <c r="C105"/>
    </row>
    <row r="106" spans="3:3" x14ac:dyDescent="0.25">
      <c r="C106"/>
    </row>
    <row r="107" spans="3:3" x14ac:dyDescent="0.25">
      <c r="C107"/>
    </row>
    <row r="108" spans="3:3" x14ac:dyDescent="0.25">
      <c r="C108"/>
    </row>
  </sheetData>
  <mergeCells count="16">
    <mergeCell ref="Y11:AB11"/>
    <mergeCell ref="AD11:AG11"/>
    <mergeCell ref="K12:L12"/>
    <mergeCell ref="T12:U12"/>
    <mergeCell ref="A4:M4"/>
    <mergeCell ref="H6:I6"/>
    <mergeCell ref="B8:C8"/>
    <mergeCell ref="K9:L9"/>
    <mergeCell ref="T9:U9"/>
    <mergeCell ref="K10:L10"/>
    <mergeCell ref="T10:U10"/>
    <mergeCell ref="K13:L13"/>
    <mergeCell ref="T13:U13"/>
    <mergeCell ref="A11:J11"/>
    <mergeCell ref="K11:L11"/>
    <mergeCell ref="T11:U11"/>
  </mergeCells>
  <conditionalFormatting sqref="B6">
    <cfRule type="cellIs" dxfId="3508" priority="4" stopIfTrue="1" operator="notEqual">
      <formula>0</formula>
    </cfRule>
  </conditionalFormatting>
  <conditionalFormatting sqref="X19:X90">
    <cfRule type="cellIs" dxfId="3507" priority="5" stopIfTrue="1" operator="equal">
      <formula>"Å"</formula>
    </cfRule>
    <cfRule type="cellIs" dxfId="3506" priority="6" stopIfTrue="1" operator="equal">
      <formula>"˜"</formula>
    </cfRule>
    <cfRule type="cellIs" dxfId="3505" priority="7" stopIfTrue="1" operator="equal">
      <formula>"Ã"</formula>
    </cfRule>
  </conditionalFormatting>
  <conditionalFormatting sqref="O19:O90">
    <cfRule type="cellIs" dxfId="3504" priority="1" stopIfTrue="1" operator="equal">
      <formula>"Å"</formula>
    </cfRule>
    <cfRule type="cellIs" dxfId="3503" priority="2" stopIfTrue="1" operator="equal">
      <formula>"˜"</formula>
    </cfRule>
    <cfRule type="cellIs" dxfId="3502" priority="3" stopIfTrue="1" operator="equal">
      <formula>"Ã"</formula>
    </cfRule>
  </conditionalFormatting>
  <conditionalFormatting sqref="H6">
    <cfRule type="cellIs" dxfId="3501" priority="50" stopIfTrue="1" operator="notEqual">
      <formula>0</formula>
    </cfRule>
  </conditionalFormatting>
  <conditionalFormatting sqref="W19">
    <cfRule type="cellIs" dxfId="3500" priority="51" stopIfTrue="1" operator="equal">
      <formula>"Å"</formula>
    </cfRule>
    <cfRule type="cellIs" dxfId="3499" priority="52" stopIfTrue="1" operator="equal">
      <formula>"˜"</formula>
    </cfRule>
    <cfRule type="cellIs" dxfId="3498" priority="53" stopIfTrue="1" operator="equal">
      <formula>"Ã"</formula>
    </cfRule>
  </conditionalFormatting>
  <conditionalFormatting sqref="K19:K41">
    <cfRule type="cellIs" dxfId="3497" priority="54" stopIfTrue="1" operator="equal">
      <formula>"Å"</formula>
    </cfRule>
    <cfRule type="cellIs" dxfId="3496" priority="55" stopIfTrue="1" operator="equal">
      <formula>"˜"</formula>
    </cfRule>
    <cfRule type="cellIs" dxfId="3495" priority="56" stopIfTrue="1" operator="equal">
      <formula>"Ã"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369"/>
  <sheetViews>
    <sheetView zoomScale="87" zoomScaleNormal="87" workbookViewId="0">
      <selection activeCell="A332" sqref="A332:J332"/>
    </sheetView>
  </sheetViews>
  <sheetFormatPr baseColWidth="10" defaultRowHeight="15" x14ac:dyDescent="0.25"/>
  <cols>
    <col min="1" max="1" width="9" customWidth="1"/>
    <col min="2" max="2" width="36.42578125" bestFit="1" customWidth="1"/>
    <col min="3" max="3" width="12.5703125" style="3" customWidth="1"/>
    <col min="4" max="4" width="10.5703125" customWidth="1"/>
    <col min="5" max="5" width="9.28515625" customWidth="1"/>
    <col min="6" max="7" width="11.28515625" bestFit="1" customWidth="1"/>
    <col min="8" max="8" width="17.5703125" bestFit="1" customWidth="1"/>
    <col min="9" max="9" width="4.28515625" customWidth="1"/>
    <col min="10" max="10" width="6.140625" customWidth="1"/>
    <col min="16" max="16" width="15.7109375" customWidth="1"/>
  </cols>
  <sheetData>
    <row r="1" spans="1:16" ht="15.75" thickBot="1" x14ac:dyDescent="0.3">
      <c r="A1" s="36" t="s">
        <v>33</v>
      </c>
      <c r="B1" s="36" t="s">
        <v>249</v>
      </c>
      <c r="C1" s="36" t="s">
        <v>36</v>
      </c>
      <c r="D1" s="36" t="s">
        <v>38</v>
      </c>
      <c r="E1" s="36" t="s">
        <v>39</v>
      </c>
      <c r="F1" s="37" t="s">
        <v>16</v>
      </c>
      <c r="G1" s="38" t="s">
        <v>30</v>
      </c>
      <c r="H1" s="39" t="s">
        <v>41</v>
      </c>
      <c r="O1" s="1" t="s">
        <v>0</v>
      </c>
      <c r="P1" s="2">
        <v>43101</v>
      </c>
    </row>
    <row r="2" spans="1:16" s="43" customFormat="1" ht="24" customHeight="1" thickBot="1" x14ac:dyDescent="0.3">
      <c r="A2" s="89" t="s">
        <v>143</v>
      </c>
      <c r="B2" s="86" t="s">
        <v>1478</v>
      </c>
      <c r="C2" s="93" t="s">
        <v>260</v>
      </c>
      <c r="D2" s="115">
        <v>43101</v>
      </c>
      <c r="E2" s="130">
        <v>43098</v>
      </c>
      <c r="F2" s="144">
        <v>756.6</v>
      </c>
      <c r="G2" s="103">
        <v>-28</v>
      </c>
      <c r="H2" s="73" t="str">
        <f t="shared" ref="H2:H58" si="0">IF(AND(G2 &gt;= 1, G2 &lt;= 14),"Å",IF(AND(G2 &gt;= 15, G2 &lt;= 30),"˜","Ã"))</f>
        <v>Ã</v>
      </c>
      <c r="I2" s="42"/>
      <c r="J2" s="129"/>
    </row>
    <row r="3" spans="1:16" s="43" customFormat="1" ht="24" customHeight="1" thickBot="1" x14ac:dyDescent="0.3">
      <c r="A3" s="89" t="s">
        <v>143</v>
      </c>
      <c r="B3" s="86" t="s">
        <v>1479</v>
      </c>
      <c r="C3" s="93" t="s">
        <v>45</v>
      </c>
      <c r="D3" s="115">
        <v>43105</v>
      </c>
      <c r="E3" s="130">
        <v>43105</v>
      </c>
      <c r="F3" s="144">
        <v>-7807.35</v>
      </c>
      <c r="G3" s="103">
        <v>-21</v>
      </c>
      <c r="H3" s="73" t="str">
        <f t="shared" si="0"/>
        <v>Ã</v>
      </c>
      <c r="I3" s="42"/>
      <c r="J3" s="129"/>
    </row>
    <row r="4" spans="1:16" s="43" customFormat="1" ht="24" customHeight="1" thickBot="1" x14ac:dyDescent="0.3">
      <c r="A4" s="89" t="s">
        <v>143</v>
      </c>
      <c r="B4" s="86" t="s">
        <v>1480</v>
      </c>
      <c r="C4" s="93" t="s">
        <v>45</v>
      </c>
      <c r="D4" s="115">
        <v>43123</v>
      </c>
      <c r="E4" s="130">
        <v>43123</v>
      </c>
      <c r="F4" s="144">
        <v>-18017.28</v>
      </c>
      <c r="G4" s="103">
        <v>-3</v>
      </c>
      <c r="H4" s="73" t="str">
        <f t="shared" si="0"/>
        <v>Ã</v>
      </c>
      <c r="J4" s="129"/>
    </row>
    <row r="5" spans="1:16" ht="15.75" thickBot="1" x14ac:dyDescent="0.3">
      <c r="A5" s="89" t="s">
        <v>144</v>
      </c>
      <c r="B5" s="86" t="s">
        <v>1481</v>
      </c>
      <c r="C5" s="93" t="s">
        <v>261</v>
      </c>
      <c r="D5" s="115">
        <v>43101</v>
      </c>
      <c r="E5" s="130">
        <v>42916</v>
      </c>
      <c r="F5" s="144">
        <v>2073.59</v>
      </c>
      <c r="G5" s="103">
        <v>-210</v>
      </c>
      <c r="H5" s="73" t="str">
        <f t="shared" si="0"/>
        <v>Ã</v>
      </c>
    </row>
    <row r="6" spans="1:16" ht="15.75" thickBot="1" x14ac:dyDescent="0.3">
      <c r="A6" s="89" t="s">
        <v>144</v>
      </c>
      <c r="B6" s="86" t="s">
        <v>1482</v>
      </c>
      <c r="C6" s="93" t="s">
        <v>262</v>
      </c>
      <c r="D6" s="115">
        <v>43101</v>
      </c>
      <c r="E6" s="130">
        <v>43099</v>
      </c>
      <c r="F6" s="144">
        <v>1745.84</v>
      </c>
      <c r="G6" s="103">
        <v>-27</v>
      </c>
      <c r="H6" s="73" t="str">
        <f t="shared" si="0"/>
        <v>Ã</v>
      </c>
    </row>
    <row r="7" spans="1:16" ht="15.75" thickBot="1" x14ac:dyDescent="0.3">
      <c r="A7" s="89" t="s">
        <v>144</v>
      </c>
      <c r="B7" s="86" t="s">
        <v>1483</v>
      </c>
      <c r="C7" s="93" t="s">
        <v>263</v>
      </c>
      <c r="D7" s="115">
        <v>43101</v>
      </c>
      <c r="E7" s="130">
        <v>42824</v>
      </c>
      <c r="F7" s="144">
        <v>1556.87</v>
      </c>
      <c r="G7" s="103">
        <v>-302</v>
      </c>
      <c r="H7" s="73" t="str">
        <f t="shared" si="0"/>
        <v>Ã</v>
      </c>
    </row>
    <row r="8" spans="1:16" ht="15.75" thickBot="1" x14ac:dyDescent="0.3">
      <c r="A8" s="89" t="s">
        <v>144</v>
      </c>
      <c r="B8" s="86" t="s">
        <v>1484</v>
      </c>
      <c r="C8" s="93" t="s">
        <v>264</v>
      </c>
      <c r="D8" s="115">
        <v>43101</v>
      </c>
      <c r="E8" s="130">
        <v>42824</v>
      </c>
      <c r="F8" s="144">
        <v>2983.02</v>
      </c>
      <c r="G8" s="103">
        <v>-302</v>
      </c>
      <c r="H8" s="73" t="str">
        <f t="shared" si="0"/>
        <v>Ã</v>
      </c>
    </row>
    <row r="9" spans="1:16" ht="15.75" thickBot="1" x14ac:dyDescent="0.3">
      <c r="A9" s="89" t="s">
        <v>144</v>
      </c>
      <c r="B9" s="86" t="s">
        <v>1485</v>
      </c>
      <c r="C9" s="93" t="s">
        <v>265</v>
      </c>
      <c r="D9" s="115">
        <v>43101</v>
      </c>
      <c r="E9" s="130">
        <v>42855</v>
      </c>
      <c r="F9" s="144">
        <v>2149.4</v>
      </c>
      <c r="G9" s="103">
        <v>-271</v>
      </c>
      <c r="H9" s="73" t="str">
        <f t="shared" si="0"/>
        <v>Ã</v>
      </c>
      <c r="J9" s="27"/>
    </row>
    <row r="10" spans="1:16" ht="15.75" thickBot="1" x14ac:dyDescent="0.3">
      <c r="A10" s="89" t="s">
        <v>144</v>
      </c>
      <c r="B10" s="86" t="s">
        <v>1486</v>
      </c>
      <c r="C10" s="93" t="s">
        <v>266</v>
      </c>
      <c r="D10" s="115">
        <v>43101</v>
      </c>
      <c r="E10" s="130">
        <v>42855</v>
      </c>
      <c r="F10" s="144">
        <v>2291.9699999999998</v>
      </c>
      <c r="G10" s="103">
        <v>-271</v>
      </c>
      <c r="H10" s="73" t="str">
        <f t="shared" si="0"/>
        <v>Ã</v>
      </c>
      <c r="J10" s="27"/>
    </row>
    <row r="11" spans="1:16" ht="15.75" thickBot="1" x14ac:dyDescent="0.3">
      <c r="A11" s="89" t="s">
        <v>144</v>
      </c>
      <c r="B11" s="86" t="s">
        <v>1487</v>
      </c>
      <c r="C11" s="93" t="s">
        <v>267</v>
      </c>
      <c r="D11" s="115">
        <v>43101</v>
      </c>
      <c r="E11" s="130">
        <v>42885</v>
      </c>
      <c r="F11" s="144">
        <v>1847.9</v>
      </c>
      <c r="G11" s="103">
        <v>-241</v>
      </c>
      <c r="H11" s="73" t="str">
        <f t="shared" si="0"/>
        <v>Ã</v>
      </c>
      <c r="J11" s="27"/>
    </row>
    <row r="12" spans="1:16" ht="15.75" thickBot="1" x14ac:dyDescent="0.3">
      <c r="A12" s="89" t="s">
        <v>144</v>
      </c>
      <c r="B12" s="86" t="s">
        <v>1488</v>
      </c>
      <c r="C12" s="93" t="s">
        <v>268</v>
      </c>
      <c r="D12" s="115">
        <v>43101</v>
      </c>
      <c r="E12" s="130">
        <v>42885</v>
      </c>
      <c r="F12" s="144">
        <v>2711.64</v>
      </c>
      <c r="G12" s="103">
        <v>-241</v>
      </c>
      <c r="H12" s="73" t="str">
        <f t="shared" si="0"/>
        <v>Ã</v>
      </c>
      <c r="J12" s="27"/>
    </row>
    <row r="13" spans="1:16" ht="15.75" thickBot="1" x14ac:dyDescent="0.3">
      <c r="A13" s="89" t="s">
        <v>144</v>
      </c>
      <c r="B13" s="86" t="s">
        <v>1489</v>
      </c>
      <c r="C13" s="93" t="s">
        <v>269</v>
      </c>
      <c r="D13" s="115">
        <v>43101</v>
      </c>
      <c r="E13" s="130">
        <v>42916</v>
      </c>
      <c r="F13" s="144">
        <v>2473.69</v>
      </c>
      <c r="G13" s="103">
        <v>-210</v>
      </c>
      <c r="H13" s="73" t="str">
        <f t="shared" si="0"/>
        <v>Ã</v>
      </c>
      <c r="J13" s="27"/>
    </row>
    <row r="14" spans="1:16" ht="15.75" thickBot="1" x14ac:dyDescent="0.3">
      <c r="A14" s="89" t="s">
        <v>144</v>
      </c>
      <c r="B14" s="86" t="s">
        <v>1490</v>
      </c>
      <c r="C14" s="93" t="s">
        <v>270</v>
      </c>
      <c r="D14" s="115">
        <v>43101</v>
      </c>
      <c r="E14" s="130">
        <v>42946</v>
      </c>
      <c r="F14" s="144">
        <v>1902.65</v>
      </c>
      <c r="G14" s="103">
        <v>-180</v>
      </c>
      <c r="H14" s="73" t="str">
        <f t="shared" si="0"/>
        <v>Ã</v>
      </c>
      <c r="J14" s="27"/>
    </row>
    <row r="15" spans="1:16" ht="15.75" thickBot="1" x14ac:dyDescent="0.3">
      <c r="A15" s="89" t="s">
        <v>144</v>
      </c>
      <c r="B15" s="86" t="s">
        <v>1491</v>
      </c>
      <c r="C15" s="93" t="s">
        <v>271</v>
      </c>
      <c r="D15" s="115">
        <v>43101</v>
      </c>
      <c r="E15" s="130">
        <v>42946</v>
      </c>
      <c r="F15" s="144">
        <v>1843.55</v>
      </c>
      <c r="G15" s="103">
        <v>-180</v>
      </c>
      <c r="H15" s="73" t="str">
        <f t="shared" si="0"/>
        <v>Ã</v>
      </c>
      <c r="J15" s="27"/>
    </row>
    <row r="16" spans="1:16" ht="15.75" thickBot="1" x14ac:dyDescent="0.3">
      <c r="A16" s="89" t="s">
        <v>144</v>
      </c>
      <c r="B16" s="86" t="s">
        <v>1492</v>
      </c>
      <c r="C16" s="93" t="s">
        <v>272</v>
      </c>
      <c r="D16" s="115">
        <v>43101</v>
      </c>
      <c r="E16" s="130">
        <v>42946</v>
      </c>
      <c r="F16" s="144">
        <v>839.05</v>
      </c>
      <c r="G16" s="103">
        <v>-180</v>
      </c>
      <c r="H16" s="73" t="str">
        <f t="shared" si="0"/>
        <v>Ã</v>
      </c>
      <c r="J16" s="27"/>
    </row>
    <row r="17" spans="1:10" ht="15.75" thickBot="1" x14ac:dyDescent="0.3">
      <c r="A17" s="89" t="s">
        <v>144</v>
      </c>
      <c r="B17" s="86" t="s">
        <v>1493</v>
      </c>
      <c r="C17" s="93" t="s">
        <v>273</v>
      </c>
      <c r="D17" s="115">
        <v>43101</v>
      </c>
      <c r="E17" s="130">
        <v>42977</v>
      </c>
      <c r="F17" s="144">
        <v>1500.29</v>
      </c>
      <c r="G17" s="103">
        <v>-149</v>
      </c>
      <c r="H17" s="73" t="str">
        <f t="shared" si="0"/>
        <v>Ã</v>
      </c>
      <c r="J17" s="27"/>
    </row>
    <row r="18" spans="1:10" ht="15.75" thickBot="1" x14ac:dyDescent="0.3">
      <c r="A18" s="89" t="s">
        <v>144</v>
      </c>
      <c r="B18" s="86" t="s">
        <v>1494</v>
      </c>
      <c r="C18" s="93" t="s">
        <v>274</v>
      </c>
      <c r="D18" s="115">
        <v>43101</v>
      </c>
      <c r="E18" s="130">
        <v>42977</v>
      </c>
      <c r="F18" s="144">
        <v>3322.24</v>
      </c>
      <c r="G18" s="103">
        <v>-149</v>
      </c>
      <c r="H18" s="73" t="str">
        <f t="shared" si="0"/>
        <v>Ã</v>
      </c>
      <c r="J18" s="27"/>
    </row>
    <row r="19" spans="1:10" ht="15.75" thickBot="1" x14ac:dyDescent="0.3">
      <c r="A19" s="89" t="s">
        <v>144</v>
      </c>
      <c r="B19" s="86" t="s">
        <v>1495</v>
      </c>
      <c r="C19" s="93" t="s">
        <v>275</v>
      </c>
      <c r="D19" s="115">
        <v>43101</v>
      </c>
      <c r="E19" s="130">
        <v>43008</v>
      </c>
      <c r="F19" s="144">
        <v>1607.06</v>
      </c>
      <c r="G19" s="103">
        <v>-118</v>
      </c>
      <c r="H19" s="73" t="str">
        <f t="shared" si="0"/>
        <v>Ã</v>
      </c>
      <c r="J19" s="27"/>
    </row>
    <row r="20" spans="1:10" ht="15.75" thickBot="1" x14ac:dyDescent="0.3">
      <c r="A20" s="89" t="s">
        <v>144</v>
      </c>
      <c r="B20" s="86" t="s">
        <v>1496</v>
      </c>
      <c r="C20" s="93" t="s">
        <v>276</v>
      </c>
      <c r="D20" s="115">
        <v>43101</v>
      </c>
      <c r="E20" s="130">
        <v>43008</v>
      </c>
      <c r="F20" s="144">
        <v>1962.83</v>
      </c>
      <c r="G20" s="103">
        <v>-118</v>
      </c>
      <c r="H20" s="73" t="str">
        <f t="shared" si="0"/>
        <v>Ã</v>
      </c>
      <c r="J20" s="27"/>
    </row>
    <row r="21" spans="1:10" ht="15.75" thickBot="1" x14ac:dyDescent="0.3">
      <c r="A21" s="89" t="s">
        <v>144</v>
      </c>
      <c r="B21" s="86" t="s">
        <v>1497</v>
      </c>
      <c r="C21" s="93" t="s">
        <v>277</v>
      </c>
      <c r="D21" s="115">
        <v>43101</v>
      </c>
      <c r="E21" s="130">
        <v>43038</v>
      </c>
      <c r="F21" s="144">
        <v>2143.0300000000002</v>
      </c>
      <c r="G21" s="103">
        <v>-88</v>
      </c>
      <c r="H21" s="73" t="str">
        <f t="shared" si="0"/>
        <v>Ã</v>
      </c>
      <c r="J21" s="27"/>
    </row>
    <row r="22" spans="1:10" ht="15.75" thickBot="1" x14ac:dyDescent="0.3">
      <c r="A22" s="89" t="s">
        <v>144</v>
      </c>
      <c r="B22" s="86" t="s">
        <v>1498</v>
      </c>
      <c r="C22" s="93" t="s">
        <v>278</v>
      </c>
      <c r="D22" s="115">
        <v>43101</v>
      </c>
      <c r="E22" s="130">
        <v>43038</v>
      </c>
      <c r="F22" s="144">
        <v>1673.03</v>
      </c>
      <c r="G22" s="103">
        <v>-88</v>
      </c>
      <c r="H22" s="73" t="str">
        <f t="shared" si="0"/>
        <v>Ã</v>
      </c>
      <c r="J22" s="27"/>
    </row>
    <row r="23" spans="1:10" ht="15.75" thickBot="1" x14ac:dyDescent="0.3">
      <c r="A23" s="89" t="s">
        <v>144</v>
      </c>
      <c r="B23" s="86" t="s">
        <v>1499</v>
      </c>
      <c r="C23" s="93" t="s">
        <v>279</v>
      </c>
      <c r="D23" s="115">
        <v>43101</v>
      </c>
      <c r="E23" s="130">
        <v>43069</v>
      </c>
      <c r="F23" s="144">
        <v>1720.39</v>
      </c>
      <c r="G23" s="103">
        <v>-57</v>
      </c>
      <c r="H23" s="73" t="str">
        <f t="shared" si="0"/>
        <v>Ã</v>
      </c>
      <c r="J23" s="27"/>
    </row>
    <row r="24" spans="1:10" ht="15.75" thickBot="1" x14ac:dyDescent="0.3">
      <c r="A24" s="89" t="s">
        <v>144</v>
      </c>
      <c r="B24" s="86" t="s">
        <v>1500</v>
      </c>
      <c r="C24" s="93" t="s">
        <v>280</v>
      </c>
      <c r="D24" s="115">
        <v>43101</v>
      </c>
      <c r="E24" s="130">
        <v>43099</v>
      </c>
      <c r="F24" s="144">
        <v>3583.85</v>
      </c>
      <c r="G24" s="103">
        <v>-27</v>
      </c>
      <c r="H24" s="73" t="str">
        <f t="shared" si="0"/>
        <v>Ã</v>
      </c>
      <c r="J24" s="27"/>
    </row>
    <row r="25" spans="1:10" ht="15.75" thickBot="1" x14ac:dyDescent="0.3">
      <c r="A25" s="89" t="s">
        <v>144</v>
      </c>
      <c r="B25" s="86" t="s">
        <v>1501</v>
      </c>
      <c r="C25" s="93" t="s">
        <v>281</v>
      </c>
      <c r="D25" s="115">
        <v>43101</v>
      </c>
      <c r="E25" s="130">
        <v>43099</v>
      </c>
      <c r="F25" s="144">
        <v>2423.3200000000002</v>
      </c>
      <c r="G25" s="103">
        <v>-27</v>
      </c>
      <c r="H25" s="73" t="str">
        <f t="shared" si="0"/>
        <v>Ã</v>
      </c>
      <c r="J25" s="27"/>
    </row>
    <row r="26" spans="1:10" ht="15.75" thickBot="1" x14ac:dyDescent="0.3">
      <c r="A26" s="89" t="s">
        <v>144</v>
      </c>
      <c r="B26" s="86" t="s">
        <v>1502</v>
      </c>
      <c r="C26" s="93" t="s">
        <v>282</v>
      </c>
      <c r="D26" s="115">
        <v>43101</v>
      </c>
      <c r="E26" s="130">
        <v>43130</v>
      </c>
      <c r="F26" s="144">
        <v>2035.49</v>
      </c>
      <c r="G26" s="103">
        <v>0</v>
      </c>
      <c r="H26" s="73" t="str">
        <f t="shared" si="0"/>
        <v>Ã</v>
      </c>
      <c r="J26" s="27"/>
    </row>
    <row r="27" spans="1:10" ht="15.75" thickBot="1" x14ac:dyDescent="0.3">
      <c r="A27" s="89" t="s">
        <v>144</v>
      </c>
      <c r="B27" s="86" t="s">
        <v>1503</v>
      </c>
      <c r="C27" s="93" t="s">
        <v>283</v>
      </c>
      <c r="D27" s="115">
        <v>43101</v>
      </c>
      <c r="E27" s="130">
        <v>43130</v>
      </c>
      <c r="F27" s="144">
        <v>1478</v>
      </c>
      <c r="G27" s="103">
        <v>0</v>
      </c>
      <c r="H27" s="73" t="str">
        <f t="shared" si="0"/>
        <v>Ã</v>
      </c>
      <c r="J27" s="27"/>
    </row>
    <row r="28" spans="1:10" ht="15.75" thickBot="1" x14ac:dyDescent="0.3">
      <c r="A28" s="89" t="s">
        <v>145</v>
      </c>
      <c r="B28" s="86" t="s">
        <v>1504</v>
      </c>
      <c r="C28" s="93" t="s">
        <v>253</v>
      </c>
      <c r="D28" s="115">
        <v>43109</v>
      </c>
      <c r="E28" s="130">
        <v>43109</v>
      </c>
      <c r="F28" s="144">
        <v>-13209</v>
      </c>
      <c r="G28" s="103">
        <v>-17</v>
      </c>
      <c r="H28" s="73" t="str">
        <f t="shared" si="0"/>
        <v>Ã</v>
      </c>
      <c r="J28" s="27"/>
    </row>
    <row r="29" spans="1:10" ht="15.75" thickBot="1" x14ac:dyDescent="0.3">
      <c r="A29" s="89" t="s">
        <v>146</v>
      </c>
      <c r="B29" s="86" t="s">
        <v>1505</v>
      </c>
      <c r="C29" s="93" t="s">
        <v>45</v>
      </c>
      <c r="D29" s="115">
        <v>43101</v>
      </c>
      <c r="E29" s="130">
        <v>2</v>
      </c>
      <c r="F29" s="144">
        <v>-321.83999999999997</v>
      </c>
      <c r="G29" s="103">
        <v>-43124</v>
      </c>
      <c r="H29" s="73" t="str">
        <f t="shared" si="0"/>
        <v>Ã</v>
      </c>
      <c r="J29" s="27"/>
    </row>
    <row r="30" spans="1:10" ht="15.75" thickBot="1" x14ac:dyDescent="0.3">
      <c r="A30" s="89" t="s">
        <v>147</v>
      </c>
      <c r="B30" s="86" t="s">
        <v>1506</v>
      </c>
      <c r="C30" s="93" t="s">
        <v>284</v>
      </c>
      <c r="D30" s="115">
        <v>43101</v>
      </c>
      <c r="E30" s="130">
        <v>42875</v>
      </c>
      <c r="F30" s="144">
        <v>-175.9</v>
      </c>
      <c r="G30" s="103">
        <v>-251</v>
      </c>
      <c r="H30" s="73" t="str">
        <f t="shared" si="0"/>
        <v>Ã</v>
      </c>
      <c r="J30" s="27"/>
    </row>
    <row r="31" spans="1:10" ht="15.75" thickBot="1" x14ac:dyDescent="0.3">
      <c r="A31" s="89" t="s">
        <v>147</v>
      </c>
      <c r="B31" s="86" t="s">
        <v>1507</v>
      </c>
      <c r="C31" s="93" t="s">
        <v>285</v>
      </c>
      <c r="D31" s="115">
        <v>43101</v>
      </c>
      <c r="E31" s="130">
        <v>42885</v>
      </c>
      <c r="F31" s="144">
        <v>-13550.75</v>
      </c>
      <c r="G31" s="103">
        <v>-241</v>
      </c>
      <c r="H31" s="73" t="str">
        <f t="shared" si="0"/>
        <v>Ã</v>
      </c>
      <c r="J31" s="27"/>
    </row>
    <row r="32" spans="1:10" ht="15.75" thickBot="1" x14ac:dyDescent="0.3">
      <c r="A32" s="89" t="s">
        <v>147</v>
      </c>
      <c r="B32" s="86" t="s">
        <v>1508</v>
      </c>
      <c r="C32" s="93" t="s">
        <v>286</v>
      </c>
      <c r="D32" s="115">
        <v>43101</v>
      </c>
      <c r="E32" s="130">
        <v>43067</v>
      </c>
      <c r="F32" s="144">
        <v>1962.25</v>
      </c>
      <c r="G32" s="103">
        <v>-59</v>
      </c>
      <c r="H32" s="73" t="str">
        <f t="shared" si="0"/>
        <v>Ã</v>
      </c>
      <c r="J32" s="27"/>
    </row>
    <row r="33" spans="1:10" ht="15.75" thickBot="1" x14ac:dyDescent="0.3">
      <c r="A33" s="89" t="s">
        <v>1453</v>
      </c>
      <c r="B33" s="86" t="s">
        <v>1509</v>
      </c>
      <c r="C33" s="93" t="s">
        <v>1454</v>
      </c>
      <c r="D33" s="115">
        <v>43125</v>
      </c>
      <c r="E33" s="130">
        <v>43125</v>
      </c>
      <c r="F33" s="144">
        <v>119.79</v>
      </c>
      <c r="G33" s="103">
        <v>-1</v>
      </c>
      <c r="H33" s="73" t="str">
        <f t="shared" si="0"/>
        <v>Ã</v>
      </c>
      <c r="J33" s="27"/>
    </row>
    <row r="34" spans="1:10" ht="15.75" thickBot="1" x14ac:dyDescent="0.3">
      <c r="A34" s="89" t="s">
        <v>1453</v>
      </c>
      <c r="B34" s="86" t="s">
        <v>1510</v>
      </c>
      <c r="C34" s="93" t="s">
        <v>46</v>
      </c>
      <c r="D34" s="115">
        <v>43101</v>
      </c>
      <c r="E34" s="130">
        <v>42887</v>
      </c>
      <c r="F34" s="144">
        <v>-119.79</v>
      </c>
      <c r="G34" s="103">
        <v>-239</v>
      </c>
      <c r="H34" s="73" t="str">
        <f t="shared" si="0"/>
        <v>Ã</v>
      </c>
      <c r="J34" s="27"/>
    </row>
    <row r="35" spans="1:10" ht="15.75" thickBot="1" x14ac:dyDescent="0.3">
      <c r="A35" s="89" t="s">
        <v>148</v>
      </c>
      <c r="B35" s="86" t="s">
        <v>1511</v>
      </c>
      <c r="C35" s="93" t="s">
        <v>287</v>
      </c>
      <c r="D35" s="115">
        <v>43101</v>
      </c>
      <c r="E35" s="130">
        <v>43007</v>
      </c>
      <c r="F35" s="144">
        <v>771.18</v>
      </c>
      <c r="G35" s="103">
        <v>-119</v>
      </c>
      <c r="H35" s="73" t="str">
        <f t="shared" si="0"/>
        <v>Ã</v>
      </c>
      <c r="J35" s="27"/>
    </row>
    <row r="36" spans="1:10" ht="15.75" thickBot="1" x14ac:dyDescent="0.3">
      <c r="A36" s="89" t="s">
        <v>148</v>
      </c>
      <c r="B36" s="86" t="s">
        <v>1512</v>
      </c>
      <c r="C36" s="93" t="s">
        <v>288</v>
      </c>
      <c r="D36" s="115">
        <v>43101</v>
      </c>
      <c r="E36" s="130">
        <v>43089</v>
      </c>
      <c r="F36" s="144">
        <v>80.040000000000006</v>
      </c>
      <c r="G36" s="103">
        <v>-37</v>
      </c>
      <c r="H36" s="73" t="str">
        <f t="shared" si="0"/>
        <v>Ã</v>
      </c>
      <c r="J36" s="27"/>
    </row>
    <row r="37" spans="1:10" ht="15.75" thickBot="1" x14ac:dyDescent="0.3">
      <c r="A37" s="89" t="s">
        <v>149</v>
      </c>
      <c r="B37" s="86" t="s">
        <v>1513</v>
      </c>
      <c r="C37" s="93" t="s">
        <v>289</v>
      </c>
      <c r="D37" s="115">
        <v>43101</v>
      </c>
      <c r="E37" s="130">
        <v>43109</v>
      </c>
      <c r="F37" s="144">
        <v>2789.53</v>
      </c>
      <c r="G37" s="103">
        <v>-17</v>
      </c>
      <c r="H37" s="73" t="str">
        <f t="shared" si="0"/>
        <v>Ã</v>
      </c>
      <c r="J37" s="27"/>
    </row>
    <row r="38" spans="1:10" ht="15.75" thickBot="1" x14ac:dyDescent="0.3">
      <c r="A38" s="89" t="s">
        <v>150</v>
      </c>
      <c r="B38" s="86" t="s">
        <v>1514</v>
      </c>
      <c r="C38" s="93" t="s">
        <v>290</v>
      </c>
      <c r="D38" s="115">
        <v>43101</v>
      </c>
      <c r="E38" s="130">
        <v>42967</v>
      </c>
      <c r="F38" s="144">
        <v>1011.77</v>
      </c>
      <c r="G38" s="103">
        <v>-159</v>
      </c>
      <c r="H38" s="73" t="str">
        <f t="shared" si="0"/>
        <v>Ã</v>
      </c>
      <c r="J38" s="27"/>
    </row>
    <row r="39" spans="1:10" ht="15.75" thickBot="1" x14ac:dyDescent="0.3">
      <c r="A39" s="89" t="s">
        <v>151</v>
      </c>
      <c r="B39" s="86" t="s">
        <v>1515</v>
      </c>
      <c r="C39" s="93" t="s">
        <v>291</v>
      </c>
      <c r="D39" s="115">
        <v>43101</v>
      </c>
      <c r="E39" s="130">
        <v>42741</v>
      </c>
      <c r="F39" s="144">
        <v>0.68</v>
      </c>
      <c r="G39" s="103">
        <v>-385</v>
      </c>
      <c r="H39" s="73" t="str">
        <f t="shared" si="0"/>
        <v>Ã</v>
      </c>
      <c r="J39" s="27"/>
    </row>
    <row r="40" spans="1:10" ht="15.75" thickBot="1" x14ac:dyDescent="0.3">
      <c r="A40" s="89" t="s">
        <v>151</v>
      </c>
      <c r="B40" s="86" t="s">
        <v>1516</v>
      </c>
      <c r="C40" s="93" t="s">
        <v>292</v>
      </c>
      <c r="D40" s="115">
        <v>43101</v>
      </c>
      <c r="E40" s="130">
        <v>42822</v>
      </c>
      <c r="F40" s="144">
        <v>-50.36</v>
      </c>
      <c r="G40" s="103">
        <v>-304</v>
      </c>
      <c r="H40" s="73" t="str">
        <f t="shared" si="0"/>
        <v>Ã</v>
      </c>
      <c r="J40" s="27"/>
    </row>
    <row r="41" spans="1:10" ht="15.75" thickBot="1" x14ac:dyDescent="0.3">
      <c r="A41" s="89" t="s">
        <v>151</v>
      </c>
      <c r="B41" s="86" t="s">
        <v>1517</v>
      </c>
      <c r="C41" s="93" t="s">
        <v>293</v>
      </c>
      <c r="D41" s="115">
        <v>43101</v>
      </c>
      <c r="E41" s="130">
        <v>42821</v>
      </c>
      <c r="F41" s="144">
        <v>-65.69</v>
      </c>
      <c r="G41" s="103">
        <v>-305</v>
      </c>
      <c r="H41" s="73" t="str">
        <f t="shared" si="0"/>
        <v>Ã</v>
      </c>
      <c r="J41" s="27"/>
    </row>
    <row r="42" spans="1:10" ht="15.75" thickBot="1" x14ac:dyDescent="0.3">
      <c r="A42" s="89" t="s">
        <v>152</v>
      </c>
      <c r="B42" s="86" t="s">
        <v>1518</v>
      </c>
      <c r="C42" s="93" t="s">
        <v>10</v>
      </c>
      <c r="D42" s="115">
        <v>43101</v>
      </c>
      <c r="E42" s="130">
        <v>2</v>
      </c>
      <c r="F42" s="144">
        <v>-17939.25</v>
      </c>
      <c r="G42" s="103">
        <v>-43124</v>
      </c>
      <c r="H42" s="73" t="str">
        <f t="shared" si="0"/>
        <v>Ã</v>
      </c>
      <c r="J42" s="27"/>
    </row>
    <row r="43" spans="1:10" ht="15.75" thickBot="1" x14ac:dyDescent="0.3">
      <c r="A43" s="89" t="s">
        <v>152</v>
      </c>
      <c r="B43" s="86" t="s">
        <v>1519</v>
      </c>
      <c r="C43" s="93" t="s">
        <v>294</v>
      </c>
      <c r="D43" s="115">
        <v>43101</v>
      </c>
      <c r="E43" s="130">
        <v>42909</v>
      </c>
      <c r="F43" s="144">
        <v>12789.42</v>
      </c>
      <c r="G43" s="103">
        <v>-217</v>
      </c>
      <c r="H43" s="73" t="str">
        <f t="shared" si="0"/>
        <v>Ã</v>
      </c>
      <c r="J43" s="27"/>
    </row>
    <row r="44" spans="1:10" ht="15.75" thickBot="1" x14ac:dyDescent="0.3">
      <c r="A44" s="89" t="s">
        <v>152</v>
      </c>
      <c r="B44" s="86" t="s">
        <v>1520</v>
      </c>
      <c r="C44" s="93" t="s">
        <v>295</v>
      </c>
      <c r="D44" s="115">
        <v>43101</v>
      </c>
      <c r="E44" s="130">
        <v>43069</v>
      </c>
      <c r="F44" s="144">
        <v>5904.99</v>
      </c>
      <c r="G44" s="103">
        <v>-57</v>
      </c>
      <c r="H44" s="73" t="str">
        <f t="shared" si="0"/>
        <v>Ã</v>
      </c>
      <c r="J44" s="27"/>
    </row>
    <row r="45" spans="1:10" ht="15.75" thickBot="1" x14ac:dyDescent="0.3">
      <c r="A45" s="89" t="s">
        <v>153</v>
      </c>
      <c r="B45" s="86" t="s">
        <v>1521</v>
      </c>
      <c r="C45" s="93" t="s">
        <v>296</v>
      </c>
      <c r="D45" s="115">
        <v>43101</v>
      </c>
      <c r="E45" s="130">
        <v>43008</v>
      </c>
      <c r="F45" s="144">
        <v>5630.57</v>
      </c>
      <c r="G45" s="103">
        <v>-118</v>
      </c>
      <c r="H45" s="73" t="str">
        <f t="shared" si="0"/>
        <v>Ã</v>
      </c>
      <c r="J45" s="27"/>
    </row>
    <row r="46" spans="1:10" ht="15.75" thickBot="1" x14ac:dyDescent="0.3">
      <c r="A46" s="89" t="s">
        <v>154</v>
      </c>
      <c r="B46" s="86" t="s">
        <v>1522</v>
      </c>
      <c r="C46" s="93" t="s">
        <v>297</v>
      </c>
      <c r="D46" s="115">
        <v>43109</v>
      </c>
      <c r="E46" s="130">
        <v>43109</v>
      </c>
      <c r="F46" s="144">
        <v>945.19</v>
      </c>
      <c r="G46" s="103">
        <v>-17</v>
      </c>
      <c r="H46" s="73" t="str">
        <f t="shared" si="0"/>
        <v>Ã</v>
      </c>
      <c r="J46" s="27"/>
    </row>
    <row r="47" spans="1:10" ht="15.75" thickBot="1" x14ac:dyDescent="0.3">
      <c r="A47" s="89" t="s">
        <v>154</v>
      </c>
      <c r="B47" s="86" t="s">
        <v>1523</v>
      </c>
      <c r="C47" s="93" t="s">
        <v>298</v>
      </c>
      <c r="D47" s="115">
        <v>43101</v>
      </c>
      <c r="E47" s="130">
        <v>43098</v>
      </c>
      <c r="F47" s="144">
        <v>3813.6</v>
      </c>
      <c r="G47" s="103">
        <v>-28</v>
      </c>
      <c r="H47" s="73" t="str">
        <f t="shared" si="0"/>
        <v>Ã</v>
      </c>
      <c r="J47" s="27"/>
    </row>
    <row r="48" spans="1:10" ht="15.75" thickBot="1" x14ac:dyDescent="0.3">
      <c r="A48" s="89" t="s">
        <v>155</v>
      </c>
      <c r="B48" s="86" t="s">
        <v>1524</v>
      </c>
      <c r="C48" s="93" t="s">
        <v>299</v>
      </c>
      <c r="D48" s="115">
        <v>43101</v>
      </c>
      <c r="E48" s="130">
        <v>42236</v>
      </c>
      <c r="F48" s="144">
        <v>2333.52</v>
      </c>
      <c r="G48" s="103">
        <v>-890</v>
      </c>
      <c r="H48" s="73" t="str">
        <f t="shared" si="0"/>
        <v>Ã</v>
      </c>
      <c r="J48" s="27"/>
    </row>
    <row r="49" spans="1:10" ht="15.75" thickBot="1" x14ac:dyDescent="0.3">
      <c r="A49" s="89" t="s">
        <v>155</v>
      </c>
      <c r="B49" s="86" t="s">
        <v>1525</v>
      </c>
      <c r="C49" s="93" t="s">
        <v>300</v>
      </c>
      <c r="D49" s="115">
        <v>43101</v>
      </c>
      <c r="E49" s="130">
        <v>42328</v>
      </c>
      <c r="F49" s="144">
        <v>2800.44</v>
      </c>
      <c r="G49" s="103">
        <v>-798</v>
      </c>
      <c r="H49" s="73" t="str">
        <f t="shared" si="0"/>
        <v>Ã</v>
      </c>
      <c r="J49" s="27"/>
    </row>
    <row r="50" spans="1:10" ht="15.75" thickBot="1" x14ac:dyDescent="0.3">
      <c r="A50" s="89" t="s">
        <v>155</v>
      </c>
      <c r="B50" s="86" t="s">
        <v>1526</v>
      </c>
      <c r="C50" s="93" t="s">
        <v>301</v>
      </c>
      <c r="D50" s="115">
        <v>43101</v>
      </c>
      <c r="E50" s="130">
        <v>42936</v>
      </c>
      <c r="F50" s="144">
        <v>2950.7</v>
      </c>
      <c r="G50" s="103">
        <v>-190</v>
      </c>
      <c r="H50" s="73" t="str">
        <f t="shared" si="0"/>
        <v>Ã</v>
      </c>
      <c r="J50" s="27"/>
    </row>
    <row r="51" spans="1:10" ht="15.75" thickBot="1" x14ac:dyDescent="0.3">
      <c r="A51" s="89" t="s">
        <v>155</v>
      </c>
      <c r="B51" s="86" t="s">
        <v>1527</v>
      </c>
      <c r="C51" s="93" t="s">
        <v>302</v>
      </c>
      <c r="D51" s="115">
        <v>43101</v>
      </c>
      <c r="E51" s="130">
        <v>42967</v>
      </c>
      <c r="F51" s="144">
        <v>3118.6</v>
      </c>
      <c r="G51" s="103">
        <v>-159</v>
      </c>
      <c r="H51" s="73" t="str">
        <f t="shared" si="0"/>
        <v>Ã</v>
      </c>
      <c r="J51" s="27"/>
    </row>
    <row r="52" spans="1:10" ht="15.75" thickBot="1" x14ac:dyDescent="0.3">
      <c r="A52" s="89" t="s">
        <v>156</v>
      </c>
      <c r="B52" s="86" t="s">
        <v>1528</v>
      </c>
      <c r="C52" s="93" t="s">
        <v>303</v>
      </c>
      <c r="D52" s="115">
        <v>43101</v>
      </c>
      <c r="E52" s="130">
        <v>42766</v>
      </c>
      <c r="F52" s="144">
        <v>682.92</v>
      </c>
      <c r="G52" s="103">
        <v>-360</v>
      </c>
      <c r="H52" s="73" t="str">
        <f t="shared" si="0"/>
        <v>Ã</v>
      </c>
      <c r="J52" s="27"/>
    </row>
    <row r="53" spans="1:10" ht="15.75" thickBot="1" x14ac:dyDescent="0.3">
      <c r="A53" s="89" t="s">
        <v>156</v>
      </c>
      <c r="B53" s="86" t="s">
        <v>1529</v>
      </c>
      <c r="C53" s="93" t="s">
        <v>304</v>
      </c>
      <c r="D53" s="115">
        <v>43101</v>
      </c>
      <c r="E53" s="130">
        <v>42824</v>
      </c>
      <c r="F53" s="144">
        <v>724.37</v>
      </c>
      <c r="G53" s="103">
        <v>-302</v>
      </c>
      <c r="H53" s="73" t="str">
        <f t="shared" si="0"/>
        <v>Ã</v>
      </c>
      <c r="J53" s="27"/>
    </row>
    <row r="54" spans="1:10" ht="15.75" thickBot="1" x14ac:dyDescent="0.3">
      <c r="A54" s="89" t="s">
        <v>156</v>
      </c>
      <c r="B54" s="86" t="s">
        <v>1530</v>
      </c>
      <c r="C54" s="93" t="s">
        <v>305</v>
      </c>
      <c r="D54" s="115">
        <v>43101</v>
      </c>
      <c r="E54" s="130">
        <v>42824</v>
      </c>
      <c r="F54" s="144">
        <v>388.74</v>
      </c>
      <c r="G54" s="103">
        <v>-302</v>
      </c>
      <c r="H54" s="73" t="str">
        <f t="shared" si="0"/>
        <v>Ã</v>
      </c>
      <c r="J54" s="27"/>
    </row>
    <row r="55" spans="1:10" ht="15.75" thickBot="1" x14ac:dyDescent="0.3">
      <c r="A55" s="89" t="s">
        <v>156</v>
      </c>
      <c r="B55" s="86" t="s">
        <v>1531</v>
      </c>
      <c r="C55" s="93" t="s">
        <v>306</v>
      </c>
      <c r="D55" s="115">
        <v>43101</v>
      </c>
      <c r="E55" s="130">
        <v>42855</v>
      </c>
      <c r="F55" s="144">
        <v>860.37</v>
      </c>
      <c r="G55" s="103">
        <v>-271</v>
      </c>
      <c r="H55" s="73" t="str">
        <f t="shared" si="0"/>
        <v>Ã</v>
      </c>
      <c r="J55" s="27"/>
    </row>
    <row r="56" spans="1:10" ht="15.75" thickBot="1" x14ac:dyDescent="0.3">
      <c r="A56" s="89" t="s">
        <v>156</v>
      </c>
      <c r="B56" s="86" t="s">
        <v>1532</v>
      </c>
      <c r="C56" s="93" t="s">
        <v>307</v>
      </c>
      <c r="D56" s="115">
        <v>43101</v>
      </c>
      <c r="E56" s="130">
        <v>42883</v>
      </c>
      <c r="F56" s="144">
        <v>660</v>
      </c>
      <c r="G56" s="103">
        <v>-243</v>
      </c>
      <c r="H56" s="73" t="str">
        <f t="shared" si="0"/>
        <v>Ã</v>
      </c>
      <c r="J56" s="27"/>
    </row>
    <row r="57" spans="1:10" ht="15.75" thickBot="1" x14ac:dyDescent="0.3">
      <c r="A57" s="89" t="s">
        <v>156</v>
      </c>
      <c r="B57" s="86" t="s">
        <v>1533</v>
      </c>
      <c r="C57" s="93" t="s">
        <v>308</v>
      </c>
      <c r="D57" s="115">
        <v>43101</v>
      </c>
      <c r="E57" s="130">
        <v>42916</v>
      </c>
      <c r="F57" s="144">
        <v>658.59</v>
      </c>
      <c r="G57" s="103">
        <v>-210</v>
      </c>
      <c r="H57" s="73" t="str">
        <f t="shared" si="0"/>
        <v>Ã</v>
      </c>
      <c r="J57" s="27"/>
    </row>
    <row r="58" spans="1:10" ht="15.75" thickBot="1" x14ac:dyDescent="0.3">
      <c r="A58" s="89" t="s">
        <v>156</v>
      </c>
      <c r="B58" s="86" t="s">
        <v>1534</v>
      </c>
      <c r="C58" s="93" t="s">
        <v>309</v>
      </c>
      <c r="D58" s="115">
        <v>43101</v>
      </c>
      <c r="E58" s="130">
        <v>42946</v>
      </c>
      <c r="F58" s="144">
        <v>867.97</v>
      </c>
      <c r="G58" s="103">
        <v>-180</v>
      </c>
      <c r="H58" s="73" t="str">
        <f t="shared" si="0"/>
        <v>Ã</v>
      </c>
      <c r="J58" s="27"/>
    </row>
    <row r="59" spans="1:10" ht="15.75" thickBot="1" x14ac:dyDescent="0.3">
      <c r="A59" s="89" t="s">
        <v>156</v>
      </c>
      <c r="B59" s="86" t="s">
        <v>1535</v>
      </c>
      <c r="C59" s="93" t="s">
        <v>310</v>
      </c>
      <c r="D59" s="115">
        <v>43101</v>
      </c>
      <c r="E59" s="130">
        <v>42977</v>
      </c>
      <c r="F59" s="144">
        <v>573.79</v>
      </c>
      <c r="G59" s="103">
        <v>-149</v>
      </c>
      <c r="H59" s="73" t="str">
        <f t="shared" ref="H59:H122" si="1">IF(AND(G59 &gt;= 1, G59 &lt;= 14),"Å",IF(AND(G59 &gt;= 15, G59 &lt;= 30),"˜","Ã"))</f>
        <v>Ã</v>
      </c>
      <c r="J59" s="27"/>
    </row>
    <row r="60" spans="1:10" ht="15.75" thickBot="1" x14ac:dyDescent="0.3">
      <c r="A60" s="89" t="s">
        <v>156</v>
      </c>
      <c r="B60" s="86" t="s">
        <v>1536</v>
      </c>
      <c r="C60" s="93" t="s">
        <v>311</v>
      </c>
      <c r="D60" s="115">
        <v>43101</v>
      </c>
      <c r="E60" s="130">
        <v>42977</v>
      </c>
      <c r="F60" s="144">
        <v>702.4</v>
      </c>
      <c r="G60" s="103">
        <v>-149</v>
      </c>
      <c r="H60" s="73" t="str">
        <f t="shared" si="1"/>
        <v>Ã</v>
      </c>
      <c r="J60" s="27"/>
    </row>
    <row r="61" spans="1:10" ht="15.75" thickBot="1" x14ac:dyDescent="0.3">
      <c r="A61" s="89" t="s">
        <v>156</v>
      </c>
      <c r="B61" s="86" t="s">
        <v>1537</v>
      </c>
      <c r="C61" s="93" t="s">
        <v>312</v>
      </c>
      <c r="D61" s="115">
        <v>43101</v>
      </c>
      <c r="E61" s="130">
        <v>43008</v>
      </c>
      <c r="F61" s="144">
        <v>187</v>
      </c>
      <c r="G61" s="103">
        <v>-118</v>
      </c>
      <c r="H61" s="73" t="str">
        <f t="shared" si="1"/>
        <v>Ã</v>
      </c>
      <c r="J61" s="27"/>
    </row>
    <row r="62" spans="1:10" ht="15.75" thickBot="1" x14ac:dyDescent="0.3">
      <c r="A62" s="89" t="s">
        <v>156</v>
      </c>
      <c r="B62" s="86" t="s">
        <v>1538</v>
      </c>
      <c r="C62" s="93" t="s">
        <v>313</v>
      </c>
      <c r="D62" s="115">
        <v>43101</v>
      </c>
      <c r="E62" s="130">
        <v>43008</v>
      </c>
      <c r="F62" s="144">
        <v>677.92</v>
      </c>
      <c r="G62" s="103">
        <v>-118</v>
      </c>
      <c r="H62" s="73" t="str">
        <f t="shared" si="1"/>
        <v>Ã</v>
      </c>
      <c r="J62" s="27"/>
    </row>
    <row r="63" spans="1:10" ht="15.75" thickBot="1" x14ac:dyDescent="0.3">
      <c r="A63" s="89" t="s">
        <v>156</v>
      </c>
      <c r="B63" s="86" t="s">
        <v>1539</v>
      </c>
      <c r="C63" s="93" t="s">
        <v>314</v>
      </c>
      <c r="D63" s="115">
        <v>43101</v>
      </c>
      <c r="E63" s="130">
        <v>43037</v>
      </c>
      <c r="F63" s="144">
        <v>880.81</v>
      </c>
      <c r="G63" s="103">
        <v>-89</v>
      </c>
      <c r="H63" s="73" t="str">
        <f t="shared" si="1"/>
        <v>Ã</v>
      </c>
      <c r="J63" s="27"/>
    </row>
    <row r="64" spans="1:10" ht="15.75" thickBot="1" x14ac:dyDescent="0.3">
      <c r="A64" s="89" t="s">
        <v>156</v>
      </c>
      <c r="B64" s="86" t="s">
        <v>1540</v>
      </c>
      <c r="C64" s="93" t="s">
        <v>315</v>
      </c>
      <c r="D64" s="115">
        <v>43101</v>
      </c>
      <c r="E64" s="130">
        <v>43069</v>
      </c>
      <c r="F64" s="144">
        <v>707.2</v>
      </c>
      <c r="G64" s="103">
        <v>-57</v>
      </c>
      <c r="H64" s="73" t="str">
        <f t="shared" si="1"/>
        <v>Ã</v>
      </c>
      <c r="J64" s="27"/>
    </row>
    <row r="65" spans="1:10" ht="15.75" thickBot="1" x14ac:dyDescent="0.3">
      <c r="A65" s="89" t="s">
        <v>156</v>
      </c>
      <c r="B65" s="86" t="s">
        <v>1541</v>
      </c>
      <c r="C65" s="93" t="s">
        <v>316</v>
      </c>
      <c r="D65" s="115">
        <v>43101</v>
      </c>
      <c r="E65" s="130">
        <v>43099</v>
      </c>
      <c r="F65" s="144">
        <v>696.35</v>
      </c>
      <c r="G65" s="103">
        <v>-27</v>
      </c>
      <c r="H65" s="73" t="str">
        <f t="shared" si="1"/>
        <v>Ã</v>
      </c>
      <c r="J65" s="27"/>
    </row>
    <row r="66" spans="1:10" ht="15.75" thickBot="1" x14ac:dyDescent="0.3">
      <c r="A66" s="89" t="s">
        <v>156</v>
      </c>
      <c r="B66" s="86" t="s">
        <v>1542</v>
      </c>
      <c r="C66" s="93" t="s">
        <v>317</v>
      </c>
      <c r="D66" s="115">
        <v>43101</v>
      </c>
      <c r="E66" s="130">
        <v>43128</v>
      </c>
      <c r="F66" s="144">
        <v>893.2</v>
      </c>
      <c r="G66" s="103">
        <v>0</v>
      </c>
      <c r="H66" s="73" t="str">
        <f t="shared" si="1"/>
        <v>Ã</v>
      </c>
      <c r="J66" s="27"/>
    </row>
    <row r="67" spans="1:10" ht="15.75" thickBot="1" x14ac:dyDescent="0.3">
      <c r="A67" s="89" t="s">
        <v>157</v>
      </c>
      <c r="B67" s="86" t="s">
        <v>1543</v>
      </c>
      <c r="C67" s="93" t="s">
        <v>318</v>
      </c>
      <c r="D67" s="115">
        <v>43101</v>
      </c>
      <c r="E67" s="130">
        <v>42766</v>
      </c>
      <c r="F67" s="144">
        <v>885.06</v>
      </c>
      <c r="G67" s="103">
        <v>-360</v>
      </c>
      <c r="H67" s="73" t="str">
        <f t="shared" si="1"/>
        <v>Ã</v>
      </c>
      <c r="J67" s="27"/>
    </row>
    <row r="68" spans="1:10" ht="15.75" thickBot="1" x14ac:dyDescent="0.3">
      <c r="A68" s="89" t="s">
        <v>157</v>
      </c>
      <c r="B68" s="86" t="s">
        <v>1544</v>
      </c>
      <c r="C68" s="93" t="s">
        <v>319</v>
      </c>
      <c r="D68" s="115">
        <v>43101</v>
      </c>
      <c r="E68" s="130">
        <v>42824</v>
      </c>
      <c r="F68" s="144">
        <v>166.83</v>
      </c>
      <c r="G68" s="103">
        <v>-302</v>
      </c>
      <c r="H68" s="73" t="str">
        <f t="shared" si="1"/>
        <v>Ã</v>
      </c>
      <c r="J68" s="27"/>
    </row>
    <row r="69" spans="1:10" ht="15.75" thickBot="1" x14ac:dyDescent="0.3">
      <c r="A69" s="89" t="s">
        <v>157</v>
      </c>
      <c r="B69" s="86" t="s">
        <v>1545</v>
      </c>
      <c r="C69" s="93" t="s">
        <v>320</v>
      </c>
      <c r="D69" s="115">
        <v>43101</v>
      </c>
      <c r="E69" s="130">
        <v>42855</v>
      </c>
      <c r="F69" s="144">
        <v>1291.3800000000001</v>
      </c>
      <c r="G69" s="103">
        <v>-271</v>
      </c>
      <c r="H69" s="73" t="str">
        <f t="shared" si="1"/>
        <v>Ã</v>
      </c>
      <c r="J69" s="27"/>
    </row>
    <row r="70" spans="1:10" ht="15.75" thickBot="1" x14ac:dyDescent="0.3">
      <c r="A70" s="89" t="s">
        <v>157</v>
      </c>
      <c r="B70" s="86" t="s">
        <v>1546</v>
      </c>
      <c r="C70" s="93" t="s">
        <v>321</v>
      </c>
      <c r="D70" s="115">
        <v>43101</v>
      </c>
      <c r="E70" s="130">
        <v>43038</v>
      </c>
      <c r="F70" s="144">
        <v>755.29</v>
      </c>
      <c r="G70" s="103">
        <v>-88</v>
      </c>
      <c r="H70" s="73" t="str">
        <f t="shared" si="1"/>
        <v>Ã</v>
      </c>
      <c r="J70" s="27"/>
    </row>
    <row r="71" spans="1:10" ht="15.75" thickBot="1" x14ac:dyDescent="0.3">
      <c r="A71" s="89" t="s">
        <v>157</v>
      </c>
      <c r="B71" s="86" t="s">
        <v>1547</v>
      </c>
      <c r="C71" s="93" t="s">
        <v>322</v>
      </c>
      <c r="D71" s="115">
        <v>43101</v>
      </c>
      <c r="E71" s="130">
        <v>42819</v>
      </c>
      <c r="F71" s="144">
        <v>1059.23</v>
      </c>
      <c r="G71" s="103">
        <v>-307</v>
      </c>
      <c r="H71" s="73" t="str">
        <f t="shared" si="1"/>
        <v>Ã</v>
      </c>
      <c r="J71" s="27"/>
    </row>
    <row r="72" spans="1:10" ht="15.75" thickBot="1" x14ac:dyDescent="0.3">
      <c r="A72" s="89" t="s">
        <v>158</v>
      </c>
      <c r="B72" s="86" t="s">
        <v>1548</v>
      </c>
      <c r="C72" s="93" t="s">
        <v>323</v>
      </c>
      <c r="D72" s="115">
        <v>43101</v>
      </c>
      <c r="E72" s="130">
        <v>43118</v>
      </c>
      <c r="F72" s="144">
        <v>500.21</v>
      </c>
      <c r="G72" s="103">
        <v>-8</v>
      </c>
      <c r="H72" s="73" t="str">
        <f t="shared" si="1"/>
        <v>Ã</v>
      </c>
      <c r="J72" s="27"/>
    </row>
    <row r="73" spans="1:10" ht="15.75" thickBot="1" x14ac:dyDescent="0.3">
      <c r="A73" s="89" t="s">
        <v>159</v>
      </c>
      <c r="B73" s="86" t="s">
        <v>1549</v>
      </c>
      <c r="C73" s="93" t="s">
        <v>324</v>
      </c>
      <c r="D73" s="115">
        <v>43101</v>
      </c>
      <c r="E73" s="130">
        <v>43059</v>
      </c>
      <c r="F73" s="144">
        <v>-11606.13</v>
      </c>
      <c r="G73" s="103">
        <v>-67</v>
      </c>
      <c r="H73" s="73" t="str">
        <f t="shared" si="1"/>
        <v>Ã</v>
      </c>
      <c r="J73" s="27"/>
    </row>
    <row r="74" spans="1:10" ht="15.75" thickBot="1" x14ac:dyDescent="0.3">
      <c r="A74" s="89" t="s">
        <v>159</v>
      </c>
      <c r="B74" s="86" t="s">
        <v>1550</v>
      </c>
      <c r="C74" s="93" t="s">
        <v>45</v>
      </c>
      <c r="D74" s="115">
        <v>43124</v>
      </c>
      <c r="E74" s="130">
        <v>43124</v>
      </c>
      <c r="F74" s="144">
        <v>-204193.08</v>
      </c>
      <c r="G74" s="103">
        <v>-2</v>
      </c>
      <c r="H74" s="73" t="str">
        <f t="shared" si="1"/>
        <v>Ã</v>
      </c>
      <c r="J74" s="27"/>
    </row>
    <row r="75" spans="1:10" ht="15.75" thickBot="1" x14ac:dyDescent="0.3">
      <c r="A75" s="89" t="s">
        <v>160</v>
      </c>
      <c r="B75" s="86" t="s">
        <v>1551</v>
      </c>
      <c r="C75" s="93" t="s">
        <v>325</v>
      </c>
      <c r="D75" s="115">
        <v>43101</v>
      </c>
      <c r="E75" s="130">
        <v>42998</v>
      </c>
      <c r="F75" s="144">
        <v>-65.569999999999993</v>
      </c>
      <c r="G75" s="103">
        <v>-128</v>
      </c>
      <c r="H75" s="73" t="str">
        <f t="shared" si="1"/>
        <v>Ã</v>
      </c>
      <c r="J75" s="27"/>
    </row>
    <row r="76" spans="1:10" ht="15.75" thickBot="1" x14ac:dyDescent="0.3">
      <c r="A76" s="89" t="s">
        <v>161</v>
      </c>
      <c r="B76" s="86" t="s">
        <v>1552</v>
      </c>
      <c r="C76" s="93" t="s">
        <v>326</v>
      </c>
      <c r="D76" s="115">
        <v>43101</v>
      </c>
      <c r="E76" s="130">
        <v>43120</v>
      </c>
      <c r="F76" s="144">
        <v>213.4</v>
      </c>
      <c r="G76" s="103">
        <v>-6</v>
      </c>
      <c r="H76" s="73" t="str">
        <f t="shared" si="1"/>
        <v>Ã</v>
      </c>
      <c r="J76" s="27"/>
    </row>
    <row r="77" spans="1:10" ht="15.75" thickBot="1" x14ac:dyDescent="0.3">
      <c r="A77" s="89" t="s">
        <v>162</v>
      </c>
      <c r="B77" s="86" t="s">
        <v>1553</v>
      </c>
      <c r="C77" s="93" t="s">
        <v>45</v>
      </c>
      <c r="D77" s="115">
        <v>43112</v>
      </c>
      <c r="E77" s="130">
        <v>43112</v>
      </c>
      <c r="F77" s="144">
        <v>-1972</v>
      </c>
      <c r="G77" s="103">
        <v>-14</v>
      </c>
      <c r="H77" s="73" t="str">
        <f t="shared" si="1"/>
        <v>Ã</v>
      </c>
      <c r="J77" s="27"/>
    </row>
    <row r="78" spans="1:10" ht="15.75" thickBot="1" x14ac:dyDescent="0.3">
      <c r="A78" s="89" t="s">
        <v>163</v>
      </c>
      <c r="B78" s="86" t="s">
        <v>1554</v>
      </c>
      <c r="C78" s="93" t="s">
        <v>327</v>
      </c>
      <c r="D78" s="115">
        <v>43101</v>
      </c>
      <c r="E78" s="130">
        <v>43118</v>
      </c>
      <c r="F78" s="144">
        <v>-26.29</v>
      </c>
      <c r="G78" s="103">
        <v>-8</v>
      </c>
      <c r="H78" s="73" t="str">
        <f t="shared" si="1"/>
        <v>Ã</v>
      </c>
      <c r="J78" s="27"/>
    </row>
    <row r="79" spans="1:10" ht="15.75" thickBot="1" x14ac:dyDescent="0.3">
      <c r="A79" s="89" t="s">
        <v>164</v>
      </c>
      <c r="B79" s="86" t="s">
        <v>1555</v>
      </c>
      <c r="C79" s="93" t="s">
        <v>328</v>
      </c>
      <c r="D79" s="115">
        <v>43101</v>
      </c>
      <c r="E79" s="130">
        <v>43111</v>
      </c>
      <c r="F79" s="144">
        <v>194.46</v>
      </c>
      <c r="G79" s="103">
        <v>-15</v>
      </c>
      <c r="H79" s="73" t="str">
        <f t="shared" si="1"/>
        <v>Ã</v>
      </c>
      <c r="J79" s="27"/>
    </row>
    <row r="80" spans="1:10" ht="15.75" thickBot="1" x14ac:dyDescent="0.3">
      <c r="A80" s="89" t="s">
        <v>164</v>
      </c>
      <c r="B80" s="86" t="s">
        <v>1556</v>
      </c>
      <c r="C80" s="93" t="s">
        <v>329</v>
      </c>
      <c r="D80" s="115">
        <v>43101</v>
      </c>
      <c r="E80" s="130">
        <v>43089</v>
      </c>
      <c r="F80" s="144">
        <v>645</v>
      </c>
      <c r="G80" s="103">
        <v>-37</v>
      </c>
      <c r="H80" s="73" t="str">
        <f t="shared" si="1"/>
        <v>Ã</v>
      </c>
      <c r="J80" s="27"/>
    </row>
    <row r="81" spans="1:8" ht="15.75" thickBot="1" x14ac:dyDescent="0.3">
      <c r="A81" s="89" t="s">
        <v>165</v>
      </c>
      <c r="B81" s="86" t="s">
        <v>1557</v>
      </c>
      <c r="C81" s="93" t="s">
        <v>330</v>
      </c>
      <c r="D81" s="115">
        <v>43101</v>
      </c>
      <c r="E81" s="130">
        <v>42826</v>
      </c>
      <c r="F81" s="144">
        <v>880.46</v>
      </c>
      <c r="G81" s="103">
        <v>-300</v>
      </c>
      <c r="H81" s="73" t="str">
        <f t="shared" si="1"/>
        <v>Ã</v>
      </c>
    </row>
    <row r="82" spans="1:8" ht="15.75" thickBot="1" x14ac:dyDescent="0.3">
      <c r="A82" s="89" t="s">
        <v>165</v>
      </c>
      <c r="B82" s="86" t="s">
        <v>1558</v>
      </c>
      <c r="C82" s="93" t="s">
        <v>331</v>
      </c>
      <c r="D82" s="115">
        <v>43101</v>
      </c>
      <c r="E82" s="130">
        <v>42856</v>
      </c>
      <c r="F82" s="144">
        <v>1752.63</v>
      </c>
      <c r="G82" s="103">
        <v>-270</v>
      </c>
      <c r="H82" s="73" t="str">
        <f t="shared" si="1"/>
        <v>Ã</v>
      </c>
    </row>
    <row r="83" spans="1:8" ht="15.75" thickBot="1" x14ac:dyDescent="0.3">
      <c r="A83" s="89" t="s">
        <v>165</v>
      </c>
      <c r="B83" s="86" t="s">
        <v>1559</v>
      </c>
      <c r="C83" s="93" t="s">
        <v>332</v>
      </c>
      <c r="D83" s="115">
        <v>43101</v>
      </c>
      <c r="E83" s="130">
        <v>42887</v>
      </c>
      <c r="F83" s="144">
        <v>3637.15</v>
      </c>
      <c r="G83" s="103">
        <v>-239</v>
      </c>
      <c r="H83" s="73" t="str">
        <f t="shared" si="1"/>
        <v>Ã</v>
      </c>
    </row>
    <row r="84" spans="1:8" ht="15.75" thickBot="1" x14ac:dyDescent="0.3">
      <c r="A84" s="89" t="s">
        <v>165</v>
      </c>
      <c r="B84" s="86" t="s">
        <v>1560</v>
      </c>
      <c r="C84" s="93" t="s">
        <v>333</v>
      </c>
      <c r="D84" s="115">
        <v>43101</v>
      </c>
      <c r="E84" s="130">
        <v>42917</v>
      </c>
      <c r="F84" s="144">
        <v>923.11</v>
      </c>
      <c r="G84" s="103">
        <v>-209</v>
      </c>
      <c r="H84" s="73" t="str">
        <f t="shared" si="1"/>
        <v>Ã</v>
      </c>
    </row>
    <row r="85" spans="1:8" ht="15.75" thickBot="1" x14ac:dyDescent="0.3">
      <c r="A85" s="89" t="s">
        <v>165</v>
      </c>
      <c r="B85" s="86" t="s">
        <v>1561</v>
      </c>
      <c r="C85" s="93" t="s">
        <v>334</v>
      </c>
      <c r="D85" s="115">
        <v>43101</v>
      </c>
      <c r="E85" s="130">
        <v>42979</v>
      </c>
      <c r="F85" s="144">
        <v>929.19</v>
      </c>
      <c r="G85" s="103">
        <v>-147</v>
      </c>
      <c r="H85" s="73" t="str">
        <f t="shared" si="1"/>
        <v>Ã</v>
      </c>
    </row>
    <row r="86" spans="1:8" ht="15.75" thickBot="1" x14ac:dyDescent="0.3">
      <c r="A86" s="89" t="s">
        <v>165</v>
      </c>
      <c r="B86" s="86" t="s">
        <v>1562</v>
      </c>
      <c r="C86" s="93" t="s">
        <v>335</v>
      </c>
      <c r="D86" s="115">
        <v>43101</v>
      </c>
      <c r="E86" s="130">
        <v>43009</v>
      </c>
      <c r="F86" s="144">
        <v>2439.0300000000002</v>
      </c>
      <c r="G86" s="103">
        <v>-117</v>
      </c>
      <c r="H86" s="73" t="str">
        <f t="shared" si="1"/>
        <v>Ã</v>
      </c>
    </row>
    <row r="87" spans="1:8" ht="15.75" thickBot="1" x14ac:dyDescent="0.3">
      <c r="A87" s="89" t="s">
        <v>165</v>
      </c>
      <c r="B87" s="86" t="s">
        <v>1563</v>
      </c>
      <c r="C87" s="93" t="s">
        <v>336</v>
      </c>
      <c r="D87" s="115">
        <v>43101</v>
      </c>
      <c r="E87" s="130">
        <v>43040</v>
      </c>
      <c r="F87" s="144">
        <v>107.07</v>
      </c>
      <c r="G87" s="103">
        <v>-86</v>
      </c>
      <c r="H87" s="73" t="str">
        <f t="shared" si="1"/>
        <v>Ã</v>
      </c>
    </row>
    <row r="88" spans="1:8" ht="15.75" thickBot="1" x14ac:dyDescent="0.3">
      <c r="A88" s="89" t="s">
        <v>165</v>
      </c>
      <c r="B88" s="86" t="s">
        <v>1564</v>
      </c>
      <c r="C88" s="93" t="s">
        <v>337</v>
      </c>
      <c r="D88" s="115">
        <v>43101</v>
      </c>
      <c r="E88" s="130">
        <v>43070</v>
      </c>
      <c r="F88" s="144">
        <v>397.57</v>
      </c>
      <c r="G88" s="103">
        <v>-56</v>
      </c>
      <c r="H88" s="73" t="str">
        <f t="shared" si="1"/>
        <v>Ã</v>
      </c>
    </row>
    <row r="89" spans="1:8" ht="15.75" thickBot="1" x14ac:dyDescent="0.3">
      <c r="A89" s="89" t="s">
        <v>166</v>
      </c>
      <c r="B89" s="86" t="s">
        <v>1565</v>
      </c>
      <c r="C89" s="93" t="s">
        <v>45</v>
      </c>
      <c r="D89" s="115">
        <v>43102</v>
      </c>
      <c r="E89" s="130">
        <v>43102</v>
      </c>
      <c r="F89" s="144">
        <v>-12610</v>
      </c>
      <c r="G89" s="103">
        <v>-24</v>
      </c>
      <c r="H89" s="73" t="str">
        <f t="shared" si="1"/>
        <v>Ã</v>
      </c>
    </row>
    <row r="90" spans="1:8" ht="15.75" thickBot="1" x14ac:dyDescent="0.3">
      <c r="A90" s="89" t="s">
        <v>167</v>
      </c>
      <c r="B90" s="86" t="s">
        <v>1566</v>
      </c>
      <c r="C90" s="93" t="s">
        <v>338</v>
      </c>
      <c r="D90" s="115">
        <v>43101</v>
      </c>
      <c r="E90" s="130">
        <v>42875</v>
      </c>
      <c r="F90" s="144">
        <v>4060.07</v>
      </c>
      <c r="G90" s="103">
        <v>-251</v>
      </c>
      <c r="H90" s="73" t="str">
        <f t="shared" si="1"/>
        <v>Ã</v>
      </c>
    </row>
    <row r="91" spans="1:8" ht="15.75" thickBot="1" x14ac:dyDescent="0.3">
      <c r="A91" s="89" t="s">
        <v>167</v>
      </c>
      <c r="B91" s="86" t="s">
        <v>1567</v>
      </c>
      <c r="C91" s="93" t="s">
        <v>339</v>
      </c>
      <c r="D91" s="115">
        <v>43101</v>
      </c>
      <c r="E91" s="130">
        <v>42906</v>
      </c>
      <c r="F91" s="144">
        <v>2610.64</v>
      </c>
      <c r="G91" s="103">
        <v>-220</v>
      </c>
      <c r="H91" s="73" t="str">
        <f t="shared" si="1"/>
        <v>Ã</v>
      </c>
    </row>
    <row r="92" spans="1:8" ht="15.75" thickBot="1" x14ac:dyDescent="0.3">
      <c r="A92" s="89" t="s">
        <v>167</v>
      </c>
      <c r="B92" s="86" t="s">
        <v>1568</v>
      </c>
      <c r="C92" s="93" t="s">
        <v>340</v>
      </c>
      <c r="D92" s="115">
        <v>43101</v>
      </c>
      <c r="E92" s="130">
        <v>42936</v>
      </c>
      <c r="F92" s="144">
        <v>4819.17</v>
      </c>
      <c r="G92" s="103">
        <v>-190</v>
      </c>
      <c r="H92" s="73" t="str">
        <f t="shared" si="1"/>
        <v>Ã</v>
      </c>
    </row>
    <row r="93" spans="1:8" ht="15.75" thickBot="1" x14ac:dyDescent="0.3">
      <c r="A93" s="89" t="s">
        <v>167</v>
      </c>
      <c r="B93" s="86" t="s">
        <v>1569</v>
      </c>
      <c r="C93" s="93" t="s">
        <v>341</v>
      </c>
      <c r="D93" s="115">
        <v>43101</v>
      </c>
      <c r="E93" s="130">
        <v>42967</v>
      </c>
      <c r="F93" s="144">
        <v>1520.41</v>
      </c>
      <c r="G93" s="103">
        <v>-159</v>
      </c>
      <c r="H93" s="73" t="str">
        <f t="shared" si="1"/>
        <v>Ã</v>
      </c>
    </row>
    <row r="94" spans="1:8" ht="15.75" thickBot="1" x14ac:dyDescent="0.3">
      <c r="A94" s="89" t="s">
        <v>167</v>
      </c>
      <c r="B94" s="86" t="s">
        <v>1570</v>
      </c>
      <c r="C94" s="93" t="s">
        <v>342</v>
      </c>
      <c r="D94" s="115">
        <v>43101</v>
      </c>
      <c r="E94" s="130">
        <v>43028</v>
      </c>
      <c r="F94" s="144">
        <v>1974.4</v>
      </c>
      <c r="G94" s="103">
        <v>-98</v>
      </c>
      <c r="H94" s="73" t="str">
        <f t="shared" si="1"/>
        <v>Ã</v>
      </c>
    </row>
    <row r="95" spans="1:8" ht="15.75" thickBot="1" x14ac:dyDescent="0.3">
      <c r="A95" s="89" t="s">
        <v>167</v>
      </c>
      <c r="B95" s="86" t="s">
        <v>1571</v>
      </c>
      <c r="C95" s="93" t="s">
        <v>343</v>
      </c>
      <c r="D95" s="115">
        <v>43101</v>
      </c>
      <c r="E95" s="130">
        <v>43059</v>
      </c>
      <c r="F95" s="144">
        <v>1601.12</v>
      </c>
      <c r="G95" s="103">
        <v>-67</v>
      </c>
      <c r="H95" s="73" t="str">
        <f t="shared" si="1"/>
        <v>Ã</v>
      </c>
    </row>
    <row r="96" spans="1:8" ht="15.75" thickBot="1" x14ac:dyDescent="0.3">
      <c r="A96" s="89" t="s">
        <v>167</v>
      </c>
      <c r="B96" s="86" t="s">
        <v>1572</v>
      </c>
      <c r="C96" s="93" t="s">
        <v>344</v>
      </c>
      <c r="D96" s="115">
        <v>43101</v>
      </c>
      <c r="E96" s="130">
        <v>43089</v>
      </c>
      <c r="F96" s="144">
        <v>2298.6</v>
      </c>
      <c r="G96" s="103">
        <v>-37</v>
      </c>
      <c r="H96" s="73" t="str">
        <f t="shared" si="1"/>
        <v>Ã</v>
      </c>
    </row>
    <row r="97" spans="1:8" ht="15.75" thickBot="1" x14ac:dyDescent="0.3">
      <c r="A97" s="89" t="s">
        <v>167</v>
      </c>
      <c r="B97" s="86" t="s">
        <v>1573</v>
      </c>
      <c r="C97" s="93" t="s">
        <v>345</v>
      </c>
      <c r="D97" s="115">
        <v>43101</v>
      </c>
      <c r="E97" s="130">
        <v>43120</v>
      </c>
      <c r="F97" s="144">
        <v>1829.36</v>
      </c>
      <c r="G97" s="103">
        <v>-6</v>
      </c>
      <c r="H97" s="73" t="str">
        <f t="shared" si="1"/>
        <v>Ã</v>
      </c>
    </row>
    <row r="98" spans="1:8" ht="15.75" thickBot="1" x14ac:dyDescent="0.3">
      <c r="A98" s="89" t="s">
        <v>167</v>
      </c>
      <c r="B98" s="86" t="s">
        <v>1574</v>
      </c>
      <c r="C98" s="93" t="s">
        <v>253</v>
      </c>
      <c r="D98" s="115">
        <v>43101</v>
      </c>
      <c r="E98" s="130">
        <v>42943</v>
      </c>
      <c r="F98" s="144">
        <v>-4438.8900000000003</v>
      </c>
      <c r="G98" s="103">
        <v>-183</v>
      </c>
      <c r="H98" s="73" t="str">
        <f t="shared" si="1"/>
        <v>Ã</v>
      </c>
    </row>
    <row r="99" spans="1:8" ht="15.75" thickBot="1" x14ac:dyDescent="0.3">
      <c r="A99" s="89" t="s">
        <v>168</v>
      </c>
      <c r="B99" s="86" t="s">
        <v>1575</v>
      </c>
      <c r="C99" s="93" t="s">
        <v>346</v>
      </c>
      <c r="D99" s="115">
        <v>43101</v>
      </c>
      <c r="E99" s="130">
        <v>42913</v>
      </c>
      <c r="F99" s="144">
        <v>-201.5</v>
      </c>
      <c r="G99" s="103">
        <v>-213</v>
      </c>
      <c r="H99" s="73" t="str">
        <f t="shared" si="1"/>
        <v>Ã</v>
      </c>
    </row>
    <row r="100" spans="1:8" ht="15.75" thickBot="1" x14ac:dyDescent="0.3">
      <c r="A100" s="89" t="s">
        <v>168</v>
      </c>
      <c r="B100" s="86" t="s">
        <v>1576</v>
      </c>
      <c r="C100" s="93" t="s">
        <v>347</v>
      </c>
      <c r="D100" s="115">
        <v>43101</v>
      </c>
      <c r="E100" s="130">
        <v>42704</v>
      </c>
      <c r="F100" s="144">
        <v>286.77999999999997</v>
      </c>
      <c r="G100" s="103">
        <v>-422</v>
      </c>
      <c r="H100" s="73" t="str">
        <f t="shared" si="1"/>
        <v>Ã</v>
      </c>
    </row>
    <row r="101" spans="1:8" ht="15.75" thickBot="1" x14ac:dyDescent="0.3">
      <c r="A101" s="89" t="s">
        <v>168</v>
      </c>
      <c r="B101" s="86" t="s">
        <v>1577</v>
      </c>
      <c r="C101" s="93" t="s">
        <v>348</v>
      </c>
      <c r="D101" s="115">
        <v>43101</v>
      </c>
      <c r="E101" s="130">
        <v>42819</v>
      </c>
      <c r="F101" s="144">
        <v>797.12</v>
      </c>
      <c r="G101" s="103">
        <v>-307</v>
      </c>
      <c r="H101" s="73" t="str">
        <f t="shared" si="1"/>
        <v>Ã</v>
      </c>
    </row>
    <row r="102" spans="1:8" ht="15.75" thickBot="1" x14ac:dyDescent="0.3">
      <c r="A102" s="89" t="s">
        <v>168</v>
      </c>
      <c r="B102" s="86" t="s">
        <v>1578</v>
      </c>
      <c r="C102" s="93" t="s">
        <v>349</v>
      </c>
      <c r="D102" s="115">
        <v>43101</v>
      </c>
      <c r="E102" s="130">
        <v>42845</v>
      </c>
      <c r="F102" s="144">
        <v>1542.45</v>
      </c>
      <c r="G102" s="103">
        <v>-281</v>
      </c>
      <c r="H102" s="73" t="str">
        <f t="shared" si="1"/>
        <v>Ã</v>
      </c>
    </row>
    <row r="103" spans="1:8" ht="15.75" thickBot="1" x14ac:dyDescent="0.3">
      <c r="A103" s="89" t="s">
        <v>168</v>
      </c>
      <c r="B103" s="86" t="s">
        <v>1579</v>
      </c>
      <c r="C103" s="93" t="s">
        <v>350</v>
      </c>
      <c r="D103" s="115">
        <v>43101</v>
      </c>
      <c r="E103" s="130">
        <v>42875</v>
      </c>
      <c r="F103" s="144">
        <v>1859.18</v>
      </c>
      <c r="G103" s="103">
        <v>-251</v>
      </c>
      <c r="H103" s="73" t="str">
        <f t="shared" si="1"/>
        <v>Ã</v>
      </c>
    </row>
    <row r="104" spans="1:8" ht="15.75" thickBot="1" x14ac:dyDescent="0.3">
      <c r="A104" s="89" t="s">
        <v>168</v>
      </c>
      <c r="B104" s="86" t="s">
        <v>1580</v>
      </c>
      <c r="C104" s="93" t="s">
        <v>351</v>
      </c>
      <c r="D104" s="115">
        <v>43101</v>
      </c>
      <c r="E104" s="130">
        <v>42936</v>
      </c>
      <c r="F104" s="144">
        <v>1480.08</v>
      </c>
      <c r="G104" s="103">
        <v>-190</v>
      </c>
      <c r="H104" s="73" t="str">
        <f t="shared" si="1"/>
        <v>Ã</v>
      </c>
    </row>
    <row r="105" spans="1:8" ht="15.75" thickBot="1" x14ac:dyDescent="0.3">
      <c r="A105" s="89" t="s">
        <v>168</v>
      </c>
      <c r="B105" s="86" t="s">
        <v>1581</v>
      </c>
      <c r="C105" s="93" t="s">
        <v>352</v>
      </c>
      <c r="D105" s="115">
        <v>43101</v>
      </c>
      <c r="E105" s="130">
        <v>42998</v>
      </c>
      <c r="F105" s="144">
        <v>183.36</v>
      </c>
      <c r="G105" s="103">
        <v>-128</v>
      </c>
      <c r="H105" s="73" t="str">
        <f t="shared" si="1"/>
        <v>Ã</v>
      </c>
    </row>
    <row r="106" spans="1:8" ht="15.75" thickBot="1" x14ac:dyDescent="0.3">
      <c r="A106" s="89" t="s">
        <v>168</v>
      </c>
      <c r="B106" s="86" t="s">
        <v>1582</v>
      </c>
      <c r="C106" s="93" t="s">
        <v>353</v>
      </c>
      <c r="D106" s="115">
        <v>43118</v>
      </c>
      <c r="E106" s="130">
        <v>43028</v>
      </c>
      <c r="F106" s="144">
        <v>405.01</v>
      </c>
      <c r="G106" s="103">
        <v>-98</v>
      </c>
      <c r="H106" s="73" t="str">
        <f t="shared" si="1"/>
        <v>Ã</v>
      </c>
    </row>
    <row r="107" spans="1:8" ht="15.75" thickBot="1" x14ac:dyDescent="0.3">
      <c r="A107" s="89" t="s">
        <v>168</v>
      </c>
      <c r="B107" s="86" t="s">
        <v>1583</v>
      </c>
      <c r="C107" s="93" t="s">
        <v>253</v>
      </c>
      <c r="D107" s="115">
        <v>43101</v>
      </c>
      <c r="E107" s="130">
        <v>2</v>
      </c>
      <c r="F107" s="144">
        <v>-4142.0600000000004</v>
      </c>
      <c r="G107" s="103">
        <v>-43124</v>
      </c>
      <c r="H107" s="73" t="str">
        <f t="shared" si="1"/>
        <v>Ã</v>
      </c>
    </row>
    <row r="108" spans="1:8" ht="15.75" thickBot="1" x14ac:dyDescent="0.3">
      <c r="A108" s="89" t="s">
        <v>169</v>
      </c>
      <c r="B108" s="86" t="s">
        <v>1584</v>
      </c>
      <c r="C108" s="93" t="s">
        <v>354</v>
      </c>
      <c r="D108" s="115">
        <v>43101</v>
      </c>
      <c r="E108" s="130">
        <v>42936</v>
      </c>
      <c r="F108" s="144">
        <v>1243.69</v>
      </c>
      <c r="G108" s="103">
        <v>-190</v>
      </c>
      <c r="H108" s="73" t="str">
        <f t="shared" si="1"/>
        <v>Ã</v>
      </c>
    </row>
    <row r="109" spans="1:8" ht="15.75" thickBot="1" x14ac:dyDescent="0.3">
      <c r="A109" s="89" t="s">
        <v>169</v>
      </c>
      <c r="B109" s="86" t="s">
        <v>1585</v>
      </c>
      <c r="C109" s="93" t="s">
        <v>253</v>
      </c>
      <c r="D109" s="115">
        <v>43101</v>
      </c>
      <c r="E109" s="130">
        <v>2</v>
      </c>
      <c r="F109" s="144">
        <v>-5219.93</v>
      </c>
      <c r="G109" s="103">
        <v>-43124</v>
      </c>
      <c r="H109" s="73" t="str">
        <f t="shared" si="1"/>
        <v>Ã</v>
      </c>
    </row>
    <row r="110" spans="1:8" ht="15.75" thickBot="1" x14ac:dyDescent="0.3">
      <c r="A110" s="89" t="s">
        <v>170</v>
      </c>
      <c r="B110" s="86" t="s">
        <v>1586</v>
      </c>
      <c r="C110" s="93" t="s">
        <v>355</v>
      </c>
      <c r="D110" s="115">
        <v>43101</v>
      </c>
      <c r="E110" s="130">
        <v>43159</v>
      </c>
      <c r="F110" s="144">
        <v>780.56</v>
      </c>
      <c r="G110" s="103">
        <v>0</v>
      </c>
      <c r="H110" s="73" t="str">
        <f t="shared" si="1"/>
        <v>Ã</v>
      </c>
    </row>
    <row r="111" spans="1:8" ht="15.75" thickBot="1" x14ac:dyDescent="0.3">
      <c r="A111" s="89" t="s">
        <v>171</v>
      </c>
      <c r="B111" s="86" t="s">
        <v>1587</v>
      </c>
      <c r="C111" s="93" t="s">
        <v>356</v>
      </c>
      <c r="D111" s="115">
        <v>43101</v>
      </c>
      <c r="E111" s="130">
        <v>42875</v>
      </c>
      <c r="F111" s="144">
        <v>4628.38</v>
      </c>
      <c r="G111" s="103">
        <v>-251</v>
      </c>
      <c r="H111" s="73" t="str">
        <f t="shared" si="1"/>
        <v>Ã</v>
      </c>
    </row>
    <row r="112" spans="1:8" ht="15.75" thickBot="1" x14ac:dyDescent="0.3">
      <c r="A112" s="89" t="s">
        <v>171</v>
      </c>
      <c r="B112" s="86" t="s">
        <v>1588</v>
      </c>
      <c r="C112" s="93" t="s">
        <v>357</v>
      </c>
      <c r="D112" s="115">
        <v>43101</v>
      </c>
      <c r="E112" s="130">
        <v>42906</v>
      </c>
      <c r="F112" s="144">
        <v>4619.1400000000003</v>
      </c>
      <c r="G112" s="103">
        <v>-220</v>
      </c>
      <c r="H112" s="73" t="str">
        <f t="shared" si="1"/>
        <v>Ã</v>
      </c>
    </row>
    <row r="113" spans="1:8" ht="15.75" thickBot="1" x14ac:dyDescent="0.3">
      <c r="A113" s="89" t="s">
        <v>171</v>
      </c>
      <c r="B113" s="86" t="s">
        <v>1589</v>
      </c>
      <c r="C113" s="93" t="s">
        <v>358</v>
      </c>
      <c r="D113" s="115">
        <v>43101</v>
      </c>
      <c r="E113" s="130">
        <v>42936</v>
      </c>
      <c r="F113" s="144">
        <v>3791.95</v>
      </c>
      <c r="G113" s="103">
        <v>-190</v>
      </c>
      <c r="H113" s="73" t="str">
        <f t="shared" si="1"/>
        <v>Ã</v>
      </c>
    </row>
    <row r="114" spans="1:8" ht="15.75" thickBot="1" x14ac:dyDescent="0.3">
      <c r="A114" s="89" t="s">
        <v>171</v>
      </c>
      <c r="B114" s="86" t="s">
        <v>1590</v>
      </c>
      <c r="C114" s="93" t="s">
        <v>359</v>
      </c>
      <c r="D114" s="115">
        <v>43101</v>
      </c>
      <c r="E114" s="130">
        <v>42967</v>
      </c>
      <c r="F114" s="144">
        <v>1447.88</v>
      </c>
      <c r="G114" s="103">
        <v>-159</v>
      </c>
      <c r="H114" s="73" t="str">
        <f t="shared" si="1"/>
        <v>Ã</v>
      </c>
    </row>
    <row r="115" spans="1:8" ht="15.75" thickBot="1" x14ac:dyDescent="0.3">
      <c r="A115" s="89" t="s">
        <v>171</v>
      </c>
      <c r="B115" s="86" t="s">
        <v>1591</v>
      </c>
      <c r="C115" s="93" t="s">
        <v>45</v>
      </c>
      <c r="D115" s="115">
        <v>43101</v>
      </c>
      <c r="E115" s="130">
        <v>2</v>
      </c>
      <c r="F115" s="144">
        <v>-2300</v>
      </c>
      <c r="G115" s="103">
        <v>-43124</v>
      </c>
      <c r="H115" s="73" t="str">
        <f t="shared" si="1"/>
        <v>Ã</v>
      </c>
    </row>
    <row r="116" spans="1:8" ht="15.75" thickBot="1" x14ac:dyDescent="0.3">
      <c r="A116" s="89" t="s">
        <v>171</v>
      </c>
      <c r="B116" s="86" t="s">
        <v>1592</v>
      </c>
      <c r="C116" s="93" t="s">
        <v>45</v>
      </c>
      <c r="D116" s="115">
        <v>43101</v>
      </c>
      <c r="E116" s="130">
        <v>42640</v>
      </c>
      <c r="F116" s="144">
        <v>-2322.67</v>
      </c>
      <c r="G116" s="103">
        <v>-486</v>
      </c>
      <c r="H116" s="73" t="str">
        <f t="shared" si="1"/>
        <v>Ã</v>
      </c>
    </row>
    <row r="117" spans="1:8" ht="15.75" thickBot="1" x14ac:dyDescent="0.3">
      <c r="A117" s="89" t="s">
        <v>171</v>
      </c>
      <c r="B117" s="86" t="s">
        <v>1593</v>
      </c>
      <c r="C117" s="93" t="s">
        <v>45</v>
      </c>
      <c r="D117" s="115">
        <v>43101</v>
      </c>
      <c r="E117" s="130">
        <v>43013</v>
      </c>
      <c r="F117" s="144">
        <v>-3268.95</v>
      </c>
      <c r="G117" s="103">
        <v>-113</v>
      </c>
      <c r="H117" s="73" t="str">
        <f t="shared" si="1"/>
        <v>Ã</v>
      </c>
    </row>
    <row r="118" spans="1:8" ht="15.75" thickBot="1" x14ac:dyDescent="0.3">
      <c r="A118" s="89" t="s">
        <v>171</v>
      </c>
      <c r="B118" s="86" t="s">
        <v>1594</v>
      </c>
      <c r="C118" s="93" t="s">
        <v>45</v>
      </c>
      <c r="D118" s="115">
        <v>43101</v>
      </c>
      <c r="E118" s="130">
        <v>43075</v>
      </c>
      <c r="F118" s="144">
        <v>-2300</v>
      </c>
      <c r="G118" s="103">
        <v>-51</v>
      </c>
      <c r="H118" s="73" t="str">
        <f t="shared" si="1"/>
        <v>Ã</v>
      </c>
    </row>
    <row r="119" spans="1:8" ht="15.75" thickBot="1" x14ac:dyDescent="0.3">
      <c r="A119" s="89" t="s">
        <v>171</v>
      </c>
      <c r="B119" s="86" t="s">
        <v>1595</v>
      </c>
      <c r="C119" s="93" t="s">
        <v>45</v>
      </c>
      <c r="D119" s="115">
        <v>43104</v>
      </c>
      <c r="E119" s="130">
        <v>2</v>
      </c>
      <c r="F119" s="144">
        <v>-2300</v>
      </c>
      <c r="G119" s="103">
        <v>-43124</v>
      </c>
      <c r="H119" s="73" t="str">
        <f t="shared" si="1"/>
        <v>Ã</v>
      </c>
    </row>
    <row r="120" spans="1:8" ht="15.75" thickBot="1" x14ac:dyDescent="0.3">
      <c r="A120" s="89" t="s">
        <v>172</v>
      </c>
      <c r="B120" s="86" t="s">
        <v>1596</v>
      </c>
      <c r="C120" s="93" t="s">
        <v>360</v>
      </c>
      <c r="D120" s="115">
        <v>43101</v>
      </c>
      <c r="E120" s="130">
        <v>41167</v>
      </c>
      <c r="F120" s="144">
        <v>694.74</v>
      </c>
      <c r="G120" s="103">
        <v>-1959</v>
      </c>
      <c r="H120" s="73" t="str">
        <f t="shared" si="1"/>
        <v>Ã</v>
      </c>
    </row>
    <row r="121" spans="1:8" ht="15.75" thickBot="1" x14ac:dyDescent="0.3">
      <c r="A121" s="89" t="s">
        <v>172</v>
      </c>
      <c r="B121" s="86" t="s">
        <v>1597</v>
      </c>
      <c r="C121" s="93" t="s">
        <v>361</v>
      </c>
      <c r="D121" s="115">
        <v>43101</v>
      </c>
      <c r="E121" s="130">
        <v>41319</v>
      </c>
      <c r="F121" s="144">
        <v>2100.02</v>
      </c>
      <c r="G121" s="103">
        <v>-1807</v>
      </c>
      <c r="H121" s="73" t="str">
        <f t="shared" si="1"/>
        <v>Ã</v>
      </c>
    </row>
    <row r="122" spans="1:8" ht="15.75" thickBot="1" x14ac:dyDescent="0.3">
      <c r="A122" s="89" t="s">
        <v>172</v>
      </c>
      <c r="B122" s="86" t="s">
        <v>1598</v>
      </c>
      <c r="C122" s="93" t="s">
        <v>362</v>
      </c>
      <c r="D122" s="115">
        <v>43101</v>
      </c>
      <c r="E122" s="130">
        <v>42019</v>
      </c>
      <c r="F122" s="144">
        <v>3098.58</v>
      </c>
      <c r="G122" s="103">
        <v>-1107</v>
      </c>
      <c r="H122" s="73" t="str">
        <f t="shared" si="1"/>
        <v>Ã</v>
      </c>
    </row>
    <row r="123" spans="1:8" ht="15.75" thickBot="1" x14ac:dyDescent="0.3">
      <c r="A123" s="89" t="s">
        <v>172</v>
      </c>
      <c r="B123" s="86" t="s">
        <v>1599</v>
      </c>
      <c r="C123" s="93" t="s">
        <v>363</v>
      </c>
      <c r="D123" s="115">
        <v>43101</v>
      </c>
      <c r="E123" s="130">
        <v>42104</v>
      </c>
      <c r="F123" s="144">
        <v>31.68</v>
      </c>
      <c r="G123" s="103">
        <v>-1022</v>
      </c>
      <c r="H123" s="73" t="str">
        <f t="shared" ref="H123:H186" si="2">IF(AND(G123 &gt;= 1, G123 &lt;= 14),"Å",IF(AND(G123 &gt;= 15, G123 &lt;= 30),"˜","Ã"))</f>
        <v>Ã</v>
      </c>
    </row>
    <row r="124" spans="1:8" ht="15.75" thickBot="1" x14ac:dyDescent="0.3">
      <c r="A124" s="89" t="s">
        <v>173</v>
      </c>
      <c r="B124" s="86" t="s">
        <v>1600</v>
      </c>
      <c r="C124" s="93" t="s">
        <v>364</v>
      </c>
      <c r="D124" s="115">
        <v>43101</v>
      </c>
      <c r="E124" s="130">
        <v>43099</v>
      </c>
      <c r="F124" s="144">
        <v>123.18</v>
      </c>
      <c r="G124" s="103">
        <v>-27</v>
      </c>
      <c r="H124" s="73" t="str">
        <f t="shared" si="2"/>
        <v>Ã</v>
      </c>
    </row>
    <row r="125" spans="1:8" ht="15.75" thickBot="1" x14ac:dyDescent="0.3">
      <c r="A125" s="89" t="s">
        <v>173</v>
      </c>
      <c r="B125" s="86" t="s">
        <v>1601</v>
      </c>
      <c r="C125" s="93" t="s">
        <v>365</v>
      </c>
      <c r="D125" s="115">
        <v>43101</v>
      </c>
      <c r="E125" s="130">
        <v>43099</v>
      </c>
      <c r="F125" s="144">
        <v>759.46</v>
      </c>
      <c r="G125" s="103">
        <v>-27</v>
      </c>
      <c r="H125" s="73" t="str">
        <f t="shared" si="2"/>
        <v>Ã</v>
      </c>
    </row>
    <row r="126" spans="1:8" ht="15.75" thickBot="1" x14ac:dyDescent="0.3">
      <c r="A126" s="89" t="s">
        <v>173</v>
      </c>
      <c r="B126" s="86" t="s">
        <v>1602</v>
      </c>
      <c r="C126" s="93" t="s">
        <v>366</v>
      </c>
      <c r="D126" s="115">
        <v>43101</v>
      </c>
      <c r="E126" s="130">
        <v>43099</v>
      </c>
      <c r="F126" s="144">
        <v>2398.13</v>
      </c>
      <c r="G126" s="103">
        <v>-27</v>
      </c>
      <c r="H126" s="73" t="str">
        <f t="shared" si="2"/>
        <v>Ã</v>
      </c>
    </row>
    <row r="127" spans="1:8" ht="15.75" thickBot="1" x14ac:dyDescent="0.3">
      <c r="A127" s="89" t="s">
        <v>173</v>
      </c>
      <c r="B127" s="86" t="s">
        <v>1603</v>
      </c>
      <c r="C127" s="93" t="s">
        <v>367</v>
      </c>
      <c r="D127" s="115">
        <v>43101</v>
      </c>
      <c r="E127" s="130">
        <v>43099</v>
      </c>
      <c r="F127" s="144">
        <v>996.14</v>
      </c>
      <c r="G127" s="103">
        <v>-27</v>
      </c>
      <c r="H127" s="73" t="str">
        <f t="shared" si="2"/>
        <v>Ã</v>
      </c>
    </row>
    <row r="128" spans="1:8" ht="15.75" thickBot="1" x14ac:dyDescent="0.3">
      <c r="A128" s="89" t="s">
        <v>173</v>
      </c>
      <c r="B128" s="86" t="s">
        <v>1604</v>
      </c>
      <c r="C128" s="93" t="s">
        <v>368</v>
      </c>
      <c r="D128" s="115">
        <v>43101</v>
      </c>
      <c r="E128" s="130">
        <v>43099</v>
      </c>
      <c r="F128" s="144">
        <v>3919.81</v>
      </c>
      <c r="G128" s="103">
        <v>-27</v>
      </c>
      <c r="H128" s="73" t="str">
        <f t="shared" si="2"/>
        <v>Ã</v>
      </c>
    </row>
    <row r="129" spans="1:8" ht="15.75" thickBot="1" x14ac:dyDescent="0.3">
      <c r="A129" s="89" t="s">
        <v>173</v>
      </c>
      <c r="B129" s="86" t="s">
        <v>1605</v>
      </c>
      <c r="C129" s="93" t="s">
        <v>369</v>
      </c>
      <c r="D129" s="115">
        <v>43101</v>
      </c>
      <c r="E129" s="130">
        <v>43099</v>
      </c>
      <c r="F129" s="144">
        <v>3173.34</v>
      </c>
      <c r="G129" s="103">
        <v>-27</v>
      </c>
      <c r="H129" s="73" t="str">
        <f t="shared" si="2"/>
        <v>Ã</v>
      </c>
    </row>
    <row r="130" spans="1:8" ht="15.75" thickBot="1" x14ac:dyDescent="0.3">
      <c r="A130" s="89" t="s">
        <v>173</v>
      </c>
      <c r="B130" s="86" t="s">
        <v>1606</v>
      </c>
      <c r="C130" s="93" t="s">
        <v>370</v>
      </c>
      <c r="D130" s="115">
        <v>43101</v>
      </c>
      <c r="E130" s="130">
        <v>43129</v>
      </c>
      <c r="F130" s="144">
        <v>10216.18</v>
      </c>
      <c r="G130" s="103">
        <v>0</v>
      </c>
      <c r="H130" s="73" t="str">
        <f t="shared" si="2"/>
        <v>Ã</v>
      </c>
    </row>
    <row r="131" spans="1:8" ht="15.75" thickBot="1" x14ac:dyDescent="0.3">
      <c r="A131" s="89" t="s">
        <v>173</v>
      </c>
      <c r="B131" s="86" t="s">
        <v>1607</v>
      </c>
      <c r="C131" s="93" t="s">
        <v>371</v>
      </c>
      <c r="D131" s="115">
        <v>43101</v>
      </c>
      <c r="E131" s="130">
        <v>43129</v>
      </c>
      <c r="F131" s="144">
        <v>404.59</v>
      </c>
      <c r="G131" s="103">
        <v>0</v>
      </c>
      <c r="H131" s="73" t="str">
        <f t="shared" si="2"/>
        <v>Ã</v>
      </c>
    </row>
    <row r="132" spans="1:8" ht="15.75" thickBot="1" x14ac:dyDescent="0.3">
      <c r="A132" s="89" t="s">
        <v>173</v>
      </c>
      <c r="B132" s="86" t="s">
        <v>1608</v>
      </c>
      <c r="C132" s="93" t="s">
        <v>372</v>
      </c>
      <c r="D132" s="115">
        <v>43101</v>
      </c>
      <c r="E132" s="130">
        <v>43129</v>
      </c>
      <c r="F132" s="144">
        <v>4948.43</v>
      </c>
      <c r="G132" s="103">
        <v>0</v>
      </c>
      <c r="H132" s="73" t="str">
        <f t="shared" si="2"/>
        <v>Ã</v>
      </c>
    </row>
    <row r="133" spans="1:8" ht="15.75" thickBot="1" x14ac:dyDescent="0.3">
      <c r="A133" s="89" t="s">
        <v>173</v>
      </c>
      <c r="B133" s="86" t="s">
        <v>1609</v>
      </c>
      <c r="C133" s="93" t="s">
        <v>373</v>
      </c>
      <c r="D133" s="115">
        <v>43101</v>
      </c>
      <c r="E133" s="130">
        <v>43129</v>
      </c>
      <c r="F133" s="144">
        <v>2141.75</v>
      </c>
      <c r="G133" s="103">
        <v>0</v>
      </c>
      <c r="H133" s="73" t="str">
        <f t="shared" si="2"/>
        <v>Ã</v>
      </c>
    </row>
    <row r="134" spans="1:8" ht="15.75" thickBot="1" x14ac:dyDescent="0.3">
      <c r="A134" s="89" t="s">
        <v>173</v>
      </c>
      <c r="B134" s="86" t="s">
        <v>1610</v>
      </c>
      <c r="C134" s="93" t="s">
        <v>374</v>
      </c>
      <c r="D134" s="115">
        <v>43101</v>
      </c>
      <c r="E134" s="130">
        <v>43159</v>
      </c>
      <c r="F134" s="144">
        <v>5700</v>
      </c>
      <c r="G134" s="103">
        <v>0</v>
      </c>
      <c r="H134" s="73" t="str">
        <f t="shared" si="2"/>
        <v>Ã</v>
      </c>
    </row>
    <row r="135" spans="1:8" ht="15.75" thickBot="1" x14ac:dyDescent="0.3">
      <c r="A135" s="89" t="s">
        <v>173</v>
      </c>
      <c r="B135" s="86" t="s">
        <v>1611</v>
      </c>
      <c r="C135" s="93" t="s">
        <v>375</v>
      </c>
      <c r="D135" s="115">
        <v>43101</v>
      </c>
      <c r="E135" s="130">
        <v>43158</v>
      </c>
      <c r="F135" s="144">
        <v>137.36000000000001</v>
      </c>
      <c r="G135" s="103">
        <v>0</v>
      </c>
      <c r="H135" s="73" t="str">
        <f t="shared" si="2"/>
        <v>Ã</v>
      </c>
    </row>
    <row r="136" spans="1:8" ht="15.75" thickBot="1" x14ac:dyDescent="0.3">
      <c r="A136" s="89" t="s">
        <v>173</v>
      </c>
      <c r="B136" s="86" t="s">
        <v>1612</v>
      </c>
      <c r="C136" s="93" t="s">
        <v>376</v>
      </c>
      <c r="D136" s="115">
        <v>43101</v>
      </c>
      <c r="E136" s="130">
        <v>43158</v>
      </c>
      <c r="F136" s="144">
        <v>1156.1600000000001</v>
      </c>
      <c r="G136" s="103">
        <v>0</v>
      </c>
      <c r="H136" s="73" t="str">
        <f t="shared" si="2"/>
        <v>Ã</v>
      </c>
    </row>
    <row r="137" spans="1:8" ht="15.75" thickBot="1" x14ac:dyDescent="0.3">
      <c r="A137" s="89" t="s">
        <v>173</v>
      </c>
      <c r="B137" s="86" t="s">
        <v>1613</v>
      </c>
      <c r="C137" s="93" t="s">
        <v>377</v>
      </c>
      <c r="D137" s="115">
        <v>43101</v>
      </c>
      <c r="E137" s="130">
        <v>43158</v>
      </c>
      <c r="F137" s="144">
        <v>6253.96</v>
      </c>
      <c r="G137" s="103">
        <v>0</v>
      </c>
      <c r="H137" s="73" t="str">
        <f t="shared" si="2"/>
        <v>Ã</v>
      </c>
    </row>
    <row r="138" spans="1:8" ht="15.75" thickBot="1" x14ac:dyDescent="0.3">
      <c r="A138" s="89" t="s">
        <v>174</v>
      </c>
      <c r="B138" s="86" t="s">
        <v>1614</v>
      </c>
      <c r="C138" s="93" t="s">
        <v>378</v>
      </c>
      <c r="D138" s="115">
        <v>43101</v>
      </c>
      <c r="E138" s="130">
        <v>42886</v>
      </c>
      <c r="F138" s="144">
        <v>5813.76</v>
      </c>
      <c r="G138" s="103">
        <v>-240</v>
      </c>
      <c r="H138" s="73" t="str">
        <f t="shared" si="2"/>
        <v>Ã</v>
      </c>
    </row>
    <row r="139" spans="1:8" ht="15.75" thickBot="1" x14ac:dyDescent="0.3">
      <c r="A139" s="89" t="s">
        <v>174</v>
      </c>
      <c r="B139" s="86" t="s">
        <v>1615</v>
      </c>
      <c r="C139" s="93" t="s">
        <v>379</v>
      </c>
      <c r="D139" s="115">
        <v>43101</v>
      </c>
      <c r="E139" s="130">
        <v>42916</v>
      </c>
      <c r="F139" s="144">
        <v>3365.76</v>
      </c>
      <c r="G139" s="103">
        <v>-210</v>
      </c>
      <c r="H139" s="73" t="str">
        <f t="shared" si="2"/>
        <v>Ã</v>
      </c>
    </row>
    <row r="140" spans="1:8" ht="15.75" thickBot="1" x14ac:dyDescent="0.3">
      <c r="A140" s="89" t="s">
        <v>174</v>
      </c>
      <c r="B140" s="86" t="s">
        <v>1616</v>
      </c>
      <c r="C140" s="93" t="s">
        <v>380</v>
      </c>
      <c r="D140" s="115">
        <v>43101</v>
      </c>
      <c r="E140" s="130">
        <v>42947</v>
      </c>
      <c r="F140" s="144">
        <v>5900.88</v>
      </c>
      <c r="G140" s="103">
        <v>-179</v>
      </c>
      <c r="H140" s="73" t="str">
        <f t="shared" si="2"/>
        <v>Ã</v>
      </c>
    </row>
    <row r="141" spans="1:8" ht="15.75" thickBot="1" x14ac:dyDescent="0.3">
      <c r="A141" s="89" t="s">
        <v>174</v>
      </c>
      <c r="B141" s="86" t="s">
        <v>1617</v>
      </c>
      <c r="C141" s="93" t="s">
        <v>381</v>
      </c>
      <c r="D141" s="115">
        <v>43101</v>
      </c>
      <c r="E141" s="130">
        <v>42978</v>
      </c>
      <c r="F141" s="144">
        <v>3365.76</v>
      </c>
      <c r="G141" s="103">
        <v>-148</v>
      </c>
      <c r="H141" s="73" t="str">
        <f t="shared" si="2"/>
        <v>Ã</v>
      </c>
    </row>
    <row r="142" spans="1:8" ht="15.75" thickBot="1" x14ac:dyDescent="0.3">
      <c r="A142" s="89" t="s">
        <v>174</v>
      </c>
      <c r="B142" s="86" t="s">
        <v>1618</v>
      </c>
      <c r="C142" s="93" t="s">
        <v>382</v>
      </c>
      <c r="D142" s="115">
        <v>43101</v>
      </c>
      <c r="E142" s="130">
        <v>43008</v>
      </c>
      <c r="F142" s="144">
        <v>3365.76</v>
      </c>
      <c r="G142" s="103">
        <v>-118</v>
      </c>
      <c r="H142" s="73" t="str">
        <f t="shared" si="2"/>
        <v>Ã</v>
      </c>
    </row>
    <row r="143" spans="1:8" ht="15.75" thickBot="1" x14ac:dyDescent="0.3">
      <c r="A143" s="89" t="s">
        <v>174</v>
      </c>
      <c r="B143" s="86" t="s">
        <v>1619</v>
      </c>
      <c r="C143" s="93" t="s">
        <v>383</v>
      </c>
      <c r="D143" s="115">
        <v>43101</v>
      </c>
      <c r="E143" s="130">
        <v>43008</v>
      </c>
      <c r="F143" s="144">
        <v>264.48</v>
      </c>
      <c r="G143" s="103">
        <v>-118</v>
      </c>
      <c r="H143" s="73" t="str">
        <f t="shared" si="2"/>
        <v>Ã</v>
      </c>
    </row>
    <row r="144" spans="1:8" ht="15.75" thickBot="1" x14ac:dyDescent="0.3">
      <c r="A144" s="89" t="s">
        <v>174</v>
      </c>
      <c r="B144" s="86" t="s">
        <v>1620</v>
      </c>
      <c r="C144" s="93" t="s">
        <v>384</v>
      </c>
      <c r="D144" s="115">
        <v>43101</v>
      </c>
      <c r="E144" s="130">
        <v>43039</v>
      </c>
      <c r="F144" s="144">
        <v>5502.48</v>
      </c>
      <c r="G144" s="103">
        <v>-87</v>
      </c>
      <c r="H144" s="73" t="str">
        <f t="shared" si="2"/>
        <v>Ã</v>
      </c>
    </row>
    <row r="145" spans="1:8" ht="15.75" thickBot="1" x14ac:dyDescent="0.3">
      <c r="A145" s="89" t="s">
        <v>174</v>
      </c>
      <c r="B145" s="86" t="s">
        <v>1621</v>
      </c>
      <c r="C145" s="93" t="s">
        <v>385</v>
      </c>
      <c r="D145" s="115">
        <v>43101</v>
      </c>
      <c r="E145" s="130">
        <v>43069</v>
      </c>
      <c r="F145" s="144">
        <v>2549.7600000000002</v>
      </c>
      <c r="G145" s="103">
        <v>-57</v>
      </c>
      <c r="H145" s="73" t="str">
        <f t="shared" si="2"/>
        <v>Ã</v>
      </c>
    </row>
    <row r="146" spans="1:8" ht="15.75" thickBot="1" x14ac:dyDescent="0.3">
      <c r="A146" s="89" t="s">
        <v>174</v>
      </c>
      <c r="B146" s="86" t="s">
        <v>1622</v>
      </c>
      <c r="C146" s="93" t="s">
        <v>386</v>
      </c>
      <c r="D146" s="115">
        <v>43101</v>
      </c>
      <c r="E146" s="130">
        <v>43069</v>
      </c>
      <c r="F146" s="144">
        <v>5359.22</v>
      </c>
      <c r="G146" s="103">
        <v>-57</v>
      </c>
      <c r="H146" s="73" t="str">
        <f t="shared" si="2"/>
        <v>Ã</v>
      </c>
    </row>
    <row r="147" spans="1:8" ht="15.75" thickBot="1" x14ac:dyDescent="0.3">
      <c r="A147" s="89" t="s">
        <v>174</v>
      </c>
      <c r="B147" s="86" t="s">
        <v>1623</v>
      </c>
      <c r="C147" s="93" t="s">
        <v>387</v>
      </c>
      <c r="D147" s="115">
        <v>43101</v>
      </c>
      <c r="E147" s="130">
        <v>43097</v>
      </c>
      <c r="F147" s="144">
        <v>2549.7600000000002</v>
      </c>
      <c r="G147" s="103">
        <v>-29</v>
      </c>
      <c r="H147" s="73" t="str">
        <f t="shared" si="2"/>
        <v>Ã</v>
      </c>
    </row>
    <row r="148" spans="1:8" ht="15.75" thickBot="1" x14ac:dyDescent="0.3">
      <c r="A148" s="89" t="s">
        <v>175</v>
      </c>
      <c r="B148" s="86" t="s">
        <v>1624</v>
      </c>
      <c r="C148" s="93" t="s">
        <v>388</v>
      </c>
      <c r="D148" s="115">
        <v>43101</v>
      </c>
      <c r="E148" s="130">
        <v>42796</v>
      </c>
      <c r="F148" s="144">
        <v>825.67</v>
      </c>
      <c r="G148" s="103">
        <v>-330</v>
      </c>
      <c r="H148" s="73" t="str">
        <f t="shared" si="2"/>
        <v>Ã</v>
      </c>
    </row>
    <row r="149" spans="1:8" ht="15.75" thickBot="1" x14ac:dyDescent="0.3">
      <c r="A149" s="89" t="s">
        <v>175</v>
      </c>
      <c r="B149" s="86" t="s">
        <v>1625</v>
      </c>
      <c r="C149" s="93" t="s">
        <v>389</v>
      </c>
      <c r="D149" s="115">
        <v>43101</v>
      </c>
      <c r="E149" s="130">
        <v>42796</v>
      </c>
      <c r="F149" s="144">
        <v>60</v>
      </c>
      <c r="G149" s="103">
        <v>-330</v>
      </c>
      <c r="H149" s="73" t="str">
        <f t="shared" si="2"/>
        <v>Ã</v>
      </c>
    </row>
    <row r="150" spans="1:8" ht="15.75" thickBot="1" x14ac:dyDescent="0.3">
      <c r="A150" s="89" t="s">
        <v>175</v>
      </c>
      <c r="B150" s="86" t="s">
        <v>1626</v>
      </c>
      <c r="C150" s="93" t="s">
        <v>390</v>
      </c>
      <c r="D150" s="115">
        <v>43101</v>
      </c>
      <c r="E150" s="130">
        <v>42796</v>
      </c>
      <c r="F150" s="144">
        <v>282.58</v>
      </c>
      <c r="G150" s="103">
        <v>-330</v>
      </c>
      <c r="H150" s="73" t="str">
        <f t="shared" si="2"/>
        <v>Ã</v>
      </c>
    </row>
    <row r="151" spans="1:8" ht="15.75" thickBot="1" x14ac:dyDescent="0.3">
      <c r="A151" s="89" t="s">
        <v>175</v>
      </c>
      <c r="B151" s="86" t="s">
        <v>1627</v>
      </c>
      <c r="C151" s="93" t="s">
        <v>391</v>
      </c>
      <c r="D151" s="115">
        <v>43101</v>
      </c>
      <c r="E151" s="130">
        <v>42819</v>
      </c>
      <c r="F151" s="144">
        <v>1782.65</v>
      </c>
      <c r="G151" s="103">
        <v>-307</v>
      </c>
      <c r="H151" s="73" t="str">
        <f t="shared" si="2"/>
        <v>Ã</v>
      </c>
    </row>
    <row r="152" spans="1:8" ht="15.75" thickBot="1" x14ac:dyDescent="0.3">
      <c r="A152" s="89" t="s">
        <v>175</v>
      </c>
      <c r="B152" s="86" t="s">
        <v>1628</v>
      </c>
      <c r="C152" s="93" t="s">
        <v>392</v>
      </c>
      <c r="D152" s="115">
        <v>43101</v>
      </c>
      <c r="E152" s="130">
        <v>42824</v>
      </c>
      <c r="F152" s="144">
        <v>328.85</v>
      </c>
      <c r="G152" s="103">
        <v>-302</v>
      </c>
      <c r="H152" s="73" t="str">
        <f t="shared" si="2"/>
        <v>Ã</v>
      </c>
    </row>
    <row r="153" spans="1:8" ht="15.75" thickBot="1" x14ac:dyDescent="0.3">
      <c r="A153" s="89" t="s">
        <v>175</v>
      </c>
      <c r="B153" s="86" t="s">
        <v>1629</v>
      </c>
      <c r="C153" s="93" t="s">
        <v>393</v>
      </c>
      <c r="D153" s="115">
        <v>43101</v>
      </c>
      <c r="E153" s="130">
        <v>42824</v>
      </c>
      <c r="F153" s="144">
        <v>748</v>
      </c>
      <c r="G153" s="103">
        <v>-302</v>
      </c>
      <c r="H153" s="73" t="str">
        <f t="shared" si="2"/>
        <v>Ã</v>
      </c>
    </row>
    <row r="154" spans="1:8" ht="15.75" thickBot="1" x14ac:dyDescent="0.3">
      <c r="A154" s="89" t="s">
        <v>175</v>
      </c>
      <c r="B154" s="86" t="s">
        <v>1630</v>
      </c>
      <c r="C154" s="93" t="s">
        <v>394</v>
      </c>
      <c r="D154" s="115">
        <v>43101</v>
      </c>
      <c r="E154" s="130">
        <v>42824</v>
      </c>
      <c r="F154" s="144">
        <v>60</v>
      </c>
      <c r="G154" s="103">
        <v>-302</v>
      </c>
      <c r="H154" s="73" t="str">
        <f t="shared" si="2"/>
        <v>Ã</v>
      </c>
    </row>
    <row r="155" spans="1:8" ht="15.75" thickBot="1" x14ac:dyDescent="0.3">
      <c r="A155" s="89" t="s">
        <v>175</v>
      </c>
      <c r="B155" s="86" t="s">
        <v>1631</v>
      </c>
      <c r="C155" s="93" t="s">
        <v>395</v>
      </c>
      <c r="D155" s="115">
        <v>43101</v>
      </c>
      <c r="E155" s="130">
        <v>42855</v>
      </c>
      <c r="F155" s="144">
        <v>371.04</v>
      </c>
      <c r="G155" s="103">
        <v>-271</v>
      </c>
      <c r="H155" s="73" t="str">
        <f t="shared" si="2"/>
        <v>Ã</v>
      </c>
    </row>
    <row r="156" spans="1:8" ht="15.75" thickBot="1" x14ac:dyDescent="0.3">
      <c r="A156" s="89" t="s">
        <v>175</v>
      </c>
      <c r="B156" s="86" t="s">
        <v>1632</v>
      </c>
      <c r="C156" s="93" t="s">
        <v>396</v>
      </c>
      <c r="D156" s="115">
        <v>43101</v>
      </c>
      <c r="E156" s="130">
        <v>42855</v>
      </c>
      <c r="F156" s="144">
        <v>611.5</v>
      </c>
      <c r="G156" s="103">
        <v>-271</v>
      </c>
      <c r="H156" s="73" t="str">
        <f t="shared" si="2"/>
        <v>Ã</v>
      </c>
    </row>
    <row r="157" spans="1:8" ht="15.75" thickBot="1" x14ac:dyDescent="0.3">
      <c r="A157" s="89" t="s">
        <v>175</v>
      </c>
      <c r="B157" s="86" t="s">
        <v>1633</v>
      </c>
      <c r="C157" s="93" t="s">
        <v>397</v>
      </c>
      <c r="D157" s="115">
        <v>43101</v>
      </c>
      <c r="E157" s="130">
        <v>42855</v>
      </c>
      <c r="F157" s="144">
        <v>60</v>
      </c>
      <c r="G157" s="103">
        <v>-271</v>
      </c>
      <c r="H157" s="73" t="str">
        <f t="shared" si="2"/>
        <v>Ã</v>
      </c>
    </row>
    <row r="158" spans="1:8" ht="15.75" thickBot="1" x14ac:dyDescent="0.3">
      <c r="A158" s="89" t="s">
        <v>175</v>
      </c>
      <c r="B158" s="86" t="s">
        <v>1634</v>
      </c>
      <c r="C158" s="93" t="s">
        <v>398</v>
      </c>
      <c r="D158" s="115">
        <v>43101</v>
      </c>
      <c r="E158" s="130">
        <v>42885</v>
      </c>
      <c r="F158" s="144">
        <v>331</v>
      </c>
      <c r="G158" s="103">
        <v>-241</v>
      </c>
      <c r="H158" s="73" t="str">
        <f t="shared" si="2"/>
        <v>Ã</v>
      </c>
    </row>
    <row r="159" spans="1:8" ht="15.75" thickBot="1" x14ac:dyDescent="0.3">
      <c r="A159" s="89" t="s">
        <v>175</v>
      </c>
      <c r="B159" s="86" t="s">
        <v>1635</v>
      </c>
      <c r="C159" s="93" t="s">
        <v>399</v>
      </c>
      <c r="D159" s="115">
        <v>43101</v>
      </c>
      <c r="E159" s="130">
        <v>42885</v>
      </c>
      <c r="F159" s="144">
        <v>749.33</v>
      </c>
      <c r="G159" s="103">
        <v>-241</v>
      </c>
      <c r="H159" s="73" t="str">
        <f t="shared" si="2"/>
        <v>Ã</v>
      </c>
    </row>
    <row r="160" spans="1:8" ht="15.75" thickBot="1" x14ac:dyDescent="0.3">
      <c r="A160" s="89" t="s">
        <v>175</v>
      </c>
      <c r="B160" s="86" t="s">
        <v>1636</v>
      </c>
      <c r="C160" s="93" t="s">
        <v>400</v>
      </c>
      <c r="D160" s="115">
        <v>43101</v>
      </c>
      <c r="E160" s="130">
        <v>42885</v>
      </c>
      <c r="F160" s="144">
        <v>60</v>
      </c>
      <c r="G160" s="103">
        <v>-241</v>
      </c>
      <c r="H160" s="73" t="str">
        <f t="shared" si="2"/>
        <v>Ã</v>
      </c>
    </row>
    <row r="161" spans="1:8" ht="15.75" thickBot="1" x14ac:dyDescent="0.3">
      <c r="A161" s="89" t="s">
        <v>175</v>
      </c>
      <c r="B161" s="86" t="s">
        <v>1637</v>
      </c>
      <c r="C161" s="93" t="s">
        <v>401</v>
      </c>
      <c r="D161" s="115">
        <v>43101</v>
      </c>
      <c r="E161" s="130">
        <v>42885</v>
      </c>
      <c r="F161" s="144">
        <v>475.2</v>
      </c>
      <c r="G161" s="103">
        <v>-241</v>
      </c>
      <c r="H161" s="73" t="str">
        <f t="shared" si="2"/>
        <v>Ã</v>
      </c>
    </row>
    <row r="162" spans="1:8" ht="15.75" thickBot="1" x14ac:dyDescent="0.3">
      <c r="A162" s="89" t="s">
        <v>175</v>
      </c>
      <c r="B162" s="86" t="s">
        <v>1638</v>
      </c>
      <c r="C162" s="93" t="s">
        <v>402</v>
      </c>
      <c r="D162" s="115">
        <v>43101</v>
      </c>
      <c r="E162" s="130">
        <v>42915</v>
      </c>
      <c r="F162" s="144">
        <v>60</v>
      </c>
      <c r="G162" s="103">
        <v>-211</v>
      </c>
      <c r="H162" s="73" t="str">
        <f t="shared" si="2"/>
        <v>Ã</v>
      </c>
    </row>
    <row r="163" spans="1:8" ht="15.75" thickBot="1" x14ac:dyDescent="0.3">
      <c r="A163" s="89" t="s">
        <v>175</v>
      </c>
      <c r="B163" s="86" t="s">
        <v>1639</v>
      </c>
      <c r="C163" s="93" t="s">
        <v>403</v>
      </c>
      <c r="D163" s="115">
        <v>43101</v>
      </c>
      <c r="E163" s="130">
        <v>42916</v>
      </c>
      <c r="F163" s="144">
        <v>589.4</v>
      </c>
      <c r="G163" s="103">
        <v>-210</v>
      </c>
      <c r="H163" s="73" t="str">
        <f t="shared" si="2"/>
        <v>Ã</v>
      </c>
    </row>
    <row r="164" spans="1:8" ht="15.75" thickBot="1" x14ac:dyDescent="0.3">
      <c r="A164" s="89" t="s">
        <v>175</v>
      </c>
      <c r="B164" s="86" t="s">
        <v>1640</v>
      </c>
      <c r="C164" s="93" t="s">
        <v>404</v>
      </c>
      <c r="D164" s="115">
        <v>43101</v>
      </c>
      <c r="E164" s="130">
        <v>42916</v>
      </c>
      <c r="F164" s="144">
        <v>682.96</v>
      </c>
      <c r="G164" s="103">
        <v>-210</v>
      </c>
      <c r="H164" s="73" t="str">
        <f t="shared" si="2"/>
        <v>Ã</v>
      </c>
    </row>
    <row r="165" spans="1:8" ht="15.75" thickBot="1" x14ac:dyDescent="0.3">
      <c r="A165" s="89" t="s">
        <v>175</v>
      </c>
      <c r="B165" s="86" t="s">
        <v>1641</v>
      </c>
      <c r="C165" s="93" t="s">
        <v>405</v>
      </c>
      <c r="D165" s="115">
        <v>43101</v>
      </c>
      <c r="E165" s="130">
        <v>42946</v>
      </c>
      <c r="F165" s="144">
        <v>375.07</v>
      </c>
      <c r="G165" s="103">
        <v>-180</v>
      </c>
      <c r="H165" s="73" t="str">
        <f t="shared" si="2"/>
        <v>Ã</v>
      </c>
    </row>
    <row r="166" spans="1:8" ht="15.75" thickBot="1" x14ac:dyDescent="0.3">
      <c r="A166" s="89" t="s">
        <v>175</v>
      </c>
      <c r="B166" s="86" t="s">
        <v>1642</v>
      </c>
      <c r="C166" s="93" t="s">
        <v>406</v>
      </c>
      <c r="D166" s="115">
        <v>43101</v>
      </c>
      <c r="E166" s="130">
        <v>42946</v>
      </c>
      <c r="F166" s="144">
        <v>511.9</v>
      </c>
      <c r="G166" s="103">
        <v>-180</v>
      </c>
      <c r="H166" s="73" t="str">
        <f t="shared" si="2"/>
        <v>Ã</v>
      </c>
    </row>
    <row r="167" spans="1:8" ht="15.75" thickBot="1" x14ac:dyDescent="0.3">
      <c r="A167" s="89" t="s">
        <v>175</v>
      </c>
      <c r="B167" s="86" t="s">
        <v>1643</v>
      </c>
      <c r="C167" s="93" t="s">
        <v>407</v>
      </c>
      <c r="D167" s="115">
        <v>43101</v>
      </c>
      <c r="E167" s="130">
        <v>42946</v>
      </c>
      <c r="F167" s="144">
        <v>60</v>
      </c>
      <c r="G167" s="103">
        <v>-180</v>
      </c>
      <c r="H167" s="73" t="str">
        <f t="shared" si="2"/>
        <v>Ã</v>
      </c>
    </row>
    <row r="168" spans="1:8" ht="15.75" thickBot="1" x14ac:dyDescent="0.3">
      <c r="A168" s="89" t="s">
        <v>175</v>
      </c>
      <c r="B168" s="86" t="s">
        <v>1644</v>
      </c>
      <c r="C168" s="93" t="s">
        <v>408</v>
      </c>
      <c r="D168" s="115">
        <v>43101</v>
      </c>
      <c r="E168" s="130">
        <v>42977</v>
      </c>
      <c r="F168" s="144">
        <v>305.17</v>
      </c>
      <c r="G168" s="103">
        <v>-149</v>
      </c>
      <c r="H168" s="73" t="str">
        <f t="shared" si="2"/>
        <v>Ã</v>
      </c>
    </row>
    <row r="169" spans="1:8" ht="15.75" thickBot="1" x14ac:dyDescent="0.3">
      <c r="A169" s="89" t="s">
        <v>175</v>
      </c>
      <c r="B169" s="86" t="s">
        <v>1645</v>
      </c>
      <c r="C169" s="93" t="s">
        <v>409</v>
      </c>
      <c r="D169" s="115">
        <v>43101</v>
      </c>
      <c r="E169" s="130">
        <v>42977</v>
      </c>
      <c r="F169" s="144">
        <v>920.47</v>
      </c>
      <c r="G169" s="103">
        <v>-149</v>
      </c>
      <c r="H169" s="73" t="str">
        <f t="shared" si="2"/>
        <v>Ã</v>
      </c>
    </row>
    <row r="170" spans="1:8" ht="15.75" thickBot="1" x14ac:dyDescent="0.3">
      <c r="A170" s="89" t="s">
        <v>175</v>
      </c>
      <c r="B170" s="86" t="s">
        <v>1646</v>
      </c>
      <c r="C170" s="93" t="s">
        <v>410</v>
      </c>
      <c r="D170" s="115">
        <v>43101</v>
      </c>
      <c r="E170" s="130">
        <v>42977</v>
      </c>
      <c r="F170" s="144">
        <v>60</v>
      </c>
      <c r="G170" s="103">
        <v>-149</v>
      </c>
      <c r="H170" s="73" t="str">
        <f t="shared" si="2"/>
        <v>Ã</v>
      </c>
    </row>
    <row r="171" spans="1:8" ht="15.75" thickBot="1" x14ac:dyDescent="0.3">
      <c r="A171" s="89" t="s">
        <v>175</v>
      </c>
      <c r="B171" s="86" t="s">
        <v>1647</v>
      </c>
      <c r="C171" s="93" t="s">
        <v>411</v>
      </c>
      <c r="D171" s="115">
        <v>43101</v>
      </c>
      <c r="E171" s="130">
        <v>43008</v>
      </c>
      <c r="F171" s="144">
        <v>237.61</v>
      </c>
      <c r="G171" s="103">
        <v>-118</v>
      </c>
      <c r="H171" s="73" t="str">
        <f t="shared" si="2"/>
        <v>Ã</v>
      </c>
    </row>
    <row r="172" spans="1:8" ht="15.75" thickBot="1" x14ac:dyDescent="0.3">
      <c r="A172" s="89" t="s">
        <v>175</v>
      </c>
      <c r="B172" s="86" t="s">
        <v>1648</v>
      </c>
      <c r="C172" s="93" t="s">
        <v>412</v>
      </c>
      <c r="D172" s="115">
        <v>43101</v>
      </c>
      <c r="E172" s="130">
        <v>43008</v>
      </c>
      <c r="F172" s="144">
        <v>533.65</v>
      </c>
      <c r="G172" s="103">
        <v>-118</v>
      </c>
      <c r="H172" s="73" t="str">
        <f t="shared" si="2"/>
        <v>Ã</v>
      </c>
    </row>
    <row r="173" spans="1:8" ht="15.75" thickBot="1" x14ac:dyDescent="0.3">
      <c r="A173" s="89" t="s">
        <v>175</v>
      </c>
      <c r="B173" s="86" t="s">
        <v>1649</v>
      </c>
      <c r="C173" s="93" t="s">
        <v>413</v>
      </c>
      <c r="D173" s="115">
        <v>43101</v>
      </c>
      <c r="E173" s="130">
        <v>43038</v>
      </c>
      <c r="F173" s="144">
        <v>572.99</v>
      </c>
      <c r="G173" s="103">
        <v>-88</v>
      </c>
      <c r="H173" s="73" t="str">
        <f t="shared" si="2"/>
        <v>Ã</v>
      </c>
    </row>
    <row r="174" spans="1:8" ht="15.75" thickBot="1" x14ac:dyDescent="0.3">
      <c r="A174" s="89" t="s">
        <v>175</v>
      </c>
      <c r="B174" s="86" t="s">
        <v>1650</v>
      </c>
      <c r="C174" s="93" t="s">
        <v>414</v>
      </c>
      <c r="D174" s="115">
        <v>43101</v>
      </c>
      <c r="E174" s="130">
        <v>43038</v>
      </c>
      <c r="F174" s="144">
        <v>292.64</v>
      </c>
      <c r="G174" s="103">
        <v>-88</v>
      </c>
      <c r="H174" s="73" t="str">
        <f t="shared" si="2"/>
        <v>Ã</v>
      </c>
    </row>
    <row r="175" spans="1:8" ht="15.75" thickBot="1" x14ac:dyDescent="0.3">
      <c r="A175" s="89" t="s">
        <v>175</v>
      </c>
      <c r="B175" s="86" t="s">
        <v>1651</v>
      </c>
      <c r="C175" s="93" t="s">
        <v>415</v>
      </c>
      <c r="D175" s="115">
        <v>43101</v>
      </c>
      <c r="E175" s="130">
        <v>43069</v>
      </c>
      <c r="F175" s="144">
        <v>996.17</v>
      </c>
      <c r="G175" s="103">
        <v>-57</v>
      </c>
      <c r="H175" s="73" t="str">
        <f t="shared" si="2"/>
        <v>Ã</v>
      </c>
    </row>
    <row r="176" spans="1:8" ht="15.75" thickBot="1" x14ac:dyDescent="0.3">
      <c r="A176" s="89" t="s">
        <v>175</v>
      </c>
      <c r="B176" s="86" t="s">
        <v>1652</v>
      </c>
      <c r="C176" s="93" t="s">
        <v>416</v>
      </c>
      <c r="D176" s="115">
        <v>43101</v>
      </c>
      <c r="E176" s="130">
        <v>43069</v>
      </c>
      <c r="F176" s="144">
        <v>300.62</v>
      </c>
      <c r="G176" s="103">
        <v>-57</v>
      </c>
      <c r="H176" s="73" t="str">
        <f t="shared" si="2"/>
        <v>Ã</v>
      </c>
    </row>
    <row r="177" spans="1:8" ht="15.75" thickBot="1" x14ac:dyDescent="0.3">
      <c r="A177" s="89" t="s">
        <v>175</v>
      </c>
      <c r="B177" s="86" t="s">
        <v>1653</v>
      </c>
      <c r="C177" s="93" t="s">
        <v>417</v>
      </c>
      <c r="D177" s="115">
        <v>43101</v>
      </c>
      <c r="E177" s="130">
        <v>43099</v>
      </c>
      <c r="F177" s="144">
        <v>283.66000000000003</v>
      </c>
      <c r="G177" s="103">
        <v>-27</v>
      </c>
      <c r="H177" s="73" t="str">
        <f t="shared" si="2"/>
        <v>Ã</v>
      </c>
    </row>
    <row r="178" spans="1:8" ht="15.75" thickBot="1" x14ac:dyDescent="0.3">
      <c r="A178" s="89" t="s">
        <v>175</v>
      </c>
      <c r="B178" s="86" t="s">
        <v>1654</v>
      </c>
      <c r="C178" s="93" t="s">
        <v>418</v>
      </c>
      <c r="D178" s="115">
        <v>43101</v>
      </c>
      <c r="E178" s="130">
        <v>43099</v>
      </c>
      <c r="F178" s="144">
        <v>723.08</v>
      </c>
      <c r="G178" s="103">
        <v>-27</v>
      </c>
      <c r="H178" s="73" t="str">
        <f t="shared" si="2"/>
        <v>Ã</v>
      </c>
    </row>
    <row r="179" spans="1:8" ht="15.75" thickBot="1" x14ac:dyDescent="0.3">
      <c r="A179" s="89" t="s">
        <v>175</v>
      </c>
      <c r="B179" s="86" t="s">
        <v>1655</v>
      </c>
      <c r="C179" s="93" t="s">
        <v>419</v>
      </c>
      <c r="D179" s="115">
        <v>43101</v>
      </c>
      <c r="E179" s="130">
        <v>43130</v>
      </c>
      <c r="F179" s="144">
        <v>564.98</v>
      </c>
      <c r="G179" s="103">
        <v>0</v>
      </c>
      <c r="H179" s="73" t="str">
        <f t="shared" si="2"/>
        <v>Ã</v>
      </c>
    </row>
    <row r="180" spans="1:8" ht="15.75" thickBot="1" x14ac:dyDescent="0.3">
      <c r="A180" s="89" t="s">
        <v>175</v>
      </c>
      <c r="B180" s="86" t="s">
        <v>1656</v>
      </c>
      <c r="C180" s="93" t="s">
        <v>420</v>
      </c>
      <c r="D180" s="115">
        <v>43101</v>
      </c>
      <c r="E180" s="130">
        <v>43130</v>
      </c>
      <c r="F180" s="144">
        <v>238.82</v>
      </c>
      <c r="G180" s="103">
        <v>0</v>
      </c>
      <c r="H180" s="73" t="str">
        <f t="shared" si="2"/>
        <v>Ã</v>
      </c>
    </row>
    <row r="181" spans="1:8" ht="15.75" thickBot="1" x14ac:dyDescent="0.3">
      <c r="A181" s="89" t="s">
        <v>593</v>
      </c>
      <c r="B181" s="86" t="s">
        <v>1657</v>
      </c>
      <c r="C181" s="93" t="s">
        <v>46</v>
      </c>
      <c r="D181" s="115">
        <v>43101</v>
      </c>
      <c r="E181" s="130">
        <v>43068</v>
      </c>
      <c r="F181" s="144">
        <v>180</v>
      </c>
      <c r="G181" s="103">
        <v>-58</v>
      </c>
      <c r="H181" s="73" t="str">
        <f t="shared" si="2"/>
        <v>Ã</v>
      </c>
    </row>
    <row r="182" spans="1:8" ht="15.75" thickBot="1" x14ac:dyDescent="0.3">
      <c r="A182" s="89" t="s">
        <v>176</v>
      </c>
      <c r="B182" s="86" t="s">
        <v>1658</v>
      </c>
      <c r="C182" s="93" t="s">
        <v>421</v>
      </c>
      <c r="D182" s="115">
        <v>43101</v>
      </c>
      <c r="E182" s="130">
        <v>42937</v>
      </c>
      <c r="F182" s="144">
        <v>1060.8</v>
      </c>
      <c r="G182" s="103">
        <v>-189</v>
      </c>
      <c r="H182" s="73" t="str">
        <f t="shared" si="2"/>
        <v>Ã</v>
      </c>
    </row>
    <row r="183" spans="1:8" ht="15.75" thickBot="1" x14ac:dyDescent="0.3">
      <c r="A183" s="89" t="s">
        <v>185</v>
      </c>
      <c r="B183" s="86" t="s">
        <v>1659</v>
      </c>
      <c r="C183" s="93" t="s">
        <v>422</v>
      </c>
      <c r="D183" s="115">
        <v>43101</v>
      </c>
      <c r="E183" s="130">
        <v>41821</v>
      </c>
      <c r="F183" s="144">
        <v>45000</v>
      </c>
      <c r="G183" s="103">
        <v>-1305</v>
      </c>
      <c r="H183" s="73" t="str">
        <f t="shared" si="2"/>
        <v>Ã</v>
      </c>
    </row>
    <row r="184" spans="1:8" ht="15.75" thickBot="1" x14ac:dyDescent="0.3">
      <c r="A184" s="89" t="s">
        <v>186</v>
      </c>
      <c r="B184" s="86" t="s">
        <v>1660</v>
      </c>
      <c r="C184" s="93" t="s">
        <v>423</v>
      </c>
      <c r="D184" s="115">
        <v>43101</v>
      </c>
      <c r="E184" s="130">
        <v>43158</v>
      </c>
      <c r="F184" s="144">
        <v>157.54</v>
      </c>
      <c r="G184" s="103">
        <v>0</v>
      </c>
      <c r="H184" s="73" t="str">
        <f t="shared" si="2"/>
        <v>Ã</v>
      </c>
    </row>
    <row r="185" spans="1:8" ht="15.75" thickBot="1" x14ac:dyDescent="0.3">
      <c r="A185" s="89" t="s">
        <v>187</v>
      </c>
      <c r="B185" s="86" t="s">
        <v>1661</v>
      </c>
      <c r="C185" s="93" t="s">
        <v>424</v>
      </c>
      <c r="D185" s="115">
        <v>43101</v>
      </c>
      <c r="E185" s="130">
        <v>43067</v>
      </c>
      <c r="F185" s="144">
        <v>3328.65</v>
      </c>
      <c r="G185" s="103">
        <v>-59</v>
      </c>
      <c r="H185" s="73" t="str">
        <f t="shared" si="2"/>
        <v>Ã</v>
      </c>
    </row>
    <row r="186" spans="1:8" ht="15.75" thickBot="1" x14ac:dyDescent="0.3">
      <c r="A186" s="89" t="s">
        <v>188</v>
      </c>
      <c r="B186" s="86" t="s">
        <v>1662</v>
      </c>
      <c r="C186" s="93" t="s">
        <v>425</v>
      </c>
      <c r="D186" s="115">
        <v>43101</v>
      </c>
      <c r="E186" s="130">
        <v>43149</v>
      </c>
      <c r="F186" s="144">
        <v>1458.55</v>
      </c>
      <c r="G186" s="103">
        <v>0</v>
      </c>
      <c r="H186" s="73" t="str">
        <f t="shared" si="2"/>
        <v>Ã</v>
      </c>
    </row>
    <row r="187" spans="1:8" ht="15.75" thickBot="1" x14ac:dyDescent="0.3">
      <c r="A187" s="89" t="s">
        <v>189</v>
      </c>
      <c r="B187" s="86" t="s">
        <v>1663</v>
      </c>
      <c r="C187" s="93" t="s">
        <v>426</v>
      </c>
      <c r="D187" s="115">
        <v>43101</v>
      </c>
      <c r="E187" s="130">
        <v>43007</v>
      </c>
      <c r="F187" s="144">
        <v>1187.81</v>
      </c>
      <c r="G187" s="103">
        <v>-119</v>
      </c>
      <c r="H187" s="73" t="str">
        <f t="shared" ref="H187:H250" si="3">IF(AND(G187 &gt;= 1, G187 &lt;= 14),"Å",IF(AND(G187 &gt;= 15, G187 &lt;= 30),"˜","Ã"))</f>
        <v>Ã</v>
      </c>
    </row>
    <row r="188" spans="1:8" ht="15.75" thickBot="1" x14ac:dyDescent="0.3">
      <c r="A188" s="89" t="s">
        <v>131</v>
      </c>
      <c r="B188" s="86" t="s">
        <v>1664</v>
      </c>
      <c r="C188" s="93" t="s">
        <v>427</v>
      </c>
      <c r="D188" s="115">
        <v>43101</v>
      </c>
      <c r="E188" s="130">
        <v>42611</v>
      </c>
      <c r="F188" s="144">
        <v>1269.1600000000001</v>
      </c>
      <c r="G188" s="103">
        <v>-515</v>
      </c>
      <c r="H188" s="73" t="str">
        <f t="shared" si="3"/>
        <v>Ã</v>
      </c>
    </row>
    <row r="189" spans="1:8" ht="15.75" thickBot="1" x14ac:dyDescent="0.3">
      <c r="A189" s="89" t="s">
        <v>198</v>
      </c>
      <c r="B189" s="86" t="s">
        <v>1665</v>
      </c>
      <c r="C189" s="93" t="s">
        <v>428</v>
      </c>
      <c r="D189" s="115">
        <v>43101</v>
      </c>
      <c r="E189" s="130">
        <v>42992</v>
      </c>
      <c r="F189" s="144">
        <v>564.08000000000004</v>
      </c>
      <c r="G189" s="103">
        <v>-134</v>
      </c>
      <c r="H189" s="73" t="str">
        <f t="shared" si="3"/>
        <v>Ã</v>
      </c>
    </row>
    <row r="190" spans="1:8" ht="15.75" thickBot="1" x14ac:dyDescent="0.3">
      <c r="A190" s="89" t="s">
        <v>200</v>
      </c>
      <c r="B190" s="86" t="s">
        <v>1666</v>
      </c>
      <c r="C190" s="93" t="s">
        <v>429</v>
      </c>
      <c r="D190" s="115">
        <v>43110</v>
      </c>
      <c r="E190" s="130">
        <v>43020</v>
      </c>
      <c r="F190" s="144">
        <v>720.23</v>
      </c>
      <c r="G190" s="103">
        <v>-106</v>
      </c>
      <c r="H190" s="73" t="str">
        <f t="shared" si="3"/>
        <v>Ã</v>
      </c>
    </row>
    <row r="191" spans="1:8" ht="15.75" thickBot="1" x14ac:dyDescent="0.3">
      <c r="A191" s="89" t="s">
        <v>202</v>
      </c>
      <c r="B191" s="86" t="s">
        <v>1667</v>
      </c>
      <c r="C191" s="93" t="s">
        <v>430</v>
      </c>
      <c r="D191" s="115">
        <v>43101</v>
      </c>
      <c r="E191" s="130">
        <v>43141</v>
      </c>
      <c r="F191" s="144">
        <v>2100.2600000000002</v>
      </c>
      <c r="G191" s="103">
        <v>0</v>
      </c>
      <c r="H191" s="73" t="str">
        <f t="shared" si="3"/>
        <v>Ã</v>
      </c>
    </row>
    <row r="192" spans="1:8" ht="15.75" thickBot="1" x14ac:dyDescent="0.3">
      <c r="A192" s="89" t="s">
        <v>202</v>
      </c>
      <c r="B192" s="86" t="s">
        <v>1668</v>
      </c>
      <c r="C192" s="93" t="s">
        <v>431</v>
      </c>
      <c r="D192" s="115">
        <v>43101</v>
      </c>
      <c r="E192" s="130">
        <v>43141</v>
      </c>
      <c r="F192" s="144">
        <v>168</v>
      </c>
      <c r="G192" s="103">
        <v>0</v>
      </c>
      <c r="H192" s="73" t="str">
        <f t="shared" si="3"/>
        <v>Ã</v>
      </c>
    </row>
    <row r="193" spans="1:8" ht="15.75" thickBot="1" x14ac:dyDescent="0.3">
      <c r="A193" s="89" t="s">
        <v>203</v>
      </c>
      <c r="B193" s="86" t="s">
        <v>1669</v>
      </c>
      <c r="C193" s="93" t="s">
        <v>432</v>
      </c>
      <c r="D193" s="115">
        <v>43101</v>
      </c>
      <c r="E193" s="130">
        <v>43145</v>
      </c>
      <c r="F193" s="144">
        <v>35.78</v>
      </c>
      <c r="G193" s="103">
        <v>0</v>
      </c>
      <c r="H193" s="73" t="str">
        <f t="shared" si="3"/>
        <v>Ã</v>
      </c>
    </row>
    <row r="194" spans="1:8" ht="15.75" thickBot="1" x14ac:dyDescent="0.3">
      <c r="A194" s="89" t="s">
        <v>204</v>
      </c>
      <c r="B194" s="86" t="s">
        <v>1670</v>
      </c>
      <c r="C194" s="93" t="s">
        <v>433</v>
      </c>
      <c r="D194" s="115">
        <v>43101</v>
      </c>
      <c r="E194" s="130">
        <v>43048</v>
      </c>
      <c r="F194" s="144">
        <v>-230.51</v>
      </c>
      <c r="G194" s="103">
        <v>-78</v>
      </c>
      <c r="H194" s="73" t="str">
        <f t="shared" si="3"/>
        <v>Ã</v>
      </c>
    </row>
    <row r="195" spans="1:8" ht="15.75" thickBot="1" x14ac:dyDescent="0.3">
      <c r="A195" s="89" t="s">
        <v>205</v>
      </c>
      <c r="B195" s="86" t="s">
        <v>1671</v>
      </c>
      <c r="C195" s="93" t="s">
        <v>434</v>
      </c>
      <c r="D195" s="115">
        <v>43101</v>
      </c>
      <c r="E195" s="130">
        <v>42261</v>
      </c>
      <c r="F195" s="144">
        <v>1627.26</v>
      </c>
      <c r="G195" s="103">
        <v>-865</v>
      </c>
      <c r="H195" s="73" t="str">
        <f t="shared" si="3"/>
        <v>Ã</v>
      </c>
    </row>
    <row r="196" spans="1:8" ht="15.75" thickBot="1" x14ac:dyDescent="0.3">
      <c r="A196" s="89" t="s">
        <v>205</v>
      </c>
      <c r="B196" s="86" t="s">
        <v>1672</v>
      </c>
      <c r="C196" s="93" t="s">
        <v>435</v>
      </c>
      <c r="D196" s="115">
        <v>43101</v>
      </c>
      <c r="E196" s="130">
        <v>42353</v>
      </c>
      <c r="F196" s="144">
        <v>1994.7</v>
      </c>
      <c r="G196" s="103">
        <v>-773</v>
      </c>
      <c r="H196" s="73" t="str">
        <f t="shared" si="3"/>
        <v>Ã</v>
      </c>
    </row>
    <row r="197" spans="1:8" ht="15.75" thickBot="1" x14ac:dyDescent="0.3">
      <c r="A197" s="89" t="s">
        <v>211</v>
      </c>
      <c r="B197" s="86" t="s">
        <v>1673</v>
      </c>
      <c r="C197" s="93" t="s">
        <v>437</v>
      </c>
      <c r="D197" s="115">
        <v>43101</v>
      </c>
      <c r="E197" s="130">
        <v>43008</v>
      </c>
      <c r="F197" s="144">
        <v>-648</v>
      </c>
      <c r="G197" s="103">
        <v>-118</v>
      </c>
      <c r="H197" s="73" t="str">
        <f t="shared" si="3"/>
        <v>Ã</v>
      </c>
    </row>
    <row r="198" spans="1:8" ht="15.75" thickBot="1" x14ac:dyDescent="0.3">
      <c r="A198" s="89" t="s">
        <v>211</v>
      </c>
      <c r="B198" s="86" t="s">
        <v>1674</v>
      </c>
      <c r="C198" s="93" t="s">
        <v>438</v>
      </c>
      <c r="D198" s="115">
        <v>43101</v>
      </c>
      <c r="E198" s="130">
        <v>42811</v>
      </c>
      <c r="F198" s="144">
        <v>6348.11</v>
      </c>
      <c r="G198" s="103">
        <v>-315</v>
      </c>
      <c r="H198" s="73" t="str">
        <f t="shared" si="3"/>
        <v>Ã</v>
      </c>
    </row>
    <row r="199" spans="1:8" ht="15.75" thickBot="1" x14ac:dyDescent="0.3">
      <c r="A199" s="89" t="s">
        <v>211</v>
      </c>
      <c r="B199" s="86" t="s">
        <v>1675</v>
      </c>
      <c r="C199" s="93" t="s">
        <v>439</v>
      </c>
      <c r="D199" s="115">
        <v>43101</v>
      </c>
      <c r="E199" s="130">
        <v>42824</v>
      </c>
      <c r="F199" s="144">
        <v>9545.0300000000007</v>
      </c>
      <c r="G199" s="103">
        <v>-302</v>
      </c>
      <c r="H199" s="73" t="str">
        <f t="shared" si="3"/>
        <v>Ã</v>
      </c>
    </row>
    <row r="200" spans="1:8" ht="15.75" thickBot="1" x14ac:dyDescent="0.3">
      <c r="A200" s="89" t="s">
        <v>211</v>
      </c>
      <c r="B200" s="86" t="s">
        <v>1676</v>
      </c>
      <c r="C200" s="93" t="s">
        <v>440</v>
      </c>
      <c r="D200" s="115">
        <v>43101</v>
      </c>
      <c r="E200" s="130">
        <v>42824</v>
      </c>
      <c r="F200" s="144">
        <v>2978.26</v>
      </c>
      <c r="G200" s="103">
        <v>-302</v>
      </c>
      <c r="H200" s="73" t="str">
        <f t="shared" si="3"/>
        <v>Ã</v>
      </c>
    </row>
    <row r="201" spans="1:8" ht="15.75" thickBot="1" x14ac:dyDescent="0.3">
      <c r="A201" s="89" t="s">
        <v>211</v>
      </c>
      <c r="B201" s="86" t="s">
        <v>1677</v>
      </c>
      <c r="C201" s="93" t="s">
        <v>441</v>
      </c>
      <c r="D201" s="115">
        <v>43101</v>
      </c>
      <c r="E201" s="130">
        <v>42855</v>
      </c>
      <c r="F201" s="144">
        <v>9770.52</v>
      </c>
      <c r="G201" s="103">
        <v>-271</v>
      </c>
      <c r="H201" s="73" t="str">
        <f t="shared" si="3"/>
        <v>Ã</v>
      </c>
    </row>
    <row r="202" spans="1:8" ht="15.75" thickBot="1" x14ac:dyDescent="0.3">
      <c r="A202" s="89" t="s">
        <v>211</v>
      </c>
      <c r="B202" s="86" t="s">
        <v>1678</v>
      </c>
      <c r="C202" s="93" t="s">
        <v>442</v>
      </c>
      <c r="D202" s="115">
        <v>43101</v>
      </c>
      <c r="E202" s="130">
        <v>42883</v>
      </c>
      <c r="F202" s="144">
        <v>9588.32</v>
      </c>
      <c r="G202" s="103">
        <v>-243</v>
      </c>
      <c r="H202" s="73" t="str">
        <f t="shared" si="3"/>
        <v>Ã</v>
      </c>
    </row>
    <row r="203" spans="1:8" ht="15.75" thickBot="1" x14ac:dyDescent="0.3">
      <c r="A203" s="89" t="s">
        <v>211</v>
      </c>
      <c r="B203" s="86" t="s">
        <v>1679</v>
      </c>
      <c r="C203" s="93" t="s">
        <v>443</v>
      </c>
      <c r="D203" s="115">
        <v>43101</v>
      </c>
      <c r="E203" s="130">
        <v>42885</v>
      </c>
      <c r="F203" s="144">
        <v>6652.8</v>
      </c>
      <c r="G203" s="103">
        <v>-241</v>
      </c>
      <c r="H203" s="73" t="str">
        <f t="shared" si="3"/>
        <v>Ã</v>
      </c>
    </row>
    <row r="204" spans="1:8" ht="15.75" thickBot="1" x14ac:dyDescent="0.3">
      <c r="A204" s="89" t="s">
        <v>211</v>
      </c>
      <c r="B204" s="86" t="s">
        <v>1680</v>
      </c>
      <c r="C204" s="93" t="s">
        <v>444</v>
      </c>
      <c r="D204" s="115">
        <v>43101</v>
      </c>
      <c r="E204" s="130">
        <v>42885</v>
      </c>
      <c r="F204" s="144">
        <v>475.2</v>
      </c>
      <c r="G204" s="103">
        <v>-241</v>
      </c>
      <c r="H204" s="73" t="str">
        <f t="shared" si="3"/>
        <v>Ã</v>
      </c>
    </row>
    <row r="205" spans="1:8" ht="15.75" thickBot="1" x14ac:dyDescent="0.3">
      <c r="A205" s="89" t="s">
        <v>211</v>
      </c>
      <c r="B205" s="86" t="s">
        <v>1681</v>
      </c>
      <c r="C205" s="93" t="s">
        <v>445</v>
      </c>
      <c r="D205" s="115">
        <v>43101</v>
      </c>
      <c r="E205" s="130">
        <v>42916</v>
      </c>
      <c r="F205" s="144">
        <v>9384.32</v>
      </c>
      <c r="G205" s="103">
        <v>-210</v>
      </c>
      <c r="H205" s="73" t="str">
        <f t="shared" si="3"/>
        <v>Ã</v>
      </c>
    </row>
    <row r="206" spans="1:8" ht="15.75" thickBot="1" x14ac:dyDescent="0.3">
      <c r="A206" s="89" t="s">
        <v>211</v>
      </c>
      <c r="B206" s="86" t="s">
        <v>1682</v>
      </c>
      <c r="C206" s="93" t="s">
        <v>446</v>
      </c>
      <c r="D206" s="115">
        <v>43101</v>
      </c>
      <c r="E206" s="130">
        <v>42916</v>
      </c>
      <c r="F206" s="144">
        <v>475.2</v>
      </c>
      <c r="G206" s="103">
        <v>-210</v>
      </c>
      <c r="H206" s="73" t="str">
        <f t="shared" si="3"/>
        <v>Ã</v>
      </c>
    </row>
    <row r="207" spans="1:8" ht="15.75" thickBot="1" x14ac:dyDescent="0.3">
      <c r="A207" s="89" t="s">
        <v>211</v>
      </c>
      <c r="B207" s="86" t="s">
        <v>1683</v>
      </c>
      <c r="C207" s="93" t="s">
        <v>447</v>
      </c>
      <c r="D207" s="115">
        <v>43101</v>
      </c>
      <c r="E207" s="130">
        <v>42946</v>
      </c>
      <c r="F207" s="144">
        <v>475.2</v>
      </c>
      <c r="G207" s="103">
        <v>-180</v>
      </c>
      <c r="H207" s="73" t="str">
        <f t="shared" si="3"/>
        <v>Ã</v>
      </c>
    </row>
    <row r="208" spans="1:8" ht="15.75" thickBot="1" x14ac:dyDescent="0.3">
      <c r="A208" s="89" t="s">
        <v>211</v>
      </c>
      <c r="B208" s="86" t="s">
        <v>1684</v>
      </c>
      <c r="C208" s="93" t="s">
        <v>448</v>
      </c>
      <c r="D208" s="115">
        <v>43101</v>
      </c>
      <c r="E208" s="130">
        <v>42946</v>
      </c>
      <c r="F208" s="144">
        <v>9581.68</v>
      </c>
      <c r="G208" s="103">
        <v>-180</v>
      </c>
      <c r="H208" s="73" t="str">
        <f t="shared" si="3"/>
        <v>Ã</v>
      </c>
    </row>
    <row r="209" spans="1:8" ht="15.75" thickBot="1" x14ac:dyDescent="0.3">
      <c r="A209" s="89" t="s">
        <v>211</v>
      </c>
      <c r="B209" s="86" t="s">
        <v>1685</v>
      </c>
      <c r="C209" s="93" t="s">
        <v>449</v>
      </c>
      <c r="D209" s="115">
        <v>43101</v>
      </c>
      <c r="E209" s="130">
        <v>42977</v>
      </c>
      <c r="F209" s="144">
        <v>6902.44</v>
      </c>
      <c r="G209" s="103">
        <v>-149</v>
      </c>
      <c r="H209" s="73" t="str">
        <f t="shared" si="3"/>
        <v>Ã</v>
      </c>
    </row>
    <row r="210" spans="1:8" ht="15.75" thickBot="1" x14ac:dyDescent="0.3">
      <c r="A210" s="89" t="s">
        <v>211</v>
      </c>
      <c r="B210" s="86" t="s">
        <v>1686</v>
      </c>
      <c r="C210" s="93" t="s">
        <v>450</v>
      </c>
      <c r="D210" s="115">
        <v>43101</v>
      </c>
      <c r="E210" s="130">
        <v>42977</v>
      </c>
      <c r="F210" s="144">
        <v>10274.58</v>
      </c>
      <c r="G210" s="103">
        <v>-149</v>
      </c>
      <c r="H210" s="73" t="str">
        <f t="shared" si="3"/>
        <v>Ã</v>
      </c>
    </row>
    <row r="211" spans="1:8" ht="15.75" thickBot="1" x14ac:dyDescent="0.3">
      <c r="A211" s="89" t="s">
        <v>211</v>
      </c>
      <c r="B211" s="86" t="s">
        <v>1687</v>
      </c>
      <c r="C211" s="93" t="s">
        <v>451</v>
      </c>
      <c r="D211" s="115">
        <v>43101</v>
      </c>
      <c r="E211" s="130">
        <v>42977</v>
      </c>
      <c r="F211" s="144">
        <v>475.2</v>
      </c>
      <c r="G211" s="103">
        <v>-149</v>
      </c>
      <c r="H211" s="73" t="str">
        <f t="shared" si="3"/>
        <v>Ã</v>
      </c>
    </row>
    <row r="212" spans="1:8" ht="15.75" thickBot="1" x14ac:dyDescent="0.3">
      <c r="A212" s="89" t="s">
        <v>211</v>
      </c>
      <c r="B212" s="86" t="s">
        <v>1688</v>
      </c>
      <c r="C212" s="93" t="s">
        <v>452</v>
      </c>
      <c r="D212" s="115">
        <v>43101</v>
      </c>
      <c r="E212" s="130">
        <v>43008</v>
      </c>
      <c r="F212" s="144">
        <v>9460.2999999999993</v>
      </c>
      <c r="G212" s="103">
        <v>-118</v>
      </c>
      <c r="H212" s="73" t="str">
        <f t="shared" si="3"/>
        <v>Ã</v>
      </c>
    </row>
    <row r="213" spans="1:8" ht="15.75" thickBot="1" x14ac:dyDescent="0.3">
      <c r="A213" s="89" t="s">
        <v>211</v>
      </c>
      <c r="B213" s="86" t="s">
        <v>1689</v>
      </c>
      <c r="C213" s="93" t="s">
        <v>453</v>
      </c>
      <c r="D213" s="115">
        <v>43101</v>
      </c>
      <c r="E213" s="130">
        <v>43008</v>
      </c>
      <c r="F213" s="144">
        <v>475.2</v>
      </c>
      <c r="G213" s="103">
        <v>-118</v>
      </c>
      <c r="H213" s="73" t="str">
        <f t="shared" si="3"/>
        <v>Ã</v>
      </c>
    </row>
    <row r="214" spans="1:8" ht="15.75" thickBot="1" x14ac:dyDescent="0.3">
      <c r="A214" s="89" t="s">
        <v>211</v>
      </c>
      <c r="B214" s="86" t="s">
        <v>1690</v>
      </c>
      <c r="C214" s="93" t="s">
        <v>454</v>
      </c>
      <c r="D214" s="115">
        <v>43101</v>
      </c>
      <c r="E214" s="130">
        <v>43008</v>
      </c>
      <c r="F214" s="144">
        <v>1225.6600000000001</v>
      </c>
      <c r="G214" s="103">
        <v>-118</v>
      </c>
      <c r="H214" s="73" t="str">
        <f t="shared" si="3"/>
        <v>Ã</v>
      </c>
    </row>
    <row r="215" spans="1:8" ht="15.75" thickBot="1" x14ac:dyDescent="0.3">
      <c r="A215" s="89" t="s">
        <v>211</v>
      </c>
      <c r="B215" s="86" t="s">
        <v>1691</v>
      </c>
      <c r="C215" s="93" t="s">
        <v>455</v>
      </c>
      <c r="D215" s="115">
        <v>43101</v>
      </c>
      <c r="E215" s="130">
        <v>43037</v>
      </c>
      <c r="F215" s="144">
        <v>9899.74</v>
      </c>
      <c r="G215" s="103">
        <v>-89</v>
      </c>
      <c r="H215" s="73" t="str">
        <f t="shared" si="3"/>
        <v>Ã</v>
      </c>
    </row>
    <row r="216" spans="1:8" ht="15.75" thickBot="1" x14ac:dyDescent="0.3">
      <c r="A216" s="89" t="s">
        <v>211</v>
      </c>
      <c r="B216" s="86" t="s">
        <v>1692</v>
      </c>
      <c r="C216" s="93" t="s">
        <v>456</v>
      </c>
      <c r="D216" s="115">
        <v>43101</v>
      </c>
      <c r="E216" s="130">
        <v>43038</v>
      </c>
      <c r="F216" s="144">
        <v>475.2</v>
      </c>
      <c r="G216" s="103">
        <v>-88</v>
      </c>
      <c r="H216" s="73" t="str">
        <f t="shared" si="3"/>
        <v>Ã</v>
      </c>
    </row>
    <row r="217" spans="1:8" ht="15.75" thickBot="1" x14ac:dyDescent="0.3">
      <c r="A217" s="89" t="s">
        <v>211</v>
      </c>
      <c r="B217" s="86" t="s">
        <v>1693</v>
      </c>
      <c r="C217" s="93" t="s">
        <v>457</v>
      </c>
      <c r="D217" s="115">
        <v>43101</v>
      </c>
      <c r="E217" s="130">
        <v>43069</v>
      </c>
      <c r="F217" s="144">
        <v>9847.6200000000008</v>
      </c>
      <c r="G217" s="103">
        <v>-57</v>
      </c>
      <c r="H217" s="73" t="str">
        <f t="shared" si="3"/>
        <v>Ã</v>
      </c>
    </row>
    <row r="218" spans="1:8" ht="15.75" thickBot="1" x14ac:dyDescent="0.3">
      <c r="A218" s="89" t="s">
        <v>211</v>
      </c>
      <c r="B218" s="86" t="s">
        <v>1694</v>
      </c>
      <c r="C218" s="93" t="s">
        <v>458</v>
      </c>
      <c r="D218" s="115">
        <v>43101</v>
      </c>
      <c r="E218" s="130">
        <v>43069</v>
      </c>
      <c r="F218" s="144">
        <v>475.2</v>
      </c>
      <c r="G218" s="103">
        <v>-57</v>
      </c>
      <c r="H218" s="73" t="str">
        <f t="shared" si="3"/>
        <v>Ã</v>
      </c>
    </row>
    <row r="219" spans="1:8" ht="15.75" thickBot="1" x14ac:dyDescent="0.3">
      <c r="A219" s="89" t="s">
        <v>211</v>
      </c>
      <c r="B219" s="86" t="s">
        <v>1695</v>
      </c>
      <c r="C219" s="93" t="s">
        <v>459</v>
      </c>
      <c r="D219" s="115">
        <v>43101</v>
      </c>
      <c r="E219" s="130">
        <v>43099</v>
      </c>
      <c r="F219" s="144">
        <v>475.2</v>
      </c>
      <c r="G219" s="103">
        <v>-27</v>
      </c>
      <c r="H219" s="73" t="str">
        <f t="shared" si="3"/>
        <v>Ã</v>
      </c>
    </row>
    <row r="220" spans="1:8" ht="15.75" thickBot="1" x14ac:dyDescent="0.3">
      <c r="A220" s="89" t="s">
        <v>211</v>
      </c>
      <c r="B220" s="86" t="s">
        <v>1696</v>
      </c>
      <c r="C220" s="93" t="s">
        <v>460</v>
      </c>
      <c r="D220" s="115">
        <v>43101</v>
      </c>
      <c r="E220" s="130">
        <v>43099</v>
      </c>
      <c r="F220" s="144">
        <v>9548.6299999999992</v>
      </c>
      <c r="G220" s="103">
        <v>-27</v>
      </c>
      <c r="H220" s="73" t="str">
        <f t="shared" si="3"/>
        <v>Ã</v>
      </c>
    </row>
    <row r="221" spans="1:8" ht="15.75" thickBot="1" x14ac:dyDescent="0.3">
      <c r="A221" s="89" t="s">
        <v>211</v>
      </c>
      <c r="B221" s="86" t="s">
        <v>1697</v>
      </c>
      <c r="C221" s="93" t="s">
        <v>461</v>
      </c>
      <c r="D221" s="115">
        <v>43101</v>
      </c>
      <c r="E221" s="130">
        <v>43127</v>
      </c>
      <c r="F221" s="144">
        <v>475.2</v>
      </c>
      <c r="G221" s="103">
        <v>0</v>
      </c>
      <c r="H221" s="73" t="str">
        <f t="shared" si="3"/>
        <v>Ã</v>
      </c>
    </row>
    <row r="222" spans="1:8" ht="15.75" thickBot="1" x14ac:dyDescent="0.3">
      <c r="A222" s="89" t="s">
        <v>211</v>
      </c>
      <c r="B222" s="86" t="s">
        <v>1698</v>
      </c>
      <c r="C222" s="93" t="s">
        <v>462</v>
      </c>
      <c r="D222" s="115">
        <v>43101</v>
      </c>
      <c r="E222" s="130">
        <v>43128</v>
      </c>
      <c r="F222" s="144">
        <v>10049.68</v>
      </c>
      <c r="G222" s="103">
        <v>0</v>
      </c>
      <c r="H222" s="73" t="str">
        <f t="shared" si="3"/>
        <v>Ã</v>
      </c>
    </row>
    <row r="223" spans="1:8" ht="15.75" thickBot="1" x14ac:dyDescent="0.3">
      <c r="A223" s="89" t="s">
        <v>211</v>
      </c>
      <c r="B223" s="86" t="s">
        <v>1699</v>
      </c>
      <c r="C223" s="93" t="s">
        <v>436</v>
      </c>
      <c r="D223" s="115">
        <v>43101</v>
      </c>
      <c r="E223" s="130">
        <v>43128</v>
      </c>
      <c r="F223" s="144">
        <v>14160</v>
      </c>
      <c r="G223" s="103">
        <v>0</v>
      </c>
      <c r="H223" s="73" t="str">
        <f t="shared" si="3"/>
        <v>Ã</v>
      </c>
    </row>
    <row r="224" spans="1:8" ht="15.75" thickBot="1" x14ac:dyDescent="0.3">
      <c r="A224" s="89" t="s">
        <v>212</v>
      </c>
      <c r="B224" s="86" t="s">
        <v>1700</v>
      </c>
      <c r="C224" s="93" t="s">
        <v>463</v>
      </c>
      <c r="D224" s="115">
        <v>43101</v>
      </c>
      <c r="E224" s="130">
        <v>42811</v>
      </c>
      <c r="F224" s="144">
        <v>395.53</v>
      </c>
      <c r="G224" s="103">
        <v>-315</v>
      </c>
      <c r="H224" s="73" t="str">
        <f t="shared" si="3"/>
        <v>Ã</v>
      </c>
    </row>
    <row r="225" spans="1:8" ht="15.75" thickBot="1" x14ac:dyDescent="0.3">
      <c r="A225" s="89" t="s">
        <v>212</v>
      </c>
      <c r="B225" s="86" t="s">
        <v>1701</v>
      </c>
      <c r="C225" s="93" t="s">
        <v>464</v>
      </c>
      <c r="D225" s="115">
        <v>43101</v>
      </c>
      <c r="E225" s="130">
        <v>42824</v>
      </c>
      <c r="F225" s="144">
        <v>33.86</v>
      </c>
      <c r="G225" s="103">
        <v>-302</v>
      </c>
      <c r="H225" s="73" t="str">
        <f t="shared" si="3"/>
        <v>Ã</v>
      </c>
    </row>
    <row r="226" spans="1:8" ht="15.75" thickBot="1" x14ac:dyDescent="0.3">
      <c r="A226" s="89" t="s">
        <v>212</v>
      </c>
      <c r="B226" s="86" t="s">
        <v>1702</v>
      </c>
      <c r="C226" s="93" t="s">
        <v>465</v>
      </c>
      <c r="D226" s="115">
        <v>43101</v>
      </c>
      <c r="E226" s="130">
        <v>42855</v>
      </c>
      <c r="F226" s="144">
        <v>598.64</v>
      </c>
      <c r="G226" s="103">
        <v>-271</v>
      </c>
      <c r="H226" s="73" t="str">
        <f t="shared" si="3"/>
        <v>Ã</v>
      </c>
    </row>
    <row r="227" spans="1:8" ht="15.75" thickBot="1" x14ac:dyDescent="0.3">
      <c r="A227" s="89" t="s">
        <v>212</v>
      </c>
      <c r="B227" s="86" t="s">
        <v>1703</v>
      </c>
      <c r="C227" s="93" t="s">
        <v>466</v>
      </c>
      <c r="D227" s="115">
        <v>43101</v>
      </c>
      <c r="E227" s="130">
        <v>43038</v>
      </c>
      <c r="F227" s="144">
        <v>576.20000000000005</v>
      </c>
      <c r="G227" s="103">
        <v>-88</v>
      </c>
      <c r="H227" s="73" t="str">
        <f t="shared" si="3"/>
        <v>Ã</v>
      </c>
    </row>
    <row r="228" spans="1:8" ht="15.75" thickBot="1" x14ac:dyDescent="0.3">
      <c r="A228" s="89" t="s">
        <v>212</v>
      </c>
      <c r="B228" s="86" t="s">
        <v>1704</v>
      </c>
      <c r="C228" s="93" t="s">
        <v>467</v>
      </c>
      <c r="D228" s="115">
        <v>43101</v>
      </c>
      <c r="E228" s="130">
        <v>43130</v>
      </c>
      <c r="F228" s="144">
        <v>476.1</v>
      </c>
      <c r="G228" s="103">
        <v>0</v>
      </c>
      <c r="H228" s="73" t="str">
        <f t="shared" si="3"/>
        <v>Ã</v>
      </c>
    </row>
    <row r="229" spans="1:8" ht="15.75" thickBot="1" x14ac:dyDescent="0.3">
      <c r="A229" s="89" t="s">
        <v>212</v>
      </c>
      <c r="B229" s="86" t="s">
        <v>1705</v>
      </c>
      <c r="C229" s="93" t="s">
        <v>468</v>
      </c>
      <c r="D229" s="115">
        <v>43101</v>
      </c>
      <c r="E229" s="130">
        <v>42819</v>
      </c>
      <c r="F229" s="144">
        <v>395.72</v>
      </c>
      <c r="G229" s="103">
        <v>-307</v>
      </c>
      <c r="H229" s="73" t="str">
        <f t="shared" si="3"/>
        <v>Ã</v>
      </c>
    </row>
    <row r="230" spans="1:8" ht="15.75" thickBot="1" x14ac:dyDescent="0.3">
      <c r="A230" s="89" t="s">
        <v>213</v>
      </c>
      <c r="B230" s="86" t="s">
        <v>1706</v>
      </c>
      <c r="C230" s="93" t="s">
        <v>469</v>
      </c>
      <c r="D230" s="115">
        <v>43101</v>
      </c>
      <c r="E230" s="130">
        <v>43053</v>
      </c>
      <c r="F230" s="144">
        <v>8732.5</v>
      </c>
      <c r="G230" s="103">
        <v>-73</v>
      </c>
      <c r="H230" s="73" t="str">
        <f t="shared" si="3"/>
        <v>Ã</v>
      </c>
    </row>
    <row r="231" spans="1:8" ht="15.75" thickBot="1" x14ac:dyDescent="0.3">
      <c r="A231" s="89" t="s">
        <v>213</v>
      </c>
      <c r="B231" s="86" t="s">
        <v>1707</v>
      </c>
      <c r="C231" s="93" t="s">
        <v>470</v>
      </c>
      <c r="D231" s="115">
        <v>43117</v>
      </c>
      <c r="E231" s="130">
        <v>43162</v>
      </c>
      <c r="F231" s="144">
        <v>4000</v>
      </c>
      <c r="G231" s="103">
        <v>0</v>
      </c>
      <c r="H231" s="73" t="str">
        <f t="shared" si="3"/>
        <v>Ã</v>
      </c>
    </row>
    <row r="232" spans="1:8" ht="15.75" thickBot="1" x14ac:dyDescent="0.3">
      <c r="A232" s="89" t="s">
        <v>214</v>
      </c>
      <c r="B232" s="86" t="s">
        <v>1708</v>
      </c>
      <c r="C232" s="93" t="s">
        <v>471</v>
      </c>
      <c r="D232" s="115">
        <v>43101</v>
      </c>
      <c r="E232" s="130">
        <v>43143</v>
      </c>
      <c r="F232" s="144">
        <v>373.48</v>
      </c>
      <c r="G232" s="103">
        <v>0</v>
      </c>
      <c r="H232" s="73" t="str">
        <f t="shared" si="3"/>
        <v>Ã</v>
      </c>
    </row>
    <row r="233" spans="1:8" ht="15.75" thickBot="1" x14ac:dyDescent="0.3">
      <c r="A233" s="89" t="s">
        <v>215</v>
      </c>
      <c r="B233" s="86" t="s">
        <v>1709</v>
      </c>
      <c r="C233" s="93" t="s">
        <v>472</v>
      </c>
      <c r="D233" s="115">
        <v>43113</v>
      </c>
      <c r="E233" s="130">
        <v>43023</v>
      </c>
      <c r="F233" s="144">
        <v>30.72</v>
      </c>
      <c r="G233" s="103">
        <v>-103</v>
      </c>
      <c r="H233" s="73" t="str">
        <f t="shared" si="3"/>
        <v>Ã</v>
      </c>
    </row>
    <row r="234" spans="1:8" ht="15.75" thickBot="1" x14ac:dyDescent="0.3">
      <c r="A234" s="89" t="s">
        <v>138</v>
      </c>
      <c r="B234" s="86" t="s">
        <v>1710</v>
      </c>
      <c r="C234" s="93" t="s">
        <v>473</v>
      </c>
      <c r="D234" s="115">
        <v>43101</v>
      </c>
      <c r="E234" s="130">
        <v>42946</v>
      </c>
      <c r="F234" s="144">
        <v>266.44</v>
      </c>
      <c r="G234" s="103">
        <v>-180</v>
      </c>
      <c r="H234" s="73" t="str">
        <f t="shared" si="3"/>
        <v>Ã</v>
      </c>
    </row>
    <row r="235" spans="1:8" ht="15.75" thickBot="1" x14ac:dyDescent="0.3">
      <c r="A235" s="89" t="s">
        <v>138</v>
      </c>
      <c r="B235" s="86" t="s">
        <v>1711</v>
      </c>
      <c r="C235" s="93" t="s">
        <v>474</v>
      </c>
      <c r="D235" s="115">
        <v>43101</v>
      </c>
      <c r="E235" s="130">
        <v>42977</v>
      </c>
      <c r="F235" s="144">
        <v>3029.51</v>
      </c>
      <c r="G235" s="103">
        <v>-149</v>
      </c>
      <c r="H235" s="73" t="str">
        <f t="shared" si="3"/>
        <v>Ã</v>
      </c>
    </row>
    <row r="236" spans="1:8" ht="15.75" thickBot="1" x14ac:dyDescent="0.3">
      <c r="A236" s="89" t="s">
        <v>138</v>
      </c>
      <c r="B236" s="86" t="s">
        <v>1712</v>
      </c>
      <c r="C236" s="93" t="s">
        <v>475</v>
      </c>
      <c r="D236" s="115">
        <v>43101</v>
      </c>
      <c r="E236" s="130">
        <v>43008</v>
      </c>
      <c r="F236" s="144">
        <v>30.6</v>
      </c>
      <c r="G236" s="103">
        <v>-118</v>
      </c>
      <c r="H236" s="73" t="str">
        <f t="shared" si="3"/>
        <v>Ã</v>
      </c>
    </row>
    <row r="237" spans="1:8" ht="15.75" thickBot="1" x14ac:dyDescent="0.3">
      <c r="A237" s="89" t="s">
        <v>220</v>
      </c>
      <c r="B237" s="86" t="s">
        <v>1713</v>
      </c>
      <c r="C237" s="93" t="s">
        <v>476</v>
      </c>
      <c r="D237" s="115">
        <v>43101</v>
      </c>
      <c r="E237" s="130">
        <v>42673</v>
      </c>
      <c r="F237" s="144">
        <v>5170.76</v>
      </c>
      <c r="G237" s="103">
        <v>-453</v>
      </c>
      <c r="H237" s="73" t="str">
        <f t="shared" si="3"/>
        <v>Ã</v>
      </c>
    </row>
    <row r="238" spans="1:8" ht="15.75" thickBot="1" x14ac:dyDescent="0.3">
      <c r="A238" s="89" t="s">
        <v>220</v>
      </c>
      <c r="B238" s="86" t="s">
        <v>1714</v>
      </c>
      <c r="C238" s="93" t="s">
        <v>477</v>
      </c>
      <c r="D238" s="115">
        <v>43101</v>
      </c>
      <c r="E238" s="130">
        <v>42680</v>
      </c>
      <c r="F238" s="144">
        <v>5807.57</v>
      </c>
      <c r="G238" s="103">
        <v>-446</v>
      </c>
      <c r="H238" s="73" t="str">
        <f t="shared" si="3"/>
        <v>Ã</v>
      </c>
    </row>
    <row r="239" spans="1:8" ht="15.75" thickBot="1" x14ac:dyDescent="0.3">
      <c r="A239" s="89" t="s">
        <v>220</v>
      </c>
      <c r="B239" s="86" t="s">
        <v>1715</v>
      </c>
      <c r="C239" s="93" t="s">
        <v>478</v>
      </c>
      <c r="D239" s="115">
        <v>43101</v>
      </c>
      <c r="E239" s="130">
        <v>42684</v>
      </c>
      <c r="F239" s="144">
        <v>3191.4</v>
      </c>
      <c r="G239" s="103">
        <v>-442</v>
      </c>
      <c r="H239" s="73" t="str">
        <f t="shared" si="3"/>
        <v>Ã</v>
      </c>
    </row>
    <row r="240" spans="1:8" ht="15.75" thickBot="1" x14ac:dyDescent="0.3">
      <c r="A240" s="89" t="s">
        <v>220</v>
      </c>
      <c r="B240" s="86" t="s">
        <v>1716</v>
      </c>
      <c r="C240" s="93" t="s">
        <v>479</v>
      </c>
      <c r="D240" s="115">
        <v>43101</v>
      </c>
      <c r="E240" s="130">
        <v>42702</v>
      </c>
      <c r="F240" s="144">
        <v>1306.27</v>
      </c>
      <c r="G240" s="103">
        <v>-424</v>
      </c>
      <c r="H240" s="73" t="str">
        <f t="shared" si="3"/>
        <v>Ã</v>
      </c>
    </row>
    <row r="241" spans="1:8" ht="15.75" thickBot="1" x14ac:dyDescent="0.3">
      <c r="A241" s="89" t="s">
        <v>220</v>
      </c>
      <c r="B241" s="86" t="s">
        <v>1717</v>
      </c>
      <c r="C241" s="93" t="s">
        <v>480</v>
      </c>
      <c r="D241" s="115">
        <v>43101</v>
      </c>
      <c r="E241" s="130">
        <v>42769</v>
      </c>
      <c r="F241" s="144">
        <v>2494.5700000000002</v>
      </c>
      <c r="G241" s="103">
        <v>-357</v>
      </c>
      <c r="H241" s="73" t="str">
        <f t="shared" si="3"/>
        <v>Ã</v>
      </c>
    </row>
    <row r="242" spans="1:8" ht="15.75" thickBot="1" x14ac:dyDescent="0.3">
      <c r="A242" s="89" t="s">
        <v>220</v>
      </c>
      <c r="B242" s="86" t="s">
        <v>1718</v>
      </c>
      <c r="C242" s="93" t="s">
        <v>45</v>
      </c>
      <c r="D242" s="115">
        <v>43101</v>
      </c>
      <c r="E242" s="130">
        <v>2</v>
      </c>
      <c r="F242" s="144">
        <v>-2203.02</v>
      </c>
      <c r="G242" s="103">
        <v>-43124</v>
      </c>
      <c r="H242" s="73" t="str">
        <f t="shared" si="3"/>
        <v>Ã</v>
      </c>
    </row>
    <row r="243" spans="1:8" ht="15.75" thickBot="1" x14ac:dyDescent="0.3">
      <c r="A243" s="89" t="s">
        <v>220</v>
      </c>
      <c r="B243" s="86" t="s">
        <v>1719</v>
      </c>
      <c r="C243" s="93" t="s">
        <v>45</v>
      </c>
      <c r="D243" s="115">
        <v>43101</v>
      </c>
      <c r="E243" s="130">
        <v>42710</v>
      </c>
      <c r="F243" s="144">
        <v>-1300</v>
      </c>
      <c r="G243" s="103">
        <v>-416</v>
      </c>
      <c r="H243" s="73" t="str">
        <f t="shared" si="3"/>
        <v>Ã</v>
      </c>
    </row>
    <row r="244" spans="1:8" ht="15.75" thickBot="1" x14ac:dyDescent="0.3">
      <c r="A244" s="89" t="s">
        <v>220</v>
      </c>
      <c r="B244" s="86" t="s">
        <v>1720</v>
      </c>
      <c r="C244" s="93" t="s">
        <v>45</v>
      </c>
      <c r="D244" s="115">
        <v>43101</v>
      </c>
      <c r="E244" s="130">
        <v>42794</v>
      </c>
      <c r="F244" s="144">
        <v>-1200</v>
      </c>
      <c r="G244" s="103">
        <v>-332</v>
      </c>
      <c r="H244" s="73" t="str">
        <f t="shared" si="3"/>
        <v>Ã</v>
      </c>
    </row>
    <row r="245" spans="1:8" ht="15.75" thickBot="1" x14ac:dyDescent="0.3">
      <c r="A245" s="89" t="s">
        <v>220</v>
      </c>
      <c r="B245" s="86" t="s">
        <v>1721</v>
      </c>
      <c r="C245" s="93" t="s">
        <v>45</v>
      </c>
      <c r="D245" s="115">
        <v>43101</v>
      </c>
      <c r="E245" s="130">
        <v>42816</v>
      </c>
      <c r="F245" s="144">
        <v>-1400</v>
      </c>
      <c r="G245" s="103">
        <v>-310</v>
      </c>
      <c r="H245" s="73" t="str">
        <f t="shared" si="3"/>
        <v>Ã</v>
      </c>
    </row>
    <row r="246" spans="1:8" ht="15.75" thickBot="1" x14ac:dyDescent="0.3">
      <c r="A246" s="89" t="s">
        <v>220</v>
      </c>
      <c r="B246" s="86" t="s">
        <v>1722</v>
      </c>
      <c r="C246" s="93" t="s">
        <v>45</v>
      </c>
      <c r="D246" s="115">
        <v>43101</v>
      </c>
      <c r="E246" s="130">
        <v>42997</v>
      </c>
      <c r="F246" s="144">
        <v>-1400</v>
      </c>
      <c r="G246" s="103">
        <v>-129</v>
      </c>
      <c r="H246" s="73" t="str">
        <f t="shared" si="3"/>
        <v>Ã</v>
      </c>
    </row>
    <row r="247" spans="1:8" ht="15.75" thickBot="1" x14ac:dyDescent="0.3">
      <c r="A247" s="89" t="s">
        <v>220</v>
      </c>
      <c r="B247" s="86" t="s">
        <v>1723</v>
      </c>
      <c r="C247" s="93" t="s">
        <v>45</v>
      </c>
      <c r="D247" s="115">
        <v>43101</v>
      </c>
      <c r="E247" s="130">
        <v>43056</v>
      </c>
      <c r="F247" s="144">
        <v>-1200</v>
      </c>
      <c r="G247" s="103">
        <v>-70</v>
      </c>
      <c r="H247" s="73" t="str">
        <f t="shared" si="3"/>
        <v>Ã</v>
      </c>
    </row>
    <row r="248" spans="1:8" ht="15.75" thickBot="1" x14ac:dyDescent="0.3">
      <c r="A248" s="89" t="s">
        <v>220</v>
      </c>
      <c r="B248" s="86" t="s">
        <v>1724</v>
      </c>
      <c r="C248" s="93" t="s">
        <v>45</v>
      </c>
      <c r="D248" s="115">
        <v>43110</v>
      </c>
      <c r="E248" s="130">
        <v>43110</v>
      </c>
      <c r="F248" s="144">
        <v>-2000</v>
      </c>
      <c r="G248" s="103">
        <v>-16</v>
      </c>
      <c r="H248" s="73" t="str">
        <f t="shared" si="3"/>
        <v>Ã</v>
      </c>
    </row>
    <row r="249" spans="1:8" ht="15.75" thickBot="1" x14ac:dyDescent="0.3">
      <c r="A249" s="89" t="s">
        <v>220</v>
      </c>
      <c r="B249" s="86" t="s">
        <v>1725</v>
      </c>
      <c r="C249" s="93" t="s">
        <v>45</v>
      </c>
      <c r="D249" s="115">
        <v>43123</v>
      </c>
      <c r="E249" s="130">
        <v>43123</v>
      </c>
      <c r="F249" s="144">
        <v>-1000</v>
      </c>
      <c r="G249" s="103">
        <v>-3</v>
      </c>
      <c r="H249" s="73" t="str">
        <f t="shared" si="3"/>
        <v>Ã</v>
      </c>
    </row>
    <row r="250" spans="1:8" ht="15.75" thickBot="1" x14ac:dyDescent="0.3">
      <c r="A250" s="89" t="s">
        <v>221</v>
      </c>
      <c r="B250" s="86" t="s">
        <v>1726</v>
      </c>
      <c r="C250" s="93" t="s">
        <v>481</v>
      </c>
      <c r="D250" s="115">
        <v>43101</v>
      </c>
      <c r="E250" s="130">
        <v>42870</v>
      </c>
      <c r="F250" s="144">
        <v>-28318.09</v>
      </c>
      <c r="G250" s="103">
        <v>-256</v>
      </c>
      <c r="H250" s="73" t="str">
        <f t="shared" si="3"/>
        <v>Ã</v>
      </c>
    </row>
    <row r="251" spans="1:8" ht="15.75" thickBot="1" x14ac:dyDescent="0.3">
      <c r="A251" s="89" t="s">
        <v>221</v>
      </c>
      <c r="B251" s="86" t="s">
        <v>1727</v>
      </c>
      <c r="C251" s="93" t="s">
        <v>482</v>
      </c>
      <c r="D251" s="115">
        <v>43101</v>
      </c>
      <c r="E251" s="130">
        <v>43023</v>
      </c>
      <c r="F251" s="144">
        <v>6991.8</v>
      </c>
      <c r="G251" s="103">
        <v>-103</v>
      </c>
      <c r="H251" s="73" t="str">
        <f t="shared" ref="H251:H314" si="4">IF(AND(G251 &gt;= 1, G251 &lt;= 14),"Å",IF(AND(G251 &gt;= 15, G251 &lt;= 30),"˜","Ã"))</f>
        <v>Ã</v>
      </c>
    </row>
    <row r="252" spans="1:8" ht="15.75" thickBot="1" x14ac:dyDescent="0.3">
      <c r="A252" s="89" t="s">
        <v>221</v>
      </c>
      <c r="B252" s="86" t="s">
        <v>1728</v>
      </c>
      <c r="C252" s="93" t="s">
        <v>483</v>
      </c>
      <c r="D252" s="115">
        <v>43101</v>
      </c>
      <c r="E252" s="130">
        <v>43143</v>
      </c>
      <c r="F252" s="144">
        <v>1066.92</v>
      </c>
      <c r="G252" s="103">
        <v>0</v>
      </c>
      <c r="H252" s="73" t="str">
        <f t="shared" si="4"/>
        <v>Ã</v>
      </c>
    </row>
    <row r="253" spans="1:8" ht="15.75" thickBot="1" x14ac:dyDescent="0.3">
      <c r="A253" s="89" t="s">
        <v>221</v>
      </c>
      <c r="B253" s="86" t="s">
        <v>1729</v>
      </c>
      <c r="C253" s="93" t="s">
        <v>484</v>
      </c>
      <c r="D253" s="115">
        <v>43101</v>
      </c>
      <c r="E253" s="130">
        <v>43143</v>
      </c>
      <c r="F253" s="144">
        <v>977.24</v>
      </c>
      <c r="G253" s="103">
        <v>0</v>
      </c>
      <c r="H253" s="73" t="str">
        <f t="shared" si="4"/>
        <v>Ã</v>
      </c>
    </row>
    <row r="254" spans="1:8" ht="15.75" thickBot="1" x14ac:dyDescent="0.3">
      <c r="A254" s="89" t="s">
        <v>221</v>
      </c>
      <c r="B254" s="86" t="s">
        <v>1730</v>
      </c>
      <c r="C254" s="93" t="s">
        <v>485</v>
      </c>
      <c r="D254" s="115">
        <v>43101</v>
      </c>
      <c r="E254" s="130">
        <v>43143</v>
      </c>
      <c r="F254" s="144">
        <v>1041</v>
      </c>
      <c r="G254" s="103">
        <v>0</v>
      </c>
      <c r="H254" s="73" t="str">
        <f t="shared" si="4"/>
        <v>Ã</v>
      </c>
    </row>
    <row r="255" spans="1:8" ht="15.75" thickBot="1" x14ac:dyDescent="0.3">
      <c r="A255" s="89" t="s">
        <v>221</v>
      </c>
      <c r="B255" s="86" t="s">
        <v>1731</v>
      </c>
      <c r="C255" s="93" t="s">
        <v>486</v>
      </c>
      <c r="D255" s="115">
        <v>43101</v>
      </c>
      <c r="E255" s="130">
        <v>43143</v>
      </c>
      <c r="F255" s="144">
        <v>16826.91</v>
      </c>
      <c r="G255" s="103">
        <v>0</v>
      </c>
      <c r="H255" s="73" t="str">
        <f t="shared" si="4"/>
        <v>Ã</v>
      </c>
    </row>
    <row r="256" spans="1:8" ht="15.75" thickBot="1" x14ac:dyDescent="0.3">
      <c r="A256" s="89" t="s">
        <v>221</v>
      </c>
      <c r="B256" s="86" t="s">
        <v>1732</v>
      </c>
      <c r="C256" s="93" t="s">
        <v>487</v>
      </c>
      <c r="D256" s="115">
        <v>43101</v>
      </c>
      <c r="E256" s="130">
        <v>43143</v>
      </c>
      <c r="F256" s="144">
        <v>6278.21</v>
      </c>
      <c r="G256" s="103">
        <v>0</v>
      </c>
      <c r="H256" s="73" t="str">
        <f t="shared" si="4"/>
        <v>Ã</v>
      </c>
    </row>
    <row r="257" spans="1:8" ht="15.75" thickBot="1" x14ac:dyDescent="0.3">
      <c r="A257" s="89" t="s">
        <v>222</v>
      </c>
      <c r="B257" s="86" t="s">
        <v>1733</v>
      </c>
      <c r="C257" s="93" t="s">
        <v>488</v>
      </c>
      <c r="D257" s="115">
        <v>43101</v>
      </c>
      <c r="E257" s="130">
        <v>43114</v>
      </c>
      <c r="F257" s="144">
        <v>690.48</v>
      </c>
      <c r="G257" s="103">
        <v>-12</v>
      </c>
      <c r="H257" s="73" t="str">
        <f t="shared" si="4"/>
        <v>Ã</v>
      </c>
    </row>
    <row r="258" spans="1:8" ht="15.75" thickBot="1" x14ac:dyDescent="0.3">
      <c r="A258" s="89" t="s">
        <v>223</v>
      </c>
      <c r="B258" s="86" t="s">
        <v>1734</v>
      </c>
      <c r="C258" s="93" t="s">
        <v>489</v>
      </c>
      <c r="D258" s="115">
        <v>43101</v>
      </c>
      <c r="E258" s="130">
        <v>42885</v>
      </c>
      <c r="F258" s="144">
        <v>1354.98</v>
      </c>
      <c r="G258" s="103">
        <v>-241</v>
      </c>
      <c r="H258" s="73" t="str">
        <f t="shared" si="4"/>
        <v>Ã</v>
      </c>
    </row>
    <row r="259" spans="1:8" ht="15.75" thickBot="1" x14ac:dyDescent="0.3">
      <c r="A259" s="89" t="s">
        <v>223</v>
      </c>
      <c r="B259" s="86" t="s">
        <v>1735</v>
      </c>
      <c r="C259" s="93" t="s">
        <v>490</v>
      </c>
      <c r="D259" s="115">
        <v>43101</v>
      </c>
      <c r="E259" s="130">
        <v>42915</v>
      </c>
      <c r="F259" s="144">
        <v>548.41</v>
      </c>
      <c r="G259" s="103">
        <v>-211</v>
      </c>
      <c r="H259" s="73" t="str">
        <f t="shared" si="4"/>
        <v>Ã</v>
      </c>
    </row>
    <row r="260" spans="1:8" ht="15.75" thickBot="1" x14ac:dyDescent="0.3">
      <c r="A260" s="89" t="s">
        <v>223</v>
      </c>
      <c r="B260" s="86" t="s">
        <v>1736</v>
      </c>
      <c r="C260" s="93" t="s">
        <v>491</v>
      </c>
      <c r="D260" s="115">
        <v>43101</v>
      </c>
      <c r="E260" s="130">
        <v>42946</v>
      </c>
      <c r="F260" s="144">
        <v>1140.47</v>
      </c>
      <c r="G260" s="103">
        <v>-180</v>
      </c>
      <c r="H260" s="73" t="str">
        <f t="shared" si="4"/>
        <v>Ã</v>
      </c>
    </row>
    <row r="261" spans="1:8" ht="15.75" thickBot="1" x14ac:dyDescent="0.3">
      <c r="A261" s="89" t="s">
        <v>223</v>
      </c>
      <c r="B261" s="86" t="s">
        <v>1737</v>
      </c>
      <c r="C261" s="93" t="s">
        <v>492</v>
      </c>
      <c r="D261" s="115">
        <v>43101</v>
      </c>
      <c r="E261" s="130">
        <v>42976</v>
      </c>
      <c r="F261" s="144">
        <v>304.12</v>
      </c>
      <c r="G261" s="103">
        <v>-150</v>
      </c>
      <c r="H261" s="73" t="str">
        <f t="shared" si="4"/>
        <v>Ã</v>
      </c>
    </row>
    <row r="262" spans="1:8" ht="15.75" thickBot="1" x14ac:dyDescent="0.3">
      <c r="A262" s="89" t="s">
        <v>223</v>
      </c>
      <c r="B262" s="86" t="s">
        <v>1738</v>
      </c>
      <c r="C262" s="93" t="s">
        <v>493</v>
      </c>
      <c r="D262" s="115">
        <v>43101</v>
      </c>
      <c r="E262" s="130">
        <v>43038</v>
      </c>
      <c r="F262" s="144">
        <v>352.31</v>
      </c>
      <c r="G262" s="103">
        <v>-88</v>
      </c>
      <c r="H262" s="73" t="str">
        <f t="shared" si="4"/>
        <v>Ã</v>
      </c>
    </row>
    <row r="263" spans="1:8" ht="15.75" thickBot="1" x14ac:dyDescent="0.3">
      <c r="A263" s="89" t="s">
        <v>223</v>
      </c>
      <c r="B263" s="86" t="s">
        <v>1739</v>
      </c>
      <c r="C263" s="93" t="s">
        <v>494</v>
      </c>
      <c r="D263" s="115">
        <v>43101</v>
      </c>
      <c r="E263" s="130">
        <v>43068</v>
      </c>
      <c r="F263" s="144">
        <v>680.09</v>
      </c>
      <c r="G263" s="103">
        <v>-58</v>
      </c>
      <c r="H263" s="73" t="str">
        <f t="shared" si="4"/>
        <v>Ã</v>
      </c>
    </row>
    <row r="264" spans="1:8" ht="15.75" thickBot="1" x14ac:dyDescent="0.3">
      <c r="A264" s="89" t="s">
        <v>223</v>
      </c>
      <c r="B264" s="86" t="s">
        <v>1740</v>
      </c>
      <c r="C264" s="93" t="s">
        <v>495</v>
      </c>
      <c r="D264" s="115">
        <v>43101</v>
      </c>
      <c r="E264" s="130">
        <v>43099</v>
      </c>
      <c r="F264" s="144">
        <v>23.22</v>
      </c>
      <c r="G264" s="103">
        <v>-27</v>
      </c>
      <c r="H264" s="73" t="str">
        <f t="shared" si="4"/>
        <v>Ã</v>
      </c>
    </row>
    <row r="265" spans="1:8" ht="15.75" thickBot="1" x14ac:dyDescent="0.3">
      <c r="A265" s="89" t="s">
        <v>223</v>
      </c>
      <c r="B265" s="86" t="s">
        <v>1741</v>
      </c>
      <c r="C265" s="93" t="s">
        <v>496</v>
      </c>
      <c r="D265" s="115">
        <v>43101</v>
      </c>
      <c r="E265" s="130">
        <v>43129</v>
      </c>
      <c r="F265" s="144">
        <v>86.22</v>
      </c>
      <c r="G265" s="103">
        <v>0</v>
      </c>
      <c r="H265" s="73" t="str">
        <f t="shared" si="4"/>
        <v>Ã</v>
      </c>
    </row>
    <row r="266" spans="1:8" ht="15.75" thickBot="1" x14ac:dyDescent="0.3">
      <c r="A266" s="89" t="s">
        <v>223</v>
      </c>
      <c r="B266" s="86" t="s">
        <v>1742</v>
      </c>
      <c r="C266" s="93" t="s">
        <v>497</v>
      </c>
      <c r="D266" s="115">
        <v>43101</v>
      </c>
      <c r="E266" s="130">
        <v>42976</v>
      </c>
      <c r="F266" s="144">
        <v>279.12</v>
      </c>
      <c r="G266" s="103">
        <v>-150</v>
      </c>
      <c r="H266" s="73" t="str">
        <f t="shared" si="4"/>
        <v>Ã</v>
      </c>
    </row>
    <row r="267" spans="1:8" ht="15.75" thickBot="1" x14ac:dyDescent="0.3">
      <c r="A267" s="89" t="s">
        <v>223</v>
      </c>
      <c r="B267" s="86" t="s">
        <v>1743</v>
      </c>
      <c r="C267" s="93" t="s">
        <v>498</v>
      </c>
      <c r="D267" s="115">
        <v>43101</v>
      </c>
      <c r="E267" s="130">
        <v>43099</v>
      </c>
      <c r="F267" s="144">
        <v>1231.22</v>
      </c>
      <c r="G267" s="103">
        <v>-27</v>
      </c>
      <c r="H267" s="73" t="str">
        <f t="shared" si="4"/>
        <v>Ã</v>
      </c>
    </row>
    <row r="268" spans="1:8" ht="15.75" thickBot="1" x14ac:dyDescent="0.3">
      <c r="A268" s="89" t="s">
        <v>223</v>
      </c>
      <c r="B268" s="86" t="s">
        <v>1744</v>
      </c>
      <c r="C268" s="93" t="s">
        <v>499</v>
      </c>
      <c r="D268" s="115">
        <v>43101</v>
      </c>
      <c r="E268" s="130">
        <v>43129</v>
      </c>
      <c r="F268" s="144">
        <v>841.75</v>
      </c>
      <c r="G268" s="103">
        <v>0</v>
      </c>
      <c r="H268" s="73" t="str">
        <f t="shared" si="4"/>
        <v>Ã</v>
      </c>
    </row>
    <row r="269" spans="1:8" ht="15.75" thickBot="1" x14ac:dyDescent="0.3">
      <c r="A269" s="89" t="s">
        <v>223</v>
      </c>
      <c r="B269" s="86" t="s">
        <v>1745</v>
      </c>
      <c r="C269" s="93" t="s">
        <v>500</v>
      </c>
      <c r="D269" s="115">
        <v>43101</v>
      </c>
      <c r="E269" s="130">
        <v>43157</v>
      </c>
      <c r="F269" s="144">
        <v>832.75</v>
      </c>
      <c r="G269" s="103">
        <v>0</v>
      </c>
      <c r="H269" s="73" t="str">
        <f t="shared" si="4"/>
        <v>Ã</v>
      </c>
    </row>
    <row r="270" spans="1:8" ht="15.75" thickBot="1" x14ac:dyDescent="0.3">
      <c r="A270" s="89" t="s">
        <v>224</v>
      </c>
      <c r="B270" s="86" t="s">
        <v>1746</v>
      </c>
      <c r="C270" s="93" t="s">
        <v>45</v>
      </c>
      <c r="D270" s="115">
        <v>43116</v>
      </c>
      <c r="E270" s="130">
        <v>43116</v>
      </c>
      <c r="F270" s="144">
        <v>-3180</v>
      </c>
      <c r="G270" s="103">
        <v>-10</v>
      </c>
      <c r="H270" s="73" t="str">
        <f t="shared" si="4"/>
        <v>Ã</v>
      </c>
    </row>
    <row r="271" spans="1:8" ht="15.75" thickBot="1" x14ac:dyDescent="0.3">
      <c r="A271" s="89" t="s">
        <v>225</v>
      </c>
      <c r="B271" s="86" t="s">
        <v>1747</v>
      </c>
      <c r="C271" s="93" t="s">
        <v>503</v>
      </c>
      <c r="D271" s="115">
        <v>43101</v>
      </c>
      <c r="E271" s="130">
        <v>43104</v>
      </c>
      <c r="F271" s="144">
        <v>-1514.38</v>
      </c>
      <c r="G271" s="103">
        <v>-22</v>
      </c>
      <c r="H271" s="73" t="str">
        <f t="shared" si="4"/>
        <v>Ã</v>
      </c>
    </row>
    <row r="272" spans="1:8" ht="15.75" thickBot="1" x14ac:dyDescent="0.3">
      <c r="A272" s="89" t="s">
        <v>225</v>
      </c>
      <c r="B272" s="86" t="s">
        <v>1748</v>
      </c>
      <c r="C272" s="93" t="s">
        <v>501</v>
      </c>
      <c r="D272" s="115">
        <v>43101</v>
      </c>
      <c r="E272" s="130">
        <v>43077</v>
      </c>
      <c r="F272" s="144">
        <v>1294.72</v>
      </c>
      <c r="G272" s="103">
        <v>-49</v>
      </c>
      <c r="H272" s="73" t="str">
        <f t="shared" si="4"/>
        <v>Ã</v>
      </c>
    </row>
    <row r="273" spans="1:8" ht="15.75" thickBot="1" x14ac:dyDescent="0.3">
      <c r="A273" s="89" t="s">
        <v>225</v>
      </c>
      <c r="B273" s="86" t="s">
        <v>1749</v>
      </c>
      <c r="C273" s="93" t="s">
        <v>502</v>
      </c>
      <c r="D273" s="115">
        <v>43101</v>
      </c>
      <c r="E273" s="130">
        <v>43044</v>
      </c>
      <c r="F273" s="144">
        <v>2028</v>
      </c>
      <c r="G273" s="103">
        <v>-82</v>
      </c>
      <c r="H273" s="73" t="str">
        <f t="shared" si="4"/>
        <v>Ã</v>
      </c>
    </row>
    <row r="274" spans="1:8" ht="15.75" thickBot="1" x14ac:dyDescent="0.3">
      <c r="A274" s="89" t="s">
        <v>225</v>
      </c>
      <c r="B274" s="86" t="s">
        <v>1750</v>
      </c>
      <c r="C274" s="93" t="s">
        <v>504</v>
      </c>
      <c r="D274" s="115">
        <v>43101</v>
      </c>
      <c r="E274" s="130">
        <v>43114</v>
      </c>
      <c r="F274" s="144">
        <v>2417.41</v>
      </c>
      <c r="G274" s="103">
        <v>-12</v>
      </c>
      <c r="H274" s="73" t="str">
        <f t="shared" si="4"/>
        <v>Ã</v>
      </c>
    </row>
    <row r="275" spans="1:8" ht="15.75" thickBot="1" x14ac:dyDescent="0.3">
      <c r="A275" s="89" t="s">
        <v>225</v>
      </c>
      <c r="B275" s="86" t="s">
        <v>1751</v>
      </c>
      <c r="C275" s="93" t="s">
        <v>505</v>
      </c>
      <c r="D275" s="115">
        <v>43101</v>
      </c>
      <c r="E275" s="130">
        <v>43129</v>
      </c>
      <c r="F275" s="144">
        <v>6240</v>
      </c>
      <c r="G275" s="103">
        <v>0</v>
      </c>
      <c r="H275" s="73" t="str">
        <f t="shared" si="4"/>
        <v>Ã</v>
      </c>
    </row>
    <row r="276" spans="1:8" ht="15.75" thickBot="1" x14ac:dyDescent="0.3">
      <c r="A276" s="89" t="s">
        <v>225</v>
      </c>
      <c r="B276" s="86" t="s">
        <v>1752</v>
      </c>
      <c r="C276" s="93" t="s">
        <v>506</v>
      </c>
      <c r="D276" s="115">
        <v>43101</v>
      </c>
      <c r="E276" s="130">
        <v>43143</v>
      </c>
      <c r="F276" s="144">
        <v>1147.8499999999999</v>
      </c>
      <c r="G276" s="103">
        <v>0</v>
      </c>
      <c r="H276" s="73" t="str">
        <f t="shared" si="4"/>
        <v>Ã</v>
      </c>
    </row>
    <row r="277" spans="1:8" ht="15.75" thickBot="1" x14ac:dyDescent="0.3">
      <c r="A277" s="89" t="s">
        <v>226</v>
      </c>
      <c r="B277" s="86" t="s">
        <v>1753</v>
      </c>
      <c r="C277" s="93" t="s">
        <v>45</v>
      </c>
      <c r="D277" s="115">
        <v>43112</v>
      </c>
      <c r="E277" s="130">
        <v>43112</v>
      </c>
      <c r="F277" s="144">
        <v>-1841.28</v>
      </c>
      <c r="G277" s="103">
        <v>-14</v>
      </c>
      <c r="H277" s="73" t="str">
        <f t="shared" si="4"/>
        <v>Ã</v>
      </c>
    </row>
    <row r="278" spans="1:8" ht="15.75" thickBot="1" x14ac:dyDescent="0.3">
      <c r="A278" s="89" t="s">
        <v>227</v>
      </c>
      <c r="B278" s="86" t="s">
        <v>1754</v>
      </c>
      <c r="C278" s="93" t="s">
        <v>507</v>
      </c>
      <c r="D278" s="115">
        <v>43101</v>
      </c>
      <c r="E278" s="130">
        <v>43144</v>
      </c>
      <c r="F278" s="144">
        <v>3936</v>
      </c>
      <c r="G278" s="103">
        <v>0</v>
      </c>
      <c r="H278" s="73" t="str">
        <f t="shared" si="4"/>
        <v>Ã</v>
      </c>
    </row>
    <row r="279" spans="1:8" ht="15.75" thickBot="1" x14ac:dyDescent="0.3">
      <c r="A279" s="89" t="s">
        <v>228</v>
      </c>
      <c r="B279" s="86" t="s">
        <v>1755</v>
      </c>
      <c r="C279" s="93" t="s">
        <v>508</v>
      </c>
      <c r="D279" s="115">
        <v>43101</v>
      </c>
      <c r="E279" s="130">
        <v>43143</v>
      </c>
      <c r="F279" s="144">
        <v>-222.94</v>
      </c>
      <c r="G279" s="103">
        <v>0</v>
      </c>
      <c r="H279" s="73" t="str">
        <f t="shared" si="4"/>
        <v>Ã</v>
      </c>
    </row>
    <row r="280" spans="1:8" ht="15.75" thickBot="1" x14ac:dyDescent="0.3">
      <c r="A280" s="89" t="s">
        <v>229</v>
      </c>
      <c r="B280" s="86" t="s">
        <v>1756</v>
      </c>
      <c r="C280" s="93" t="s">
        <v>509</v>
      </c>
      <c r="D280" s="115">
        <v>43116</v>
      </c>
      <c r="E280" s="130">
        <v>43146</v>
      </c>
      <c r="F280" s="144">
        <v>469.68</v>
      </c>
      <c r="G280" s="103">
        <v>0</v>
      </c>
      <c r="H280" s="73" t="str">
        <f t="shared" si="4"/>
        <v>Ã</v>
      </c>
    </row>
    <row r="281" spans="1:8" ht="15.75" thickBot="1" x14ac:dyDescent="0.3">
      <c r="A281" s="89" t="s">
        <v>230</v>
      </c>
      <c r="B281" s="86" t="s">
        <v>1757</v>
      </c>
      <c r="C281" s="93" t="s">
        <v>510</v>
      </c>
      <c r="D281" s="115">
        <v>43113</v>
      </c>
      <c r="E281" s="130">
        <v>43023</v>
      </c>
      <c r="F281" s="144">
        <v>60</v>
      </c>
      <c r="G281" s="103">
        <v>-103</v>
      </c>
      <c r="H281" s="73" t="str">
        <f t="shared" si="4"/>
        <v>Ã</v>
      </c>
    </row>
    <row r="282" spans="1:8" ht="15.75" thickBot="1" x14ac:dyDescent="0.3">
      <c r="A282" s="89" t="s">
        <v>232</v>
      </c>
      <c r="B282" s="86" t="s">
        <v>1758</v>
      </c>
      <c r="C282" s="93" t="s">
        <v>511</v>
      </c>
      <c r="D282" s="115">
        <v>43101</v>
      </c>
      <c r="E282" s="130">
        <v>42460</v>
      </c>
      <c r="F282" s="144">
        <v>-888.73</v>
      </c>
      <c r="G282" s="103">
        <v>-666</v>
      </c>
      <c r="H282" s="73" t="str">
        <f t="shared" si="4"/>
        <v>Ã</v>
      </c>
    </row>
    <row r="283" spans="1:8" ht="15.75" thickBot="1" x14ac:dyDescent="0.3">
      <c r="A283" s="89" t="s">
        <v>232</v>
      </c>
      <c r="B283" s="86" t="s">
        <v>1759</v>
      </c>
      <c r="C283" s="93" t="s">
        <v>532</v>
      </c>
      <c r="D283" s="115">
        <v>43101</v>
      </c>
      <c r="E283" s="130">
        <v>42779</v>
      </c>
      <c r="F283" s="144">
        <v>-2020.66</v>
      </c>
      <c r="G283" s="103">
        <v>-347</v>
      </c>
      <c r="H283" s="73" t="str">
        <f t="shared" si="4"/>
        <v>Ã</v>
      </c>
    </row>
    <row r="284" spans="1:8" ht="15.75" thickBot="1" x14ac:dyDescent="0.3">
      <c r="A284" s="89" t="s">
        <v>232</v>
      </c>
      <c r="B284" s="86" t="s">
        <v>1760</v>
      </c>
      <c r="C284" s="93" t="s">
        <v>512</v>
      </c>
      <c r="D284" s="115">
        <v>43101</v>
      </c>
      <c r="E284" s="130">
        <v>42535</v>
      </c>
      <c r="F284" s="144">
        <v>2367.8000000000002</v>
      </c>
      <c r="G284" s="103">
        <v>-591</v>
      </c>
      <c r="H284" s="73" t="str">
        <f t="shared" si="4"/>
        <v>Ã</v>
      </c>
    </row>
    <row r="285" spans="1:8" ht="15.75" thickBot="1" x14ac:dyDescent="0.3">
      <c r="A285" s="89" t="s">
        <v>232</v>
      </c>
      <c r="B285" s="86" t="s">
        <v>1761</v>
      </c>
      <c r="C285" s="93" t="s">
        <v>513</v>
      </c>
      <c r="D285" s="115">
        <v>43101</v>
      </c>
      <c r="E285" s="130">
        <v>42566</v>
      </c>
      <c r="F285" s="144">
        <v>2956.79</v>
      </c>
      <c r="G285" s="103">
        <v>-560</v>
      </c>
      <c r="H285" s="73" t="str">
        <f t="shared" si="4"/>
        <v>Ã</v>
      </c>
    </row>
    <row r="286" spans="1:8" ht="15.75" thickBot="1" x14ac:dyDescent="0.3">
      <c r="A286" s="89" t="s">
        <v>232</v>
      </c>
      <c r="B286" s="86" t="s">
        <v>1762</v>
      </c>
      <c r="C286" s="93" t="s">
        <v>514</v>
      </c>
      <c r="D286" s="115">
        <v>43101</v>
      </c>
      <c r="E286" s="130">
        <v>42596</v>
      </c>
      <c r="F286" s="144">
        <v>7493.84</v>
      </c>
      <c r="G286" s="103">
        <v>-530</v>
      </c>
      <c r="H286" s="73" t="str">
        <f t="shared" si="4"/>
        <v>Ã</v>
      </c>
    </row>
    <row r="287" spans="1:8" ht="15.75" thickBot="1" x14ac:dyDescent="0.3">
      <c r="A287" s="89" t="s">
        <v>232</v>
      </c>
      <c r="B287" s="86" t="s">
        <v>1763</v>
      </c>
      <c r="C287" s="93" t="s">
        <v>515</v>
      </c>
      <c r="D287" s="115">
        <v>43101</v>
      </c>
      <c r="E287" s="130">
        <v>42627</v>
      </c>
      <c r="F287" s="144">
        <v>3716.47</v>
      </c>
      <c r="G287" s="103">
        <v>-499</v>
      </c>
      <c r="H287" s="73" t="str">
        <f t="shared" si="4"/>
        <v>Ã</v>
      </c>
    </row>
    <row r="288" spans="1:8" ht="15.75" thickBot="1" x14ac:dyDescent="0.3">
      <c r="A288" s="89" t="s">
        <v>232</v>
      </c>
      <c r="B288" s="86" t="s">
        <v>1764</v>
      </c>
      <c r="C288" s="93" t="s">
        <v>516</v>
      </c>
      <c r="D288" s="115">
        <v>43101</v>
      </c>
      <c r="E288" s="130">
        <v>42658</v>
      </c>
      <c r="F288" s="144">
        <v>1059.24</v>
      </c>
      <c r="G288" s="103">
        <v>-468</v>
      </c>
      <c r="H288" s="73" t="str">
        <f t="shared" si="4"/>
        <v>Ã</v>
      </c>
    </row>
    <row r="289" spans="1:8" ht="15.75" thickBot="1" x14ac:dyDescent="0.3">
      <c r="A289" s="89" t="s">
        <v>232</v>
      </c>
      <c r="B289" s="86" t="s">
        <v>1765</v>
      </c>
      <c r="C289" s="93" t="s">
        <v>517</v>
      </c>
      <c r="D289" s="115">
        <v>43101</v>
      </c>
      <c r="E289" s="130">
        <v>42688</v>
      </c>
      <c r="F289" s="144">
        <v>1338.95</v>
      </c>
      <c r="G289" s="103">
        <v>-438</v>
      </c>
      <c r="H289" s="73" t="str">
        <f t="shared" si="4"/>
        <v>Ã</v>
      </c>
    </row>
    <row r="290" spans="1:8" ht="15.75" thickBot="1" x14ac:dyDescent="0.3">
      <c r="A290" s="89" t="s">
        <v>232</v>
      </c>
      <c r="B290" s="86" t="s">
        <v>1766</v>
      </c>
      <c r="C290" s="93" t="s">
        <v>518</v>
      </c>
      <c r="D290" s="115">
        <v>43101</v>
      </c>
      <c r="E290" s="130">
        <v>42719</v>
      </c>
      <c r="F290" s="144">
        <v>1399.18</v>
      </c>
      <c r="G290" s="103">
        <v>-407</v>
      </c>
      <c r="H290" s="73" t="str">
        <f t="shared" si="4"/>
        <v>Ã</v>
      </c>
    </row>
    <row r="291" spans="1:8" ht="15.75" thickBot="1" x14ac:dyDescent="0.3">
      <c r="A291" s="89" t="s">
        <v>232</v>
      </c>
      <c r="B291" s="86" t="s">
        <v>1767</v>
      </c>
      <c r="C291" s="93" t="s">
        <v>533</v>
      </c>
      <c r="D291" s="115">
        <v>43101</v>
      </c>
      <c r="E291" s="130">
        <v>42749</v>
      </c>
      <c r="F291" s="144">
        <v>1436.4</v>
      </c>
      <c r="G291" s="103">
        <v>-377</v>
      </c>
      <c r="H291" s="73" t="str">
        <f t="shared" si="4"/>
        <v>Ã</v>
      </c>
    </row>
    <row r="292" spans="1:8" ht="15.75" thickBot="1" x14ac:dyDescent="0.3">
      <c r="A292" s="89" t="s">
        <v>232</v>
      </c>
      <c r="B292" s="86" t="s">
        <v>1768</v>
      </c>
      <c r="C292" s="93" t="s">
        <v>520</v>
      </c>
      <c r="D292" s="115">
        <v>43101</v>
      </c>
      <c r="E292" s="130">
        <v>42780</v>
      </c>
      <c r="F292" s="144">
        <v>1659.52</v>
      </c>
      <c r="G292" s="103">
        <v>-346</v>
      </c>
      <c r="H292" s="73" t="str">
        <f t="shared" si="4"/>
        <v>Ã</v>
      </c>
    </row>
    <row r="293" spans="1:8" ht="15.75" thickBot="1" x14ac:dyDescent="0.3">
      <c r="A293" s="89" t="s">
        <v>232</v>
      </c>
      <c r="B293" s="86" t="s">
        <v>1769</v>
      </c>
      <c r="C293" s="93" t="s">
        <v>521</v>
      </c>
      <c r="D293" s="115">
        <v>43101</v>
      </c>
      <c r="E293" s="130">
        <v>42811</v>
      </c>
      <c r="F293" s="144">
        <v>7060.67</v>
      </c>
      <c r="G293" s="103">
        <v>-315</v>
      </c>
      <c r="H293" s="73" t="str">
        <f t="shared" si="4"/>
        <v>Ã</v>
      </c>
    </row>
    <row r="294" spans="1:8" ht="15.75" thickBot="1" x14ac:dyDescent="0.3">
      <c r="A294" s="89" t="s">
        <v>232</v>
      </c>
      <c r="B294" s="86" t="s">
        <v>1770</v>
      </c>
      <c r="C294" s="93" t="s">
        <v>522</v>
      </c>
      <c r="D294" s="115">
        <v>43101</v>
      </c>
      <c r="E294" s="130">
        <v>42839</v>
      </c>
      <c r="F294" s="144">
        <v>1942.9</v>
      </c>
      <c r="G294" s="103">
        <v>-287</v>
      </c>
      <c r="H294" s="73" t="str">
        <f t="shared" si="4"/>
        <v>Ã</v>
      </c>
    </row>
    <row r="295" spans="1:8" ht="15.75" thickBot="1" x14ac:dyDescent="0.3">
      <c r="A295" s="89" t="s">
        <v>232</v>
      </c>
      <c r="B295" s="86" t="s">
        <v>1771</v>
      </c>
      <c r="C295" s="93" t="s">
        <v>523</v>
      </c>
      <c r="D295" s="115">
        <v>43101</v>
      </c>
      <c r="E295" s="130">
        <v>42870</v>
      </c>
      <c r="F295" s="144">
        <v>6091.61</v>
      </c>
      <c r="G295" s="103">
        <v>-256</v>
      </c>
      <c r="H295" s="73" t="str">
        <f t="shared" si="4"/>
        <v>Ã</v>
      </c>
    </row>
    <row r="296" spans="1:8" ht="15.75" thickBot="1" x14ac:dyDescent="0.3">
      <c r="A296" s="89" t="s">
        <v>232</v>
      </c>
      <c r="B296" s="86" t="s">
        <v>1772</v>
      </c>
      <c r="C296" s="93" t="s">
        <v>524</v>
      </c>
      <c r="D296" s="115">
        <v>43101</v>
      </c>
      <c r="E296" s="130">
        <v>42900</v>
      </c>
      <c r="F296" s="144">
        <v>5869.98</v>
      </c>
      <c r="G296" s="103">
        <v>-226</v>
      </c>
      <c r="H296" s="73" t="str">
        <f t="shared" si="4"/>
        <v>Ã</v>
      </c>
    </row>
    <row r="297" spans="1:8" ht="15.75" thickBot="1" x14ac:dyDescent="0.3">
      <c r="A297" s="89" t="s">
        <v>232</v>
      </c>
      <c r="B297" s="86" t="s">
        <v>1773</v>
      </c>
      <c r="C297" s="93" t="s">
        <v>534</v>
      </c>
      <c r="D297" s="115">
        <v>43101</v>
      </c>
      <c r="E297" s="130">
        <v>42931</v>
      </c>
      <c r="F297" s="144">
        <v>2567.65</v>
      </c>
      <c r="G297" s="103">
        <v>-195</v>
      </c>
      <c r="H297" s="73" t="str">
        <f t="shared" si="4"/>
        <v>Ã</v>
      </c>
    </row>
    <row r="298" spans="1:8" ht="15.75" thickBot="1" x14ac:dyDescent="0.3">
      <c r="A298" s="89" t="s">
        <v>232</v>
      </c>
      <c r="B298" s="86" t="s">
        <v>1774</v>
      </c>
      <c r="C298" s="93" t="s">
        <v>525</v>
      </c>
      <c r="D298" s="115">
        <v>43101</v>
      </c>
      <c r="E298" s="130">
        <v>42961</v>
      </c>
      <c r="F298" s="144">
        <v>9916.2800000000007</v>
      </c>
      <c r="G298" s="103">
        <v>-165</v>
      </c>
      <c r="H298" s="73" t="str">
        <f t="shared" si="4"/>
        <v>Ã</v>
      </c>
    </row>
    <row r="299" spans="1:8" ht="15.75" thickBot="1" x14ac:dyDescent="0.3">
      <c r="A299" s="89" t="s">
        <v>232</v>
      </c>
      <c r="B299" s="86" t="s">
        <v>1775</v>
      </c>
      <c r="C299" s="93" t="s">
        <v>526</v>
      </c>
      <c r="D299" s="115">
        <v>43101</v>
      </c>
      <c r="E299" s="130">
        <v>42992</v>
      </c>
      <c r="F299" s="144">
        <v>1086.47</v>
      </c>
      <c r="G299" s="103">
        <v>-134</v>
      </c>
      <c r="H299" s="73" t="str">
        <f t="shared" si="4"/>
        <v>Ã</v>
      </c>
    </row>
    <row r="300" spans="1:8" ht="15.75" thickBot="1" x14ac:dyDescent="0.3">
      <c r="A300" s="89" t="s">
        <v>232</v>
      </c>
      <c r="B300" s="86" t="s">
        <v>1776</v>
      </c>
      <c r="C300" s="93" t="s">
        <v>527</v>
      </c>
      <c r="D300" s="115">
        <v>43101</v>
      </c>
      <c r="E300" s="130">
        <v>43023</v>
      </c>
      <c r="F300" s="144">
        <v>3244.03</v>
      </c>
      <c r="G300" s="103">
        <v>-103</v>
      </c>
      <c r="H300" s="73" t="str">
        <f t="shared" si="4"/>
        <v>Ã</v>
      </c>
    </row>
    <row r="301" spans="1:8" ht="15.75" thickBot="1" x14ac:dyDescent="0.3">
      <c r="A301" s="89" t="s">
        <v>232</v>
      </c>
      <c r="B301" s="86" t="s">
        <v>1777</v>
      </c>
      <c r="C301" s="93" t="s">
        <v>528</v>
      </c>
      <c r="D301" s="115">
        <v>43101</v>
      </c>
      <c r="E301" s="130">
        <v>43053</v>
      </c>
      <c r="F301" s="144">
        <v>2361.6799999999998</v>
      </c>
      <c r="G301" s="103">
        <v>-73</v>
      </c>
      <c r="H301" s="73" t="str">
        <f t="shared" si="4"/>
        <v>Ã</v>
      </c>
    </row>
    <row r="302" spans="1:8" ht="15.75" thickBot="1" x14ac:dyDescent="0.3">
      <c r="A302" s="89" t="s">
        <v>232</v>
      </c>
      <c r="B302" s="86" t="s">
        <v>1778</v>
      </c>
      <c r="C302" s="93" t="s">
        <v>529</v>
      </c>
      <c r="D302" s="115">
        <v>43101</v>
      </c>
      <c r="E302" s="130">
        <v>43084</v>
      </c>
      <c r="F302" s="144">
        <v>1543.75</v>
      </c>
      <c r="G302" s="103">
        <v>-42</v>
      </c>
      <c r="H302" s="73" t="str">
        <f t="shared" si="4"/>
        <v>Ã</v>
      </c>
    </row>
    <row r="303" spans="1:8" ht="15.75" thickBot="1" x14ac:dyDescent="0.3">
      <c r="A303" s="89" t="s">
        <v>232</v>
      </c>
      <c r="B303" s="86" t="s">
        <v>1779</v>
      </c>
      <c r="C303" s="93" t="s">
        <v>530</v>
      </c>
      <c r="D303" s="115">
        <v>43101</v>
      </c>
      <c r="E303" s="130">
        <v>43114</v>
      </c>
      <c r="F303" s="144">
        <v>3271.13</v>
      </c>
      <c r="G303" s="103">
        <v>-12</v>
      </c>
      <c r="H303" s="73" t="str">
        <f t="shared" si="4"/>
        <v>Ã</v>
      </c>
    </row>
    <row r="304" spans="1:8" ht="15.75" thickBot="1" x14ac:dyDescent="0.3">
      <c r="A304" s="89" t="s">
        <v>232</v>
      </c>
      <c r="B304" s="86" t="s">
        <v>1780</v>
      </c>
      <c r="C304" s="93" t="s">
        <v>531</v>
      </c>
      <c r="D304" s="115">
        <v>43101</v>
      </c>
      <c r="E304" s="130">
        <v>43145</v>
      </c>
      <c r="F304" s="144">
        <v>1944.01</v>
      </c>
      <c r="G304" s="103">
        <v>0</v>
      </c>
      <c r="H304" s="73" t="str">
        <f t="shared" si="4"/>
        <v>Ã</v>
      </c>
    </row>
    <row r="305" spans="1:8" ht="15.75" thickBot="1" x14ac:dyDescent="0.3">
      <c r="A305" s="89" t="s">
        <v>232</v>
      </c>
      <c r="B305" s="86" t="s">
        <v>1781</v>
      </c>
      <c r="C305" s="93" t="s">
        <v>519</v>
      </c>
      <c r="D305" s="115">
        <v>43101</v>
      </c>
      <c r="E305" s="130">
        <v>42770</v>
      </c>
      <c r="F305" s="144">
        <v>2133.91</v>
      </c>
      <c r="G305" s="103">
        <v>-356</v>
      </c>
      <c r="H305" s="73" t="str">
        <f t="shared" si="4"/>
        <v>Ã</v>
      </c>
    </row>
    <row r="306" spans="1:8" ht="15.75" thickBot="1" x14ac:dyDescent="0.3">
      <c r="A306" s="89" t="s">
        <v>232</v>
      </c>
      <c r="B306" s="86" t="s">
        <v>1782</v>
      </c>
      <c r="C306" s="93" t="s">
        <v>253</v>
      </c>
      <c r="D306" s="115">
        <v>43101</v>
      </c>
      <c r="E306" s="130">
        <v>42744</v>
      </c>
      <c r="F306" s="144">
        <v>-9932.8700000000008</v>
      </c>
      <c r="G306" s="103">
        <v>-382</v>
      </c>
      <c r="H306" s="73" t="str">
        <f t="shared" si="4"/>
        <v>Ã</v>
      </c>
    </row>
    <row r="307" spans="1:8" ht="15.75" thickBot="1" x14ac:dyDescent="0.3">
      <c r="A307" s="89" t="s">
        <v>232</v>
      </c>
      <c r="B307" s="86" t="s">
        <v>1783</v>
      </c>
      <c r="C307" s="93" t="s">
        <v>45</v>
      </c>
      <c r="D307" s="115">
        <v>43101</v>
      </c>
      <c r="E307" s="130">
        <v>2</v>
      </c>
      <c r="F307" s="144">
        <v>-5040</v>
      </c>
      <c r="G307" s="103">
        <v>-43124</v>
      </c>
      <c r="H307" s="73" t="str">
        <f t="shared" si="4"/>
        <v>Ã</v>
      </c>
    </row>
    <row r="308" spans="1:8" ht="15.75" thickBot="1" x14ac:dyDescent="0.3">
      <c r="A308" s="89" t="s">
        <v>232</v>
      </c>
      <c r="B308" s="86" t="s">
        <v>1784</v>
      </c>
      <c r="C308" s="93" t="s">
        <v>45</v>
      </c>
      <c r="D308" s="115">
        <v>43101</v>
      </c>
      <c r="E308" s="130">
        <v>42725</v>
      </c>
      <c r="F308" s="144">
        <v>-5040</v>
      </c>
      <c r="G308" s="103">
        <v>-401</v>
      </c>
      <c r="H308" s="73" t="str">
        <f t="shared" si="4"/>
        <v>Ã</v>
      </c>
    </row>
    <row r="309" spans="1:8" ht="15.75" thickBot="1" x14ac:dyDescent="0.3">
      <c r="A309" s="89" t="s">
        <v>232</v>
      </c>
      <c r="B309" s="86" t="s">
        <v>1785</v>
      </c>
      <c r="C309" s="93" t="s">
        <v>45</v>
      </c>
      <c r="D309" s="115">
        <v>43101</v>
      </c>
      <c r="E309" s="130">
        <v>43080</v>
      </c>
      <c r="F309" s="144">
        <v>-15120</v>
      </c>
      <c r="G309" s="103">
        <v>-46</v>
      </c>
      <c r="H309" s="73" t="str">
        <f t="shared" si="4"/>
        <v>Ã</v>
      </c>
    </row>
    <row r="310" spans="1:8" ht="15.75" thickBot="1" x14ac:dyDescent="0.3">
      <c r="A310" s="89" t="s">
        <v>233</v>
      </c>
      <c r="B310" s="86" t="s">
        <v>1786</v>
      </c>
      <c r="C310" s="93" t="s">
        <v>10</v>
      </c>
      <c r="D310" s="115">
        <v>43101</v>
      </c>
      <c r="E310" s="130">
        <v>42671</v>
      </c>
      <c r="F310" s="144">
        <v>-7250.03</v>
      </c>
      <c r="G310" s="103">
        <v>-455</v>
      </c>
      <c r="H310" s="73" t="str">
        <f t="shared" si="4"/>
        <v>Ã</v>
      </c>
    </row>
    <row r="311" spans="1:8" ht="15.75" thickBot="1" x14ac:dyDescent="0.3">
      <c r="A311" s="89" t="s">
        <v>233</v>
      </c>
      <c r="B311" s="86" t="s">
        <v>1787</v>
      </c>
      <c r="C311" s="93" t="s">
        <v>535</v>
      </c>
      <c r="D311" s="115">
        <v>43101</v>
      </c>
      <c r="E311" s="130">
        <v>42505</v>
      </c>
      <c r="F311" s="144">
        <v>1059.0899999999999</v>
      </c>
      <c r="G311" s="103">
        <v>-621</v>
      </c>
      <c r="H311" s="73" t="str">
        <f t="shared" si="4"/>
        <v>Ã</v>
      </c>
    </row>
    <row r="312" spans="1:8" ht="15.75" thickBot="1" x14ac:dyDescent="0.3">
      <c r="A312" s="89" t="s">
        <v>233</v>
      </c>
      <c r="B312" s="86" t="s">
        <v>1788</v>
      </c>
      <c r="C312" s="93" t="s">
        <v>536</v>
      </c>
      <c r="D312" s="115">
        <v>43101</v>
      </c>
      <c r="E312" s="130">
        <v>42535</v>
      </c>
      <c r="F312" s="144">
        <v>971.78</v>
      </c>
      <c r="G312" s="103">
        <v>-591</v>
      </c>
      <c r="H312" s="73" t="str">
        <f t="shared" si="4"/>
        <v>Ã</v>
      </c>
    </row>
    <row r="313" spans="1:8" ht="15.75" thickBot="1" x14ac:dyDescent="0.3">
      <c r="A313" s="89" t="s">
        <v>233</v>
      </c>
      <c r="B313" s="86" t="s">
        <v>1789</v>
      </c>
      <c r="C313" s="93" t="s">
        <v>537</v>
      </c>
      <c r="D313" s="115">
        <v>43101</v>
      </c>
      <c r="E313" s="130">
        <v>42566</v>
      </c>
      <c r="F313" s="144">
        <v>1504.37</v>
      </c>
      <c r="G313" s="103">
        <v>-560</v>
      </c>
      <c r="H313" s="73" t="str">
        <f t="shared" si="4"/>
        <v>Ã</v>
      </c>
    </row>
    <row r="314" spans="1:8" ht="15.75" thickBot="1" x14ac:dyDescent="0.3">
      <c r="A314" s="89" t="s">
        <v>233</v>
      </c>
      <c r="B314" s="86" t="s">
        <v>1790</v>
      </c>
      <c r="C314" s="93" t="s">
        <v>538</v>
      </c>
      <c r="D314" s="115">
        <v>43101</v>
      </c>
      <c r="E314" s="130">
        <v>42597</v>
      </c>
      <c r="F314" s="144">
        <v>1432.27</v>
      </c>
      <c r="G314" s="103">
        <v>-529</v>
      </c>
      <c r="H314" s="73" t="str">
        <f t="shared" si="4"/>
        <v>Ã</v>
      </c>
    </row>
    <row r="315" spans="1:8" ht="15.75" thickBot="1" x14ac:dyDescent="0.3">
      <c r="A315" s="89" t="s">
        <v>233</v>
      </c>
      <c r="B315" s="86" t="s">
        <v>1791</v>
      </c>
      <c r="C315" s="93" t="s">
        <v>539</v>
      </c>
      <c r="D315" s="115">
        <v>43101</v>
      </c>
      <c r="E315" s="130">
        <v>42627</v>
      </c>
      <c r="F315" s="144">
        <v>509.23</v>
      </c>
      <c r="G315" s="103">
        <v>-499</v>
      </c>
      <c r="H315" s="73" t="str">
        <f t="shared" ref="H315:H332" si="5">IF(AND(G315 &gt;= 1, G315 &lt;= 14),"Å",IF(AND(G315 &gt;= 15, G315 &lt;= 30),"˜","Ã"))</f>
        <v>Ã</v>
      </c>
    </row>
    <row r="316" spans="1:8" ht="15.75" thickBot="1" x14ac:dyDescent="0.3">
      <c r="A316" s="89" t="s">
        <v>233</v>
      </c>
      <c r="B316" s="86" t="s">
        <v>1792</v>
      </c>
      <c r="C316" s="93" t="s">
        <v>540</v>
      </c>
      <c r="D316" s="115">
        <v>43101</v>
      </c>
      <c r="E316" s="130">
        <v>42658</v>
      </c>
      <c r="F316" s="144">
        <v>259.49</v>
      </c>
      <c r="G316" s="103">
        <v>-468</v>
      </c>
      <c r="H316" s="73" t="str">
        <f t="shared" si="5"/>
        <v>Ã</v>
      </c>
    </row>
    <row r="317" spans="1:8" ht="15.75" thickBot="1" x14ac:dyDescent="0.3">
      <c r="A317" s="89" t="s">
        <v>233</v>
      </c>
      <c r="B317" s="86" t="s">
        <v>1793</v>
      </c>
      <c r="C317" s="93" t="s">
        <v>541</v>
      </c>
      <c r="D317" s="115">
        <v>43101</v>
      </c>
      <c r="E317" s="130">
        <v>42688</v>
      </c>
      <c r="F317" s="144">
        <v>877.8</v>
      </c>
      <c r="G317" s="103">
        <v>-438</v>
      </c>
      <c r="H317" s="73" t="str">
        <f t="shared" si="5"/>
        <v>Ã</v>
      </c>
    </row>
    <row r="318" spans="1:8" ht="15.75" thickBot="1" x14ac:dyDescent="0.3">
      <c r="A318" s="89" t="s">
        <v>233</v>
      </c>
      <c r="B318" s="86" t="s">
        <v>1794</v>
      </c>
      <c r="C318" s="93" t="s">
        <v>542</v>
      </c>
      <c r="D318" s="115">
        <v>43101</v>
      </c>
      <c r="E318" s="130">
        <v>42719</v>
      </c>
      <c r="F318" s="144">
        <v>236.87</v>
      </c>
      <c r="G318" s="103">
        <v>-407</v>
      </c>
      <c r="H318" s="73" t="str">
        <f t="shared" si="5"/>
        <v>Ã</v>
      </c>
    </row>
    <row r="319" spans="1:8" ht="15.75" thickBot="1" x14ac:dyDescent="0.3">
      <c r="A319" s="89" t="s">
        <v>233</v>
      </c>
      <c r="B319" s="86" t="s">
        <v>1795</v>
      </c>
      <c r="C319" s="93" t="s">
        <v>543</v>
      </c>
      <c r="D319" s="115">
        <v>43101</v>
      </c>
      <c r="E319" s="130">
        <v>42811</v>
      </c>
      <c r="F319" s="144">
        <v>593.39</v>
      </c>
      <c r="G319" s="103">
        <v>-315</v>
      </c>
      <c r="H319" s="73" t="str">
        <f t="shared" si="5"/>
        <v>Ã</v>
      </c>
    </row>
    <row r="320" spans="1:8" ht="15.75" thickBot="1" x14ac:dyDescent="0.3">
      <c r="A320" s="89" t="s">
        <v>233</v>
      </c>
      <c r="B320" s="86" t="s">
        <v>1796</v>
      </c>
      <c r="C320" s="93" t="s">
        <v>544</v>
      </c>
      <c r="D320" s="115">
        <v>43101</v>
      </c>
      <c r="E320" s="130">
        <v>42839</v>
      </c>
      <c r="F320" s="144">
        <v>543.55999999999995</v>
      </c>
      <c r="G320" s="103">
        <v>-287</v>
      </c>
      <c r="H320" s="73" t="str">
        <f t="shared" si="5"/>
        <v>Ã</v>
      </c>
    </row>
    <row r="321" spans="1:8" ht="15.75" thickBot="1" x14ac:dyDescent="0.3">
      <c r="A321" s="89" t="s">
        <v>233</v>
      </c>
      <c r="B321" s="86" t="s">
        <v>1797</v>
      </c>
      <c r="C321" s="93" t="s">
        <v>545</v>
      </c>
      <c r="D321" s="115">
        <v>43101</v>
      </c>
      <c r="E321" s="130">
        <v>42870</v>
      </c>
      <c r="F321" s="144">
        <v>916.24</v>
      </c>
      <c r="G321" s="103">
        <v>-256</v>
      </c>
      <c r="H321" s="73" t="str">
        <f t="shared" si="5"/>
        <v>Ã</v>
      </c>
    </row>
    <row r="322" spans="1:8" ht="15.75" thickBot="1" x14ac:dyDescent="0.3">
      <c r="A322" s="89" t="s">
        <v>233</v>
      </c>
      <c r="B322" s="86" t="s">
        <v>1798</v>
      </c>
      <c r="C322" s="93" t="s">
        <v>546</v>
      </c>
      <c r="D322" s="115">
        <v>43101</v>
      </c>
      <c r="E322" s="130">
        <v>42931</v>
      </c>
      <c r="F322" s="144">
        <v>935.08</v>
      </c>
      <c r="G322" s="103">
        <v>-195</v>
      </c>
      <c r="H322" s="73" t="str">
        <f t="shared" si="5"/>
        <v>Ã</v>
      </c>
    </row>
    <row r="323" spans="1:8" ht="15.75" thickBot="1" x14ac:dyDescent="0.3">
      <c r="A323" s="89" t="s">
        <v>233</v>
      </c>
      <c r="B323" s="86" t="s">
        <v>1799</v>
      </c>
      <c r="C323" s="93" t="s">
        <v>547</v>
      </c>
      <c r="D323" s="115">
        <v>43101</v>
      </c>
      <c r="E323" s="130">
        <v>42961</v>
      </c>
      <c r="F323" s="144">
        <v>981.77</v>
      </c>
      <c r="G323" s="103">
        <v>-165</v>
      </c>
      <c r="H323" s="73" t="str">
        <f t="shared" si="5"/>
        <v>Ã</v>
      </c>
    </row>
    <row r="324" spans="1:8" ht="15.75" thickBot="1" x14ac:dyDescent="0.3">
      <c r="A324" s="89" t="s">
        <v>233</v>
      </c>
      <c r="B324" s="86" t="s">
        <v>1800</v>
      </c>
      <c r="C324" s="93" t="s">
        <v>548</v>
      </c>
      <c r="D324" s="115">
        <v>43113</v>
      </c>
      <c r="E324" s="130">
        <v>43023</v>
      </c>
      <c r="F324" s="144">
        <v>135.55000000000001</v>
      </c>
      <c r="G324" s="103">
        <v>-103</v>
      </c>
      <c r="H324" s="73" t="str">
        <f t="shared" si="5"/>
        <v>Ã</v>
      </c>
    </row>
    <row r="325" spans="1:8" ht="15.75" thickBot="1" x14ac:dyDescent="0.3">
      <c r="A325" s="89" t="s">
        <v>240</v>
      </c>
      <c r="B325" s="86" t="s">
        <v>1801</v>
      </c>
      <c r="C325" s="93" t="s">
        <v>549</v>
      </c>
      <c r="D325" s="115">
        <v>43101</v>
      </c>
      <c r="E325" s="130">
        <v>42961</v>
      </c>
      <c r="F325" s="144">
        <v>220.5</v>
      </c>
      <c r="G325" s="103">
        <v>-165</v>
      </c>
      <c r="H325" s="73" t="str">
        <f t="shared" si="5"/>
        <v>Ã</v>
      </c>
    </row>
    <row r="326" spans="1:8" ht="15.75" thickBot="1" x14ac:dyDescent="0.3">
      <c r="A326" s="89" t="s">
        <v>240</v>
      </c>
      <c r="B326" s="86" t="s">
        <v>1802</v>
      </c>
      <c r="C326" s="93" t="s">
        <v>253</v>
      </c>
      <c r="D326" s="115">
        <v>43101</v>
      </c>
      <c r="E326" s="130">
        <v>2</v>
      </c>
      <c r="F326" s="144">
        <v>-4052.97</v>
      </c>
      <c r="G326" s="103">
        <v>-43124</v>
      </c>
      <c r="H326" s="73" t="str">
        <f t="shared" si="5"/>
        <v>Ã</v>
      </c>
    </row>
    <row r="327" spans="1:8" ht="15.75" thickBot="1" x14ac:dyDescent="0.3">
      <c r="A327" s="89" t="s">
        <v>243</v>
      </c>
      <c r="B327" s="86" t="s">
        <v>1803</v>
      </c>
      <c r="C327" s="93" t="s">
        <v>550</v>
      </c>
      <c r="D327" s="115">
        <v>43101</v>
      </c>
      <c r="E327" s="130">
        <v>43159</v>
      </c>
      <c r="F327" s="144">
        <v>435.66</v>
      </c>
      <c r="G327" s="103">
        <v>0</v>
      </c>
      <c r="H327" s="73" t="str">
        <f t="shared" si="5"/>
        <v>Ã</v>
      </c>
    </row>
    <row r="328" spans="1:8" ht="15.75" thickBot="1" x14ac:dyDescent="0.3">
      <c r="A328" s="89" t="s">
        <v>244</v>
      </c>
      <c r="B328" s="86" t="s">
        <v>1804</v>
      </c>
      <c r="C328" s="93" t="s">
        <v>10</v>
      </c>
      <c r="D328" s="115">
        <v>43113</v>
      </c>
      <c r="E328" s="130">
        <v>43158</v>
      </c>
      <c r="F328" s="144">
        <v>6</v>
      </c>
      <c r="G328" s="103">
        <v>0</v>
      </c>
      <c r="H328" s="73" t="str">
        <f t="shared" si="5"/>
        <v>Ã</v>
      </c>
    </row>
    <row r="329" spans="1:8" ht="15.75" thickBot="1" x14ac:dyDescent="0.3">
      <c r="A329" s="89" t="s">
        <v>244</v>
      </c>
      <c r="B329" s="86" t="s">
        <v>1805</v>
      </c>
      <c r="C329" s="93" t="s">
        <v>551</v>
      </c>
      <c r="D329" s="115">
        <v>43101</v>
      </c>
      <c r="E329" s="130">
        <v>42900</v>
      </c>
      <c r="F329" s="144">
        <v>2828.39</v>
      </c>
      <c r="G329" s="103">
        <v>-226</v>
      </c>
      <c r="H329" s="73" t="str">
        <f t="shared" si="5"/>
        <v>Ã</v>
      </c>
    </row>
    <row r="330" spans="1:8" ht="15.75" thickBot="1" x14ac:dyDescent="0.3">
      <c r="A330" s="89" t="s">
        <v>244</v>
      </c>
      <c r="B330" s="86" t="s">
        <v>1806</v>
      </c>
      <c r="C330" s="93" t="s">
        <v>552</v>
      </c>
      <c r="D330" s="115">
        <v>43101</v>
      </c>
      <c r="E330" s="130">
        <v>42931</v>
      </c>
      <c r="F330" s="144">
        <v>6293.48</v>
      </c>
      <c r="G330" s="103">
        <v>-195</v>
      </c>
      <c r="H330" s="73" t="str">
        <f t="shared" si="5"/>
        <v>Ã</v>
      </c>
    </row>
    <row r="331" spans="1:8" ht="15.75" thickBot="1" x14ac:dyDescent="0.3">
      <c r="A331" s="89" t="s">
        <v>244</v>
      </c>
      <c r="B331" s="86" t="s">
        <v>1807</v>
      </c>
      <c r="C331" s="93" t="s">
        <v>553</v>
      </c>
      <c r="D331" s="115">
        <v>43101</v>
      </c>
      <c r="E331" s="130">
        <v>42961</v>
      </c>
      <c r="F331" s="144">
        <v>2682.42</v>
      </c>
      <c r="G331" s="103">
        <v>-165</v>
      </c>
      <c r="H331" s="73" t="str">
        <f t="shared" si="5"/>
        <v>Ã</v>
      </c>
    </row>
    <row r="332" spans="1:8" x14ac:dyDescent="0.25">
      <c r="A332" s="143" t="s">
        <v>248</v>
      </c>
      <c r="B332" s="86" t="s">
        <v>1808</v>
      </c>
      <c r="C332" s="99" t="s">
        <v>554</v>
      </c>
      <c r="D332" s="116">
        <v>43101</v>
      </c>
      <c r="E332" s="131">
        <v>42998</v>
      </c>
      <c r="F332" s="145">
        <v>2400</v>
      </c>
      <c r="G332" s="110">
        <v>-128</v>
      </c>
      <c r="H332" s="146" t="str">
        <f t="shared" si="5"/>
        <v>Ã</v>
      </c>
    </row>
    <row r="346" spans="3:9" x14ac:dyDescent="0.25">
      <c r="C346"/>
    </row>
    <row r="347" spans="3:9" x14ac:dyDescent="0.25">
      <c r="C347"/>
    </row>
    <row r="348" spans="3:9" x14ac:dyDescent="0.25">
      <c r="C348"/>
    </row>
    <row r="349" spans="3:9" x14ac:dyDescent="0.25">
      <c r="C349"/>
    </row>
    <row r="350" spans="3:9" x14ac:dyDescent="0.25">
      <c r="C350"/>
    </row>
    <row r="351" spans="3:9" x14ac:dyDescent="0.25">
      <c r="C351"/>
    </row>
    <row r="352" spans="3:9" x14ac:dyDescent="0.25">
      <c r="C352"/>
      <c r="I352" s="127"/>
    </row>
    <row r="353" spans="3:3" x14ac:dyDescent="0.25">
      <c r="C353"/>
    </row>
    <row r="354" spans="3:3" x14ac:dyDescent="0.25">
      <c r="C354"/>
    </row>
    <row r="355" spans="3:3" x14ac:dyDescent="0.25">
      <c r="C355"/>
    </row>
    <row r="356" spans="3:3" x14ac:dyDescent="0.25">
      <c r="C356"/>
    </row>
    <row r="357" spans="3:3" x14ac:dyDescent="0.25">
      <c r="C357"/>
    </row>
    <row r="358" spans="3:3" x14ac:dyDescent="0.25">
      <c r="C358"/>
    </row>
    <row r="359" spans="3:3" x14ac:dyDescent="0.25">
      <c r="C359"/>
    </row>
    <row r="360" spans="3:3" x14ac:dyDescent="0.25">
      <c r="C360"/>
    </row>
    <row r="361" spans="3:3" x14ac:dyDescent="0.25">
      <c r="C361"/>
    </row>
    <row r="362" spans="3:3" x14ac:dyDescent="0.25">
      <c r="C362"/>
    </row>
    <row r="363" spans="3:3" x14ac:dyDescent="0.25">
      <c r="C363"/>
    </row>
    <row r="364" spans="3:3" x14ac:dyDescent="0.25">
      <c r="C364"/>
    </row>
    <row r="365" spans="3:3" x14ac:dyDescent="0.25">
      <c r="C365"/>
    </row>
    <row r="366" spans="3:3" x14ac:dyDescent="0.25">
      <c r="C366"/>
    </row>
    <row r="367" spans="3:3" x14ac:dyDescent="0.25">
      <c r="C367"/>
    </row>
    <row r="368" spans="3:3" x14ac:dyDescent="0.25">
      <c r="C368"/>
    </row>
    <row r="369" spans="3:3" x14ac:dyDescent="0.25">
      <c r="C369"/>
    </row>
  </sheetData>
  <conditionalFormatting sqref="J9:J80 H2:H332">
    <cfRule type="cellIs" dxfId="3494" priority="1" stopIfTrue="1" operator="equal">
      <formula>"Å"</formula>
    </cfRule>
    <cfRule type="cellIs" dxfId="3493" priority="2" stopIfTrue="1" operator="equal">
      <formula>"˜"</formula>
    </cfRule>
    <cfRule type="cellIs" dxfId="3492" priority="3" stopIfTrue="1" operator="equal">
      <formula>"Ã"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N904"/>
  <sheetViews>
    <sheetView topLeftCell="A804" zoomScale="87" zoomScaleNormal="87" workbookViewId="0">
      <selection activeCell="D829" sqref="D829:D830"/>
    </sheetView>
  </sheetViews>
  <sheetFormatPr baseColWidth="10" defaultRowHeight="15" x14ac:dyDescent="0.25"/>
  <cols>
    <col min="1" max="1" width="9" customWidth="1"/>
    <col min="2" max="2" width="36.42578125" bestFit="1" customWidth="1"/>
    <col min="3" max="3" width="12.5703125" style="3" customWidth="1"/>
    <col min="4" max="4" width="10.5703125" customWidth="1"/>
    <col min="5" max="5" width="9.28515625" customWidth="1"/>
    <col min="6" max="7" width="11.28515625" bestFit="1" customWidth="1"/>
    <col min="8" max="8" width="17.5703125" bestFit="1" customWidth="1"/>
    <col min="9" max="9" width="17.5703125" customWidth="1"/>
    <col min="10" max="10" width="6.140625" customWidth="1"/>
    <col min="11" max="11" width="14.28515625" customWidth="1"/>
    <col min="12" max="12" width="40.42578125" bestFit="1" customWidth="1"/>
    <col min="13" max="13" width="13.85546875" customWidth="1"/>
    <col min="14" max="14" width="16.28515625" customWidth="1"/>
  </cols>
  <sheetData>
    <row r="1" spans="1:14" ht="15.75" thickBot="1" x14ac:dyDescent="0.3">
      <c r="A1" s="16" t="s">
        <v>11</v>
      </c>
      <c r="B1" s="17" t="s">
        <v>12</v>
      </c>
      <c r="C1" s="17" t="s">
        <v>13</v>
      </c>
      <c r="D1" s="17" t="s">
        <v>14</v>
      </c>
      <c r="E1" s="17" t="s">
        <v>15</v>
      </c>
      <c r="F1" s="17" t="s">
        <v>16</v>
      </c>
      <c r="G1" s="17" t="s">
        <v>30</v>
      </c>
      <c r="H1" s="18" t="s">
        <v>31</v>
      </c>
      <c r="I1" s="27"/>
      <c r="K1" s="5" t="s">
        <v>4</v>
      </c>
      <c r="L1" s="12"/>
      <c r="M1" s="1"/>
      <c r="N1" s="2"/>
    </row>
    <row r="2" spans="1:14" s="43" customFormat="1" ht="24" customHeight="1" thickBot="1" x14ac:dyDescent="0.3">
      <c r="A2" s="69" t="s">
        <v>591</v>
      </c>
      <c r="B2" s="62" t="s">
        <v>1809</v>
      </c>
      <c r="C2" s="70" t="s">
        <v>592</v>
      </c>
      <c r="D2" s="71">
        <v>43039</v>
      </c>
      <c r="E2" s="138">
        <v>43059</v>
      </c>
      <c r="F2" s="140">
        <v>685.93</v>
      </c>
      <c r="G2" s="72">
        <f t="shared" ref="G2:G58" ca="1" si="0">IF(E2&lt;TODAY(),_xlfn.DAYS(TODAY(),E2),0)</f>
        <v>79</v>
      </c>
      <c r="H2" s="73" t="str">
        <f t="shared" ref="H2:H58" ca="1" si="1">IF(AND(G2 &gt;= 1, G2 &lt;= 14),"Å",IF(AND(G2 &gt;= 15, G2 &lt;= 30),"˜","Ã"))</f>
        <v>Ã</v>
      </c>
      <c r="I2" s="27"/>
      <c r="J2" s="129"/>
      <c r="K2" s="44"/>
      <c r="L2" s="173" t="s">
        <v>50</v>
      </c>
      <c r="M2" s="174"/>
      <c r="N2" s="132" t="e">
        <f>SUM(#REF!)</f>
        <v>#REF!</v>
      </c>
    </row>
    <row r="3" spans="1:14" s="43" customFormat="1" ht="24" customHeight="1" thickTop="1" thickBot="1" x14ac:dyDescent="0.3">
      <c r="A3" s="69" t="s">
        <v>593</v>
      </c>
      <c r="B3" s="62" t="s">
        <v>1810</v>
      </c>
      <c r="C3" s="70" t="s">
        <v>594</v>
      </c>
      <c r="D3" s="71">
        <v>43069</v>
      </c>
      <c r="E3" s="138">
        <v>43089</v>
      </c>
      <c r="F3" s="140">
        <v>63.4</v>
      </c>
      <c r="G3" s="72">
        <f t="shared" ca="1" si="0"/>
        <v>49</v>
      </c>
      <c r="H3" s="73" t="str">
        <f ca="1">IF(AND(G3 &gt;= 1, G3 &lt;= 14),"Å",IF(AND(G3 &gt;= 15, G3 &lt;= 30),"˜","Ã"))</f>
        <v>Ã</v>
      </c>
      <c r="I3" s="27"/>
      <c r="J3" s="129"/>
      <c r="K3" s="44"/>
      <c r="L3"/>
      <c r="M3"/>
      <c r="N3"/>
    </row>
    <row r="4" spans="1:14" s="43" customFormat="1" ht="24" customHeight="1" thickBot="1" x14ac:dyDescent="0.3">
      <c r="A4" s="69" t="s">
        <v>595</v>
      </c>
      <c r="B4" s="62" t="s">
        <v>1811</v>
      </c>
      <c r="C4" s="70" t="s">
        <v>596</v>
      </c>
      <c r="D4" s="71">
        <v>43069</v>
      </c>
      <c r="E4" s="138">
        <v>43129</v>
      </c>
      <c r="F4" s="140">
        <v>297</v>
      </c>
      <c r="G4" s="72">
        <f t="shared" ca="1" si="0"/>
        <v>9</v>
      </c>
      <c r="H4" s="73" t="str">
        <f t="shared" ca="1" si="1"/>
        <v>Å</v>
      </c>
      <c r="I4" s="27"/>
      <c r="J4" s="129"/>
      <c r="K4" s="44"/>
      <c r="L4"/>
      <c r="M4"/>
      <c r="N4"/>
    </row>
    <row r="5" spans="1:14" ht="15.75" thickBot="1" x14ac:dyDescent="0.3">
      <c r="A5" s="69" t="s">
        <v>598</v>
      </c>
      <c r="B5" s="62" t="s">
        <v>1812</v>
      </c>
      <c r="C5" s="70" t="s">
        <v>599</v>
      </c>
      <c r="D5" s="71">
        <v>43069</v>
      </c>
      <c r="E5" s="138">
        <v>43089</v>
      </c>
      <c r="F5" s="140">
        <v>289</v>
      </c>
      <c r="G5" s="72">
        <f t="shared" ca="1" si="0"/>
        <v>49</v>
      </c>
      <c r="H5" s="73" t="str">
        <f t="shared" ca="1" si="1"/>
        <v>Ã</v>
      </c>
      <c r="I5" s="27"/>
    </row>
    <row r="6" spans="1:14" ht="15.75" thickBot="1" x14ac:dyDescent="0.3">
      <c r="A6" s="69" t="s">
        <v>584</v>
      </c>
      <c r="B6" s="62" t="s">
        <v>1813</v>
      </c>
      <c r="C6" s="70" t="s">
        <v>600</v>
      </c>
      <c r="D6" s="71">
        <v>43069</v>
      </c>
      <c r="E6" s="138">
        <v>43089</v>
      </c>
      <c r="F6" s="140">
        <v>543.6</v>
      </c>
      <c r="G6" s="72">
        <f t="shared" ca="1" si="0"/>
        <v>49</v>
      </c>
      <c r="H6" s="73" t="str">
        <f t="shared" ca="1" si="1"/>
        <v>Ã</v>
      </c>
      <c r="I6" s="27"/>
    </row>
    <row r="7" spans="1:14" ht="15.75" thickBot="1" x14ac:dyDescent="0.3">
      <c r="A7" s="69" t="s">
        <v>601</v>
      </c>
      <c r="B7" s="62" t="s">
        <v>1814</v>
      </c>
      <c r="C7" s="70" t="s">
        <v>602</v>
      </c>
      <c r="D7" s="71">
        <v>43069</v>
      </c>
      <c r="E7" s="138">
        <v>43100</v>
      </c>
      <c r="F7" s="140">
        <v>5743.54</v>
      </c>
      <c r="G7" s="72">
        <f t="shared" ca="1" si="0"/>
        <v>38</v>
      </c>
      <c r="H7" s="73" t="str">
        <f t="shared" ca="1" si="1"/>
        <v>Ã</v>
      </c>
      <c r="I7" s="27"/>
    </row>
    <row r="8" spans="1:14" ht="15.75" thickBot="1" x14ac:dyDescent="0.3">
      <c r="A8" s="69" t="s">
        <v>604</v>
      </c>
      <c r="B8" s="62" t="s">
        <v>1815</v>
      </c>
      <c r="C8" s="70" t="s">
        <v>605</v>
      </c>
      <c r="D8" s="71">
        <v>43069</v>
      </c>
      <c r="E8" s="138">
        <v>43089</v>
      </c>
      <c r="F8" s="140">
        <v>7181.28</v>
      </c>
      <c r="G8" s="72">
        <f t="shared" ca="1" si="0"/>
        <v>49</v>
      </c>
      <c r="H8" s="73" t="str">
        <f t="shared" ca="1" si="1"/>
        <v>Ã</v>
      </c>
      <c r="I8" s="27"/>
    </row>
    <row r="9" spans="1:14" ht="15.75" thickBot="1" x14ac:dyDescent="0.3">
      <c r="A9" s="69" t="s">
        <v>606</v>
      </c>
      <c r="B9" s="62" t="s">
        <v>1816</v>
      </c>
      <c r="C9" s="70" t="s">
        <v>607</v>
      </c>
      <c r="D9" s="71">
        <v>43069</v>
      </c>
      <c r="E9" s="138">
        <v>43089</v>
      </c>
      <c r="F9" s="140">
        <v>113.72</v>
      </c>
      <c r="G9" s="72">
        <f t="shared" ca="1" si="0"/>
        <v>49</v>
      </c>
      <c r="H9" s="73" t="str">
        <f t="shared" ca="1" si="1"/>
        <v>Ã</v>
      </c>
      <c r="I9" s="27"/>
      <c r="J9" s="27"/>
    </row>
    <row r="10" spans="1:14" ht="15.75" thickBot="1" x14ac:dyDescent="0.3">
      <c r="A10" s="69" t="s">
        <v>205</v>
      </c>
      <c r="B10" s="62" t="s">
        <v>1817</v>
      </c>
      <c r="C10" s="70" t="s">
        <v>206</v>
      </c>
      <c r="D10" s="71">
        <v>43069</v>
      </c>
      <c r="E10" s="138">
        <v>43089</v>
      </c>
      <c r="F10" s="140">
        <v>1851.43</v>
      </c>
      <c r="G10" s="72">
        <f t="shared" ca="1" si="0"/>
        <v>49</v>
      </c>
      <c r="H10" s="73" t="str">
        <f t="shared" ca="1" si="1"/>
        <v>Ã</v>
      </c>
      <c r="I10" s="27"/>
      <c r="J10" s="27"/>
    </row>
    <row r="11" spans="1:14" ht="15.75" thickBot="1" x14ac:dyDescent="0.3">
      <c r="A11" s="69" t="s">
        <v>585</v>
      </c>
      <c r="B11" s="62" t="s">
        <v>1818</v>
      </c>
      <c r="C11" s="70" t="s">
        <v>608</v>
      </c>
      <c r="D11" s="71">
        <v>43069</v>
      </c>
      <c r="E11" s="138">
        <v>43089</v>
      </c>
      <c r="F11" s="140">
        <v>1395.3</v>
      </c>
      <c r="G11" s="72">
        <f t="shared" ca="1" si="0"/>
        <v>49</v>
      </c>
      <c r="H11" s="73" t="str">
        <f t="shared" ca="1" si="1"/>
        <v>Ã</v>
      </c>
      <c r="I11" s="27"/>
      <c r="J11" s="27"/>
    </row>
    <row r="12" spans="1:14" ht="15.75" thickBot="1" x14ac:dyDescent="0.3">
      <c r="A12" s="69" t="s">
        <v>609</v>
      </c>
      <c r="B12" s="62" t="s">
        <v>1819</v>
      </c>
      <c r="C12" s="70" t="s">
        <v>610</v>
      </c>
      <c r="D12" s="71">
        <v>43069</v>
      </c>
      <c r="E12" s="138">
        <v>43089</v>
      </c>
      <c r="F12" s="140">
        <v>2452.1</v>
      </c>
      <c r="G12" s="72">
        <f t="shared" ca="1" si="0"/>
        <v>49</v>
      </c>
      <c r="H12" s="73" t="str">
        <f t="shared" ca="1" si="1"/>
        <v>Ã</v>
      </c>
      <c r="I12" s="27"/>
      <c r="J12" s="27"/>
    </row>
    <row r="13" spans="1:14" ht="15.75" thickBot="1" x14ac:dyDescent="0.3">
      <c r="A13" s="69" t="s">
        <v>611</v>
      </c>
      <c r="B13" s="62" t="s">
        <v>1820</v>
      </c>
      <c r="C13" s="70" t="s">
        <v>612</v>
      </c>
      <c r="D13" s="71">
        <v>43069</v>
      </c>
      <c r="E13" s="138">
        <v>43089</v>
      </c>
      <c r="F13" s="140">
        <v>85.56</v>
      </c>
      <c r="G13" s="72">
        <f t="shared" ca="1" si="0"/>
        <v>49</v>
      </c>
      <c r="H13" s="73" t="str">
        <f t="shared" ca="1" si="1"/>
        <v>Ã</v>
      </c>
      <c r="I13" s="27"/>
      <c r="J13" s="27"/>
    </row>
    <row r="14" spans="1:14" ht="15.75" thickBot="1" x14ac:dyDescent="0.3">
      <c r="A14" s="69" t="s">
        <v>613</v>
      </c>
      <c r="B14" s="62" t="s">
        <v>1821</v>
      </c>
      <c r="C14" s="70" t="s">
        <v>614</v>
      </c>
      <c r="D14" s="71">
        <v>43069</v>
      </c>
      <c r="E14" s="138">
        <v>43089</v>
      </c>
      <c r="F14" s="140">
        <v>96.5</v>
      </c>
      <c r="G14" s="72">
        <f t="shared" ca="1" si="0"/>
        <v>49</v>
      </c>
      <c r="H14" s="73" t="str">
        <f t="shared" ca="1" si="1"/>
        <v>Ã</v>
      </c>
      <c r="I14" s="27"/>
      <c r="J14" s="27"/>
    </row>
    <row r="15" spans="1:14" ht="15.75" thickBot="1" x14ac:dyDescent="0.3">
      <c r="A15" s="69" t="s">
        <v>587</v>
      </c>
      <c r="B15" s="62" t="s">
        <v>1822</v>
      </c>
      <c r="C15" s="70" t="s">
        <v>615</v>
      </c>
      <c r="D15" s="71">
        <v>43069</v>
      </c>
      <c r="E15" s="138">
        <v>43089</v>
      </c>
      <c r="F15" s="140">
        <v>231.69</v>
      </c>
      <c r="G15" s="72">
        <f t="shared" ca="1" si="0"/>
        <v>49</v>
      </c>
      <c r="H15" s="73" t="str">
        <f t="shared" ca="1" si="1"/>
        <v>Ã</v>
      </c>
      <c r="I15" s="27"/>
      <c r="J15" s="27"/>
    </row>
    <row r="16" spans="1:14" ht="15.75" thickBot="1" x14ac:dyDescent="0.3">
      <c r="A16" s="69" t="s">
        <v>616</v>
      </c>
      <c r="B16" s="62" t="s">
        <v>1823</v>
      </c>
      <c r="C16" s="70" t="s">
        <v>617</v>
      </c>
      <c r="D16" s="71">
        <v>43069</v>
      </c>
      <c r="E16" s="138">
        <v>43089</v>
      </c>
      <c r="F16" s="140">
        <v>252.96</v>
      </c>
      <c r="G16" s="72">
        <f t="shared" ca="1" si="0"/>
        <v>49</v>
      </c>
      <c r="H16" s="73" t="str">
        <f t="shared" ca="1" si="1"/>
        <v>Ã</v>
      </c>
      <c r="I16" s="27"/>
      <c r="J16" s="27"/>
    </row>
    <row r="17" spans="1:10" ht="15.75" thickBot="1" x14ac:dyDescent="0.3">
      <c r="A17" s="69" t="s">
        <v>618</v>
      </c>
      <c r="B17" s="62" t="s">
        <v>1824</v>
      </c>
      <c r="C17" s="70" t="s">
        <v>619</v>
      </c>
      <c r="D17" s="71">
        <v>43069</v>
      </c>
      <c r="E17" s="138">
        <v>43089</v>
      </c>
      <c r="F17" s="140">
        <v>35.53</v>
      </c>
      <c r="G17" s="72">
        <f t="shared" ca="1" si="0"/>
        <v>49</v>
      </c>
      <c r="H17" s="73" t="str">
        <f t="shared" ca="1" si="1"/>
        <v>Ã</v>
      </c>
      <c r="I17" s="27"/>
      <c r="J17" s="27"/>
    </row>
    <row r="18" spans="1:10" ht="15.75" thickBot="1" x14ac:dyDescent="0.3">
      <c r="A18" s="69" t="s">
        <v>233</v>
      </c>
      <c r="B18" s="62" t="s">
        <v>1825</v>
      </c>
      <c r="C18" s="70" t="s">
        <v>234</v>
      </c>
      <c r="D18" s="71">
        <v>43069</v>
      </c>
      <c r="E18" s="138">
        <v>43089</v>
      </c>
      <c r="F18" s="140">
        <v>667.58</v>
      </c>
      <c r="G18" s="72">
        <f t="shared" ca="1" si="0"/>
        <v>49</v>
      </c>
      <c r="H18" s="73" t="str">
        <f t="shared" ca="1" si="1"/>
        <v>Ã</v>
      </c>
      <c r="I18" s="27"/>
      <c r="J18" s="27"/>
    </row>
    <row r="19" spans="1:10" ht="15.75" thickBot="1" x14ac:dyDescent="0.3">
      <c r="A19" s="69" t="s">
        <v>620</v>
      </c>
      <c r="B19" s="62" t="s">
        <v>1826</v>
      </c>
      <c r="C19" s="70" t="s">
        <v>621</v>
      </c>
      <c r="D19" s="71">
        <v>43069</v>
      </c>
      <c r="E19" s="138">
        <v>43089</v>
      </c>
      <c r="F19" s="140">
        <v>539.58000000000004</v>
      </c>
      <c r="G19" s="72">
        <f t="shared" ca="1" si="0"/>
        <v>49</v>
      </c>
      <c r="H19" s="73" t="str">
        <f t="shared" ca="1" si="1"/>
        <v>Ã</v>
      </c>
      <c r="I19" s="27"/>
      <c r="J19" s="27"/>
    </row>
    <row r="20" spans="1:10" ht="15.75" thickBot="1" x14ac:dyDescent="0.3">
      <c r="A20" s="69" t="s">
        <v>589</v>
      </c>
      <c r="B20" s="62" t="s">
        <v>1827</v>
      </c>
      <c r="C20" s="70" t="s">
        <v>622</v>
      </c>
      <c r="D20" s="71">
        <v>43069</v>
      </c>
      <c r="E20" s="138">
        <v>43089</v>
      </c>
      <c r="F20" s="140">
        <v>29</v>
      </c>
      <c r="G20" s="72">
        <f t="shared" ca="1" si="0"/>
        <v>49</v>
      </c>
      <c r="H20" s="73" t="str">
        <f t="shared" ca="1" si="1"/>
        <v>Ã</v>
      </c>
      <c r="I20" s="27"/>
      <c r="J20" s="27"/>
    </row>
    <row r="21" spans="1:10" ht="15.75" thickBot="1" x14ac:dyDescent="0.3">
      <c r="A21" s="69" t="s">
        <v>623</v>
      </c>
      <c r="B21" s="62" t="s">
        <v>1828</v>
      </c>
      <c r="C21" s="70" t="s">
        <v>624</v>
      </c>
      <c r="D21" s="71">
        <v>43069</v>
      </c>
      <c r="E21" s="138">
        <v>43089</v>
      </c>
      <c r="F21" s="140">
        <v>2400.77</v>
      </c>
      <c r="G21" s="72">
        <f t="shared" ca="1" si="0"/>
        <v>49</v>
      </c>
      <c r="H21" s="73" t="str">
        <f t="shared" ca="1" si="1"/>
        <v>Ã</v>
      </c>
      <c r="I21" s="27"/>
      <c r="J21" s="27"/>
    </row>
    <row r="22" spans="1:10" ht="15.75" thickBot="1" x14ac:dyDescent="0.3">
      <c r="A22" s="69" t="s">
        <v>625</v>
      </c>
      <c r="B22" s="62" t="s">
        <v>1829</v>
      </c>
      <c r="C22" s="70" t="s">
        <v>626</v>
      </c>
      <c r="D22" s="71">
        <v>43069</v>
      </c>
      <c r="E22" s="138">
        <v>43089</v>
      </c>
      <c r="F22" s="140">
        <v>817.15</v>
      </c>
      <c r="G22" s="72">
        <f t="shared" ca="1" si="0"/>
        <v>49</v>
      </c>
      <c r="H22" s="73" t="str">
        <f t="shared" ca="1" si="1"/>
        <v>Ã</v>
      </c>
      <c r="I22" s="27"/>
      <c r="J22" s="27"/>
    </row>
    <row r="23" spans="1:10" ht="15.75" thickBot="1" x14ac:dyDescent="0.3">
      <c r="A23" s="69" t="s">
        <v>627</v>
      </c>
      <c r="B23" s="62" t="s">
        <v>1830</v>
      </c>
      <c r="C23" s="70" t="s">
        <v>628</v>
      </c>
      <c r="D23" s="71">
        <v>43069</v>
      </c>
      <c r="E23" s="138">
        <v>43089</v>
      </c>
      <c r="F23" s="140">
        <v>782.74</v>
      </c>
      <c r="G23" s="72">
        <f t="shared" ca="1" si="0"/>
        <v>49</v>
      </c>
      <c r="H23" s="73" t="str">
        <f t="shared" ca="1" si="1"/>
        <v>Ã</v>
      </c>
      <c r="I23" s="27"/>
      <c r="J23" s="27"/>
    </row>
    <row r="24" spans="1:10" ht="15.75" thickBot="1" x14ac:dyDescent="0.3">
      <c r="A24" s="69" t="s">
        <v>590</v>
      </c>
      <c r="B24" s="62" t="s">
        <v>1831</v>
      </c>
      <c r="C24" s="70" t="s">
        <v>629</v>
      </c>
      <c r="D24" s="71">
        <v>43069</v>
      </c>
      <c r="E24" s="138">
        <v>43089</v>
      </c>
      <c r="F24" s="140">
        <v>509.28</v>
      </c>
      <c r="G24" s="72">
        <f t="shared" ca="1" si="0"/>
        <v>49</v>
      </c>
      <c r="H24" s="73" t="str">
        <f t="shared" ca="1" si="1"/>
        <v>Ã</v>
      </c>
      <c r="I24" s="27"/>
      <c r="J24" s="27"/>
    </row>
    <row r="25" spans="1:10" ht="15.75" thickBot="1" x14ac:dyDescent="0.3">
      <c r="A25" s="69" t="s">
        <v>630</v>
      </c>
      <c r="B25" s="62" t="s">
        <v>1832</v>
      </c>
      <c r="C25" s="70" t="s">
        <v>631</v>
      </c>
      <c r="D25" s="71">
        <v>43100</v>
      </c>
      <c r="E25" s="138">
        <v>43120</v>
      </c>
      <c r="F25" s="140">
        <v>910.1</v>
      </c>
      <c r="G25" s="72">
        <f t="shared" ca="1" si="0"/>
        <v>18</v>
      </c>
      <c r="H25" s="73" t="str">
        <f t="shared" ca="1" si="1"/>
        <v>˜</v>
      </c>
      <c r="I25" s="27"/>
      <c r="J25" s="27"/>
    </row>
    <row r="26" spans="1:10" ht="15.75" thickBot="1" x14ac:dyDescent="0.3">
      <c r="A26" s="69" t="s">
        <v>595</v>
      </c>
      <c r="B26" s="62" t="s">
        <v>1833</v>
      </c>
      <c r="C26" s="70" t="s">
        <v>632</v>
      </c>
      <c r="D26" s="71">
        <v>43100</v>
      </c>
      <c r="E26" s="138">
        <v>43160</v>
      </c>
      <c r="F26" s="140">
        <v>36</v>
      </c>
      <c r="G26" s="72">
        <f t="shared" ca="1" si="0"/>
        <v>0</v>
      </c>
      <c r="H26" s="73" t="str">
        <f t="shared" ca="1" si="1"/>
        <v>Ã</v>
      </c>
      <c r="I26" s="27"/>
      <c r="J26" s="27"/>
    </row>
    <row r="27" spans="1:10" ht="15.75" thickBot="1" x14ac:dyDescent="0.3">
      <c r="A27" s="69" t="s">
        <v>633</v>
      </c>
      <c r="B27" s="62" t="s">
        <v>1834</v>
      </c>
      <c r="C27" s="70" t="s">
        <v>634</v>
      </c>
      <c r="D27" s="71">
        <v>43100</v>
      </c>
      <c r="E27" s="138">
        <v>43160</v>
      </c>
      <c r="F27" s="140">
        <v>1472.51</v>
      </c>
      <c r="G27" s="72">
        <f t="shared" ca="1" si="0"/>
        <v>0</v>
      </c>
      <c r="H27" s="73" t="str">
        <f t="shared" ca="1" si="1"/>
        <v>Ã</v>
      </c>
      <c r="I27" s="27"/>
      <c r="J27" s="27"/>
    </row>
    <row r="28" spans="1:10" ht="15.75" thickBot="1" x14ac:dyDescent="0.3">
      <c r="A28" s="69" t="s">
        <v>597</v>
      </c>
      <c r="B28" s="62" t="s">
        <v>1835</v>
      </c>
      <c r="C28" s="70" t="s">
        <v>635</v>
      </c>
      <c r="D28" s="71">
        <v>43100</v>
      </c>
      <c r="E28" s="138">
        <v>43160</v>
      </c>
      <c r="F28" s="140">
        <v>1017.9</v>
      </c>
      <c r="G28" s="72">
        <f t="shared" ca="1" si="0"/>
        <v>0</v>
      </c>
      <c r="H28" s="73" t="str">
        <f t="shared" ca="1" si="1"/>
        <v>Ã</v>
      </c>
      <c r="I28" s="27"/>
      <c r="J28" s="27"/>
    </row>
    <row r="29" spans="1:10" ht="15.75" thickBot="1" x14ac:dyDescent="0.3">
      <c r="A29" s="69" t="s">
        <v>176</v>
      </c>
      <c r="B29" s="62" t="s">
        <v>1836</v>
      </c>
      <c r="C29" s="70" t="s">
        <v>177</v>
      </c>
      <c r="D29" s="71">
        <v>43100</v>
      </c>
      <c r="E29" s="138">
        <v>43120</v>
      </c>
      <c r="F29" s="140">
        <v>919.6</v>
      </c>
      <c r="G29" s="72">
        <f t="shared" ca="1" si="0"/>
        <v>18</v>
      </c>
      <c r="H29" s="73" t="str">
        <f t="shared" ca="1" si="1"/>
        <v>˜</v>
      </c>
      <c r="I29" s="27"/>
      <c r="J29" s="27"/>
    </row>
    <row r="30" spans="1:10" ht="15.75" thickBot="1" x14ac:dyDescent="0.3">
      <c r="A30" s="69" t="s">
        <v>598</v>
      </c>
      <c r="B30" s="62" t="s">
        <v>1837</v>
      </c>
      <c r="C30" s="70" t="s">
        <v>636</v>
      </c>
      <c r="D30" s="71">
        <v>43100</v>
      </c>
      <c r="E30" s="138">
        <v>43120</v>
      </c>
      <c r="F30" s="140">
        <v>293</v>
      </c>
      <c r="G30" s="72">
        <f t="shared" ca="1" si="0"/>
        <v>18</v>
      </c>
      <c r="H30" s="73" t="str">
        <f t="shared" ca="1" si="1"/>
        <v>˜</v>
      </c>
      <c r="I30" s="27"/>
      <c r="J30" s="27"/>
    </row>
    <row r="31" spans="1:10" ht="15.75" thickBot="1" x14ac:dyDescent="0.3">
      <c r="A31" s="69" t="s">
        <v>637</v>
      </c>
      <c r="B31" s="62" t="s">
        <v>1838</v>
      </c>
      <c r="C31" s="70" t="s">
        <v>638</v>
      </c>
      <c r="D31" s="71">
        <v>43100</v>
      </c>
      <c r="E31" s="138">
        <v>43120</v>
      </c>
      <c r="F31" s="140">
        <v>2890.42</v>
      </c>
      <c r="G31" s="72">
        <f t="shared" ca="1" si="0"/>
        <v>18</v>
      </c>
      <c r="H31" s="73" t="str">
        <f t="shared" ca="1" si="1"/>
        <v>˜</v>
      </c>
      <c r="I31" s="27"/>
      <c r="J31" s="27"/>
    </row>
    <row r="32" spans="1:10" ht="15.75" thickBot="1" x14ac:dyDescent="0.3">
      <c r="A32" s="69" t="s">
        <v>584</v>
      </c>
      <c r="B32" s="62" t="s">
        <v>1839</v>
      </c>
      <c r="C32" s="70" t="s">
        <v>639</v>
      </c>
      <c r="D32" s="71">
        <v>43100</v>
      </c>
      <c r="E32" s="138">
        <v>43120</v>
      </c>
      <c r="F32" s="140">
        <v>451.22</v>
      </c>
      <c r="G32" s="72">
        <f t="shared" ca="1" si="0"/>
        <v>18</v>
      </c>
      <c r="H32" s="73" t="str">
        <f t="shared" ca="1" si="1"/>
        <v>˜</v>
      </c>
      <c r="I32" s="27"/>
      <c r="J32" s="27"/>
    </row>
    <row r="33" spans="1:10" ht="15.75" thickBot="1" x14ac:dyDescent="0.3">
      <c r="A33" s="69" t="s">
        <v>601</v>
      </c>
      <c r="B33" s="62" t="s">
        <v>1840</v>
      </c>
      <c r="C33" s="70" t="s">
        <v>640</v>
      </c>
      <c r="D33" s="71">
        <v>43100</v>
      </c>
      <c r="E33" s="138">
        <v>43131</v>
      </c>
      <c r="F33" s="140">
        <v>4567.7299999999996</v>
      </c>
      <c r="G33" s="72">
        <f t="shared" ca="1" si="0"/>
        <v>7</v>
      </c>
      <c r="H33" s="73" t="str">
        <f t="shared" ca="1" si="1"/>
        <v>Å</v>
      </c>
      <c r="I33" s="27"/>
      <c r="J33" s="27"/>
    </row>
    <row r="34" spans="1:10" ht="15.75" thickBot="1" x14ac:dyDescent="0.3">
      <c r="A34" s="69" t="s">
        <v>641</v>
      </c>
      <c r="B34" s="62" t="s">
        <v>1841</v>
      </c>
      <c r="C34" s="70" t="s">
        <v>642</v>
      </c>
      <c r="D34" s="71">
        <v>43100</v>
      </c>
      <c r="E34" s="138">
        <v>43120</v>
      </c>
      <c r="F34" s="140">
        <v>579.79999999999995</v>
      </c>
      <c r="G34" s="72">
        <f t="shared" ca="1" si="0"/>
        <v>18</v>
      </c>
      <c r="H34" s="73" t="str">
        <f t="shared" ca="1" si="1"/>
        <v>˜</v>
      </c>
      <c r="I34" s="27"/>
      <c r="J34" s="27"/>
    </row>
    <row r="35" spans="1:10" ht="15.75" thickBot="1" x14ac:dyDescent="0.3">
      <c r="A35" s="69" t="s">
        <v>603</v>
      </c>
      <c r="B35" s="62" t="s">
        <v>1842</v>
      </c>
      <c r="C35" s="70" t="s">
        <v>643</v>
      </c>
      <c r="D35" s="71">
        <v>43100</v>
      </c>
      <c r="E35" s="138">
        <v>43120</v>
      </c>
      <c r="F35" s="140">
        <v>27889.48</v>
      </c>
      <c r="G35" s="72">
        <f t="shared" ca="1" si="0"/>
        <v>18</v>
      </c>
      <c r="H35" s="73" t="str">
        <f t="shared" ca="1" si="1"/>
        <v>˜</v>
      </c>
      <c r="I35" s="27"/>
      <c r="J35" s="27"/>
    </row>
    <row r="36" spans="1:10" ht="15.75" thickBot="1" x14ac:dyDescent="0.3">
      <c r="A36" s="69" t="s">
        <v>644</v>
      </c>
      <c r="B36" s="62" t="s">
        <v>1843</v>
      </c>
      <c r="C36" s="70" t="s">
        <v>645</v>
      </c>
      <c r="D36" s="71">
        <v>43100</v>
      </c>
      <c r="E36" s="138">
        <v>43120</v>
      </c>
      <c r="F36" s="140">
        <v>14069.75</v>
      </c>
      <c r="G36" s="72">
        <f t="shared" ca="1" si="0"/>
        <v>18</v>
      </c>
      <c r="H36" s="73" t="str">
        <f t="shared" ca="1" si="1"/>
        <v>˜</v>
      </c>
      <c r="I36" s="27"/>
      <c r="J36" s="27"/>
    </row>
    <row r="37" spans="1:10" ht="15.75" thickBot="1" x14ac:dyDescent="0.3">
      <c r="A37" s="69" t="s">
        <v>646</v>
      </c>
      <c r="B37" s="62" t="s">
        <v>1844</v>
      </c>
      <c r="C37" s="70" t="s">
        <v>647</v>
      </c>
      <c r="D37" s="71">
        <v>43100</v>
      </c>
      <c r="E37" s="138">
        <v>43120</v>
      </c>
      <c r="F37" s="140">
        <v>1692.43</v>
      </c>
      <c r="G37" s="72">
        <f t="shared" ca="1" si="0"/>
        <v>18</v>
      </c>
      <c r="H37" s="73" t="str">
        <f t="shared" ca="1" si="1"/>
        <v>˜</v>
      </c>
      <c r="I37" s="27"/>
      <c r="J37" s="27"/>
    </row>
    <row r="38" spans="1:10" ht="15.75" thickBot="1" x14ac:dyDescent="0.3">
      <c r="A38" s="69" t="s">
        <v>648</v>
      </c>
      <c r="B38" s="62" t="s">
        <v>1845</v>
      </c>
      <c r="C38" s="70" t="s">
        <v>649</v>
      </c>
      <c r="D38" s="71">
        <v>43100</v>
      </c>
      <c r="E38" s="138">
        <v>43120</v>
      </c>
      <c r="F38" s="140">
        <v>528.35</v>
      </c>
      <c r="G38" s="72">
        <f t="shared" ca="1" si="0"/>
        <v>18</v>
      </c>
      <c r="H38" s="73" t="str">
        <f t="shared" ca="1" si="1"/>
        <v>˜</v>
      </c>
      <c r="I38" s="27"/>
      <c r="J38" s="27"/>
    </row>
    <row r="39" spans="1:10" ht="15.75" thickBot="1" x14ac:dyDescent="0.3">
      <c r="A39" s="69" t="s">
        <v>604</v>
      </c>
      <c r="B39" s="62" t="s">
        <v>1846</v>
      </c>
      <c r="C39" s="70" t="s">
        <v>650</v>
      </c>
      <c r="D39" s="71">
        <v>43100</v>
      </c>
      <c r="E39" s="138">
        <v>43120</v>
      </c>
      <c r="F39" s="140">
        <v>10739.94</v>
      </c>
      <c r="G39" s="72">
        <f t="shared" ca="1" si="0"/>
        <v>18</v>
      </c>
      <c r="H39" s="73" t="str">
        <f t="shared" ca="1" si="1"/>
        <v>˜</v>
      </c>
      <c r="I39" s="27"/>
      <c r="J39" s="27"/>
    </row>
    <row r="40" spans="1:10" ht="15.75" thickBot="1" x14ac:dyDescent="0.3">
      <c r="A40" s="69" t="s">
        <v>651</v>
      </c>
      <c r="B40" s="62" t="s">
        <v>1847</v>
      </c>
      <c r="C40" s="70" t="s">
        <v>652</v>
      </c>
      <c r="D40" s="71">
        <v>43100</v>
      </c>
      <c r="E40" s="138">
        <v>43120</v>
      </c>
      <c r="F40" s="140">
        <v>1738.66</v>
      </c>
      <c r="G40" s="72">
        <f t="shared" ca="1" si="0"/>
        <v>18</v>
      </c>
      <c r="H40" s="73" t="str">
        <f t="shared" ca="1" si="1"/>
        <v>˜</v>
      </c>
      <c r="I40" s="27"/>
      <c r="J40" s="27"/>
    </row>
    <row r="41" spans="1:10" ht="15.75" thickBot="1" x14ac:dyDescent="0.3">
      <c r="A41" s="69" t="s">
        <v>606</v>
      </c>
      <c r="B41" s="62" t="s">
        <v>1848</v>
      </c>
      <c r="C41" s="70" t="s">
        <v>654</v>
      </c>
      <c r="D41" s="71">
        <v>43100</v>
      </c>
      <c r="E41" s="138">
        <v>43120</v>
      </c>
      <c r="F41" s="140">
        <v>84.5</v>
      </c>
      <c r="G41" s="72">
        <f t="shared" ca="1" si="0"/>
        <v>18</v>
      </c>
      <c r="H41" s="73" t="str">
        <f t="shared" ca="1" si="1"/>
        <v>˜</v>
      </c>
      <c r="I41" s="27"/>
      <c r="J41" s="27"/>
    </row>
    <row r="42" spans="1:10" ht="15.75" thickBot="1" x14ac:dyDescent="0.3">
      <c r="A42" s="69" t="s">
        <v>205</v>
      </c>
      <c r="B42" s="62" t="s">
        <v>1849</v>
      </c>
      <c r="C42" s="70" t="s">
        <v>207</v>
      </c>
      <c r="D42" s="71">
        <v>43100</v>
      </c>
      <c r="E42" s="138">
        <v>43120</v>
      </c>
      <c r="F42" s="140">
        <v>3707.44</v>
      </c>
      <c r="G42" s="72">
        <f t="shared" ca="1" si="0"/>
        <v>18</v>
      </c>
      <c r="H42" s="73" t="str">
        <f t="shared" ca="1" si="1"/>
        <v>˜</v>
      </c>
      <c r="I42" s="27"/>
      <c r="J42" s="27"/>
    </row>
    <row r="43" spans="1:10" ht="15.75" thickBot="1" x14ac:dyDescent="0.3">
      <c r="A43" s="69" t="s">
        <v>585</v>
      </c>
      <c r="B43" s="62" t="s">
        <v>1850</v>
      </c>
      <c r="C43" s="70" t="s">
        <v>655</v>
      </c>
      <c r="D43" s="71">
        <v>43100</v>
      </c>
      <c r="E43" s="138">
        <v>43120</v>
      </c>
      <c r="F43" s="140">
        <v>867.15</v>
      </c>
      <c r="G43" s="72">
        <f t="shared" ca="1" si="0"/>
        <v>18</v>
      </c>
      <c r="H43" s="73" t="str">
        <f t="shared" ca="1" si="1"/>
        <v>˜</v>
      </c>
      <c r="I43" s="27"/>
      <c r="J43" s="27"/>
    </row>
    <row r="44" spans="1:10" ht="15.75" thickBot="1" x14ac:dyDescent="0.3">
      <c r="A44" s="69" t="s">
        <v>215</v>
      </c>
      <c r="B44" s="62" t="s">
        <v>1851</v>
      </c>
      <c r="C44" s="70" t="s">
        <v>216</v>
      </c>
      <c r="D44" s="71">
        <v>43100</v>
      </c>
      <c r="E44" s="138">
        <v>43120</v>
      </c>
      <c r="F44" s="140">
        <v>380.29</v>
      </c>
      <c r="G44" s="72">
        <f t="shared" ca="1" si="0"/>
        <v>18</v>
      </c>
      <c r="H44" s="73" t="str">
        <f t="shared" ca="1" si="1"/>
        <v>˜</v>
      </c>
      <c r="I44" s="27"/>
      <c r="J44" s="27"/>
    </row>
    <row r="45" spans="1:10" ht="15.75" thickBot="1" x14ac:dyDescent="0.3">
      <c r="A45" s="69" t="s">
        <v>656</v>
      </c>
      <c r="B45" s="62" t="s">
        <v>1852</v>
      </c>
      <c r="C45" s="70" t="s">
        <v>657</v>
      </c>
      <c r="D45" s="71">
        <v>43100</v>
      </c>
      <c r="E45" s="138">
        <v>43120</v>
      </c>
      <c r="F45" s="140">
        <v>213.13</v>
      </c>
      <c r="G45" s="72">
        <f t="shared" ca="1" si="0"/>
        <v>18</v>
      </c>
      <c r="H45" s="73" t="str">
        <f t="shared" ca="1" si="1"/>
        <v>˜</v>
      </c>
      <c r="I45" s="27"/>
      <c r="J45" s="27"/>
    </row>
    <row r="46" spans="1:10" ht="15.75" thickBot="1" x14ac:dyDescent="0.3">
      <c r="A46" s="69" t="s">
        <v>658</v>
      </c>
      <c r="B46" s="62" t="s">
        <v>1853</v>
      </c>
      <c r="C46" s="70" t="s">
        <v>659</v>
      </c>
      <c r="D46" s="71">
        <v>43100</v>
      </c>
      <c r="E46" s="138">
        <v>43120</v>
      </c>
      <c r="F46" s="140">
        <v>908.38</v>
      </c>
      <c r="G46" s="72">
        <f t="shared" ca="1" si="0"/>
        <v>18</v>
      </c>
      <c r="H46" s="73" t="str">
        <f t="shared" ca="1" si="1"/>
        <v>˜</v>
      </c>
      <c r="I46" s="27"/>
      <c r="J46" s="27"/>
    </row>
    <row r="47" spans="1:10" ht="15.75" thickBot="1" x14ac:dyDescent="0.3">
      <c r="A47" s="69" t="s">
        <v>660</v>
      </c>
      <c r="B47" s="62" t="s">
        <v>1854</v>
      </c>
      <c r="C47" s="70" t="s">
        <v>661</v>
      </c>
      <c r="D47" s="71">
        <v>43100</v>
      </c>
      <c r="E47" s="138">
        <v>43120</v>
      </c>
      <c r="F47" s="140">
        <v>435.46</v>
      </c>
      <c r="G47" s="72">
        <f t="shared" ca="1" si="0"/>
        <v>18</v>
      </c>
      <c r="H47" s="73" t="str">
        <f t="shared" ca="1" si="1"/>
        <v>˜</v>
      </c>
      <c r="I47" s="27"/>
      <c r="J47" s="27"/>
    </row>
    <row r="48" spans="1:10" ht="15.75" thickBot="1" x14ac:dyDescent="0.3">
      <c r="A48" s="69" t="s">
        <v>662</v>
      </c>
      <c r="B48" s="62" t="s">
        <v>1855</v>
      </c>
      <c r="C48" s="70" t="s">
        <v>663</v>
      </c>
      <c r="D48" s="71">
        <v>43100</v>
      </c>
      <c r="E48" s="138">
        <v>43120</v>
      </c>
      <c r="F48" s="140">
        <v>1678.4</v>
      </c>
      <c r="G48" s="72">
        <f t="shared" ca="1" si="0"/>
        <v>18</v>
      </c>
      <c r="H48" s="73" t="str">
        <f t="shared" ca="1" si="1"/>
        <v>˜</v>
      </c>
      <c r="I48" s="27"/>
      <c r="J48" s="27"/>
    </row>
    <row r="49" spans="1:10" ht="15.75" thickBot="1" x14ac:dyDescent="0.3">
      <c r="A49" s="69" t="s">
        <v>664</v>
      </c>
      <c r="B49" s="62" t="s">
        <v>1856</v>
      </c>
      <c r="C49" s="70" t="s">
        <v>665</v>
      </c>
      <c r="D49" s="71">
        <v>43100</v>
      </c>
      <c r="E49" s="138">
        <v>43120</v>
      </c>
      <c r="F49" s="140">
        <v>795.87</v>
      </c>
      <c r="G49" s="72">
        <f t="shared" ca="1" si="0"/>
        <v>18</v>
      </c>
      <c r="H49" s="73" t="str">
        <f t="shared" ca="1" si="1"/>
        <v>˜</v>
      </c>
      <c r="I49" s="27"/>
      <c r="J49" s="27"/>
    </row>
    <row r="50" spans="1:10" ht="15.75" thickBot="1" x14ac:dyDescent="0.3">
      <c r="A50" s="69" t="s">
        <v>666</v>
      </c>
      <c r="B50" s="62" t="s">
        <v>1857</v>
      </c>
      <c r="C50" s="70" t="s">
        <v>667</v>
      </c>
      <c r="D50" s="71">
        <v>43100</v>
      </c>
      <c r="E50" s="138">
        <v>43120</v>
      </c>
      <c r="F50" s="140">
        <v>4942.83</v>
      </c>
      <c r="G50" s="72">
        <f t="shared" ca="1" si="0"/>
        <v>18</v>
      </c>
      <c r="H50" s="73" t="str">
        <f t="shared" ca="1" si="1"/>
        <v>˜</v>
      </c>
      <c r="I50" s="27"/>
      <c r="J50" s="27"/>
    </row>
    <row r="51" spans="1:10" ht="15.75" thickBot="1" x14ac:dyDescent="0.3">
      <c r="A51" s="69" t="s">
        <v>668</v>
      </c>
      <c r="B51" s="62" t="s">
        <v>1858</v>
      </c>
      <c r="C51" s="70" t="s">
        <v>669</v>
      </c>
      <c r="D51" s="71">
        <v>43100</v>
      </c>
      <c r="E51" s="138">
        <v>43120</v>
      </c>
      <c r="F51" s="140">
        <v>3475.28</v>
      </c>
      <c r="G51" s="72">
        <f t="shared" ca="1" si="0"/>
        <v>18</v>
      </c>
      <c r="H51" s="73" t="str">
        <f t="shared" ca="1" si="1"/>
        <v>˜</v>
      </c>
      <c r="I51" s="27"/>
      <c r="J51" s="27"/>
    </row>
    <row r="52" spans="1:10" ht="15.75" thickBot="1" x14ac:dyDescent="0.3">
      <c r="A52" s="69" t="s">
        <v>609</v>
      </c>
      <c r="B52" s="62" t="s">
        <v>1859</v>
      </c>
      <c r="C52" s="70" t="s">
        <v>670</v>
      </c>
      <c r="D52" s="71">
        <v>43100</v>
      </c>
      <c r="E52" s="138">
        <v>43120</v>
      </c>
      <c r="F52" s="140">
        <v>2462.21</v>
      </c>
      <c r="G52" s="72">
        <f t="shared" ca="1" si="0"/>
        <v>18</v>
      </c>
      <c r="H52" s="73" t="str">
        <f t="shared" ca="1" si="1"/>
        <v>˜</v>
      </c>
      <c r="I52" s="27"/>
      <c r="J52" s="27"/>
    </row>
    <row r="53" spans="1:10" ht="15.75" thickBot="1" x14ac:dyDescent="0.3">
      <c r="A53" s="69" t="s">
        <v>611</v>
      </c>
      <c r="B53" s="62" t="s">
        <v>1860</v>
      </c>
      <c r="C53" s="70" t="s">
        <v>671</v>
      </c>
      <c r="D53" s="71">
        <v>43100</v>
      </c>
      <c r="E53" s="138">
        <v>43120</v>
      </c>
      <c r="F53" s="140">
        <v>104.46</v>
      </c>
      <c r="G53" s="72">
        <f t="shared" ca="1" si="0"/>
        <v>18</v>
      </c>
      <c r="H53" s="73" t="str">
        <f t="shared" ca="1" si="1"/>
        <v>˜</v>
      </c>
      <c r="I53" s="27"/>
      <c r="J53" s="27"/>
    </row>
    <row r="54" spans="1:10" ht="15.75" thickBot="1" x14ac:dyDescent="0.3">
      <c r="A54" s="69" t="s">
        <v>613</v>
      </c>
      <c r="B54" s="62" t="s">
        <v>1861</v>
      </c>
      <c r="C54" s="70" t="s">
        <v>672</v>
      </c>
      <c r="D54" s="71">
        <v>43100</v>
      </c>
      <c r="E54" s="138">
        <v>43120</v>
      </c>
      <c r="F54" s="140">
        <v>93.96</v>
      </c>
      <c r="G54" s="72">
        <f t="shared" ca="1" si="0"/>
        <v>18</v>
      </c>
      <c r="H54" s="73" t="str">
        <f t="shared" ca="1" si="1"/>
        <v>˜</v>
      </c>
      <c r="I54" s="27"/>
      <c r="J54" s="27"/>
    </row>
    <row r="55" spans="1:10" ht="15.75" thickBot="1" x14ac:dyDescent="0.3">
      <c r="A55" s="69" t="s">
        <v>587</v>
      </c>
      <c r="B55" s="62" t="s">
        <v>1862</v>
      </c>
      <c r="C55" s="70" t="s">
        <v>673</v>
      </c>
      <c r="D55" s="71">
        <v>43100</v>
      </c>
      <c r="E55" s="138">
        <v>43120</v>
      </c>
      <c r="F55" s="140">
        <v>131.41999999999999</v>
      </c>
      <c r="G55" s="72">
        <f t="shared" ca="1" si="0"/>
        <v>18</v>
      </c>
      <c r="H55" s="73" t="str">
        <f t="shared" ca="1" si="1"/>
        <v>˜</v>
      </c>
      <c r="I55" s="27"/>
      <c r="J55" s="27"/>
    </row>
    <row r="56" spans="1:10" ht="15.75" thickBot="1" x14ac:dyDescent="0.3">
      <c r="A56" s="69" t="s">
        <v>674</v>
      </c>
      <c r="B56" s="62" t="s">
        <v>1863</v>
      </c>
      <c r="C56" s="70" t="s">
        <v>675</v>
      </c>
      <c r="D56" s="71">
        <v>43100</v>
      </c>
      <c r="E56" s="138">
        <v>43120</v>
      </c>
      <c r="F56" s="140">
        <v>781.54</v>
      </c>
      <c r="G56" s="72">
        <f t="shared" ca="1" si="0"/>
        <v>18</v>
      </c>
      <c r="H56" s="73" t="str">
        <f t="shared" ca="1" si="1"/>
        <v>˜</v>
      </c>
      <c r="I56" s="27"/>
      <c r="J56" s="27"/>
    </row>
    <row r="57" spans="1:10" ht="15.75" thickBot="1" x14ac:dyDescent="0.3">
      <c r="A57" s="69" t="s">
        <v>616</v>
      </c>
      <c r="B57" s="62" t="s">
        <v>1864</v>
      </c>
      <c r="C57" s="70" t="s">
        <v>676</v>
      </c>
      <c r="D57" s="71">
        <v>43100</v>
      </c>
      <c r="E57" s="138">
        <v>43120</v>
      </c>
      <c r="F57" s="140">
        <v>504.96</v>
      </c>
      <c r="G57" s="72">
        <f t="shared" ca="1" si="0"/>
        <v>18</v>
      </c>
      <c r="H57" s="73" t="str">
        <f t="shared" ca="1" si="1"/>
        <v>˜</v>
      </c>
      <c r="I57" s="27"/>
      <c r="J57" s="27"/>
    </row>
    <row r="58" spans="1:10" ht="15.75" thickBot="1" x14ac:dyDescent="0.3">
      <c r="A58" s="69" t="s">
        <v>677</v>
      </c>
      <c r="B58" s="62" t="s">
        <v>1865</v>
      </c>
      <c r="C58" s="70" t="s">
        <v>678</v>
      </c>
      <c r="D58" s="71">
        <v>43100</v>
      </c>
      <c r="E58" s="138">
        <v>43120</v>
      </c>
      <c r="F58" s="140">
        <v>641.96</v>
      </c>
      <c r="G58" s="72">
        <f t="shared" ca="1" si="0"/>
        <v>18</v>
      </c>
      <c r="H58" s="73" t="str">
        <f t="shared" ca="1" si="1"/>
        <v>˜</v>
      </c>
      <c r="I58" s="27"/>
      <c r="J58" s="27"/>
    </row>
    <row r="59" spans="1:10" ht="15.75" thickBot="1" x14ac:dyDescent="0.3">
      <c r="A59" s="69" t="s">
        <v>588</v>
      </c>
      <c r="B59" s="62" t="s">
        <v>1866</v>
      </c>
      <c r="C59" s="70" t="s">
        <v>679</v>
      </c>
      <c r="D59" s="71">
        <v>43100</v>
      </c>
      <c r="E59" s="138">
        <v>43120</v>
      </c>
      <c r="F59" s="140">
        <v>3870.42</v>
      </c>
      <c r="G59" s="72">
        <f t="shared" ref="G59:G122" ca="1" si="2">IF(E59&lt;TODAY(),_xlfn.DAYS(TODAY(),E59),0)</f>
        <v>18</v>
      </c>
      <c r="H59" s="73" t="str">
        <f t="shared" ref="H59:H122" ca="1" si="3">IF(AND(G59 &gt;= 1, G59 &lt;= 14),"Å",IF(AND(G59 &gt;= 15, G59 &lt;= 30),"˜","Ã"))</f>
        <v>˜</v>
      </c>
      <c r="I59" s="27"/>
      <c r="J59" s="27"/>
    </row>
    <row r="60" spans="1:10" ht="15.75" thickBot="1" x14ac:dyDescent="0.3">
      <c r="A60" s="69" t="s">
        <v>680</v>
      </c>
      <c r="B60" s="62" t="s">
        <v>1867</v>
      </c>
      <c r="C60" s="70" t="s">
        <v>681</v>
      </c>
      <c r="D60" s="71">
        <v>43100</v>
      </c>
      <c r="E60" s="138">
        <v>43120</v>
      </c>
      <c r="F60" s="140">
        <v>3537.74</v>
      </c>
      <c r="G60" s="72">
        <f t="shared" ca="1" si="2"/>
        <v>18</v>
      </c>
      <c r="H60" s="73" t="str">
        <f t="shared" ca="1" si="3"/>
        <v>˜</v>
      </c>
      <c r="I60" s="27"/>
      <c r="J60" s="27"/>
    </row>
    <row r="61" spans="1:10" ht="15.75" thickBot="1" x14ac:dyDescent="0.3">
      <c r="A61" s="69" t="s">
        <v>682</v>
      </c>
      <c r="B61" s="62" t="s">
        <v>1868</v>
      </c>
      <c r="C61" s="70" t="s">
        <v>683</v>
      </c>
      <c r="D61" s="71">
        <v>43100</v>
      </c>
      <c r="E61" s="138">
        <v>43120</v>
      </c>
      <c r="F61" s="140">
        <v>81.180000000000007</v>
      </c>
      <c r="G61" s="72">
        <f t="shared" ca="1" si="2"/>
        <v>18</v>
      </c>
      <c r="H61" s="73" t="str">
        <f t="shared" ca="1" si="3"/>
        <v>˜</v>
      </c>
      <c r="I61" s="27"/>
      <c r="J61" s="27"/>
    </row>
    <row r="62" spans="1:10" ht="15.75" thickBot="1" x14ac:dyDescent="0.3">
      <c r="A62" s="69" t="s">
        <v>684</v>
      </c>
      <c r="B62" s="62" t="s">
        <v>1869</v>
      </c>
      <c r="C62" s="70" t="s">
        <v>685</v>
      </c>
      <c r="D62" s="71">
        <v>43100</v>
      </c>
      <c r="E62" s="138">
        <v>43120</v>
      </c>
      <c r="F62" s="140">
        <v>40.33</v>
      </c>
      <c r="G62" s="72">
        <f t="shared" ca="1" si="2"/>
        <v>18</v>
      </c>
      <c r="H62" s="73" t="str">
        <f t="shared" ca="1" si="3"/>
        <v>˜</v>
      </c>
      <c r="I62" s="27"/>
      <c r="J62" s="27"/>
    </row>
    <row r="63" spans="1:10" ht="15.75" thickBot="1" x14ac:dyDescent="0.3">
      <c r="A63" s="69" t="s">
        <v>618</v>
      </c>
      <c r="B63" s="62" t="s">
        <v>1870</v>
      </c>
      <c r="C63" s="70" t="s">
        <v>686</v>
      </c>
      <c r="D63" s="71">
        <v>43100</v>
      </c>
      <c r="E63" s="138">
        <v>43120</v>
      </c>
      <c r="F63" s="140">
        <v>42.23</v>
      </c>
      <c r="G63" s="72">
        <f t="shared" ca="1" si="2"/>
        <v>18</v>
      </c>
      <c r="H63" s="73" t="str">
        <f t="shared" ca="1" si="3"/>
        <v>˜</v>
      </c>
      <c r="I63" s="27"/>
      <c r="J63" s="27"/>
    </row>
    <row r="64" spans="1:10" ht="15.75" thickBot="1" x14ac:dyDescent="0.3">
      <c r="A64" s="69" t="s">
        <v>233</v>
      </c>
      <c r="B64" s="62" t="s">
        <v>1871</v>
      </c>
      <c r="C64" s="70" t="s">
        <v>235</v>
      </c>
      <c r="D64" s="71">
        <v>43100</v>
      </c>
      <c r="E64" s="138">
        <v>43120</v>
      </c>
      <c r="F64" s="140">
        <v>75.959999999999994</v>
      </c>
      <c r="G64" s="72">
        <f t="shared" ca="1" si="2"/>
        <v>18</v>
      </c>
      <c r="H64" s="73" t="str">
        <f t="shared" ca="1" si="3"/>
        <v>˜</v>
      </c>
      <c r="I64" s="27"/>
      <c r="J64" s="27"/>
    </row>
    <row r="65" spans="1:10" ht="15.75" thickBot="1" x14ac:dyDescent="0.3">
      <c r="A65" s="69" t="s">
        <v>240</v>
      </c>
      <c r="B65" s="62" t="s">
        <v>1872</v>
      </c>
      <c r="C65" s="70" t="s">
        <v>241</v>
      </c>
      <c r="D65" s="71">
        <v>43100</v>
      </c>
      <c r="E65" s="138">
        <v>43120</v>
      </c>
      <c r="F65" s="140">
        <v>1287.8900000000001</v>
      </c>
      <c r="G65" s="72">
        <f t="shared" ca="1" si="2"/>
        <v>18</v>
      </c>
      <c r="H65" s="73" t="str">
        <f t="shared" ca="1" si="3"/>
        <v>˜</v>
      </c>
      <c r="I65" s="27"/>
      <c r="J65" s="27"/>
    </row>
    <row r="66" spans="1:10" ht="15.75" thickBot="1" x14ac:dyDescent="0.3">
      <c r="A66" s="69" t="s">
        <v>620</v>
      </c>
      <c r="B66" s="62" t="s">
        <v>1873</v>
      </c>
      <c r="C66" s="70" t="s">
        <v>688</v>
      </c>
      <c r="D66" s="71">
        <v>43100</v>
      </c>
      <c r="E66" s="138">
        <v>43120</v>
      </c>
      <c r="F66" s="140">
        <v>372.58</v>
      </c>
      <c r="G66" s="72">
        <f t="shared" ca="1" si="2"/>
        <v>18</v>
      </c>
      <c r="H66" s="73" t="str">
        <f t="shared" ca="1" si="3"/>
        <v>˜</v>
      </c>
      <c r="I66" s="27"/>
      <c r="J66" s="27"/>
    </row>
    <row r="67" spans="1:10" ht="15.75" thickBot="1" x14ac:dyDescent="0.3">
      <c r="A67" s="69" t="s">
        <v>689</v>
      </c>
      <c r="B67" s="62" t="s">
        <v>1874</v>
      </c>
      <c r="C67" s="70" t="s">
        <v>690</v>
      </c>
      <c r="D67" s="71">
        <v>43100</v>
      </c>
      <c r="E67" s="138">
        <v>43120</v>
      </c>
      <c r="F67" s="140">
        <v>122.83</v>
      </c>
      <c r="G67" s="72">
        <f t="shared" ca="1" si="2"/>
        <v>18</v>
      </c>
      <c r="H67" s="73" t="str">
        <f t="shared" ca="1" si="3"/>
        <v>˜</v>
      </c>
      <c r="I67" s="27"/>
      <c r="J67" s="27"/>
    </row>
    <row r="68" spans="1:10" ht="15.75" thickBot="1" x14ac:dyDescent="0.3">
      <c r="A68" s="69" t="s">
        <v>589</v>
      </c>
      <c r="B68" s="62" t="s">
        <v>1875</v>
      </c>
      <c r="C68" s="70" t="s">
        <v>693</v>
      </c>
      <c r="D68" s="71">
        <v>43100</v>
      </c>
      <c r="E68" s="138">
        <v>43120</v>
      </c>
      <c r="F68" s="140">
        <v>1455.45</v>
      </c>
      <c r="G68" s="72">
        <f t="shared" ca="1" si="2"/>
        <v>18</v>
      </c>
      <c r="H68" s="73" t="str">
        <f t="shared" ca="1" si="3"/>
        <v>˜</v>
      </c>
      <c r="I68" s="27"/>
      <c r="J68" s="27"/>
    </row>
    <row r="69" spans="1:10" ht="15.75" thickBot="1" x14ac:dyDescent="0.3">
      <c r="A69" s="69" t="s">
        <v>244</v>
      </c>
      <c r="B69" s="62" t="s">
        <v>1876</v>
      </c>
      <c r="C69" s="70" t="s">
        <v>245</v>
      </c>
      <c r="D69" s="71">
        <v>43100</v>
      </c>
      <c r="E69" s="138">
        <v>43120</v>
      </c>
      <c r="F69" s="140">
        <v>973.48</v>
      </c>
      <c r="G69" s="72">
        <f t="shared" ca="1" si="2"/>
        <v>18</v>
      </c>
      <c r="H69" s="73" t="str">
        <f t="shared" ca="1" si="3"/>
        <v>˜</v>
      </c>
      <c r="I69" s="27"/>
      <c r="J69" s="27"/>
    </row>
    <row r="70" spans="1:10" ht="15.75" thickBot="1" x14ac:dyDescent="0.3">
      <c r="A70" s="69" t="s">
        <v>623</v>
      </c>
      <c r="B70" s="62" t="s">
        <v>1877</v>
      </c>
      <c r="C70" s="70" t="s">
        <v>694</v>
      </c>
      <c r="D70" s="71">
        <v>43100</v>
      </c>
      <c r="E70" s="138">
        <v>43120</v>
      </c>
      <c r="F70" s="140">
        <v>2601.83</v>
      </c>
      <c r="G70" s="72">
        <f t="shared" ca="1" si="2"/>
        <v>18</v>
      </c>
      <c r="H70" s="73" t="str">
        <f t="shared" ca="1" si="3"/>
        <v>˜</v>
      </c>
      <c r="I70" s="27"/>
      <c r="J70" s="27"/>
    </row>
    <row r="71" spans="1:10" ht="15.75" thickBot="1" x14ac:dyDescent="0.3">
      <c r="A71" s="69" t="s">
        <v>695</v>
      </c>
      <c r="B71" s="62" t="s">
        <v>1878</v>
      </c>
      <c r="C71" s="70" t="s">
        <v>696</v>
      </c>
      <c r="D71" s="71">
        <v>43100</v>
      </c>
      <c r="E71" s="138">
        <v>43120</v>
      </c>
      <c r="F71" s="140">
        <v>310.98</v>
      </c>
      <c r="G71" s="72">
        <f t="shared" ca="1" si="2"/>
        <v>18</v>
      </c>
      <c r="H71" s="73" t="str">
        <f t="shared" ca="1" si="3"/>
        <v>˜</v>
      </c>
      <c r="I71" s="27"/>
      <c r="J71" s="27"/>
    </row>
    <row r="72" spans="1:10" ht="15.75" thickBot="1" x14ac:dyDescent="0.3">
      <c r="A72" s="69" t="s">
        <v>625</v>
      </c>
      <c r="B72" s="62" t="s">
        <v>1879</v>
      </c>
      <c r="C72" s="70" t="s">
        <v>699</v>
      </c>
      <c r="D72" s="71">
        <v>43100</v>
      </c>
      <c r="E72" s="138">
        <v>43120</v>
      </c>
      <c r="F72" s="140">
        <v>2346.67</v>
      </c>
      <c r="G72" s="72">
        <f t="shared" ca="1" si="2"/>
        <v>18</v>
      </c>
      <c r="H72" s="73" t="str">
        <f t="shared" ca="1" si="3"/>
        <v>˜</v>
      </c>
      <c r="I72" s="27"/>
      <c r="J72" s="27"/>
    </row>
    <row r="73" spans="1:10" ht="15.75" thickBot="1" x14ac:dyDescent="0.3">
      <c r="A73" s="69" t="s">
        <v>700</v>
      </c>
      <c r="B73" s="62" t="s">
        <v>1880</v>
      </c>
      <c r="C73" s="70" t="s">
        <v>701</v>
      </c>
      <c r="D73" s="71">
        <v>43100</v>
      </c>
      <c r="E73" s="138">
        <v>43120</v>
      </c>
      <c r="F73" s="140">
        <v>894.74</v>
      </c>
      <c r="G73" s="72">
        <f t="shared" ca="1" si="2"/>
        <v>18</v>
      </c>
      <c r="H73" s="73" t="str">
        <f t="shared" ca="1" si="3"/>
        <v>˜</v>
      </c>
      <c r="I73" s="27"/>
      <c r="J73" s="27"/>
    </row>
    <row r="74" spans="1:10" ht="15.75" thickBot="1" x14ac:dyDescent="0.3">
      <c r="A74" s="69" t="s">
        <v>702</v>
      </c>
      <c r="B74" s="62" t="s">
        <v>1881</v>
      </c>
      <c r="C74" s="70" t="s">
        <v>703</v>
      </c>
      <c r="D74" s="71">
        <v>43100</v>
      </c>
      <c r="E74" s="138">
        <v>43120</v>
      </c>
      <c r="F74" s="140">
        <v>27.73</v>
      </c>
      <c r="G74" s="72">
        <f t="shared" ca="1" si="2"/>
        <v>18</v>
      </c>
      <c r="H74" s="73" t="str">
        <f t="shared" ca="1" si="3"/>
        <v>˜</v>
      </c>
      <c r="I74" s="27"/>
      <c r="J74" s="27"/>
    </row>
    <row r="75" spans="1:10" ht="15.75" thickBot="1" x14ac:dyDescent="0.3">
      <c r="A75" s="69" t="s">
        <v>704</v>
      </c>
      <c r="B75" s="62" t="s">
        <v>1882</v>
      </c>
      <c r="C75" s="70" t="s">
        <v>705</v>
      </c>
      <c r="D75" s="71">
        <v>43100</v>
      </c>
      <c r="E75" s="138">
        <v>43120</v>
      </c>
      <c r="F75" s="140">
        <v>149.06</v>
      </c>
      <c r="G75" s="72">
        <f t="shared" ca="1" si="2"/>
        <v>18</v>
      </c>
      <c r="H75" s="73" t="str">
        <f t="shared" ca="1" si="3"/>
        <v>˜</v>
      </c>
      <c r="I75" s="27"/>
      <c r="J75" s="27"/>
    </row>
    <row r="76" spans="1:10" ht="15.75" thickBot="1" x14ac:dyDescent="0.3">
      <c r="A76" s="69" t="s">
        <v>627</v>
      </c>
      <c r="B76" s="62" t="s">
        <v>1883</v>
      </c>
      <c r="C76" s="70" t="s">
        <v>706</v>
      </c>
      <c r="D76" s="71">
        <v>43100</v>
      </c>
      <c r="E76" s="138">
        <v>43120</v>
      </c>
      <c r="F76" s="140">
        <v>267.41000000000003</v>
      </c>
      <c r="G76" s="72">
        <f t="shared" ca="1" si="2"/>
        <v>18</v>
      </c>
      <c r="H76" s="73" t="str">
        <f t="shared" ca="1" si="3"/>
        <v>˜</v>
      </c>
      <c r="I76" s="27"/>
      <c r="J76" s="27"/>
    </row>
    <row r="77" spans="1:10" ht="15.75" thickBot="1" x14ac:dyDescent="0.3">
      <c r="A77" s="69" t="s">
        <v>590</v>
      </c>
      <c r="B77" s="62" t="s">
        <v>1884</v>
      </c>
      <c r="C77" s="70" t="s">
        <v>707</v>
      </c>
      <c r="D77" s="71">
        <v>43100</v>
      </c>
      <c r="E77" s="138">
        <v>43120</v>
      </c>
      <c r="F77" s="140">
        <v>523.34</v>
      </c>
      <c r="G77" s="72">
        <f t="shared" ca="1" si="2"/>
        <v>18</v>
      </c>
      <c r="H77" s="73" t="str">
        <f t="shared" ca="1" si="3"/>
        <v>˜</v>
      </c>
      <c r="I77" s="27"/>
      <c r="J77" s="27"/>
    </row>
    <row r="78" spans="1:10" ht="15.75" thickBot="1" x14ac:dyDescent="0.3">
      <c r="A78" s="69" t="s">
        <v>708</v>
      </c>
      <c r="B78" s="62" t="s">
        <v>1885</v>
      </c>
      <c r="C78" s="70" t="s">
        <v>709</v>
      </c>
      <c r="D78" s="71">
        <v>43100</v>
      </c>
      <c r="E78" s="138">
        <v>43120</v>
      </c>
      <c r="F78" s="140">
        <v>1645.2</v>
      </c>
      <c r="G78" s="72">
        <f t="shared" ca="1" si="2"/>
        <v>18</v>
      </c>
      <c r="H78" s="73" t="str">
        <f t="shared" ca="1" si="3"/>
        <v>˜</v>
      </c>
      <c r="I78" s="27"/>
      <c r="J78" s="27"/>
    </row>
    <row r="79" spans="1:10" ht="15.75" thickBot="1" x14ac:dyDescent="0.3">
      <c r="A79" s="69" t="s">
        <v>710</v>
      </c>
      <c r="B79" s="62" t="s">
        <v>1886</v>
      </c>
      <c r="C79" s="70" t="s">
        <v>711</v>
      </c>
      <c r="D79" s="71">
        <v>43100</v>
      </c>
      <c r="E79" s="138">
        <v>43120</v>
      </c>
      <c r="F79" s="140">
        <v>309.73</v>
      </c>
      <c r="G79" s="72">
        <f t="shared" ca="1" si="2"/>
        <v>18</v>
      </c>
      <c r="H79" s="73" t="str">
        <f t="shared" ca="1" si="3"/>
        <v>˜</v>
      </c>
      <c r="I79" s="27"/>
      <c r="J79" s="27"/>
    </row>
    <row r="80" spans="1:10" ht="15.75" thickBot="1" x14ac:dyDescent="0.3">
      <c r="A80" s="69" t="s">
        <v>591</v>
      </c>
      <c r="B80" s="62" t="s">
        <v>1887</v>
      </c>
      <c r="C80" s="70" t="s">
        <v>712</v>
      </c>
      <c r="D80" s="71">
        <v>43100</v>
      </c>
      <c r="E80" s="138">
        <v>43120</v>
      </c>
      <c r="F80" s="140">
        <v>545.16999999999996</v>
      </c>
      <c r="G80" s="72">
        <f t="shared" ca="1" si="2"/>
        <v>18</v>
      </c>
      <c r="H80" s="73" t="str">
        <f t="shared" ca="1" si="3"/>
        <v>˜</v>
      </c>
      <c r="I80" s="27"/>
      <c r="J80" s="27"/>
    </row>
    <row r="81" spans="1:9" ht="15.75" thickBot="1" x14ac:dyDescent="0.3">
      <c r="A81" s="69" t="s">
        <v>713</v>
      </c>
      <c r="B81" s="62" t="s">
        <v>1888</v>
      </c>
      <c r="C81" s="70" t="s">
        <v>714</v>
      </c>
      <c r="D81" s="71">
        <v>43100</v>
      </c>
      <c r="E81" s="138">
        <v>43120</v>
      </c>
      <c r="F81" s="140">
        <v>311.83999999999997</v>
      </c>
      <c r="G81" s="72">
        <f t="shared" ca="1" si="2"/>
        <v>18</v>
      </c>
      <c r="H81" s="73" t="str">
        <f t="shared" ca="1" si="3"/>
        <v>˜</v>
      </c>
      <c r="I81" s="27"/>
    </row>
    <row r="82" spans="1:9" ht="15.75" thickBot="1" x14ac:dyDescent="0.3">
      <c r="A82" s="69" t="s">
        <v>715</v>
      </c>
      <c r="B82" s="62" t="s">
        <v>1889</v>
      </c>
      <c r="C82" s="70" t="s">
        <v>716</v>
      </c>
      <c r="D82" s="71">
        <v>43100</v>
      </c>
      <c r="E82" s="138">
        <v>43120</v>
      </c>
      <c r="F82" s="140">
        <v>260.94</v>
      </c>
      <c r="G82" s="72">
        <f t="shared" ca="1" si="2"/>
        <v>18</v>
      </c>
      <c r="H82" s="73" t="str">
        <f t="shared" ca="1" si="3"/>
        <v>˜</v>
      </c>
      <c r="I82" s="27"/>
    </row>
    <row r="83" spans="1:9" ht="15.75" thickBot="1" x14ac:dyDescent="0.3">
      <c r="A83" s="69" t="s">
        <v>717</v>
      </c>
      <c r="B83" s="62" t="s">
        <v>1890</v>
      </c>
      <c r="C83" s="70" t="s">
        <v>718</v>
      </c>
      <c r="D83" s="71">
        <v>43100</v>
      </c>
      <c r="E83" s="138">
        <v>43120</v>
      </c>
      <c r="F83" s="140">
        <v>437.18</v>
      </c>
      <c r="G83" s="72">
        <f t="shared" ca="1" si="2"/>
        <v>18</v>
      </c>
      <c r="H83" s="73" t="str">
        <f t="shared" ca="1" si="3"/>
        <v>˜</v>
      </c>
      <c r="I83" s="27"/>
    </row>
    <row r="84" spans="1:9" ht="15.75" thickBot="1" x14ac:dyDescent="0.3">
      <c r="A84" s="69" t="s">
        <v>719</v>
      </c>
      <c r="B84" s="62" t="s">
        <v>1891</v>
      </c>
      <c r="C84" s="70" t="s">
        <v>720</v>
      </c>
      <c r="D84" s="71">
        <v>43100</v>
      </c>
      <c r="E84" s="138">
        <v>43120</v>
      </c>
      <c r="F84" s="140">
        <v>98.77</v>
      </c>
      <c r="G84" s="72">
        <f t="shared" ca="1" si="2"/>
        <v>18</v>
      </c>
      <c r="H84" s="73" t="str">
        <f t="shared" ca="1" si="3"/>
        <v>˜</v>
      </c>
      <c r="I84" s="27"/>
    </row>
    <row r="85" spans="1:9" ht="15.75" thickBot="1" x14ac:dyDescent="0.3">
      <c r="A85" s="69" t="s">
        <v>721</v>
      </c>
      <c r="B85" s="62" t="s">
        <v>1892</v>
      </c>
      <c r="C85" s="70" t="s">
        <v>722</v>
      </c>
      <c r="D85" s="71">
        <v>43100</v>
      </c>
      <c r="E85" s="138">
        <v>43120</v>
      </c>
      <c r="F85" s="140">
        <v>1333.75</v>
      </c>
      <c r="G85" s="72">
        <f t="shared" ca="1" si="2"/>
        <v>18</v>
      </c>
      <c r="H85" s="73" t="str">
        <f t="shared" ca="1" si="3"/>
        <v>˜</v>
      </c>
      <c r="I85" s="27"/>
    </row>
    <row r="86" spans="1:9" ht="15.75" thickBot="1" x14ac:dyDescent="0.3">
      <c r="A86" s="69" t="s">
        <v>633</v>
      </c>
      <c r="B86" s="62" t="s">
        <v>1893</v>
      </c>
      <c r="C86" s="70" t="s">
        <v>723</v>
      </c>
      <c r="D86" s="71">
        <v>43007</v>
      </c>
      <c r="E86" s="138">
        <v>43067</v>
      </c>
      <c r="F86" s="140">
        <v>7958.06</v>
      </c>
      <c r="G86" s="72">
        <f t="shared" ca="1" si="2"/>
        <v>71</v>
      </c>
      <c r="H86" s="73" t="str">
        <f t="shared" ca="1" si="3"/>
        <v>Ã</v>
      </c>
      <c r="I86" s="27"/>
    </row>
    <row r="87" spans="1:9" ht="15.75" thickBot="1" x14ac:dyDescent="0.3">
      <c r="A87" s="69" t="s">
        <v>724</v>
      </c>
      <c r="B87" s="62" t="s">
        <v>1894</v>
      </c>
      <c r="C87" s="70" t="s">
        <v>725</v>
      </c>
      <c r="D87" s="71">
        <v>43039</v>
      </c>
      <c r="E87" s="138">
        <v>43099</v>
      </c>
      <c r="F87" s="140">
        <v>1230.68</v>
      </c>
      <c r="G87" s="72">
        <f t="shared" ca="1" si="2"/>
        <v>39</v>
      </c>
      <c r="H87" s="73" t="str">
        <f t="shared" ca="1" si="3"/>
        <v>Ã</v>
      </c>
      <c r="I87" s="27"/>
    </row>
    <row r="88" spans="1:9" ht="15.75" thickBot="1" x14ac:dyDescent="0.3">
      <c r="A88" s="69" t="s">
        <v>726</v>
      </c>
      <c r="B88" s="62" t="s">
        <v>1895</v>
      </c>
      <c r="C88" s="70" t="s">
        <v>727</v>
      </c>
      <c r="D88" s="71">
        <v>43039</v>
      </c>
      <c r="E88" s="138">
        <v>43069</v>
      </c>
      <c r="F88" s="140">
        <v>696.8</v>
      </c>
      <c r="G88" s="72">
        <f t="shared" ca="1" si="2"/>
        <v>69</v>
      </c>
      <c r="H88" s="73" t="str">
        <f t="shared" ca="1" si="3"/>
        <v>Ã</v>
      </c>
      <c r="I88" s="27"/>
    </row>
    <row r="89" spans="1:9" ht="15.75" thickBot="1" x14ac:dyDescent="0.3">
      <c r="A89" s="69" t="s">
        <v>726</v>
      </c>
      <c r="B89" s="62" t="s">
        <v>1896</v>
      </c>
      <c r="C89" s="70" t="s">
        <v>728</v>
      </c>
      <c r="D89" s="71">
        <v>43039</v>
      </c>
      <c r="E89" s="138">
        <v>43069</v>
      </c>
      <c r="F89" s="140">
        <v>113.36</v>
      </c>
      <c r="G89" s="72">
        <f t="shared" ca="1" si="2"/>
        <v>69</v>
      </c>
      <c r="H89" s="73" t="str">
        <f t="shared" ca="1" si="3"/>
        <v>Ã</v>
      </c>
      <c r="I89" s="27"/>
    </row>
    <row r="90" spans="1:9" ht="15.75" thickBot="1" x14ac:dyDescent="0.3">
      <c r="A90" s="69" t="s">
        <v>593</v>
      </c>
      <c r="B90" s="62" t="s">
        <v>1897</v>
      </c>
      <c r="C90" s="70" t="s">
        <v>729</v>
      </c>
      <c r="D90" s="71">
        <v>43039</v>
      </c>
      <c r="E90" s="138">
        <v>43059</v>
      </c>
      <c r="F90" s="140">
        <v>67.53</v>
      </c>
      <c r="G90" s="72">
        <f t="shared" ca="1" si="2"/>
        <v>79</v>
      </c>
      <c r="H90" s="73" t="str">
        <f t="shared" ca="1" si="3"/>
        <v>Ã</v>
      </c>
      <c r="I90" s="27"/>
    </row>
    <row r="91" spans="1:9" ht="15.75" thickBot="1" x14ac:dyDescent="0.3">
      <c r="A91" s="69" t="s">
        <v>730</v>
      </c>
      <c r="B91" s="62" t="s">
        <v>1898</v>
      </c>
      <c r="C91" s="70" t="s">
        <v>731</v>
      </c>
      <c r="D91" s="71">
        <v>43039</v>
      </c>
      <c r="E91" s="138">
        <v>43059</v>
      </c>
      <c r="F91" s="140">
        <v>1104.3399999999999</v>
      </c>
      <c r="G91" s="72">
        <f t="shared" ca="1" si="2"/>
        <v>79</v>
      </c>
      <c r="H91" s="73" t="str">
        <f t="shared" ca="1" si="3"/>
        <v>Ã</v>
      </c>
      <c r="I91" s="27"/>
    </row>
    <row r="92" spans="1:9" ht="15.75" thickBot="1" x14ac:dyDescent="0.3">
      <c r="A92" s="69" t="s">
        <v>732</v>
      </c>
      <c r="B92" s="62" t="s">
        <v>1899</v>
      </c>
      <c r="C92" s="70" t="s">
        <v>733</v>
      </c>
      <c r="D92" s="71">
        <v>43039</v>
      </c>
      <c r="E92" s="138">
        <v>43059</v>
      </c>
      <c r="F92" s="140">
        <v>365.15</v>
      </c>
      <c r="G92" s="72">
        <f t="shared" ca="1" si="2"/>
        <v>79</v>
      </c>
      <c r="H92" s="73" t="str">
        <f t="shared" ca="1" si="3"/>
        <v>Ã</v>
      </c>
      <c r="I92" s="27"/>
    </row>
    <row r="93" spans="1:9" ht="15.75" thickBot="1" x14ac:dyDescent="0.3">
      <c r="A93" s="69" t="s">
        <v>726</v>
      </c>
      <c r="B93" s="62" t="s">
        <v>1900</v>
      </c>
      <c r="C93" s="70" t="s">
        <v>734</v>
      </c>
      <c r="D93" s="71">
        <v>43039</v>
      </c>
      <c r="E93" s="138">
        <v>43069</v>
      </c>
      <c r="F93" s="140">
        <v>15934.43</v>
      </c>
      <c r="G93" s="72">
        <f t="shared" ca="1" si="2"/>
        <v>69</v>
      </c>
      <c r="H93" s="73" t="str">
        <f t="shared" ca="1" si="3"/>
        <v>Ã</v>
      </c>
      <c r="I93" s="27"/>
    </row>
    <row r="94" spans="1:9" ht="15.75" thickBot="1" x14ac:dyDescent="0.3">
      <c r="A94" s="69" t="s">
        <v>735</v>
      </c>
      <c r="B94" s="62" t="s">
        <v>1901</v>
      </c>
      <c r="C94" s="70" t="s">
        <v>736</v>
      </c>
      <c r="D94" s="71">
        <v>43039</v>
      </c>
      <c r="E94" s="138">
        <v>43059</v>
      </c>
      <c r="F94" s="140">
        <v>358.29</v>
      </c>
      <c r="G94" s="72">
        <f t="shared" ca="1" si="2"/>
        <v>79</v>
      </c>
      <c r="H94" s="73" t="str">
        <f t="shared" ca="1" si="3"/>
        <v>Ã</v>
      </c>
      <c r="I94" s="27"/>
    </row>
    <row r="95" spans="1:9" ht="15.75" thickBot="1" x14ac:dyDescent="0.3">
      <c r="A95" s="69" t="s">
        <v>737</v>
      </c>
      <c r="B95" s="62" t="s">
        <v>1902</v>
      </c>
      <c r="C95" s="70" t="s">
        <v>738</v>
      </c>
      <c r="D95" s="71">
        <v>43039</v>
      </c>
      <c r="E95" s="138">
        <v>43099</v>
      </c>
      <c r="F95" s="140">
        <v>5043.13</v>
      </c>
      <c r="G95" s="72">
        <f t="shared" ca="1" si="2"/>
        <v>39</v>
      </c>
      <c r="H95" s="73" t="str">
        <f t="shared" ca="1" si="3"/>
        <v>Ã</v>
      </c>
      <c r="I95" s="27"/>
    </row>
    <row r="96" spans="1:9" ht="15.75" thickBot="1" x14ac:dyDescent="0.3">
      <c r="A96" s="69" t="s">
        <v>739</v>
      </c>
      <c r="B96" s="62" t="s">
        <v>1903</v>
      </c>
      <c r="C96" s="70" t="s">
        <v>740</v>
      </c>
      <c r="D96" s="71">
        <v>43039</v>
      </c>
      <c r="E96" s="138">
        <v>43059</v>
      </c>
      <c r="F96" s="140">
        <v>1978.72</v>
      </c>
      <c r="G96" s="72">
        <f t="shared" ca="1" si="2"/>
        <v>79</v>
      </c>
      <c r="H96" s="73" t="str">
        <f t="shared" ca="1" si="3"/>
        <v>Ã</v>
      </c>
      <c r="I96" s="27"/>
    </row>
    <row r="97" spans="1:9" ht="15.75" thickBot="1" x14ac:dyDescent="0.3">
      <c r="A97" s="69" t="s">
        <v>739</v>
      </c>
      <c r="B97" s="62" t="s">
        <v>1904</v>
      </c>
      <c r="C97" s="70" t="s">
        <v>741</v>
      </c>
      <c r="D97" s="71">
        <v>43039</v>
      </c>
      <c r="E97" s="138">
        <v>43059</v>
      </c>
      <c r="F97" s="140">
        <v>177.66</v>
      </c>
      <c r="G97" s="72">
        <f t="shared" ca="1" si="2"/>
        <v>79</v>
      </c>
      <c r="H97" s="73" t="str">
        <f t="shared" ca="1" si="3"/>
        <v>Ã</v>
      </c>
      <c r="I97" s="27"/>
    </row>
    <row r="98" spans="1:9" ht="15.75" thickBot="1" x14ac:dyDescent="0.3">
      <c r="A98" s="69" t="s">
        <v>585</v>
      </c>
      <c r="B98" s="62" t="s">
        <v>1905</v>
      </c>
      <c r="C98" s="70" t="s">
        <v>742</v>
      </c>
      <c r="D98" s="71">
        <v>43039</v>
      </c>
      <c r="E98" s="138">
        <v>43059</v>
      </c>
      <c r="F98" s="140">
        <v>2229.7600000000002</v>
      </c>
      <c r="G98" s="72">
        <f t="shared" ca="1" si="2"/>
        <v>79</v>
      </c>
      <c r="H98" s="73" t="str">
        <f t="shared" ca="1" si="3"/>
        <v>Ã</v>
      </c>
      <c r="I98" s="27"/>
    </row>
    <row r="99" spans="1:9" ht="15.75" thickBot="1" x14ac:dyDescent="0.3">
      <c r="A99" s="69" t="s">
        <v>730</v>
      </c>
      <c r="B99" s="62" t="s">
        <v>1906</v>
      </c>
      <c r="C99" s="70" t="s">
        <v>744</v>
      </c>
      <c r="D99" s="71">
        <v>43063</v>
      </c>
      <c r="E99" s="138">
        <v>43083</v>
      </c>
      <c r="F99" s="140">
        <v>137.02000000000001</v>
      </c>
      <c r="G99" s="72">
        <f t="shared" ca="1" si="2"/>
        <v>55</v>
      </c>
      <c r="H99" s="73" t="str">
        <f t="shared" ca="1" si="3"/>
        <v>Ã</v>
      </c>
      <c r="I99" s="27"/>
    </row>
    <row r="100" spans="1:9" ht="15.75" thickBot="1" x14ac:dyDescent="0.3">
      <c r="A100" s="69" t="s">
        <v>745</v>
      </c>
      <c r="B100" s="62" t="s">
        <v>1907</v>
      </c>
      <c r="C100" s="70" t="s">
        <v>746</v>
      </c>
      <c r="D100" s="71">
        <v>43069</v>
      </c>
      <c r="E100" s="138">
        <v>43129</v>
      </c>
      <c r="F100" s="140">
        <v>3993.99</v>
      </c>
      <c r="G100" s="72">
        <f t="shared" ca="1" si="2"/>
        <v>9</v>
      </c>
      <c r="H100" s="73" t="str">
        <f t="shared" ca="1" si="3"/>
        <v>Å</v>
      </c>
      <c r="I100" s="27"/>
    </row>
    <row r="101" spans="1:9" ht="15.75" thickBot="1" x14ac:dyDescent="0.3">
      <c r="A101" s="69" t="s">
        <v>726</v>
      </c>
      <c r="B101" s="62" t="s">
        <v>1908</v>
      </c>
      <c r="C101" s="70" t="s">
        <v>747</v>
      </c>
      <c r="D101" s="71">
        <v>43069</v>
      </c>
      <c r="E101" s="138">
        <v>43100</v>
      </c>
      <c r="F101" s="140">
        <v>4146.75</v>
      </c>
      <c r="G101" s="72">
        <f t="shared" ca="1" si="2"/>
        <v>38</v>
      </c>
      <c r="H101" s="73" t="str">
        <f t="shared" ca="1" si="3"/>
        <v>Ã</v>
      </c>
      <c r="I101" s="27"/>
    </row>
    <row r="102" spans="1:9" ht="15.75" thickBot="1" x14ac:dyDescent="0.3">
      <c r="A102" s="69" t="s">
        <v>748</v>
      </c>
      <c r="B102" s="62" t="s">
        <v>1909</v>
      </c>
      <c r="C102" s="70" t="s">
        <v>749</v>
      </c>
      <c r="D102" s="71">
        <v>43091</v>
      </c>
      <c r="E102" s="138">
        <v>43111</v>
      </c>
      <c r="F102" s="140">
        <v>79.900000000000006</v>
      </c>
      <c r="G102" s="72">
        <f t="shared" ca="1" si="2"/>
        <v>27</v>
      </c>
      <c r="H102" s="73" t="str">
        <f t="shared" ca="1" si="3"/>
        <v>˜</v>
      </c>
      <c r="I102" s="27"/>
    </row>
    <row r="103" spans="1:9" ht="15.75" thickBot="1" x14ac:dyDescent="0.3">
      <c r="A103" s="69" t="s">
        <v>130</v>
      </c>
      <c r="B103" s="62" t="s">
        <v>1910</v>
      </c>
      <c r="C103" s="70" t="s">
        <v>750</v>
      </c>
      <c r="D103" s="71">
        <v>43091</v>
      </c>
      <c r="E103" s="138">
        <v>43151</v>
      </c>
      <c r="F103" s="140">
        <v>1791.81</v>
      </c>
      <c r="G103" s="72">
        <f t="shared" ca="1" si="2"/>
        <v>0</v>
      </c>
      <c r="H103" s="73" t="str">
        <f t="shared" ca="1" si="3"/>
        <v>Ã</v>
      </c>
      <c r="I103" s="27"/>
    </row>
    <row r="104" spans="1:9" ht="15.75" thickBot="1" x14ac:dyDescent="0.3">
      <c r="A104" s="69" t="s">
        <v>724</v>
      </c>
      <c r="B104" s="62" t="s">
        <v>1911</v>
      </c>
      <c r="C104" s="70" t="s">
        <v>753</v>
      </c>
      <c r="D104" s="71">
        <v>43069</v>
      </c>
      <c r="E104" s="138">
        <v>43129</v>
      </c>
      <c r="F104" s="140">
        <v>2500.96</v>
      </c>
      <c r="G104" s="72">
        <f t="shared" ca="1" si="2"/>
        <v>9</v>
      </c>
      <c r="H104" s="73" t="str">
        <f t="shared" ca="1" si="3"/>
        <v>Å</v>
      </c>
      <c r="I104" s="27"/>
    </row>
    <row r="105" spans="1:9" ht="15.75" thickBot="1" x14ac:dyDescent="0.3">
      <c r="A105" s="69" t="s">
        <v>595</v>
      </c>
      <c r="B105" s="62" t="s">
        <v>1912</v>
      </c>
      <c r="C105" s="70" t="s">
        <v>754</v>
      </c>
      <c r="D105" s="71">
        <v>43069</v>
      </c>
      <c r="E105" s="138">
        <v>43129</v>
      </c>
      <c r="F105" s="140">
        <v>760.92</v>
      </c>
      <c r="G105" s="72">
        <f t="shared" ca="1" si="2"/>
        <v>9</v>
      </c>
      <c r="H105" s="73" t="str">
        <f t="shared" ca="1" si="3"/>
        <v>Å</v>
      </c>
      <c r="I105" s="27"/>
    </row>
    <row r="106" spans="1:9" ht="15.75" thickBot="1" x14ac:dyDescent="0.3">
      <c r="A106" s="69" t="s">
        <v>755</v>
      </c>
      <c r="B106" s="62" t="s">
        <v>1913</v>
      </c>
      <c r="C106" s="70" t="s">
        <v>756</v>
      </c>
      <c r="D106" s="71">
        <v>43069</v>
      </c>
      <c r="E106" s="138">
        <v>43129</v>
      </c>
      <c r="F106" s="140">
        <v>54.78</v>
      </c>
      <c r="G106" s="72">
        <f t="shared" ca="1" si="2"/>
        <v>9</v>
      </c>
      <c r="H106" s="73" t="str">
        <f t="shared" ca="1" si="3"/>
        <v>Å</v>
      </c>
      <c r="I106" s="27"/>
    </row>
    <row r="107" spans="1:9" ht="15.75" thickBot="1" x14ac:dyDescent="0.3">
      <c r="A107" s="69" t="s">
        <v>52</v>
      </c>
      <c r="B107" s="62" t="s">
        <v>1914</v>
      </c>
      <c r="C107" s="70" t="s">
        <v>53</v>
      </c>
      <c r="D107" s="71">
        <v>43069</v>
      </c>
      <c r="E107" s="138">
        <v>43089</v>
      </c>
      <c r="F107" s="140">
        <v>154.51</v>
      </c>
      <c r="G107" s="72">
        <f t="shared" ca="1" si="2"/>
        <v>49</v>
      </c>
      <c r="H107" s="73" t="str">
        <f t="shared" ca="1" si="3"/>
        <v>Ã</v>
      </c>
      <c r="I107" s="27"/>
    </row>
    <row r="108" spans="1:9" ht="15.75" thickBot="1" x14ac:dyDescent="0.3">
      <c r="A108" s="69" t="s">
        <v>52</v>
      </c>
      <c r="B108" s="62" t="s">
        <v>1915</v>
      </c>
      <c r="C108" s="70" t="s">
        <v>54</v>
      </c>
      <c r="D108" s="71">
        <v>43069</v>
      </c>
      <c r="E108" s="138">
        <v>43089</v>
      </c>
      <c r="F108" s="140">
        <v>958.3</v>
      </c>
      <c r="G108" s="72">
        <f t="shared" ca="1" si="2"/>
        <v>49</v>
      </c>
      <c r="H108" s="73" t="str">
        <f t="shared" ca="1" si="3"/>
        <v>Ã</v>
      </c>
      <c r="I108" s="27"/>
    </row>
    <row r="109" spans="1:9" ht="15.75" thickBot="1" x14ac:dyDescent="0.3">
      <c r="A109" s="69" t="s">
        <v>52</v>
      </c>
      <c r="B109" s="62" t="s">
        <v>1916</v>
      </c>
      <c r="C109" s="70" t="s">
        <v>55</v>
      </c>
      <c r="D109" s="71">
        <v>43069</v>
      </c>
      <c r="E109" s="138">
        <v>43089</v>
      </c>
      <c r="F109" s="140">
        <v>92.48</v>
      </c>
      <c r="G109" s="72">
        <f t="shared" ca="1" si="2"/>
        <v>49</v>
      </c>
      <c r="H109" s="73" t="str">
        <f t="shared" ca="1" si="3"/>
        <v>Ã</v>
      </c>
      <c r="I109" s="27"/>
    </row>
    <row r="110" spans="1:9" ht="15.75" thickBot="1" x14ac:dyDescent="0.3">
      <c r="A110" s="69" t="s">
        <v>52</v>
      </c>
      <c r="B110" s="62" t="s">
        <v>1917</v>
      </c>
      <c r="C110" s="70" t="s">
        <v>56</v>
      </c>
      <c r="D110" s="71">
        <v>43069</v>
      </c>
      <c r="E110" s="138">
        <v>43089</v>
      </c>
      <c r="F110" s="140">
        <v>5642.5</v>
      </c>
      <c r="G110" s="72">
        <f t="shared" ca="1" si="2"/>
        <v>49</v>
      </c>
      <c r="H110" s="73" t="str">
        <f t="shared" ca="1" si="3"/>
        <v>Ã</v>
      </c>
      <c r="I110" s="27"/>
    </row>
    <row r="111" spans="1:9" ht="15.75" thickBot="1" x14ac:dyDescent="0.3">
      <c r="A111" s="69" t="s">
        <v>593</v>
      </c>
      <c r="B111" s="62" t="s">
        <v>1918</v>
      </c>
      <c r="C111" s="70" t="s">
        <v>757</v>
      </c>
      <c r="D111" s="71">
        <v>43069</v>
      </c>
      <c r="E111" s="138">
        <v>43089</v>
      </c>
      <c r="F111" s="140">
        <v>59.01</v>
      </c>
      <c r="G111" s="72">
        <f t="shared" ca="1" si="2"/>
        <v>49</v>
      </c>
      <c r="H111" s="73" t="str">
        <f t="shared" ca="1" si="3"/>
        <v>Ã</v>
      </c>
      <c r="I111" s="27"/>
    </row>
    <row r="112" spans="1:9" ht="15.75" thickBot="1" x14ac:dyDescent="0.3">
      <c r="A112" s="69" t="s">
        <v>52</v>
      </c>
      <c r="B112" s="62" t="s">
        <v>1919</v>
      </c>
      <c r="C112" s="70" t="s">
        <v>57</v>
      </c>
      <c r="D112" s="71">
        <v>43069</v>
      </c>
      <c r="E112" s="138">
        <v>43089</v>
      </c>
      <c r="F112" s="140">
        <v>6863.06</v>
      </c>
      <c r="G112" s="72">
        <f t="shared" ca="1" si="2"/>
        <v>49</v>
      </c>
      <c r="H112" s="73" t="str">
        <f t="shared" ca="1" si="3"/>
        <v>Ã</v>
      </c>
      <c r="I112" s="27"/>
    </row>
    <row r="113" spans="1:9" ht="15.75" thickBot="1" x14ac:dyDescent="0.3">
      <c r="A113" s="69" t="s">
        <v>52</v>
      </c>
      <c r="B113" s="62" t="s">
        <v>1920</v>
      </c>
      <c r="C113" s="70" t="s">
        <v>58</v>
      </c>
      <c r="D113" s="71">
        <v>43069</v>
      </c>
      <c r="E113" s="138">
        <v>43089</v>
      </c>
      <c r="F113" s="140">
        <v>149.6</v>
      </c>
      <c r="G113" s="72">
        <f t="shared" ca="1" si="2"/>
        <v>49</v>
      </c>
      <c r="H113" s="73" t="str">
        <f t="shared" ca="1" si="3"/>
        <v>Ã</v>
      </c>
      <c r="I113" s="27"/>
    </row>
    <row r="114" spans="1:9" ht="15.75" thickBot="1" x14ac:dyDescent="0.3">
      <c r="A114" s="69" t="s">
        <v>758</v>
      </c>
      <c r="B114" s="62" t="s">
        <v>1921</v>
      </c>
      <c r="C114" s="70" t="s">
        <v>759</v>
      </c>
      <c r="D114" s="71">
        <v>43069</v>
      </c>
      <c r="E114" s="138">
        <v>43089</v>
      </c>
      <c r="F114" s="140">
        <v>96.6</v>
      </c>
      <c r="G114" s="72">
        <f t="shared" ca="1" si="2"/>
        <v>49</v>
      </c>
      <c r="H114" s="73" t="str">
        <f t="shared" ca="1" si="3"/>
        <v>Ã</v>
      </c>
      <c r="I114" s="27"/>
    </row>
    <row r="115" spans="1:9" ht="15.75" thickBot="1" x14ac:dyDescent="0.3">
      <c r="A115" s="69" t="s">
        <v>52</v>
      </c>
      <c r="B115" s="62" t="s">
        <v>1922</v>
      </c>
      <c r="C115" s="70" t="s">
        <v>59</v>
      </c>
      <c r="D115" s="71">
        <v>43069</v>
      </c>
      <c r="E115" s="138">
        <v>43089</v>
      </c>
      <c r="F115" s="140">
        <v>12621.95</v>
      </c>
      <c r="G115" s="72">
        <f t="shared" ca="1" si="2"/>
        <v>49</v>
      </c>
      <c r="H115" s="73" t="str">
        <f t="shared" ca="1" si="3"/>
        <v>Ã</v>
      </c>
      <c r="I115" s="27"/>
    </row>
    <row r="116" spans="1:9" ht="15.75" thickBot="1" x14ac:dyDescent="0.3">
      <c r="A116" s="69" t="s">
        <v>735</v>
      </c>
      <c r="B116" s="62" t="s">
        <v>1923</v>
      </c>
      <c r="C116" s="70" t="s">
        <v>760</v>
      </c>
      <c r="D116" s="71">
        <v>43069</v>
      </c>
      <c r="E116" s="138">
        <v>43089</v>
      </c>
      <c r="F116" s="140">
        <v>302.22000000000003</v>
      </c>
      <c r="G116" s="72">
        <f t="shared" ca="1" si="2"/>
        <v>49</v>
      </c>
      <c r="H116" s="73" t="str">
        <f t="shared" ca="1" si="3"/>
        <v>Ã</v>
      </c>
      <c r="I116" s="27"/>
    </row>
    <row r="117" spans="1:9" ht="15.75" thickBot="1" x14ac:dyDescent="0.3">
      <c r="A117" s="69" t="s">
        <v>755</v>
      </c>
      <c r="B117" s="62" t="s">
        <v>1924</v>
      </c>
      <c r="C117" s="70" t="s">
        <v>761</v>
      </c>
      <c r="D117" s="71">
        <v>43069</v>
      </c>
      <c r="E117" s="138">
        <v>43129</v>
      </c>
      <c r="F117" s="140">
        <v>68.89</v>
      </c>
      <c r="G117" s="72">
        <f t="shared" ca="1" si="2"/>
        <v>9</v>
      </c>
      <c r="H117" s="73" t="str">
        <f t="shared" ca="1" si="3"/>
        <v>Å</v>
      </c>
      <c r="I117" s="27"/>
    </row>
    <row r="118" spans="1:9" ht="15.75" thickBot="1" x14ac:dyDescent="0.3">
      <c r="A118" s="69" t="s">
        <v>762</v>
      </c>
      <c r="B118" s="62" t="s">
        <v>1925</v>
      </c>
      <c r="C118" s="70" t="s">
        <v>763</v>
      </c>
      <c r="D118" s="71">
        <v>43069</v>
      </c>
      <c r="E118" s="138">
        <v>43129</v>
      </c>
      <c r="F118" s="140">
        <v>2974.01</v>
      </c>
      <c r="G118" s="72">
        <f t="shared" ca="1" si="2"/>
        <v>9</v>
      </c>
      <c r="H118" s="73" t="str">
        <f t="shared" ca="1" si="3"/>
        <v>Å</v>
      </c>
      <c r="I118" s="27"/>
    </row>
    <row r="119" spans="1:9" ht="15.75" thickBot="1" x14ac:dyDescent="0.3">
      <c r="A119" s="69" t="s">
        <v>765</v>
      </c>
      <c r="B119" s="62" t="s">
        <v>1926</v>
      </c>
      <c r="C119" s="70" t="s">
        <v>766</v>
      </c>
      <c r="D119" s="71">
        <v>43069</v>
      </c>
      <c r="E119" s="138">
        <v>43089</v>
      </c>
      <c r="F119" s="140">
        <v>3065.34</v>
      </c>
      <c r="G119" s="72">
        <f t="shared" ca="1" si="2"/>
        <v>49</v>
      </c>
      <c r="H119" s="73" t="str">
        <f t="shared" ca="1" si="3"/>
        <v>Ã</v>
      </c>
      <c r="I119" s="27"/>
    </row>
    <row r="120" spans="1:9" ht="15.75" thickBot="1" x14ac:dyDescent="0.3">
      <c r="A120" s="69" t="s">
        <v>767</v>
      </c>
      <c r="B120" s="62" t="s">
        <v>1927</v>
      </c>
      <c r="C120" s="70" t="s">
        <v>768</v>
      </c>
      <c r="D120" s="71">
        <v>43069</v>
      </c>
      <c r="E120" s="138">
        <v>43129</v>
      </c>
      <c r="F120" s="140">
        <v>5876.77</v>
      </c>
      <c r="G120" s="72">
        <f t="shared" ca="1" si="2"/>
        <v>9</v>
      </c>
      <c r="H120" s="73" t="str">
        <f t="shared" ca="1" si="3"/>
        <v>Å</v>
      </c>
      <c r="I120" s="27"/>
    </row>
    <row r="121" spans="1:9" ht="15.75" thickBot="1" x14ac:dyDescent="0.3">
      <c r="A121" s="69" t="s">
        <v>771</v>
      </c>
      <c r="B121" s="62" t="s">
        <v>1928</v>
      </c>
      <c r="C121" s="70" t="s">
        <v>772</v>
      </c>
      <c r="D121" s="71">
        <v>43069</v>
      </c>
      <c r="E121" s="138">
        <v>43089</v>
      </c>
      <c r="F121" s="140">
        <v>7931.02</v>
      </c>
      <c r="G121" s="72">
        <f t="shared" ca="1" si="2"/>
        <v>49</v>
      </c>
      <c r="H121" s="73" t="str">
        <f t="shared" ca="1" si="3"/>
        <v>Ã</v>
      </c>
      <c r="I121" s="27"/>
    </row>
    <row r="122" spans="1:9" ht="15.75" thickBot="1" x14ac:dyDescent="0.3">
      <c r="A122" s="69" t="s">
        <v>745</v>
      </c>
      <c r="B122" s="62" t="s">
        <v>1929</v>
      </c>
      <c r="C122" s="70" t="s">
        <v>773</v>
      </c>
      <c r="D122" s="71">
        <v>43069</v>
      </c>
      <c r="E122" s="138">
        <v>43129</v>
      </c>
      <c r="F122" s="140">
        <v>497.64</v>
      </c>
      <c r="G122" s="72">
        <f t="shared" ca="1" si="2"/>
        <v>9</v>
      </c>
      <c r="H122" s="73" t="str">
        <f t="shared" ca="1" si="3"/>
        <v>Å</v>
      </c>
      <c r="I122" s="27"/>
    </row>
    <row r="123" spans="1:9" ht="15.75" thickBot="1" x14ac:dyDescent="0.3">
      <c r="A123" s="69" t="s">
        <v>755</v>
      </c>
      <c r="B123" s="62" t="s">
        <v>1930</v>
      </c>
      <c r="C123" s="70" t="s">
        <v>774</v>
      </c>
      <c r="D123" s="71">
        <v>43069</v>
      </c>
      <c r="E123" s="138">
        <v>43129</v>
      </c>
      <c r="F123" s="140">
        <v>4092.55</v>
      </c>
      <c r="G123" s="72">
        <f t="shared" ref="G123:G186" ca="1" si="4">IF(E123&lt;TODAY(),_xlfn.DAYS(TODAY(),E123),0)</f>
        <v>9</v>
      </c>
      <c r="H123" s="73" t="str">
        <f t="shared" ref="H123:H186" ca="1" si="5">IF(AND(G123 &gt;= 1, G123 &lt;= 14),"Å",IF(AND(G123 &gt;= 15, G123 &lt;= 30),"˜","Ã"))</f>
        <v>Å</v>
      </c>
      <c r="I123" s="27"/>
    </row>
    <row r="124" spans="1:9" ht="15.75" thickBot="1" x14ac:dyDescent="0.3">
      <c r="A124" s="69" t="s">
        <v>775</v>
      </c>
      <c r="B124" s="62" t="s">
        <v>1931</v>
      </c>
      <c r="C124" s="70" t="s">
        <v>776</v>
      </c>
      <c r="D124" s="71">
        <v>43069</v>
      </c>
      <c r="E124" s="138">
        <v>43089</v>
      </c>
      <c r="F124" s="140">
        <v>737.04</v>
      </c>
      <c r="G124" s="72">
        <f t="shared" ca="1" si="4"/>
        <v>49</v>
      </c>
      <c r="H124" s="73" t="str">
        <f t="shared" ca="1" si="5"/>
        <v>Ã</v>
      </c>
      <c r="I124" s="27"/>
    </row>
    <row r="125" spans="1:9" ht="15.75" thickBot="1" x14ac:dyDescent="0.3">
      <c r="A125" s="69" t="s">
        <v>730</v>
      </c>
      <c r="B125" s="62" t="s">
        <v>1932</v>
      </c>
      <c r="C125" s="70" t="s">
        <v>777</v>
      </c>
      <c r="D125" s="71">
        <v>43069</v>
      </c>
      <c r="E125" s="138">
        <v>43089</v>
      </c>
      <c r="F125" s="140">
        <v>1045.8</v>
      </c>
      <c r="G125" s="72">
        <f t="shared" ca="1" si="4"/>
        <v>49</v>
      </c>
      <c r="H125" s="73" t="str">
        <f t="shared" ca="1" si="5"/>
        <v>Ã</v>
      </c>
      <c r="I125" s="27"/>
    </row>
    <row r="126" spans="1:9" ht="15.75" thickBot="1" x14ac:dyDescent="0.3">
      <c r="A126" s="69" t="s">
        <v>732</v>
      </c>
      <c r="B126" s="62" t="s">
        <v>1933</v>
      </c>
      <c r="C126" s="70" t="s">
        <v>778</v>
      </c>
      <c r="D126" s="71">
        <v>43069</v>
      </c>
      <c r="E126" s="138">
        <v>43089</v>
      </c>
      <c r="F126" s="140">
        <v>176.08</v>
      </c>
      <c r="G126" s="72">
        <f t="shared" ca="1" si="4"/>
        <v>49</v>
      </c>
      <c r="H126" s="73" t="str">
        <f t="shared" ca="1" si="5"/>
        <v>Ã</v>
      </c>
      <c r="I126" s="27"/>
    </row>
    <row r="127" spans="1:9" ht="15.75" thickBot="1" x14ac:dyDescent="0.3">
      <c r="A127" s="69" t="s">
        <v>745</v>
      </c>
      <c r="B127" s="62" t="s">
        <v>1934</v>
      </c>
      <c r="C127" s="70" t="s">
        <v>779</v>
      </c>
      <c r="D127" s="71">
        <v>43069</v>
      </c>
      <c r="E127" s="138">
        <v>43129</v>
      </c>
      <c r="F127" s="140">
        <v>3864.66</v>
      </c>
      <c r="G127" s="72">
        <f t="shared" ca="1" si="4"/>
        <v>9</v>
      </c>
      <c r="H127" s="73" t="str">
        <f t="shared" ca="1" si="5"/>
        <v>Å</v>
      </c>
      <c r="I127" s="27"/>
    </row>
    <row r="128" spans="1:9" ht="15.75" thickBot="1" x14ac:dyDescent="0.3">
      <c r="A128" s="69" t="s">
        <v>593</v>
      </c>
      <c r="B128" s="62" t="s">
        <v>1935</v>
      </c>
      <c r="C128" s="70" t="s">
        <v>780</v>
      </c>
      <c r="D128" s="71">
        <v>43069</v>
      </c>
      <c r="E128" s="138">
        <v>43089</v>
      </c>
      <c r="F128" s="140">
        <v>231.88</v>
      </c>
      <c r="G128" s="72">
        <f t="shared" ca="1" si="4"/>
        <v>49</v>
      </c>
      <c r="H128" s="73" t="str">
        <f t="shared" ca="1" si="5"/>
        <v>Ã</v>
      </c>
      <c r="I128" s="27"/>
    </row>
    <row r="129" spans="1:9" ht="15.75" thickBot="1" x14ac:dyDescent="0.3">
      <c r="A129" s="69" t="s">
        <v>752</v>
      </c>
      <c r="B129" s="62" t="s">
        <v>1936</v>
      </c>
      <c r="C129" s="70" t="s">
        <v>782</v>
      </c>
      <c r="D129" s="71">
        <v>43069</v>
      </c>
      <c r="E129" s="138">
        <v>43129</v>
      </c>
      <c r="F129" s="140">
        <v>590.91999999999996</v>
      </c>
      <c r="G129" s="72">
        <f t="shared" ca="1" si="4"/>
        <v>9</v>
      </c>
      <c r="H129" s="73" t="str">
        <f t="shared" ca="1" si="5"/>
        <v>Å</v>
      </c>
      <c r="I129" s="27"/>
    </row>
    <row r="130" spans="1:9" ht="15.75" thickBot="1" x14ac:dyDescent="0.3">
      <c r="A130" s="69" t="s">
        <v>783</v>
      </c>
      <c r="B130" s="62" t="s">
        <v>1937</v>
      </c>
      <c r="C130" s="70" t="s">
        <v>784</v>
      </c>
      <c r="D130" s="71">
        <v>43069</v>
      </c>
      <c r="E130" s="138">
        <v>43129</v>
      </c>
      <c r="F130" s="140">
        <v>5851.77</v>
      </c>
      <c r="G130" s="72">
        <f t="shared" ca="1" si="4"/>
        <v>9</v>
      </c>
      <c r="H130" s="73" t="str">
        <f t="shared" ca="1" si="5"/>
        <v>Å</v>
      </c>
      <c r="I130" s="27"/>
    </row>
    <row r="131" spans="1:9" ht="15.75" thickBot="1" x14ac:dyDescent="0.3">
      <c r="A131" s="69" t="s">
        <v>739</v>
      </c>
      <c r="B131" s="62" t="s">
        <v>1938</v>
      </c>
      <c r="C131" s="70" t="s">
        <v>785</v>
      </c>
      <c r="D131" s="71">
        <v>43069</v>
      </c>
      <c r="E131" s="138">
        <v>43089</v>
      </c>
      <c r="F131" s="140">
        <v>267.64999999999998</v>
      </c>
      <c r="G131" s="72">
        <f t="shared" ca="1" si="4"/>
        <v>49</v>
      </c>
      <c r="H131" s="73" t="str">
        <f t="shared" ca="1" si="5"/>
        <v>Ã</v>
      </c>
      <c r="I131" s="27"/>
    </row>
    <row r="132" spans="1:9" ht="15.75" thickBot="1" x14ac:dyDescent="0.3">
      <c r="A132" s="69" t="s">
        <v>739</v>
      </c>
      <c r="B132" s="62" t="s">
        <v>1939</v>
      </c>
      <c r="C132" s="70" t="s">
        <v>786</v>
      </c>
      <c r="D132" s="71">
        <v>43069</v>
      </c>
      <c r="E132" s="138">
        <v>43089</v>
      </c>
      <c r="F132" s="140">
        <v>15.15</v>
      </c>
      <c r="G132" s="72">
        <f t="shared" ca="1" si="4"/>
        <v>49</v>
      </c>
      <c r="H132" s="73" t="str">
        <f t="shared" ca="1" si="5"/>
        <v>Ã</v>
      </c>
      <c r="I132" s="27"/>
    </row>
    <row r="133" spans="1:9" ht="15.75" thickBot="1" x14ac:dyDescent="0.3">
      <c r="A133" s="69" t="s">
        <v>595</v>
      </c>
      <c r="B133" s="62" t="s">
        <v>1940</v>
      </c>
      <c r="C133" s="70" t="s">
        <v>787</v>
      </c>
      <c r="D133" s="71">
        <v>43069</v>
      </c>
      <c r="E133" s="138">
        <v>43129</v>
      </c>
      <c r="F133" s="140">
        <v>2988.1</v>
      </c>
      <c r="G133" s="72">
        <f t="shared" ca="1" si="4"/>
        <v>9</v>
      </c>
      <c r="H133" s="73" t="str">
        <f t="shared" ca="1" si="5"/>
        <v>Å</v>
      </c>
      <c r="I133" s="27"/>
    </row>
    <row r="134" spans="1:9" ht="15.75" thickBot="1" x14ac:dyDescent="0.3">
      <c r="A134" s="69" t="s">
        <v>739</v>
      </c>
      <c r="B134" s="62" t="s">
        <v>1941</v>
      </c>
      <c r="C134" s="70" t="s">
        <v>788</v>
      </c>
      <c r="D134" s="71">
        <v>43069</v>
      </c>
      <c r="E134" s="138">
        <v>43089</v>
      </c>
      <c r="F134" s="140">
        <v>146.44999999999999</v>
      </c>
      <c r="G134" s="72">
        <f t="shared" ca="1" si="4"/>
        <v>49</v>
      </c>
      <c r="H134" s="73" t="str">
        <f t="shared" ca="1" si="5"/>
        <v>Ã</v>
      </c>
      <c r="I134" s="27"/>
    </row>
    <row r="135" spans="1:9" ht="15.75" thickBot="1" x14ac:dyDescent="0.3">
      <c r="A135" s="69" t="s">
        <v>739</v>
      </c>
      <c r="B135" s="62" t="s">
        <v>1942</v>
      </c>
      <c r="C135" s="70" t="s">
        <v>789</v>
      </c>
      <c r="D135" s="71">
        <v>43069</v>
      </c>
      <c r="E135" s="138">
        <v>43089</v>
      </c>
      <c r="F135" s="140">
        <v>368.65</v>
      </c>
      <c r="G135" s="72">
        <f t="shared" ca="1" si="4"/>
        <v>49</v>
      </c>
      <c r="H135" s="73" t="str">
        <f t="shared" ca="1" si="5"/>
        <v>Ã</v>
      </c>
      <c r="I135" s="27"/>
    </row>
    <row r="136" spans="1:9" ht="15.75" thickBot="1" x14ac:dyDescent="0.3">
      <c r="A136" s="69" t="s">
        <v>739</v>
      </c>
      <c r="B136" s="62" t="s">
        <v>1943</v>
      </c>
      <c r="C136" s="70" t="s">
        <v>790</v>
      </c>
      <c r="D136" s="71">
        <v>43069</v>
      </c>
      <c r="E136" s="138">
        <v>43089</v>
      </c>
      <c r="F136" s="140">
        <v>324.22000000000003</v>
      </c>
      <c r="G136" s="72">
        <f t="shared" ca="1" si="4"/>
        <v>49</v>
      </c>
      <c r="H136" s="73" t="str">
        <f t="shared" ca="1" si="5"/>
        <v>Ã</v>
      </c>
      <c r="I136" s="27"/>
    </row>
    <row r="137" spans="1:9" ht="15.75" thickBot="1" x14ac:dyDescent="0.3">
      <c r="A137" s="69" t="s">
        <v>739</v>
      </c>
      <c r="B137" s="62" t="s">
        <v>1944</v>
      </c>
      <c r="C137" s="70" t="s">
        <v>791</v>
      </c>
      <c r="D137" s="71">
        <v>43069</v>
      </c>
      <c r="E137" s="138">
        <v>43089</v>
      </c>
      <c r="F137" s="140">
        <v>444.4</v>
      </c>
      <c r="G137" s="72">
        <f t="shared" ca="1" si="4"/>
        <v>49</v>
      </c>
      <c r="H137" s="73" t="str">
        <f t="shared" ca="1" si="5"/>
        <v>Ã</v>
      </c>
      <c r="I137" s="27"/>
    </row>
    <row r="138" spans="1:9" ht="15.75" thickBot="1" x14ac:dyDescent="0.3">
      <c r="A138" s="69" t="s">
        <v>748</v>
      </c>
      <c r="B138" s="62" t="s">
        <v>1945</v>
      </c>
      <c r="C138" s="70" t="s">
        <v>792</v>
      </c>
      <c r="D138" s="71">
        <v>43069</v>
      </c>
      <c r="E138" s="138">
        <v>43089</v>
      </c>
      <c r="F138" s="140">
        <v>62.16</v>
      </c>
      <c r="G138" s="72">
        <f t="shared" ca="1" si="4"/>
        <v>49</v>
      </c>
      <c r="H138" s="73" t="str">
        <f t="shared" ca="1" si="5"/>
        <v>Ã</v>
      </c>
      <c r="I138" s="27"/>
    </row>
    <row r="139" spans="1:9" ht="15.75" thickBot="1" x14ac:dyDescent="0.3">
      <c r="A139" s="69" t="s">
        <v>748</v>
      </c>
      <c r="B139" s="62" t="s">
        <v>1946</v>
      </c>
      <c r="C139" s="70" t="s">
        <v>793</v>
      </c>
      <c r="D139" s="71">
        <v>43069</v>
      </c>
      <c r="E139" s="138">
        <v>43089</v>
      </c>
      <c r="F139" s="140">
        <v>821.52</v>
      </c>
      <c r="G139" s="72">
        <f t="shared" ca="1" si="4"/>
        <v>49</v>
      </c>
      <c r="H139" s="73" t="str">
        <f t="shared" ca="1" si="5"/>
        <v>Ã</v>
      </c>
      <c r="I139" s="27"/>
    </row>
    <row r="140" spans="1:9" ht="15.75" thickBot="1" x14ac:dyDescent="0.3">
      <c r="A140" s="69" t="s">
        <v>52</v>
      </c>
      <c r="B140" s="62" t="s">
        <v>1947</v>
      </c>
      <c r="C140" s="70" t="s">
        <v>60</v>
      </c>
      <c r="D140" s="71">
        <v>43069</v>
      </c>
      <c r="E140" s="138">
        <v>43089</v>
      </c>
      <c r="F140" s="140">
        <v>60.12</v>
      </c>
      <c r="G140" s="72">
        <f t="shared" ca="1" si="4"/>
        <v>49</v>
      </c>
      <c r="H140" s="73" t="str">
        <f t="shared" ca="1" si="5"/>
        <v>Ã</v>
      </c>
      <c r="I140" s="27"/>
    </row>
    <row r="141" spans="1:9" ht="15.75" thickBot="1" x14ac:dyDescent="0.3">
      <c r="A141" s="69" t="s">
        <v>794</v>
      </c>
      <c r="B141" s="62" t="s">
        <v>1948</v>
      </c>
      <c r="C141" s="70" t="s">
        <v>795</v>
      </c>
      <c r="D141" s="71">
        <v>43069</v>
      </c>
      <c r="E141" s="138">
        <v>43129</v>
      </c>
      <c r="F141" s="140">
        <v>1224.6199999999999</v>
      </c>
      <c r="G141" s="72">
        <f t="shared" ca="1" si="4"/>
        <v>9</v>
      </c>
      <c r="H141" s="73" t="str">
        <f t="shared" ca="1" si="5"/>
        <v>Å</v>
      </c>
      <c r="I141" s="27"/>
    </row>
    <row r="142" spans="1:9" ht="15.75" thickBot="1" x14ac:dyDescent="0.3">
      <c r="A142" s="69" t="s">
        <v>794</v>
      </c>
      <c r="B142" s="62" t="s">
        <v>1949</v>
      </c>
      <c r="C142" s="70" t="s">
        <v>796</v>
      </c>
      <c r="D142" s="71">
        <v>43069</v>
      </c>
      <c r="E142" s="138">
        <v>43129</v>
      </c>
      <c r="F142" s="140">
        <v>1281.96</v>
      </c>
      <c r="G142" s="72">
        <f t="shared" ca="1" si="4"/>
        <v>9</v>
      </c>
      <c r="H142" s="73" t="str">
        <f t="shared" ca="1" si="5"/>
        <v>Å</v>
      </c>
      <c r="I142" s="27"/>
    </row>
    <row r="143" spans="1:9" ht="15.75" thickBot="1" x14ac:dyDescent="0.3">
      <c r="A143" s="69" t="s">
        <v>585</v>
      </c>
      <c r="B143" s="62" t="s">
        <v>1950</v>
      </c>
      <c r="C143" s="70" t="s">
        <v>797</v>
      </c>
      <c r="D143" s="71">
        <v>43069</v>
      </c>
      <c r="E143" s="138">
        <v>43089</v>
      </c>
      <c r="F143" s="140">
        <v>2563.9499999999998</v>
      </c>
      <c r="G143" s="72">
        <f t="shared" ca="1" si="4"/>
        <v>49</v>
      </c>
      <c r="H143" s="73" t="str">
        <f t="shared" ca="1" si="5"/>
        <v>Ã</v>
      </c>
      <c r="I143" s="27"/>
    </row>
    <row r="144" spans="1:9" ht="15.75" thickBot="1" x14ac:dyDescent="0.3">
      <c r="A144" s="69" t="s">
        <v>743</v>
      </c>
      <c r="B144" s="62" t="s">
        <v>1951</v>
      </c>
      <c r="C144" s="70" t="s">
        <v>798</v>
      </c>
      <c r="D144" s="71">
        <v>43069</v>
      </c>
      <c r="E144" s="138">
        <v>43089</v>
      </c>
      <c r="F144" s="140">
        <v>60285.37</v>
      </c>
      <c r="G144" s="72">
        <f t="shared" ca="1" si="4"/>
        <v>49</v>
      </c>
      <c r="H144" s="73" t="str">
        <f t="shared" ca="1" si="5"/>
        <v>Ã</v>
      </c>
      <c r="I144" s="27"/>
    </row>
    <row r="145" spans="1:9" ht="15.75" thickBot="1" x14ac:dyDescent="0.3">
      <c r="A145" s="69" t="s">
        <v>799</v>
      </c>
      <c r="B145" s="62" t="s">
        <v>1952</v>
      </c>
      <c r="C145" s="70" t="s">
        <v>800</v>
      </c>
      <c r="D145" s="71">
        <v>43069</v>
      </c>
      <c r="E145" s="138">
        <v>43089</v>
      </c>
      <c r="F145" s="140">
        <v>10.8</v>
      </c>
      <c r="G145" s="72">
        <f t="shared" ca="1" si="4"/>
        <v>49</v>
      </c>
      <c r="H145" s="73" t="str">
        <f t="shared" ca="1" si="5"/>
        <v>Ã</v>
      </c>
      <c r="I145" s="27"/>
    </row>
    <row r="146" spans="1:9" ht="15.75" thickBot="1" x14ac:dyDescent="0.3">
      <c r="A146" s="69" t="s">
        <v>585</v>
      </c>
      <c r="B146" s="62" t="s">
        <v>1953</v>
      </c>
      <c r="C146" s="70" t="s">
        <v>801</v>
      </c>
      <c r="D146" s="71">
        <v>43069</v>
      </c>
      <c r="E146" s="138">
        <v>43089</v>
      </c>
      <c r="F146" s="140">
        <v>3315.08</v>
      </c>
      <c r="G146" s="72">
        <f t="shared" ca="1" si="4"/>
        <v>49</v>
      </c>
      <c r="H146" s="73" t="str">
        <f t="shared" ca="1" si="5"/>
        <v>Ã</v>
      </c>
      <c r="I146" s="27"/>
    </row>
    <row r="147" spans="1:9" ht="15.75" thickBot="1" x14ac:dyDescent="0.3">
      <c r="A147" s="69" t="s">
        <v>745</v>
      </c>
      <c r="B147" s="62" t="s">
        <v>1954</v>
      </c>
      <c r="C147" s="70" t="s">
        <v>802</v>
      </c>
      <c r="D147" s="71">
        <v>43091</v>
      </c>
      <c r="E147" s="138">
        <v>43151</v>
      </c>
      <c r="F147" s="140">
        <v>2336.7800000000002</v>
      </c>
      <c r="G147" s="72">
        <f t="shared" ca="1" si="4"/>
        <v>0</v>
      </c>
      <c r="H147" s="73" t="str">
        <f t="shared" ca="1" si="5"/>
        <v>Ã</v>
      </c>
      <c r="I147" s="27"/>
    </row>
    <row r="148" spans="1:9" ht="15.75" thickBot="1" x14ac:dyDescent="0.3">
      <c r="A148" s="69" t="s">
        <v>726</v>
      </c>
      <c r="B148" s="62" t="s">
        <v>1955</v>
      </c>
      <c r="C148" s="70" t="s">
        <v>803</v>
      </c>
      <c r="D148" s="71">
        <v>43091</v>
      </c>
      <c r="E148" s="138">
        <v>43131</v>
      </c>
      <c r="F148" s="140">
        <v>404.6</v>
      </c>
      <c r="G148" s="72">
        <f t="shared" ca="1" si="4"/>
        <v>7</v>
      </c>
      <c r="H148" s="73" t="str">
        <f t="shared" ca="1" si="5"/>
        <v>Å</v>
      </c>
      <c r="I148" s="27"/>
    </row>
    <row r="149" spans="1:9" ht="15.75" thickBot="1" x14ac:dyDescent="0.3">
      <c r="A149" s="69" t="s">
        <v>783</v>
      </c>
      <c r="B149" s="62" t="s">
        <v>1956</v>
      </c>
      <c r="C149" s="70" t="s">
        <v>804</v>
      </c>
      <c r="D149" s="71">
        <v>43091</v>
      </c>
      <c r="E149" s="138">
        <v>43151</v>
      </c>
      <c r="F149" s="140">
        <v>66.64</v>
      </c>
      <c r="G149" s="72">
        <f t="shared" ca="1" si="4"/>
        <v>0</v>
      </c>
      <c r="H149" s="73" t="str">
        <f t="shared" ca="1" si="5"/>
        <v>Ã</v>
      </c>
      <c r="I149" s="27"/>
    </row>
    <row r="150" spans="1:9" ht="15.75" thickBot="1" x14ac:dyDescent="0.3">
      <c r="A150" s="69" t="s">
        <v>595</v>
      </c>
      <c r="B150" s="62" t="s">
        <v>1957</v>
      </c>
      <c r="C150" s="70" t="s">
        <v>805</v>
      </c>
      <c r="D150" s="71">
        <v>43091</v>
      </c>
      <c r="E150" s="138">
        <v>43151</v>
      </c>
      <c r="F150" s="140">
        <v>157.76</v>
      </c>
      <c r="G150" s="72">
        <f t="shared" ca="1" si="4"/>
        <v>0</v>
      </c>
      <c r="H150" s="73" t="str">
        <f t="shared" ca="1" si="5"/>
        <v>Ã</v>
      </c>
      <c r="I150" s="27"/>
    </row>
    <row r="151" spans="1:9" ht="15.75" thickBot="1" x14ac:dyDescent="0.3">
      <c r="A151" s="69" t="s">
        <v>806</v>
      </c>
      <c r="B151" s="62" t="s">
        <v>1958</v>
      </c>
      <c r="C151" s="70" t="s">
        <v>807</v>
      </c>
      <c r="D151" s="71">
        <v>43091</v>
      </c>
      <c r="E151" s="138">
        <v>43111</v>
      </c>
      <c r="F151" s="140">
        <v>9205.0499999999993</v>
      </c>
      <c r="G151" s="72">
        <f t="shared" ca="1" si="4"/>
        <v>27</v>
      </c>
      <c r="H151" s="73" t="str">
        <f t="shared" ca="1" si="5"/>
        <v>˜</v>
      </c>
      <c r="I151" s="27"/>
    </row>
    <row r="152" spans="1:9" ht="15.75" thickBot="1" x14ac:dyDescent="0.3">
      <c r="A152" s="69" t="s">
        <v>726</v>
      </c>
      <c r="B152" s="62" t="s">
        <v>1959</v>
      </c>
      <c r="C152" s="70" t="s">
        <v>808</v>
      </c>
      <c r="D152" s="71">
        <v>43091</v>
      </c>
      <c r="E152" s="138">
        <v>43131</v>
      </c>
      <c r="F152" s="140">
        <v>279.56</v>
      </c>
      <c r="G152" s="72">
        <f t="shared" ca="1" si="4"/>
        <v>7</v>
      </c>
      <c r="H152" s="73" t="str">
        <f t="shared" ca="1" si="5"/>
        <v>Å</v>
      </c>
      <c r="I152" s="27"/>
    </row>
    <row r="153" spans="1:9" ht="15.75" thickBot="1" x14ac:dyDescent="0.3">
      <c r="A153" s="69" t="s">
        <v>737</v>
      </c>
      <c r="B153" s="62" t="s">
        <v>1960</v>
      </c>
      <c r="C153" s="70" t="s">
        <v>809</v>
      </c>
      <c r="D153" s="71">
        <v>43088</v>
      </c>
      <c r="E153" s="138">
        <v>43148</v>
      </c>
      <c r="F153" s="140">
        <v>4602.18</v>
      </c>
      <c r="G153" s="72">
        <f t="shared" ca="1" si="4"/>
        <v>0</v>
      </c>
      <c r="H153" s="73" t="str">
        <f t="shared" ca="1" si="5"/>
        <v>Ã</v>
      </c>
      <c r="I153" s="27"/>
    </row>
    <row r="154" spans="1:9" ht="15.75" thickBot="1" x14ac:dyDescent="0.3">
      <c r="A154" s="69" t="s">
        <v>737</v>
      </c>
      <c r="B154" s="62" t="s">
        <v>1961</v>
      </c>
      <c r="C154" s="70" t="s">
        <v>810</v>
      </c>
      <c r="D154" s="71">
        <v>43088</v>
      </c>
      <c r="E154" s="138">
        <v>43148</v>
      </c>
      <c r="F154" s="140">
        <v>2219.04</v>
      </c>
      <c r="G154" s="72">
        <f t="shared" ca="1" si="4"/>
        <v>0</v>
      </c>
      <c r="H154" s="73" t="str">
        <f t="shared" ca="1" si="5"/>
        <v>Ã</v>
      </c>
      <c r="I154" s="27"/>
    </row>
    <row r="155" spans="1:9" ht="15.75" thickBot="1" x14ac:dyDescent="0.3">
      <c r="A155" s="69" t="s">
        <v>811</v>
      </c>
      <c r="B155" s="62" t="s">
        <v>1962</v>
      </c>
      <c r="C155" s="70" t="s">
        <v>812</v>
      </c>
      <c r="D155" s="71">
        <v>43089</v>
      </c>
      <c r="E155" s="138">
        <v>43109</v>
      </c>
      <c r="F155" s="140">
        <v>485</v>
      </c>
      <c r="G155" s="72">
        <f t="shared" ca="1" si="4"/>
        <v>29</v>
      </c>
      <c r="H155" s="73" t="str">
        <f t="shared" ca="1" si="5"/>
        <v>˜</v>
      </c>
      <c r="I155" s="27"/>
    </row>
    <row r="156" spans="1:9" ht="15.75" thickBot="1" x14ac:dyDescent="0.3">
      <c r="A156" s="69" t="s">
        <v>52</v>
      </c>
      <c r="B156" s="62" t="s">
        <v>1963</v>
      </c>
      <c r="C156" s="70" t="s">
        <v>61</v>
      </c>
      <c r="D156" s="71">
        <v>43089</v>
      </c>
      <c r="E156" s="138">
        <v>43109</v>
      </c>
      <c r="F156" s="140">
        <v>69.66</v>
      </c>
      <c r="G156" s="72">
        <f t="shared" ca="1" si="4"/>
        <v>29</v>
      </c>
      <c r="H156" s="73" t="str">
        <f t="shared" ca="1" si="5"/>
        <v>˜</v>
      </c>
      <c r="I156" s="27"/>
    </row>
    <row r="157" spans="1:9" ht="15.75" thickBot="1" x14ac:dyDescent="0.3">
      <c r="A157" s="69" t="s">
        <v>136</v>
      </c>
      <c r="B157" s="62" t="s">
        <v>1964</v>
      </c>
      <c r="C157" s="70" t="s">
        <v>813</v>
      </c>
      <c r="D157" s="71">
        <v>43097</v>
      </c>
      <c r="E157" s="138">
        <v>43117</v>
      </c>
      <c r="F157" s="140">
        <v>3557.58</v>
      </c>
      <c r="G157" s="72">
        <f t="shared" ca="1" si="4"/>
        <v>21</v>
      </c>
      <c r="H157" s="73" t="str">
        <f t="shared" ca="1" si="5"/>
        <v>˜</v>
      </c>
      <c r="I157" s="27"/>
    </row>
    <row r="158" spans="1:9" ht="15.75" thickBot="1" x14ac:dyDescent="0.3">
      <c r="A158" s="69" t="s">
        <v>783</v>
      </c>
      <c r="B158" s="62" t="s">
        <v>1965</v>
      </c>
      <c r="C158" s="70" t="s">
        <v>814</v>
      </c>
      <c r="D158" s="71">
        <v>43091</v>
      </c>
      <c r="E158" s="138">
        <v>43151</v>
      </c>
      <c r="F158" s="140">
        <v>533</v>
      </c>
      <c r="G158" s="72">
        <f t="shared" ca="1" si="4"/>
        <v>0</v>
      </c>
      <c r="H158" s="73" t="str">
        <f t="shared" ca="1" si="5"/>
        <v>Ã</v>
      </c>
      <c r="I158" s="27"/>
    </row>
    <row r="159" spans="1:9" ht="15.75" thickBot="1" x14ac:dyDescent="0.3">
      <c r="A159" s="69" t="s">
        <v>52</v>
      </c>
      <c r="B159" s="62" t="s">
        <v>1966</v>
      </c>
      <c r="C159" s="70" t="s">
        <v>62</v>
      </c>
      <c r="D159" s="71">
        <v>43097</v>
      </c>
      <c r="E159" s="138">
        <v>43117</v>
      </c>
      <c r="F159" s="140">
        <v>883.63</v>
      </c>
      <c r="G159" s="72">
        <f t="shared" ca="1" si="4"/>
        <v>21</v>
      </c>
      <c r="H159" s="73" t="str">
        <f t="shared" ca="1" si="5"/>
        <v>˜</v>
      </c>
      <c r="I159" s="27"/>
    </row>
    <row r="160" spans="1:9" ht="15.75" thickBot="1" x14ac:dyDescent="0.3">
      <c r="A160" s="69" t="s">
        <v>739</v>
      </c>
      <c r="B160" s="62" t="s">
        <v>1967</v>
      </c>
      <c r="C160" s="70" t="s">
        <v>815</v>
      </c>
      <c r="D160" s="71">
        <v>43097</v>
      </c>
      <c r="E160" s="138">
        <v>43117</v>
      </c>
      <c r="F160" s="140">
        <v>1782.2</v>
      </c>
      <c r="G160" s="72">
        <f t="shared" ca="1" si="4"/>
        <v>21</v>
      </c>
      <c r="H160" s="73" t="str">
        <f t="shared" ca="1" si="5"/>
        <v>˜</v>
      </c>
      <c r="I160" s="27"/>
    </row>
    <row r="161" spans="1:9" ht="15.75" thickBot="1" x14ac:dyDescent="0.3">
      <c r="A161" s="69" t="s">
        <v>136</v>
      </c>
      <c r="B161" s="62" t="s">
        <v>1968</v>
      </c>
      <c r="C161" s="70" t="s">
        <v>816</v>
      </c>
      <c r="D161" s="71">
        <v>43091</v>
      </c>
      <c r="E161" s="138">
        <v>43111</v>
      </c>
      <c r="F161" s="140">
        <v>68.94</v>
      </c>
      <c r="G161" s="72">
        <f t="shared" ca="1" si="4"/>
        <v>27</v>
      </c>
      <c r="H161" s="73" t="str">
        <f t="shared" ca="1" si="5"/>
        <v>˜</v>
      </c>
      <c r="I161" s="27"/>
    </row>
    <row r="162" spans="1:9" ht="15.75" thickBot="1" x14ac:dyDescent="0.3">
      <c r="A162" s="69" t="s">
        <v>806</v>
      </c>
      <c r="B162" s="62" t="s">
        <v>1969</v>
      </c>
      <c r="C162" s="70" t="s">
        <v>817</v>
      </c>
      <c r="D162" s="71">
        <v>43091</v>
      </c>
      <c r="E162" s="138">
        <v>43111</v>
      </c>
      <c r="F162" s="140">
        <v>97.29</v>
      </c>
      <c r="G162" s="72">
        <f t="shared" ca="1" si="4"/>
        <v>27</v>
      </c>
      <c r="H162" s="73" t="str">
        <f t="shared" ca="1" si="5"/>
        <v>˜</v>
      </c>
      <c r="I162" s="27"/>
    </row>
    <row r="163" spans="1:9" ht="15.75" thickBot="1" x14ac:dyDescent="0.3">
      <c r="A163" s="69" t="s">
        <v>818</v>
      </c>
      <c r="B163" s="62" t="s">
        <v>1970</v>
      </c>
      <c r="C163" s="70" t="s">
        <v>819</v>
      </c>
      <c r="D163" s="71">
        <v>43098</v>
      </c>
      <c r="E163" s="138">
        <v>43118</v>
      </c>
      <c r="F163" s="140">
        <v>112.17</v>
      </c>
      <c r="G163" s="72">
        <f t="shared" ca="1" si="4"/>
        <v>20</v>
      </c>
      <c r="H163" s="73" t="str">
        <f t="shared" ca="1" si="5"/>
        <v>˜</v>
      </c>
      <c r="I163" s="27"/>
    </row>
    <row r="164" spans="1:9" ht="15.75" thickBot="1" x14ac:dyDescent="0.3">
      <c r="A164" s="69" t="s">
        <v>818</v>
      </c>
      <c r="B164" s="62" t="s">
        <v>1971</v>
      </c>
      <c r="C164" s="70" t="s">
        <v>820</v>
      </c>
      <c r="D164" s="71">
        <v>43098</v>
      </c>
      <c r="E164" s="138">
        <v>43118</v>
      </c>
      <c r="F164" s="140">
        <v>10763.51</v>
      </c>
      <c r="G164" s="72">
        <f t="shared" ca="1" si="4"/>
        <v>20</v>
      </c>
      <c r="H164" s="73" t="str">
        <f t="shared" ca="1" si="5"/>
        <v>˜</v>
      </c>
      <c r="I164" s="27"/>
    </row>
    <row r="165" spans="1:9" ht="15.75" thickBot="1" x14ac:dyDescent="0.3">
      <c r="A165" s="69" t="s">
        <v>597</v>
      </c>
      <c r="B165" s="62" t="s">
        <v>1972</v>
      </c>
      <c r="C165" s="70" t="s">
        <v>821</v>
      </c>
      <c r="D165" s="71">
        <v>43097</v>
      </c>
      <c r="E165" s="138">
        <v>43157</v>
      </c>
      <c r="F165" s="140">
        <v>2296.41</v>
      </c>
      <c r="G165" s="72">
        <f t="shared" ca="1" si="4"/>
        <v>0</v>
      </c>
      <c r="H165" s="73" t="str">
        <f t="shared" ca="1" si="5"/>
        <v>Ã</v>
      </c>
      <c r="I165" s="27"/>
    </row>
    <row r="166" spans="1:9" ht="15.75" thickBot="1" x14ac:dyDescent="0.3">
      <c r="A166" s="69" t="s">
        <v>752</v>
      </c>
      <c r="B166" s="62" t="s">
        <v>1973</v>
      </c>
      <c r="C166" s="70" t="s">
        <v>822</v>
      </c>
      <c r="D166" s="71">
        <v>43097</v>
      </c>
      <c r="E166" s="138">
        <v>43157</v>
      </c>
      <c r="F166" s="140">
        <v>4209.93</v>
      </c>
      <c r="G166" s="72">
        <f t="shared" ca="1" si="4"/>
        <v>0</v>
      </c>
      <c r="H166" s="73" t="str">
        <f t="shared" ca="1" si="5"/>
        <v>Ã</v>
      </c>
      <c r="I166" s="27"/>
    </row>
    <row r="167" spans="1:9" ht="15.75" thickBot="1" x14ac:dyDescent="0.3">
      <c r="A167" s="69" t="s">
        <v>137</v>
      </c>
      <c r="B167" s="62" t="s">
        <v>1974</v>
      </c>
      <c r="C167" s="70" t="s">
        <v>823</v>
      </c>
      <c r="D167" s="71">
        <v>43097</v>
      </c>
      <c r="E167" s="138">
        <v>43117</v>
      </c>
      <c r="F167" s="140">
        <v>491.52</v>
      </c>
      <c r="G167" s="72">
        <f t="shared" ca="1" si="4"/>
        <v>21</v>
      </c>
      <c r="H167" s="73" t="str">
        <f t="shared" ca="1" si="5"/>
        <v>˜</v>
      </c>
      <c r="I167" s="27"/>
    </row>
    <row r="168" spans="1:9" ht="15.75" thickBot="1" x14ac:dyDescent="0.3">
      <c r="A168" s="69" t="s">
        <v>769</v>
      </c>
      <c r="B168" s="62" t="s">
        <v>1975</v>
      </c>
      <c r="C168" s="70" t="s">
        <v>824</v>
      </c>
      <c r="D168" s="71">
        <v>43097</v>
      </c>
      <c r="E168" s="138">
        <v>43117</v>
      </c>
      <c r="F168" s="140">
        <v>1379.83</v>
      </c>
      <c r="G168" s="72">
        <f t="shared" ca="1" si="4"/>
        <v>21</v>
      </c>
      <c r="H168" s="73" t="str">
        <f t="shared" ca="1" si="5"/>
        <v>˜</v>
      </c>
      <c r="I168" s="27"/>
    </row>
    <row r="169" spans="1:9" ht="15.75" thickBot="1" x14ac:dyDescent="0.3">
      <c r="A169" s="69" t="s">
        <v>825</v>
      </c>
      <c r="B169" s="62" t="s">
        <v>1976</v>
      </c>
      <c r="C169" s="70" t="s">
        <v>826</v>
      </c>
      <c r="D169" s="71">
        <v>43097</v>
      </c>
      <c r="E169" s="138">
        <v>43157</v>
      </c>
      <c r="F169" s="140">
        <v>4893.96</v>
      </c>
      <c r="G169" s="72">
        <f t="shared" ca="1" si="4"/>
        <v>0</v>
      </c>
      <c r="H169" s="73" t="str">
        <f t="shared" ca="1" si="5"/>
        <v>Ã</v>
      </c>
      <c r="I169" s="27"/>
    </row>
    <row r="170" spans="1:9" ht="15.75" thickBot="1" x14ac:dyDescent="0.3">
      <c r="A170" s="69" t="s">
        <v>751</v>
      </c>
      <c r="B170" s="62" t="s">
        <v>1977</v>
      </c>
      <c r="C170" s="70" t="s">
        <v>827</v>
      </c>
      <c r="D170" s="71">
        <v>43097</v>
      </c>
      <c r="E170" s="138">
        <v>43157</v>
      </c>
      <c r="F170" s="140">
        <v>2836.02</v>
      </c>
      <c r="G170" s="72">
        <f t="shared" ca="1" si="4"/>
        <v>0</v>
      </c>
      <c r="H170" s="73" t="str">
        <f t="shared" ca="1" si="5"/>
        <v>Ã</v>
      </c>
      <c r="I170" s="27"/>
    </row>
    <row r="171" spans="1:9" ht="15.75" thickBot="1" x14ac:dyDescent="0.3">
      <c r="A171" s="69" t="s">
        <v>781</v>
      </c>
      <c r="B171" s="62" t="s">
        <v>1978</v>
      </c>
      <c r="C171" s="70" t="s">
        <v>828</v>
      </c>
      <c r="D171" s="71">
        <v>43097</v>
      </c>
      <c r="E171" s="138">
        <v>43142</v>
      </c>
      <c r="F171" s="140">
        <v>3311.19</v>
      </c>
      <c r="G171" s="72">
        <f t="shared" ca="1" si="4"/>
        <v>0</v>
      </c>
      <c r="H171" s="73" t="str">
        <f t="shared" ca="1" si="5"/>
        <v>Ã</v>
      </c>
      <c r="I171" s="27"/>
    </row>
    <row r="172" spans="1:9" ht="15.75" thickBot="1" x14ac:dyDescent="0.3">
      <c r="A172" s="69" t="s">
        <v>767</v>
      </c>
      <c r="B172" s="62" t="s">
        <v>1979</v>
      </c>
      <c r="C172" s="70" t="s">
        <v>829</v>
      </c>
      <c r="D172" s="71">
        <v>43097</v>
      </c>
      <c r="E172" s="138">
        <v>43157</v>
      </c>
      <c r="F172" s="140">
        <v>91.8</v>
      </c>
      <c r="G172" s="72">
        <f t="shared" ca="1" si="4"/>
        <v>0</v>
      </c>
      <c r="H172" s="73" t="str">
        <f t="shared" ca="1" si="5"/>
        <v>Ã</v>
      </c>
      <c r="I172" s="27"/>
    </row>
    <row r="173" spans="1:9" ht="15.75" thickBot="1" x14ac:dyDescent="0.3">
      <c r="A173" s="69" t="s">
        <v>765</v>
      </c>
      <c r="B173" s="62" t="s">
        <v>1980</v>
      </c>
      <c r="C173" s="70" t="s">
        <v>830</v>
      </c>
      <c r="D173" s="71">
        <v>43097</v>
      </c>
      <c r="E173" s="138">
        <v>43117</v>
      </c>
      <c r="F173" s="140">
        <v>3005.46</v>
      </c>
      <c r="G173" s="72">
        <f t="shared" ca="1" si="4"/>
        <v>21</v>
      </c>
      <c r="H173" s="73" t="str">
        <f t="shared" ca="1" si="5"/>
        <v>˜</v>
      </c>
      <c r="I173" s="27"/>
    </row>
    <row r="174" spans="1:9" ht="15.75" thickBot="1" x14ac:dyDescent="0.3">
      <c r="A174" s="69" t="s">
        <v>726</v>
      </c>
      <c r="B174" s="62" t="s">
        <v>1981</v>
      </c>
      <c r="C174" s="70" t="s">
        <v>831</v>
      </c>
      <c r="D174" s="71">
        <v>43096</v>
      </c>
      <c r="E174" s="138">
        <v>43131</v>
      </c>
      <c r="F174" s="140">
        <v>926.35</v>
      </c>
      <c r="G174" s="72">
        <f t="shared" ca="1" si="4"/>
        <v>7</v>
      </c>
      <c r="H174" s="73" t="str">
        <f t="shared" ca="1" si="5"/>
        <v>Å</v>
      </c>
      <c r="I174" s="27"/>
    </row>
    <row r="175" spans="1:9" ht="15.75" thickBot="1" x14ac:dyDescent="0.3">
      <c r="A175" s="69" t="s">
        <v>767</v>
      </c>
      <c r="B175" s="62" t="s">
        <v>1982</v>
      </c>
      <c r="C175" s="70" t="s">
        <v>832</v>
      </c>
      <c r="D175" s="71">
        <v>43097</v>
      </c>
      <c r="E175" s="138">
        <v>43157</v>
      </c>
      <c r="F175" s="140">
        <v>6614.78</v>
      </c>
      <c r="G175" s="72">
        <f t="shared" ca="1" si="4"/>
        <v>0</v>
      </c>
      <c r="H175" s="73" t="str">
        <f t="shared" ca="1" si="5"/>
        <v>Ã</v>
      </c>
      <c r="I175" s="27"/>
    </row>
    <row r="176" spans="1:9" ht="15.75" thickBot="1" x14ac:dyDescent="0.3">
      <c r="A176" s="69" t="s">
        <v>833</v>
      </c>
      <c r="B176" s="62" t="s">
        <v>1983</v>
      </c>
      <c r="C176" s="70" t="s">
        <v>834</v>
      </c>
      <c r="D176" s="71">
        <v>43097</v>
      </c>
      <c r="E176" s="138">
        <v>43142</v>
      </c>
      <c r="F176" s="140">
        <v>1366.18</v>
      </c>
      <c r="G176" s="72">
        <f t="shared" ca="1" si="4"/>
        <v>0</v>
      </c>
      <c r="H176" s="73" t="str">
        <f t="shared" ca="1" si="5"/>
        <v>Ã</v>
      </c>
      <c r="I176" s="27"/>
    </row>
    <row r="177" spans="1:9" ht="15.75" thickBot="1" x14ac:dyDescent="0.3">
      <c r="A177" s="69" t="s">
        <v>769</v>
      </c>
      <c r="B177" s="62" t="s">
        <v>1984</v>
      </c>
      <c r="C177" s="70" t="s">
        <v>835</v>
      </c>
      <c r="D177" s="71">
        <v>43097</v>
      </c>
      <c r="E177" s="138">
        <v>43117</v>
      </c>
      <c r="F177" s="140">
        <v>1253.8900000000001</v>
      </c>
      <c r="G177" s="72">
        <f t="shared" ca="1" si="4"/>
        <v>21</v>
      </c>
      <c r="H177" s="73" t="str">
        <f t="shared" ca="1" si="5"/>
        <v>˜</v>
      </c>
      <c r="I177" s="27"/>
    </row>
    <row r="178" spans="1:9" ht="15.75" thickBot="1" x14ac:dyDescent="0.3">
      <c r="A178" s="69" t="s">
        <v>745</v>
      </c>
      <c r="B178" s="62" t="s">
        <v>1985</v>
      </c>
      <c r="C178" s="70" t="s">
        <v>836</v>
      </c>
      <c r="D178" s="71">
        <v>43097</v>
      </c>
      <c r="E178" s="138">
        <v>43157</v>
      </c>
      <c r="F178" s="140">
        <v>3867.9</v>
      </c>
      <c r="G178" s="72">
        <f t="shared" ca="1" si="4"/>
        <v>0</v>
      </c>
      <c r="H178" s="73" t="str">
        <f t="shared" ca="1" si="5"/>
        <v>Ã</v>
      </c>
      <c r="I178" s="27"/>
    </row>
    <row r="179" spans="1:9" ht="15.75" thickBot="1" x14ac:dyDescent="0.3">
      <c r="A179" s="69" t="s">
        <v>837</v>
      </c>
      <c r="B179" s="62" t="s">
        <v>1986</v>
      </c>
      <c r="C179" s="70" t="s">
        <v>838</v>
      </c>
      <c r="D179" s="71">
        <v>43097</v>
      </c>
      <c r="E179" s="138">
        <v>43157</v>
      </c>
      <c r="F179" s="140">
        <v>4768.0600000000004</v>
      </c>
      <c r="G179" s="72">
        <f t="shared" ca="1" si="4"/>
        <v>0</v>
      </c>
      <c r="H179" s="73" t="str">
        <f t="shared" ca="1" si="5"/>
        <v>Ã</v>
      </c>
      <c r="I179" s="27"/>
    </row>
    <row r="180" spans="1:9" ht="15.75" thickBot="1" x14ac:dyDescent="0.3">
      <c r="A180" s="69" t="s">
        <v>839</v>
      </c>
      <c r="B180" s="62" t="s">
        <v>1987</v>
      </c>
      <c r="C180" s="70" t="s">
        <v>840</v>
      </c>
      <c r="D180" s="71">
        <v>43097</v>
      </c>
      <c r="E180" s="138">
        <v>43157</v>
      </c>
      <c r="F180" s="140">
        <v>1962.43</v>
      </c>
      <c r="G180" s="72">
        <f t="shared" ca="1" si="4"/>
        <v>0</v>
      </c>
      <c r="H180" s="73" t="str">
        <f t="shared" ca="1" si="5"/>
        <v>Ã</v>
      </c>
      <c r="I180" s="27"/>
    </row>
    <row r="181" spans="1:9" ht="15.75" thickBot="1" x14ac:dyDescent="0.3">
      <c r="A181" s="69" t="s">
        <v>841</v>
      </c>
      <c r="B181" s="62" t="s">
        <v>1988</v>
      </c>
      <c r="C181" s="70" t="s">
        <v>842</v>
      </c>
      <c r="D181" s="71">
        <v>43097</v>
      </c>
      <c r="E181" s="138">
        <v>43157</v>
      </c>
      <c r="F181" s="140">
        <v>119.29</v>
      </c>
      <c r="G181" s="72">
        <f t="shared" ca="1" si="4"/>
        <v>0</v>
      </c>
      <c r="H181" s="73" t="str">
        <f t="shared" ca="1" si="5"/>
        <v>Ã</v>
      </c>
      <c r="I181" s="27"/>
    </row>
    <row r="182" spans="1:9" ht="15.75" thickBot="1" x14ac:dyDescent="0.3">
      <c r="A182" s="69" t="s">
        <v>843</v>
      </c>
      <c r="B182" s="62" t="s">
        <v>1989</v>
      </c>
      <c r="C182" s="70" t="s">
        <v>844</v>
      </c>
      <c r="D182" s="71">
        <v>43097</v>
      </c>
      <c r="E182" s="138">
        <v>43117</v>
      </c>
      <c r="F182" s="140">
        <v>115.24</v>
      </c>
      <c r="G182" s="72">
        <f t="shared" ca="1" si="4"/>
        <v>21</v>
      </c>
      <c r="H182" s="73" t="str">
        <f t="shared" ca="1" si="5"/>
        <v>˜</v>
      </c>
      <c r="I182" s="27"/>
    </row>
    <row r="183" spans="1:9" ht="15.75" thickBot="1" x14ac:dyDescent="0.3">
      <c r="A183" s="69" t="s">
        <v>845</v>
      </c>
      <c r="B183" s="62" t="s">
        <v>1990</v>
      </c>
      <c r="C183" s="70" t="s">
        <v>846</v>
      </c>
      <c r="D183" s="71">
        <v>43097</v>
      </c>
      <c r="E183" s="138">
        <v>43142</v>
      </c>
      <c r="F183" s="140">
        <v>3922.45</v>
      </c>
      <c r="G183" s="72">
        <f t="shared" ca="1" si="4"/>
        <v>0</v>
      </c>
      <c r="H183" s="73" t="str">
        <f t="shared" ca="1" si="5"/>
        <v>Ã</v>
      </c>
      <c r="I183" s="27"/>
    </row>
    <row r="184" spans="1:9" ht="15.75" thickBot="1" x14ac:dyDescent="0.3">
      <c r="A184" s="69" t="s">
        <v>845</v>
      </c>
      <c r="B184" s="62" t="s">
        <v>1991</v>
      </c>
      <c r="C184" s="70" t="s">
        <v>847</v>
      </c>
      <c r="D184" s="71">
        <v>43097</v>
      </c>
      <c r="E184" s="138">
        <v>43142</v>
      </c>
      <c r="F184" s="140">
        <v>4279.08</v>
      </c>
      <c r="G184" s="72">
        <f t="shared" ca="1" si="4"/>
        <v>0</v>
      </c>
      <c r="H184" s="73" t="str">
        <f t="shared" ca="1" si="5"/>
        <v>Ã</v>
      </c>
      <c r="I184" s="27"/>
    </row>
    <row r="185" spans="1:9" ht="15.75" thickBot="1" x14ac:dyDescent="0.3">
      <c r="A185" s="69" t="s">
        <v>848</v>
      </c>
      <c r="B185" s="62" t="s">
        <v>1992</v>
      </c>
      <c r="C185" s="70" t="s">
        <v>849</v>
      </c>
      <c r="D185" s="71">
        <v>43098</v>
      </c>
      <c r="E185" s="138">
        <v>43118</v>
      </c>
      <c r="F185" s="140">
        <v>2641.23</v>
      </c>
      <c r="G185" s="72">
        <f t="shared" ca="1" si="4"/>
        <v>20</v>
      </c>
      <c r="H185" s="73" t="str">
        <f t="shared" ca="1" si="5"/>
        <v>˜</v>
      </c>
      <c r="I185" s="27"/>
    </row>
    <row r="186" spans="1:9" ht="15.75" thickBot="1" x14ac:dyDescent="0.3">
      <c r="A186" s="69" t="s">
        <v>850</v>
      </c>
      <c r="B186" s="62" t="s">
        <v>1993</v>
      </c>
      <c r="C186" s="70" t="s">
        <v>851</v>
      </c>
      <c r="D186" s="71">
        <v>43098</v>
      </c>
      <c r="E186" s="138">
        <v>43158</v>
      </c>
      <c r="F186" s="140">
        <v>4901.97</v>
      </c>
      <c r="G186" s="72">
        <f t="shared" ca="1" si="4"/>
        <v>0</v>
      </c>
      <c r="H186" s="73" t="str">
        <f t="shared" ca="1" si="5"/>
        <v>Ã</v>
      </c>
      <c r="I186" s="27"/>
    </row>
    <row r="187" spans="1:9" ht="15.75" thickBot="1" x14ac:dyDescent="0.3">
      <c r="A187" s="69" t="s">
        <v>726</v>
      </c>
      <c r="B187" s="62" t="s">
        <v>1994</v>
      </c>
      <c r="C187" s="70" t="s">
        <v>852</v>
      </c>
      <c r="D187" s="71">
        <v>43098</v>
      </c>
      <c r="E187" s="138">
        <v>43131</v>
      </c>
      <c r="F187" s="140">
        <v>3516.99</v>
      </c>
      <c r="G187" s="72">
        <f t="shared" ref="G187:G250" ca="1" si="6">IF(E187&lt;TODAY(),_xlfn.DAYS(TODAY(),E187),0)</f>
        <v>7</v>
      </c>
      <c r="H187" s="73" t="str">
        <f t="shared" ref="H187:H250" ca="1" si="7">IF(AND(G187 &gt;= 1, G187 &lt;= 14),"Å",IF(AND(G187 &gt;= 15, G187 &lt;= 30),"˜","Ã"))</f>
        <v>Å</v>
      </c>
      <c r="I187" s="27"/>
    </row>
    <row r="188" spans="1:9" ht="15.75" thickBot="1" x14ac:dyDescent="0.3">
      <c r="A188" s="69" t="s">
        <v>762</v>
      </c>
      <c r="B188" s="62" t="s">
        <v>1995</v>
      </c>
      <c r="C188" s="70" t="s">
        <v>853</v>
      </c>
      <c r="D188" s="71">
        <v>43098</v>
      </c>
      <c r="E188" s="138">
        <v>43158</v>
      </c>
      <c r="F188" s="140">
        <v>3492.41</v>
      </c>
      <c r="G188" s="72">
        <f t="shared" ca="1" si="6"/>
        <v>0</v>
      </c>
      <c r="H188" s="73" t="str">
        <f t="shared" ca="1" si="7"/>
        <v>Ã</v>
      </c>
      <c r="I188" s="27"/>
    </row>
    <row r="189" spans="1:9" ht="15.75" thickBot="1" x14ac:dyDescent="0.3">
      <c r="A189" s="69" t="s">
        <v>739</v>
      </c>
      <c r="B189" s="62" t="s">
        <v>1996</v>
      </c>
      <c r="C189" s="70" t="s">
        <v>854</v>
      </c>
      <c r="D189" s="71">
        <v>43097</v>
      </c>
      <c r="E189" s="138">
        <v>43117</v>
      </c>
      <c r="F189" s="140">
        <v>15212.37</v>
      </c>
      <c r="G189" s="72">
        <f t="shared" ca="1" si="6"/>
        <v>21</v>
      </c>
      <c r="H189" s="73" t="str">
        <f t="shared" ca="1" si="7"/>
        <v>˜</v>
      </c>
      <c r="I189" s="27"/>
    </row>
    <row r="190" spans="1:9" ht="15.75" thickBot="1" x14ac:dyDescent="0.3">
      <c r="A190" s="69" t="s">
        <v>739</v>
      </c>
      <c r="B190" s="62" t="s">
        <v>1997</v>
      </c>
      <c r="C190" s="70" t="s">
        <v>855</v>
      </c>
      <c r="D190" s="71">
        <v>43097</v>
      </c>
      <c r="E190" s="138">
        <v>43117</v>
      </c>
      <c r="F190" s="140">
        <v>591.23</v>
      </c>
      <c r="G190" s="72">
        <f t="shared" ca="1" si="6"/>
        <v>21</v>
      </c>
      <c r="H190" s="73" t="str">
        <f t="shared" ca="1" si="7"/>
        <v>˜</v>
      </c>
      <c r="I190" s="27"/>
    </row>
    <row r="191" spans="1:9" ht="15.75" thickBot="1" x14ac:dyDescent="0.3">
      <c r="A191" s="69" t="s">
        <v>130</v>
      </c>
      <c r="B191" s="62" t="s">
        <v>1998</v>
      </c>
      <c r="C191" s="70" t="s">
        <v>856</v>
      </c>
      <c r="D191" s="71">
        <v>43097</v>
      </c>
      <c r="E191" s="138">
        <v>43157</v>
      </c>
      <c r="F191" s="140">
        <v>3778.62</v>
      </c>
      <c r="G191" s="72">
        <f t="shared" ca="1" si="6"/>
        <v>0</v>
      </c>
      <c r="H191" s="73" t="str">
        <f t="shared" ca="1" si="7"/>
        <v>Ã</v>
      </c>
      <c r="I191" s="27"/>
    </row>
    <row r="192" spans="1:9" ht="15.75" thickBot="1" x14ac:dyDescent="0.3">
      <c r="A192" s="69" t="s">
        <v>755</v>
      </c>
      <c r="B192" s="62" t="s">
        <v>1999</v>
      </c>
      <c r="C192" s="70" t="s">
        <v>857</v>
      </c>
      <c r="D192" s="71">
        <v>43098</v>
      </c>
      <c r="E192" s="138">
        <v>43158</v>
      </c>
      <c r="F192" s="140">
        <v>4121.72</v>
      </c>
      <c r="G192" s="72">
        <f t="shared" ca="1" si="6"/>
        <v>0</v>
      </c>
      <c r="H192" s="73" t="str">
        <f t="shared" ca="1" si="7"/>
        <v>Ã</v>
      </c>
      <c r="I192" s="27"/>
    </row>
    <row r="193" spans="1:9" ht="15.75" thickBot="1" x14ac:dyDescent="0.3">
      <c r="A193" s="69" t="s">
        <v>858</v>
      </c>
      <c r="B193" s="62" t="s">
        <v>2000</v>
      </c>
      <c r="C193" s="70" t="s">
        <v>859</v>
      </c>
      <c r="D193" s="71">
        <v>43098</v>
      </c>
      <c r="E193" s="138">
        <v>43118</v>
      </c>
      <c r="F193" s="140">
        <v>110.39</v>
      </c>
      <c r="G193" s="72">
        <f t="shared" ca="1" si="6"/>
        <v>20</v>
      </c>
      <c r="H193" s="73" t="str">
        <f t="shared" ca="1" si="7"/>
        <v>˜</v>
      </c>
      <c r="I193" s="27"/>
    </row>
    <row r="194" spans="1:9" ht="15.75" thickBot="1" x14ac:dyDescent="0.3">
      <c r="A194" s="69" t="s">
        <v>137</v>
      </c>
      <c r="B194" s="62" t="s">
        <v>2001</v>
      </c>
      <c r="C194" s="70" t="s">
        <v>860</v>
      </c>
      <c r="D194" s="71">
        <v>43098</v>
      </c>
      <c r="E194" s="138">
        <v>43118</v>
      </c>
      <c r="F194" s="140">
        <v>1215.45</v>
      </c>
      <c r="G194" s="72">
        <f t="shared" ca="1" si="6"/>
        <v>20</v>
      </c>
      <c r="H194" s="73" t="str">
        <f t="shared" ca="1" si="7"/>
        <v>˜</v>
      </c>
      <c r="I194" s="27"/>
    </row>
    <row r="195" spans="1:9" ht="15.75" thickBot="1" x14ac:dyDescent="0.3">
      <c r="A195" s="69" t="s">
        <v>633</v>
      </c>
      <c r="B195" s="62" t="s">
        <v>2002</v>
      </c>
      <c r="C195" s="70" t="s">
        <v>861</v>
      </c>
      <c r="D195" s="71">
        <v>43098</v>
      </c>
      <c r="E195" s="138">
        <v>43158</v>
      </c>
      <c r="F195" s="140">
        <v>7999.15</v>
      </c>
      <c r="G195" s="72">
        <f t="shared" ca="1" si="6"/>
        <v>0</v>
      </c>
      <c r="H195" s="73" t="str">
        <f t="shared" ca="1" si="7"/>
        <v>Ã</v>
      </c>
      <c r="I195" s="27"/>
    </row>
    <row r="196" spans="1:9" ht="15.75" thickBot="1" x14ac:dyDescent="0.3">
      <c r="A196" s="69" t="s">
        <v>764</v>
      </c>
      <c r="B196" s="62" t="s">
        <v>2003</v>
      </c>
      <c r="C196" s="70" t="s">
        <v>862</v>
      </c>
      <c r="D196" s="71">
        <v>43098</v>
      </c>
      <c r="E196" s="138">
        <v>43158</v>
      </c>
      <c r="F196" s="140">
        <v>10368.41</v>
      </c>
      <c r="G196" s="72">
        <f t="shared" ca="1" si="6"/>
        <v>0</v>
      </c>
      <c r="H196" s="73" t="str">
        <f t="shared" ca="1" si="7"/>
        <v>Ã</v>
      </c>
      <c r="I196" s="27"/>
    </row>
    <row r="197" spans="1:9" ht="15.75" thickBot="1" x14ac:dyDescent="0.3">
      <c r="A197" s="69" t="s">
        <v>769</v>
      </c>
      <c r="B197" s="62" t="s">
        <v>2004</v>
      </c>
      <c r="C197" s="70" t="s">
        <v>863</v>
      </c>
      <c r="D197" s="71">
        <v>43098</v>
      </c>
      <c r="E197" s="138">
        <v>43118</v>
      </c>
      <c r="F197" s="140">
        <v>132.80000000000001</v>
      </c>
      <c r="G197" s="72">
        <f t="shared" ca="1" si="6"/>
        <v>20</v>
      </c>
      <c r="H197" s="73" t="str">
        <f t="shared" ca="1" si="7"/>
        <v>˜</v>
      </c>
      <c r="I197" s="27"/>
    </row>
    <row r="198" spans="1:9" ht="15.75" thickBot="1" x14ac:dyDescent="0.3">
      <c r="A198" s="69" t="s">
        <v>864</v>
      </c>
      <c r="B198" s="62" t="s">
        <v>2005</v>
      </c>
      <c r="C198" s="70" t="s">
        <v>865</v>
      </c>
      <c r="D198" s="71">
        <v>43098</v>
      </c>
      <c r="E198" s="138">
        <v>43118</v>
      </c>
      <c r="F198" s="140">
        <v>1855.03</v>
      </c>
      <c r="G198" s="72">
        <f t="shared" ca="1" si="6"/>
        <v>20</v>
      </c>
      <c r="H198" s="73" t="str">
        <f t="shared" ca="1" si="7"/>
        <v>˜</v>
      </c>
      <c r="I198" s="27"/>
    </row>
    <row r="199" spans="1:9" ht="15.75" thickBot="1" x14ac:dyDescent="0.3">
      <c r="A199" s="69" t="s">
        <v>724</v>
      </c>
      <c r="B199" s="62" t="s">
        <v>2006</v>
      </c>
      <c r="C199" s="70" t="s">
        <v>866</v>
      </c>
      <c r="D199" s="71">
        <v>43098</v>
      </c>
      <c r="E199" s="138">
        <v>43158</v>
      </c>
      <c r="F199" s="140">
        <v>2610.9</v>
      </c>
      <c r="G199" s="72">
        <f t="shared" ca="1" si="6"/>
        <v>0</v>
      </c>
      <c r="H199" s="73" t="str">
        <f t="shared" ca="1" si="7"/>
        <v>Ã</v>
      </c>
      <c r="I199" s="27"/>
    </row>
    <row r="200" spans="1:9" ht="15.75" thickBot="1" x14ac:dyDescent="0.3">
      <c r="A200" s="69" t="s">
        <v>137</v>
      </c>
      <c r="B200" s="62" t="s">
        <v>2007</v>
      </c>
      <c r="C200" s="70" t="s">
        <v>867</v>
      </c>
      <c r="D200" s="71">
        <v>43098</v>
      </c>
      <c r="E200" s="138">
        <v>43118</v>
      </c>
      <c r="F200" s="140">
        <v>2698.45</v>
      </c>
      <c r="G200" s="72">
        <f t="shared" ca="1" si="6"/>
        <v>20</v>
      </c>
      <c r="H200" s="73" t="str">
        <f t="shared" ca="1" si="7"/>
        <v>˜</v>
      </c>
      <c r="I200" s="27"/>
    </row>
    <row r="201" spans="1:9" ht="15.75" thickBot="1" x14ac:dyDescent="0.3">
      <c r="A201" s="69" t="s">
        <v>595</v>
      </c>
      <c r="B201" s="62" t="s">
        <v>2008</v>
      </c>
      <c r="C201" s="70" t="s">
        <v>868</v>
      </c>
      <c r="D201" s="71">
        <v>43098</v>
      </c>
      <c r="E201" s="138">
        <v>43158</v>
      </c>
      <c r="F201" s="140">
        <v>693.84</v>
      </c>
      <c r="G201" s="72">
        <f t="shared" ca="1" si="6"/>
        <v>0</v>
      </c>
      <c r="H201" s="73" t="str">
        <f t="shared" ca="1" si="7"/>
        <v>Ã</v>
      </c>
      <c r="I201" s="27"/>
    </row>
    <row r="202" spans="1:9" ht="15.75" thickBot="1" x14ac:dyDescent="0.3">
      <c r="A202" s="69" t="s">
        <v>176</v>
      </c>
      <c r="B202" s="62" t="s">
        <v>2009</v>
      </c>
      <c r="C202" s="70" t="s">
        <v>178</v>
      </c>
      <c r="D202" s="71">
        <v>43098</v>
      </c>
      <c r="E202" s="138">
        <v>43118</v>
      </c>
      <c r="F202" s="140">
        <v>593.64</v>
      </c>
      <c r="G202" s="72">
        <f t="shared" ca="1" si="6"/>
        <v>20</v>
      </c>
      <c r="H202" s="73" t="str">
        <f t="shared" ca="1" si="7"/>
        <v>˜</v>
      </c>
      <c r="I202" s="27"/>
    </row>
    <row r="203" spans="1:9" ht="15.75" thickBot="1" x14ac:dyDescent="0.3">
      <c r="A203" s="69" t="s">
        <v>818</v>
      </c>
      <c r="B203" s="62" t="s">
        <v>2010</v>
      </c>
      <c r="C203" s="70" t="s">
        <v>869</v>
      </c>
      <c r="D203" s="71">
        <v>43098</v>
      </c>
      <c r="E203" s="138">
        <v>43118</v>
      </c>
      <c r="F203" s="140">
        <v>10676.17</v>
      </c>
      <c r="G203" s="72">
        <f t="shared" ca="1" si="6"/>
        <v>20</v>
      </c>
      <c r="H203" s="73" t="str">
        <f t="shared" ca="1" si="7"/>
        <v>˜</v>
      </c>
      <c r="I203" s="27"/>
    </row>
    <row r="204" spans="1:9" ht="15.75" thickBot="1" x14ac:dyDescent="0.3">
      <c r="A204" s="69" t="s">
        <v>818</v>
      </c>
      <c r="B204" s="62" t="s">
        <v>2011</v>
      </c>
      <c r="C204" s="70" t="s">
        <v>870</v>
      </c>
      <c r="D204" s="71">
        <v>43098</v>
      </c>
      <c r="E204" s="138">
        <v>43118</v>
      </c>
      <c r="F204" s="140">
        <v>314.83999999999997</v>
      </c>
      <c r="G204" s="72">
        <f t="shared" ca="1" si="6"/>
        <v>20</v>
      </c>
      <c r="H204" s="73" t="str">
        <f t="shared" ca="1" si="7"/>
        <v>˜</v>
      </c>
      <c r="I204" s="27"/>
    </row>
    <row r="205" spans="1:9" ht="15.75" thickBot="1" x14ac:dyDescent="0.3">
      <c r="A205" s="69" t="s">
        <v>818</v>
      </c>
      <c r="B205" s="62" t="s">
        <v>2012</v>
      </c>
      <c r="C205" s="70" t="s">
        <v>871</v>
      </c>
      <c r="D205" s="71">
        <v>43098</v>
      </c>
      <c r="E205" s="138">
        <v>43118</v>
      </c>
      <c r="F205" s="140">
        <v>7444.05</v>
      </c>
      <c r="G205" s="72">
        <f t="shared" ca="1" si="6"/>
        <v>20</v>
      </c>
      <c r="H205" s="73" t="str">
        <f t="shared" ca="1" si="7"/>
        <v>˜</v>
      </c>
      <c r="I205" s="27"/>
    </row>
    <row r="206" spans="1:9" ht="15.75" thickBot="1" x14ac:dyDescent="0.3">
      <c r="A206" s="69" t="s">
        <v>783</v>
      </c>
      <c r="B206" s="62" t="s">
        <v>2013</v>
      </c>
      <c r="C206" s="70" t="s">
        <v>872</v>
      </c>
      <c r="D206" s="71">
        <v>43098</v>
      </c>
      <c r="E206" s="138">
        <v>43158</v>
      </c>
      <c r="F206" s="140">
        <v>3931.48</v>
      </c>
      <c r="G206" s="72">
        <f t="shared" ca="1" si="6"/>
        <v>0</v>
      </c>
      <c r="H206" s="73" t="str">
        <f t="shared" ca="1" si="7"/>
        <v>Ã</v>
      </c>
      <c r="I206" s="27"/>
    </row>
    <row r="207" spans="1:9" ht="15.75" thickBot="1" x14ac:dyDescent="0.3">
      <c r="A207" s="69" t="s">
        <v>752</v>
      </c>
      <c r="B207" s="62" t="s">
        <v>2014</v>
      </c>
      <c r="C207" s="70" t="s">
        <v>873</v>
      </c>
      <c r="D207" s="71">
        <v>43098</v>
      </c>
      <c r="E207" s="138">
        <v>43158</v>
      </c>
      <c r="F207" s="140">
        <v>402.56</v>
      </c>
      <c r="G207" s="72">
        <f t="shared" ca="1" si="6"/>
        <v>0</v>
      </c>
      <c r="H207" s="73" t="str">
        <f t="shared" ca="1" si="7"/>
        <v>Ã</v>
      </c>
      <c r="I207" s="27"/>
    </row>
    <row r="208" spans="1:9" ht="15.75" thickBot="1" x14ac:dyDescent="0.3">
      <c r="A208" s="69" t="s">
        <v>176</v>
      </c>
      <c r="B208" s="62" t="s">
        <v>2015</v>
      </c>
      <c r="C208" s="70" t="s">
        <v>179</v>
      </c>
      <c r="D208" s="71">
        <v>43098</v>
      </c>
      <c r="E208" s="138">
        <v>43118</v>
      </c>
      <c r="F208" s="140">
        <v>3192.35</v>
      </c>
      <c r="G208" s="72">
        <f t="shared" ca="1" si="6"/>
        <v>20</v>
      </c>
      <c r="H208" s="73" t="str">
        <f t="shared" ca="1" si="7"/>
        <v>˜</v>
      </c>
      <c r="I208" s="27"/>
    </row>
    <row r="209" spans="1:9" ht="15.75" thickBot="1" x14ac:dyDescent="0.3">
      <c r="A209" s="69" t="s">
        <v>745</v>
      </c>
      <c r="B209" s="62" t="s">
        <v>2016</v>
      </c>
      <c r="C209" s="70" t="s">
        <v>874</v>
      </c>
      <c r="D209" s="71">
        <v>43098</v>
      </c>
      <c r="E209" s="138">
        <v>43158</v>
      </c>
      <c r="F209" s="140">
        <v>510.36</v>
      </c>
      <c r="G209" s="72">
        <f t="shared" ca="1" si="6"/>
        <v>0</v>
      </c>
      <c r="H209" s="73" t="str">
        <f t="shared" ca="1" si="7"/>
        <v>Ã</v>
      </c>
      <c r="I209" s="27"/>
    </row>
    <row r="210" spans="1:9" ht="15.75" thickBot="1" x14ac:dyDescent="0.3">
      <c r="A210" s="69" t="s">
        <v>875</v>
      </c>
      <c r="B210" s="62" t="s">
        <v>2017</v>
      </c>
      <c r="C210" s="70" t="s">
        <v>876</v>
      </c>
      <c r="D210" s="71">
        <v>43098</v>
      </c>
      <c r="E210" s="138">
        <v>43158</v>
      </c>
      <c r="F210" s="140">
        <v>13144.23</v>
      </c>
      <c r="G210" s="72">
        <f t="shared" ca="1" si="6"/>
        <v>0</v>
      </c>
      <c r="H210" s="73" t="str">
        <f t="shared" ca="1" si="7"/>
        <v>Ã</v>
      </c>
      <c r="I210" s="27"/>
    </row>
    <row r="211" spans="1:9" ht="15.75" thickBot="1" x14ac:dyDescent="0.3">
      <c r="A211" s="69" t="s">
        <v>877</v>
      </c>
      <c r="B211" s="62" t="s">
        <v>2018</v>
      </c>
      <c r="C211" s="70" t="s">
        <v>878</v>
      </c>
      <c r="D211" s="71">
        <v>43098</v>
      </c>
      <c r="E211" s="138">
        <v>43118</v>
      </c>
      <c r="F211" s="140">
        <v>83.64</v>
      </c>
      <c r="G211" s="72">
        <f t="shared" ca="1" si="6"/>
        <v>20</v>
      </c>
      <c r="H211" s="73" t="str">
        <f t="shared" ca="1" si="7"/>
        <v>˜</v>
      </c>
      <c r="I211" s="27"/>
    </row>
    <row r="212" spans="1:9" ht="15.75" thickBot="1" x14ac:dyDescent="0.3">
      <c r="A212" s="69" t="s">
        <v>806</v>
      </c>
      <c r="B212" s="62" t="s">
        <v>2019</v>
      </c>
      <c r="C212" s="70" t="s">
        <v>879</v>
      </c>
      <c r="D212" s="71">
        <v>43098</v>
      </c>
      <c r="E212" s="138">
        <v>43118</v>
      </c>
      <c r="F212" s="140">
        <v>443.54</v>
      </c>
      <c r="G212" s="72">
        <f t="shared" ca="1" si="6"/>
        <v>20</v>
      </c>
      <c r="H212" s="73" t="str">
        <f t="shared" ca="1" si="7"/>
        <v>˜</v>
      </c>
      <c r="I212" s="27"/>
    </row>
    <row r="213" spans="1:9" ht="15.75" thickBot="1" x14ac:dyDescent="0.3">
      <c r="A213" s="69" t="s">
        <v>806</v>
      </c>
      <c r="B213" s="62" t="s">
        <v>2020</v>
      </c>
      <c r="C213" s="70" t="s">
        <v>880</v>
      </c>
      <c r="D213" s="71">
        <v>43098</v>
      </c>
      <c r="E213" s="138">
        <v>43118</v>
      </c>
      <c r="F213" s="140">
        <v>272.02</v>
      </c>
      <c r="G213" s="72">
        <f t="shared" ca="1" si="6"/>
        <v>20</v>
      </c>
      <c r="H213" s="73" t="str">
        <f t="shared" ca="1" si="7"/>
        <v>˜</v>
      </c>
      <c r="I213" s="27"/>
    </row>
    <row r="214" spans="1:9" ht="15.75" thickBot="1" x14ac:dyDescent="0.3">
      <c r="A214" s="69" t="s">
        <v>881</v>
      </c>
      <c r="B214" s="62" t="s">
        <v>2021</v>
      </c>
      <c r="C214" s="70" t="s">
        <v>882</v>
      </c>
      <c r="D214" s="71">
        <v>43098</v>
      </c>
      <c r="E214" s="138">
        <v>43118</v>
      </c>
      <c r="F214" s="140">
        <v>2109.84</v>
      </c>
      <c r="G214" s="72">
        <f t="shared" ca="1" si="6"/>
        <v>20</v>
      </c>
      <c r="H214" s="73" t="str">
        <f t="shared" ca="1" si="7"/>
        <v>˜</v>
      </c>
      <c r="I214" s="27"/>
    </row>
    <row r="215" spans="1:9" ht="15.75" thickBot="1" x14ac:dyDescent="0.3">
      <c r="A215" s="69" t="s">
        <v>806</v>
      </c>
      <c r="B215" s="62" t="s">
        <v>2022</v>
      </c>
      <c r="C215" s="70" t="s">
        <v>883</v>
      </c>
      <c r="D215" s="71">
        <v>43098</v>
      </c>
      <c r="E215" s="138">
        <v>43118</v>
      </c>
      <c r="F215" s="140">
        <v>3269.6</v>
      </c>
      <c r="G215" s="72">
        <f t="shared" ca="1" si="6"/>
        <v>20</v>
      </c>
      <c r="H215" s="73" t="str">
        <f t="shared" ca="1" si="7"/>
        <v>˜</v>
      </c>
      <c r="I215" s="27"/>
    </row>
    <row r="216" spans="1:9" ht="15.75" thickBot="1" x14ac:dyDescent="0.3">
      <c r="A216" s="69" t="s">
        <v>806</v>
      </c>
      <c r="B216" s="62" t="s">
        <v>2023</v>
      </c>
      <c r="C216" s="70" t="s">
        <v>884</v>
      </c>
      <c r="D216" s="71">
        <v>43098</v>
      </c>
      <c r="E216" s="138">
        <v>43118</v>
      </c>
      <c r="F216" s="140">
        <v>9633.19</v>
      </c>
      <c r="G216" s="72">
        <f t="shared" ca="1" si="6"/>
        <v>20</v>
      </c>
      <c r="H216" s="73" t="str">
        <f t="shared" ca="1" si="7"/>
        <v>˜</v>
      </c>
      <c r="I216" s="27"/>
    </row>
    <row r="217" spans="1:9" ht="15.75" thickBot="1" x14ac:dyDescent="0.3">
      <c r="A217" s="69" t="s">
        <v>771</v>
      </c>
      <c r="B217" s="62" t="s">
        <v>2024</v>
      </c>
      <c r="C217" s="70" t="s">
        <v>885</v>
      </c>
      <c r="D217" s="71">
        <v>43098</v>
      </c>
      <c r="E217" s="138">
        <v>43118</v>
      </c>
      <c r="F217" s="140">
        <v>6938.53</v>
      </c>
      <c r="G217" s="72">
        <f t="shared" ca="1" si="6"/>
        <v>20</v>
      </c>
      <c r="H217" s="73" t="str">
        <f t="shared" ca="1" si="7"/>
        <v>˜</v>
      </c>
      <c r="I217" s="27"/>
    </row>
    <row r="218" spans="1:9" ht="15.75" thickBot="1" x14ac:dyDescent="0.3">
      <c r="A218" s="69" t="s">
        <v>769</v>
      </c>
      <c r="B218" s="62" t="s">
        <v>2025</v>
      </c>
      <c r="C218" s="70" t="s">
        <v>886</v>
      </c>
      <c r="D218" s="71">
        <v>43098</v>
      </c>
      <c r="E218" s="138">
        <v>43118</v>
      </c>
      <c r="F218" s="140">
        <v>630.63</v>
      </c>
      <c r="G218" s="72">
        <f t="shared" ca="1" si="6"/>
        <v>20</v>
      </c>
      <c r="H218" s="73" t="str">
        <f t="shared" ca="1" si="7"/>
        <v>˜</v>
      </c>
      <c r="I218" s="27"/>
    </row>
    <row r="219" spans="1:9" ht="15.75" thickBot="1" x14ac:dyDescent="0.3">
      <c r="A219" s="69" t="s">
        <v>769</v>
      </c>
      <c r="B219" s="62" t="s">
        <v>2026</v>
      </c>
      <c r="C219" s="70" t="s">
        <v>887</v>
      </c>
      <c r="D219" s="71">
        <v>43098</v>
      </c>
      <c r="E219" s="138">
        <v>43118</v>
      </c>
      <c r="F219" s="140">
        <v>559.51</v>
      </c>
      <c r="G219" s="72">
        <f t="shared" ca="1" si="6"/>
        <v>20</v>
      </c>
      <c r="H219" s="73" t="str">
        <f t="shared" ca="1" si="7"/>
        <v>˜</v>
      </c>
      <c r="I219" s="27"/>
    </row>
    <row r="220" spans="1:9" ht="15.75" thickBot="1" x14ac:dyDescent="0.3">
      <c r="A220" s="69" t="s">
        <v>745</v>
      </c>
      <c r="B220" s="62" t="s">
        <v>2027</v>
      </c>
      <c r="C220" s="70" t="s">
        <v>888</v>
      </c>
      <c r="D220" s="71">
        <v>43098</v>
      </c>
      <c r="E220" s="138">
        <v>43158</v>
      </c>
      <c r="F220" s="140">
        <v>685.44</v>
      </c>
      <c r="G220" s="72">
        <f t="shared" ca="1" si="6"/>
        <v>0</v>
      </c>
      <c r="H220" s="73" t="str">
        <f t="shared" ca="1" si="7"/>
        <v>Ã</v>
      </c>
      <c r="I220" s="27"/>
    </row>
    <row r="221" spans="1:9" ht="15.75" thickBot="1" x14ac:dyDescent="0.3">
      <c r="A221" s="69" t="s">
        <v>745</v>
      </c>
      <c r="B221" s="62" t="s">
        <v>2028</v>
      </c>
      <c r="C221" s="70" t="s">
        <v>889</v>
      </c>
      <c r="D221" s="71">
        <v>43098</v>
      </c>
      <c r="E221" s="138">
        <v>43158</v>
      </c>
      <c r="F221" s="140">
        <v>4989.5</v>
      </c>
      <c r="G221" s="72">
        <f t="shared" ca="1" si="6"/>
        <v>0</v>
      </c>
      <c r="H221" s="73" t="str">
        <f t="shared" ca="1" si="7"/>
        <v>Ã</v>
      </c>
      <c r="I221" s="27"/>
    </row>
    <row r="222" spans="1:9" ht="15.75" thickBot="1" x14ac:dyDescent="0.3">
      <c r="A222" s="69" t="s">
        <v>890</v>
      </c>
      <c r="B222" s="62" t="s">
        <v>2029</v>
      </c>
      <c r="C222" s="70" t="s">
        <v>891</v>
      </c>
      <c r="D222" s="71">
        <v>43098</v>
      </c>
      <c r="E222" s="138">
        <v>43118</v>
      </c>
      <c r="F222" s="140">
        <v>33207.800000000003</v>
      </c>
      <c r="G222" s="72">
        <f t="shared" ca="1" si="6"/>
        <v>20</v>
      </c>
      <c r="H222" s="73" t="str">
        <f t="shared" ca="1" si="7"/>
        <v>˜</v>
      </c>
      <c r="I222" s="27"/>
    </row>
    <row r="223" spans="1:9" ht="15.75" thickBot="1" x14ac:dyDescent="0.3">
      <c r="A223" s="69" t="s">
        <v>877</v>
      </c>
      <c r="B223" s="62" t="s">
        <v>2030</v>
      </c>
      <c r="C223" s="70" t="s">
        <v>892</v>
      </c>
      <c r="D223" s="71">
        <v>43098</v>
      </c>
      <c r="E223" s="138">
        <v>43118</v>
      </c>
      <c r="F223" s="140">
        <v>6868.85</v>
      </c>
      <c r="G223" s="72">
        <f t="shared" ca="1" si="6"/>
        <v>20</v>
      </c>
      <c r="H223" s="73" t="str">
        <f t="shared" ca="1" si="7"/>
        <v>˜</v>
      </c>
      <c r="I223" s="27"/>
    </row>
    <row r="224" spans="1:9" ht="15.75" thickBot="1" x14ac:dyDescent="0.3">
      <c r="A224" s="69" t="s">
        <v>893</v>
      </c>
      <c r="B224" s="62" t="s">
        <v>2031</v>
      </c>
      <c r="C224" s="70" t="s">
        <v>894</v>
      </c>
      <c r="D224" s="71">
        <v>43098</v>
      </c>
      <c r="E224" s="138">
        <v>43118</v>
      </c>
      <c r="F224" s="140">
        <v>14767.89</v>
      </c>
      <c r="G224" s="72">
        <f t="shared" ca="1" si="6"/>
        <v>20</v>
      </c>
      <c r="H224" s="73" t="str">
        <f t="shared" ca="1" si="7"/>
        <v>˜</v>
      </c>
      <c r="I224" s="27"/>
    </row>
    <row r="225" spans="1:9" ht="15.75" thickBot="1" x14ac:dyDescent="0.3">
      <c r="A225" s="69" t="s">
        <v>136</v>
      </c>
      <c r="B225" s="62" t="s">
        <v>2032</v>
      </c>
      <c r="C225" s="70" t="s">
        <v>895</v>
      </c>
      <c r="D225" s="71">
        <v>43098</v>
      </c>
      <c r="E225" s="138">
        <v>43118</v>
      </c>
      <c r="F225" s="140">
        <v>57.43</v>
      </c>
      <c r="G225" s="72">
        <f t="shared" ca="1" si="6"/>
        <v>20</v>
      </c>
      <c r="H225" s="73" t="str">
        <f t="shared" ca="1" si="7"/>
        <v>˜</v>
      </c>
      <c r="I225" s="27"/>
    </row>
    <row r="226" spans="1:9" ht="15.75" thickBot="1" x14ac:dyDescent="0.3">
      <c r="A226" s="69" t="s">
        <v>732</v>
      </c>
      <c r="B226" s="62" t="s">
        <v>2033</v>
      </c>
      <c r="C226" s="70" t="s">
        <v>896</v>
      </c>
      <c r="D226" s="71">
        <v>43098</v>
      </c>
      <c r="E226" s="138">
        <v>43118</v>
      </c>
      <c r="F226" s="140">
        <v>62.95</v>
      </c>
      <c r="G226" s="72">
        <f t="shared" ca="1" si="6"/>
        <v>20</v>
      </c>
      <c r="H226" s="73" t="str">
        <f t="shared" ca="1" si="7"/>
        <v>˜</v>
      </c>
      <c r="I226" s="27"/>
    </row>
    <row r="227" spans="1:9" ht="15.75" thickBot="1" x14ac:dyDescent="0.3">
      <c r="A227" s="69" t="s">
        <v>748</v>
      </c>
      <c r="B227" s="62" t="s">
        <v>2034</v>
      </c>
      <c r="C227" s="70" t="s">
        <v>897</v>
      </c>
      <c r="D227" s="71">
        <v>43098</v>
      </c>
      <c r="E227" s="138">
        <v>43118</v>
      </c>
      <c r="F227" s="140">
        <v>707.76</v>
      </c>
      <c r="G227" s="72">
        <f t="shared" ca="1" si="6"/>
        <v>20</v>
      </c>
      <c r="H227" s="73" t="str">
        <f t="shared" ca="1" si="7"/>
        <v>˜</v>
      </c>
      <c r="I227" s="27"/>
    </row>
    <row r="228" spans="1:9" ht="15.75" thickBot="1" x14ac:dyDescent="0.3">
      <c r="A228" s="69" t="s">
        <v>593</v>
      </c>
      <c r="B228" s="62" t="s">
        <v>2035</v>
      </c>
      <c r="C228" s="70" t="s">
        <v>898</v>
      </c>
      <c r="D228" s="71">
        <v>43100</v>
      </c>
      <c r="E228" s="138">
        <v>43120</v>
      </c>
      <c r="F228" s="140">
        <v>52.23</v>
      </c>
      <c r="G228" s="72">
        <f t="shared" ca="1" si="6"/>
        <v>18</v>
      </c>
      <c r="H228" s="73" t="str">
        <f t="shared" ca="1" si="7"/>
        <v>˜</v>
      </c>
      <c r="I228" s="27"/>
    </row>
    <row r="229" spans="1:9" ht="15.75" thickBot="1" x14ac:dyDescent="0.3">
      <c r="A229" s="69" t="s">
        <v>899</v>
      </c>
      <c r="B229" s="62" t="s">
        <v>2036</v>
      </c>
      <c r="C229" s="70" t="s">
        <v>900</v>
      </c>
      <c r="D229" s="71">
        <v>43100</v>
      </c>
      <c r="E229" s="138">
        <v>43120</v>
      </c>
      <c r="F229" s="140">
        <v>589.39</v>
      </c>
      <c r="G229" s="72">
        <f t="shared" ca="1" si="6"/>
        <v>18</v>
      </c>
      <c r="H229" s="73" t="str">
        <f t="shared" ca="1" si="7"/>
        <v>˜</v>
      </c>
      <c r="I229" s="27"/>
    </row>
    <row r="230" spans="1:9" ht="15.75" thickBot="1" x14ac:dyDescent="0.3">
      <c r="A230" s="69" t="s">
        <v>730</v>
      </c>
      <c r="B230" s="62" t="s">
        <v>2037</v>
      </c>
      <c r="C230" s="70" t="s">
        <v>901</v>
      </c>
      <c r="D230" s="71">
        <v>43098</v>
      </c>
      <c r="E230" s="138">
        <v>43118</v>
      </c>
      <c r="F230" s="140">
        <v>4126.29</v>
      </c>
      <c r="G230" s="72">
        <f t="shared" ca="1" si="6"/>
        <v>20</v>
      </c>
      <c r="H230" s="73" t="str">
        <f t="shared" ca="1" si="7"/>
        <v>˜</v>
      </c>
      <c r="I230" s="27"/>
    </row>
    <row r="231" spans="1:9" ht="15.75" thickBot="1" x14ac:dyDescent="0.3">
      <c r="A231" s="69" t="s">
        <v>52</v>
      </c>
      <c r="B231" s="62" t="s">
        <v>2038</v>
      </c>
      <c r="C231" s="70" t="s">
        <v>63</v>
      </c>
      <c r="D231" s="71">
        <v>43098</v>
      </c>
      <c r="E231" s="138">
        <v>43118</v>
      </c>
      <c r="F231" s="140">
        <v>395.9</v>
      </c>
      <c r="G231" s="72">
        <f t="shared" ca="1" si="6"/>
        <v>20</v>
      </c>
      <c r="H231" s="73" t="str">
        <f t="shared" ca="1" si="7"/>
        <v>˜</v>
      </c>
      <c r="I231" s="27"/>
    </row>
    <row r="232" spans="1:9" ht="15.75" thickBot="1" x14ac:dyDescent="0.3">
      <c r="A232" s="69" t="s">
        <v>593</v>
      </c>
      <c r="B232" s="62" t="s">
        <v>2039</v>
      </c>
      <c r="C232" s="70" t="s">
        <v>902</v>
      </c>
      <c r="D232" s="71">
        <v>43098</v>
      </c>
      <c r="E232" s="138">
        <v>43118</v>
      </c>
      <c r="F232" s="140">
        <v>48.8</v>
      </c>
      <c r="G232" s="72">
        <f t="shared" ca="1" si="6"/>
        <v>20</v>
      </c>
      <c r="H232" s="73" t="str">
        <f t="shared" ca="1" si="7"/>
        <v>˜</v>
      </c>
      <c r="I232" s="27"/>
    </row>
    <row r="233" spans="1:9" ht="15.75" thickBot="1" x14ac:dyDescent="0.3">
      <c r="A233" s="69" t="s">
        <v>903</v>
      </c>
      <c r="B233" s="62" t="s">
        <v>2040</v>
      </c>
      <c r="C233" s="70" t="s">
        <v>904</v>
      </c>
      <c r="D233" s="71">
        <v>43098</v>
      </c>
      <c r="E233" s="138">
        <v>43118</v>
      </c>
      <c r="F233" s="140">
        <v>534.45000000000005</v>
      </c>
      <c r="G233" s="72">
        <f t="shared" ca="1" si="6"/>
        <v>20</v>
      </c>
      <c r="H233" s="73" t="str">
        <f t="shared" ca="1" si="7"/>
        <v>˜</v>
      </c>
      <c r="I233" s="27"/>
    </row>
    <row r="234" spans="1:9" ht="15.75" thickBot="1" x14ac:dyDescent="0.3">
      <c r="A234" s="69" t="s">
        <v>758</v>
      </c>
      <c r="B234" s="62" t="s">
        <v>2041</v>
      </c>
      <c r="C234" s="70" t="s">
        <v>905</v>
      </c>
      <c r="D234" s="71">
        <v>43098</v>
      </c>
      <c r="E234" s="138">
        <v>43118</v>
      </c>
      <c r="F234" s="140">
        <v>129.88</v>
      </c>
      <c r="G234" s="72">
        <f t="shared" ca="1" si="6"/>
        <v>20</v>
      </c>
      <c r="H234" s="73" t="str">
        <f t="shared" ca="1" si="7"/>
        <v>˜</v>
      </c>
      <c r="I234" s="27"/>
    </row>
    <row r="235" spans="1:9" ht="15.75" thickBot="1" x14ac:dyDescent="0.3">
      <c r="A235" s="69" t="s">
        <v>52</v>
      </c>
      <c r="B235" s="62" t="s">
        <v>2042</v>
      </c>
      <c r="C235" s="70" t="s">
        <v>64</v>
      </c>
      <c r="D235" s="71">
        <v>43098</v>
      </c>
      <c r="E235" s="138">
        <v>43118</v>
      </c>
      <c r="F235" s="140">
        <v>1387.71</v>
      </c>
      <c r="G235" s="72">
        <f t="shared" ca="1" si="6"/>
        <v>20</v>
      </c>
      <c r="H235" s="73" t="str">
        <f t="shared" ca="1" si="7"/>
        <v>˜</v>
      </c>
      <c r="I235" s="27"/>
    </row>
    <row r="236" spans="1:9" ht="15.75" thickBot="1" x14ac:dyDescent="0.3">
      <c r="A236" s="69" t="s">
        <v>52</v>
      </c>
      <c r="B236" s="62" t="s">
        <v>2043</v>
      </c>
      <c r="C236" s="70" t="s">
        <v>65</v>
      </c>
      <c r="D236" s="71">
        <v>43098</v>
      </c>
      <c r="E236" s="138">
        <v>43118</v>
      </c>
      <c r="F236" s="140">
        <v>5990.3</v>
      </c>
      <c r="G236" s="72">
        <f t="shared" ca="1" si="6"/>
        <v>20</v>
      </c>
      <c r="H236" s="73" t="str">
        <f t="shared" ca="1" si="7"/>
        <v>˜</v>
      </c>
      <c r="I236" s="27"/>
    </row>
    <row r="237" spans="1:9" ht="15.75" thickBot="1" x14ac:dyDescent="0.3">
      <c r="A237" s="69" t="s">
        <v>593</v>
      </c>
      <c r="B237" s="62" t="s">
        <v>2044</v>
      </c>
      <c r="C237" s="70" t="s">
        <v>906</v>
      </c>
      <c r="D237" s="71">
        <v>43098</v>
      </c>
      <c r="E237" s="138">
        <v>43118</v>
      </c>
      <c r="F237" s="140">
        <v>152.83000000000001</v>
      </c>
      <c r="G237" s="72">
        <f t="shared" ca="1" si="6"/>
        <v>20</v>
      </c>
      <c r="H237" s="73" t="str">
        <f t="shared" ca="1" si="7"/>
        <v>˜</v>
      </c>
      <c r="I237" s="27"/>
    </row>
    <row r="238" spans="1:9" ht="15.75" thickBot="1" x14ac:dyDescent="0.3">
      <c r="A238" s="69" t="s">
        <v>743</v>
      </c>
      <c r="B238" s="62" t="s">
        <v>2045</v>
      </c>
      <c r="C238" s="70" t="s">
        <v>907</v>
      </c>
      <c r="D238" s="71">
        <v>43098</v>
      </c>
      <c r="E238" s="138">
        <v>43118</v>
      </c>
      <c r="F238" s="140">
        <v>67373.14</v>
      </c>
      <c r="G238" s="72">
        <f t="shared" ca="1" si="6"/>
        <v>20</v>
      </c>
      <c r="H238" s="73" t="str">
        <f t="shared" ca="1" si="7"/>
        <v>˜</v>
      </c>
      <c r="I238" s="27"/>
    </row>
    <row r="239" spans="1:9" ht="15.75" thickBot="1" x14ac:dyDescent="0.3">
      <c r="A239" s="69" t="s">
        <v>52</v>
      </c>
      <c r="B239" s="62" t="s">
        <v>2046</v>
      </c>
      <c r="C239" s="70" t="s">
        <v>66</v>
      </c>
      <c r="D239" s="71">
        <v>43098</v>
      </c>
      <c r="E239" s="138">
        <v>43118</v>
      </c>
      <c r="F239" s="140">
        <v>425</v>
      </c>
      <c r="G239" s="72">
        <f t="shared" ca="1" si="6"/>
        <v>20</v>
      </c>
      <c r="H239" s="73" t="str">
        <f t="shared" ca="1" si="7"/>
        <v>˜</v>
      </c>
      <c r="I239" s="27"/>
    </row>
    <row r="240" spans="1:9" ht="15.75" thickBot="1" x14ac:dyDescent="0.3">
      <c r="A240" s="69" t="s">
        <v>908</v>
      </c>
      <c r="B240" s="62" t="s">
        <v>2047</v>
      </c>
      <c r="C240" s="70" t="s">
        <v>909</v>
      </c>
      <c r="D240" s="71">
        <v>43098</v>
      </c>
      <c r="E240" s="138">
        <v>43118</v>
      </c>
      <c r="F240" s="140">
        <v>4493.62</v>
      </c>
      <c r="G240" s="72">
        <f t="shared" ca="1" si="6"/>
        <v>20</v>
      </c>
      <c r="H240" s="73" t="str">
        <f t="shared" ca="1" si="7"/>
        <v>˜</v>
      </c>
      <c r="I240" s="27"/>
    </row>
    <row r="241" spans="1:9" ht="15.75" thickBot="1" x14ac:dyDescent="0.3">
      <c r="A241" s="69" t="s">
        <v>52</v>
      </c>
      <c r="B241" s="62" t="s">
        <v>2048</v>
      </c>
      <c r="C241" s="70" t="s">
        <v>67</v>
      </c>
      <c r="D241" s="71">
        <v>43098</v>
      </c>
      <c r="E241" s="138">
        <v>43118</v>
      </c>
      <c r="F241" s="140">
        <v>104.04</v>
      </c>
      <c r="G241" s="72">
        <f t="shared" ca="1" si="6"/>
        <v>20</v>
      </c>
      <c r="H241" s="73" t="str">
        <f t="shared" ca="1" si="7"/>
        <v>˜</v>
      </c>
      <c r="I241" s="27"/>
    </row>
    <row r="242" spans="1:9" ht="15.75" thickBot="1" x14ac:dyDescent="0.3">
      <c r="A242" s="69" t="s">
        <v>910</v>
      </c>
      <c r="B242" s="62" t="s">
        <v>2049</v>
      </c>
      <c r="C242" s="70" t="s">
        <v>911</v>
      </c>
      <c r="D242" s="71">
        <v>43098</v>
      </c>
      <c r="E242" s="138">
        <v>43118</v>
      </c>
      <c r="F242" s="140">
        <v>722.14</v>
      </c>
      <c r="G242" s="72">
        <f t="shared" ca="1" si="6"/>
        <v>20</v>
      </c>
      <c r="H242" s="73" t="str">
        <f t="shared" ca="1" si="7"/>
        <v>˜</v>
      </c>
      <c r="I242" s="27"/>
    </row>
    <row r="243" spans="1:9" ht="15.75" thickBot="1" x14ac:dyDescent="0.3">
      <c r="A243" s="69" t="s">
        <v>912</v>
      </c>
      <c r="B243" s="62" t="s">
        <v>2050</v>
      </c>
      <c r="C243" s="70" t="s">
        <v>913</v>
      </c>
      <c r="D243" s="71">
        <v>43098</v>
      </c>
      <c r="E243" s="138">
        <v>43118</v>
      </c>
      <c r="F243" s="140">
        <v>152.63999999999999</v>
      </c>
      <c r="G243" s="72">
        <f t="shared" ca="1" si="6"/>
        <v>20</v>
      </c>
      <c r="H243" s="73" t="str">
        <f t="shared" ca="1" si="7"/>
        <v>˜</v>
      </c>
      <c r="I243" s="27"/>
    </row>
    <row r="244" spans="1:9" ht="15.75" thickBot="1" x14ac:dyDescent="0.3">
      <c r="A244" s="69" t="s">
        <v>748</v>
      </c>
      <c r="B244" s="62" t="s">
        <v>2051</v>
      </c>
      <c r="C244" s="70" t="s">
        <v>914</v>
      </c>
      <c r="D244" s="71">
        <v>43098</v>
      </c>
      <c r="E244" s="138">
        <v>43118</v>
      </c>
      <c r="F244" s="140">
        <v>154.47999999999999</v>
      </c>
      <c r="G244" s="72">
        <f t="shared" ca="1" si="6"/>
        <v>20</v>
      </c>
      <c r="H244" s="73" t="str">
        <f t="shared" ca="1" si="7"/>
        <v>˜</v>
      </c>
      <c r="I244" s="27"/>
    </row>
    <row r="245" spans="1:9" ht="15.75" thickBot="1" x14ac:dyDescent="0.3">
      <c r="A245" s="69" t="s">
        <v>890</v>
      </c>
      <c r="B245" s="62" t="s">
        <v>2052</v>
      </c>
      <c r="C245" s="70" t="s">
        <v>915</v>
      </c>
      <c r="D245" s="71">
        <v>43098</v>
      </c>
      <c r="E245" s="138">
        <v>43118</v>
      </c>
      <c r="F245" s="140">
        <v>152.32</v>
      </c>
      <c r="G245" s="72">
        <f t="shared" ca="1" si="6"/>
        <v>20</v>
      </c>
      <c r="H245" s="73" t="str">
        <f t="shared" ca="1" si="7"/>
        <v>˜</v>
      </c>
      <c r="I245" s="27"/>
    </row>
    <row r="246" spans="1:9" ht="15.75" thickBot="1" x14ac:dyDescent="0.3">
      <c r="A246" s="69" t="s">
        <v>890</v>
      </c>
      <c r="B246" s="62" t="s">
        <v>2053</v>
      </c>
      <c r="C246" s="70" t="s">
        <v>916</v>
      </c>
      <c r="D246" s="71">
        <v>43098</v>
      </c>
      <c r="E246" s="138">
        <v>43118</v>
      </c>
      <c r="F246" s="140">
        <v>3253.6</v>
      </c>
      <c r="G246" s="72">
        <f t="shared" ca="1" si="6"/>
        <v>20</v>
      </c>
      <c r="H246" s="73" t="str">
        <f t="shared" ca="1" si="7"/>
        <v>˜</v>
      </c>
      <c r="I246" s="27"/>
    </row>
    <row r="247" spans="1:9" ht="15.75" thickBot="1" x14ac:dyDescent="0.3">
      <c r="A247" s="69" t="s">
        <v>52</v>
      </c>
      <c r="B247" s="62" t="s">
        <v>2054</v>
      </c>
      <c r="C247" s="70" t="s">
        <v>68</v>
      </c>
      <c r="D247" s="71">
        <v>43098</v>
      </c>
      <c r="E247" s="138">
        <v>43118</v>
      </c>
      <c r="F247" s="140">
        <v>6159.45</v>
      </c>
      <c r="G247" s="72">
        <f t="shared" ca="1" si="6"/>
        <v>20</v>
      </c>
      <c r="H247" s="73" t="str">
        <f t="shared" ca="1" si="7"/>
        <v>˜</v>
      </c>
      <c r="I247" s="27"/>
    </row>
    <row r="248" spans="1:9" ht="15.75" thickBot="1" x14ac:dyDescent="0.3">
      <c r="A248" s="69" t="s">
        <v>52</v>
      </c>
      <c r="B248" s="62" t="s">
        <v>2055</v>
      </c>
      <c r="C248" s="70" t="s">
        <v>69</v>
      </c>
      <c r="D248" s="71">
        <v>43098</v>
      </c>
      <c r="E248" s="138">
        <v>43118</v>
      </c>
      <c r="F248" s="140">
        <v>91.12</v>
      </c>
      <c r="G248" s="72">
        <f t="shared" ca="1" si="6"/>
        <v>20</v>
      </c>
      <c r="H248" s="73" t="str">
        <f t="shared" ca="1" si="7"/>
        <v>˜</v>
      </c>
      <c r="I248" s="27"/>
    </row>
    <row r="249" spans="1:9" ht="15.75" thickBot="1" x14ac:dyDescent="0.3">
      <c r="A249" s="69" t="s">
        <v>52</v>
      </c>
      <c r="B249" s="62" t="s">
        <v>2056</v>
      </c>
      <c r="C249" s="70" t="s">
        <v>70</v>
      </c>
      <c r="D249" s="71">
        <v>43098</v>
      </c>
      <c r="E249" s="138">
        <v>43118</v>
      </c>
      <c r="F249" s="140">
        <v>23410.97</v>
      </c>
      <c r="G249" s="72">
        <f t="shared" ca="1" si="6"/>
        <v>20</v>
      </c>
      <c r="H249" s="73" t="str">
        <f t="shared" ca="1" si="7"/>
        <v>˜</v>
      </c>
      <c r="I249" s="27"/>
    </row>
    <row r="250" spans="1:9" ht="15.75" thickBot="1" x14ac:dyDescent="0.3">
      <c r="A250" s="69" t="s">
        <v>52</v>
      </c>
      <c r="B250" s="62" t="s">
        <v>2057</v>
      </c>
      <c r="C250" s="70" t="s">
        <v>71</v>
      </c>
      <c r="D250" s="71">
        <v>43098</v>
      </c>
      <c r="E250" s="138">
        <v>43118</v>
      </c>
      <c r="F250" s="140">
        <v>768</v>
      </c>
      <c r="G250" s="72">
        <f t="shared" ca="1" si="6"/>
        <v>20</v>
      </c>
      <c r="H250" s="73" t="str">
        <f t="shared" ca="1" si="7"/>
        <v>˜</v>
      </c>
      <c r="I250" s="27"/>
    </row>
    <row r="251" spans="1:9" ht="15.75" thickBot="1" x14ac:dyDescent="0.3">
      <c r="A251" s="69" t="s">
        <v>52</v>
      </c>
      <c r="B251" s="62" t="s">
        <v>2058</v>
      </c>
      <c r="C251" s="70" t="s">
        <v>72</v>
      </c>
      <c r="D251" s="71">
        <v>43098</v>
      </c>
      <c r="E251" s="138">
        <v>43118</v>
      </c>
      <c r="F251" s="140">
        <v>1305.73</v>
      </c>
      <c r="G251" s="72">
        <f t="shared" ref="G251:G314" ca="1" si="8">IF(E251&lt;TODAY(),_xlfn.DAYS(TODAY(),E251),0)</f>
        <v>20</v>
      </c>
      <c r="H251" s="73" t="str">
        <f t="shared" ref="H251:H314" ca="1" si="9">IF(AND(G251 &gt;= 1, G251 &lt;= 14),"Å",IF(AND(G251 &gt;= 15, G251 &lt;= 30),"˜","Ã"))</f>
        <v>˜</v>
      </c>
      <c r="I251" s="27"/>
    </row>
    <row r="252" spans="1:9" ht="15.75" thickBot="1" x14ac:dyDescent="0.3">
      <c r="A252" s="69" t="s">
        <v>739</v>
      </c>
      <c r="B252" s="62" t="s">
        <v>2059</v>
      </c>
      <c r="C252" s="70" t="s">
        <v>917</v>
      </c>
      <c r="D252" s="71">
        <v>43098</v>
      </c>
      <c r="E252" s="138">
        <v>43118</v>
      </c>
      <c r="F252" s="140">
        <v>171.65</v>
      </c>
      <c r="G252" s="72">
        <f t="shared" ca="1" si="8"/>
        <v>20</v>
      </c>
      <c r="H252" s="73" t="str">
        <f t="shared" ca="1" si="9"/>
        <v>˜</v>
      </c>
      <c r="I252" s="27"/>
    </row>
    <row r="253" spans="1:9" ht="15.75" thickBot="1" x14ac:dyDescent="0.3">
      <c r="A253" s="69" t="s">
        <v>52</v>
      </c>
      <c r="B253" s="62" t="s">
        <v>2060</v>
      </c>
      <c r="C253" s="70" t="s">
        <v>73</v>
      </c>
      <c r="D253" s="71">
        <v>43098</v>
      </c>
      <c r="E253" s="138">
        <v>43118</v>
      </c>
      <c r="F253" s="140">
        <v>344.08</v>
      </c>
      <c r="G253" s="72">
        <f t="shared" ca="1" si="8"/>
        <v>20</v>
      </c>
      <c r="H253" s="73" t="str">
        <f t="shared" ca="1" si="9"/>
        <v>˜</v>
      </c>
      <c r="I253" s="27"/>
    </row>
    <row r="254" spans="1:9" ht="15.75" thickBot="1" x14ac:dyDescent="0.3">
      <c r="A254" s="69" t="s">
        <v>739</v>
      </c>
      <c r="B254" s="62" t="s">
        <v>2061</v>
      </c>
      <c r="C254" s="70" t="s">
        <v>918</v>
      </c>
      <c r="D254" s="71">
        <v>43098</v>
      </c>
      <c r="E254" s="138">
        <v>43118</v>
      </c>
      <c r="F254" s="140">
        <v>121.2</v>
      </c>
      <c r="G254" s="72">
        <f t="shared" ca="1" si="8"/>
        <v>20</v>
      </c>
      <c r="H254" s="73" t="str">
        <f t="shared" ca="1" si="9"/>
        <v>˜</v>
      </c>
      <c r="I254" s="27"/>
    </row>
    <row r="255" spans="1:9" ht="15.75" thickBot="1" x14ac:dyDescent="0.3">
      <c r="A255" s="69" t="s">
        <v>919</v>
      </c>
      <c r="B255" s="62" t="s">
        <v>2062</v>
      </c>
      <c r="C255" s="70" t="s">
        <v>920</v>
      </c>
      <c r="D255" s="71">
        <v>43098</v>
      </c>
      <c r="E255" s="138">
        <v>43118</v>
      </c>
      <c r="F255" s="140">
        <v>729.79</v>
      </c>
      <c r="G255" s="72">
        <f t="shared" ca="1" si="8"/>
        <v>20</v>
      </c>
      <c r="H255" s="73" t="str">
        <f t="shared" ca="1" si="9"/>
        <v>˜</v>
      </c>
      <c r="I255" s="27"/>
    </row>
    <row r="256" spans="1:9" ht="15.75" thickBot="1" x14ac:dyDescent="0.3">
      <c r="A256" s="69" t="s">
        <v>585</v>
      </c>
      <c r="B256" s="62" t="s">
        <v>2063</v>
      </c>
      <c r="C256" s="70" t="s">
        <v>921</v>
      </c>
      <c r="D256" s="71">
        <v>43098</v>
      </c>
      <c r="E256" s="138">
        <v>43118</v>
      </c>
      <c r="F256" s="140">
        <v>1723.12</v>
      </c>
      <c r="G256" s="72">
        <f t="shared" ca="1" si="8"/>
        <v>20</v>
      </c>
      <c r="H256" s="73" t="str">
        <f t="shared" ca="1" si="9"/>
        <v>˜</v>
      </c>
      <c r="I256" s="27"/>
    </row>
    <row r="257" spans="1:9" ht="15.75" thickBot="1" x14ac:dyDescent="0.3">
      <c r="A257" s="69" t="s">
        <v>739</v>
      </c>
      <c r="B257" s="62" t="s">
        <v>2064</v>
      </c>
      <c r="C257" s="70" t="s">
        <v>922</v>
      </c>
      <c r="D257" s="71">
        <v>43098</v>
      </c>
      <c r="E257" s="138">
        <v>43118</v>
      </c>
      <c r="F257" s="140">
        <v>46.8</v>
      </c>
      <c r="G257" s="72">
        <f t="shared" ca="1" si="8"/>
        <v>20</v>
      </c>
      <c r="H257" s="73" t="str">
        <f t="shared" ca="1" si="9"/>
        <v>˜</v>
      </c>
      <c r="I257" s="27"/>
    </row>
    <row r="258" spans="1:9" ht="15.75" thickBot="1" x14ac:dyDescent="0.3">
      <c r="A258" s="69" t="s">
        <v>585</v>
      </c>
      <c r="B258" s="62" t="s">
        <v>2065</v>
      </c>
      <c r="C258" s="70" t="s">
        <v>923</v>
      </c>
      <c r="D258" s="71">
        <v>43098</v>
      </c>
      <c r="E258" s="138">
        <v>43118</v>
      </c>
      <c r="F258" s="140">
        <v>1812.88</v>
      </c>
      <c r="G258" s="72">
        <f t="shared" ca="1" si="8"/>
        <v>20</v>
      </c>
      <c r="H258" s="73" t="str">
        <f t="shared" ca="1" si="9"/>
        <v>˜</v>
      </c>
      <c r="I258" s="27"/>
    </row>
    <row r="259" spans="1:9" ht="15.75" thickBot="1" x14ac:dyDescent="0.3">
      <c r="A259" s="69" t="s">
        <v>794</v>
      </c>
      <c r="B259" s="62" t="s">
        <v>2066</v>
      </c>
      <c r="C259" s="70" t="s">
        <v>924</v>
      </c>
      <c r="D259" s="71">
        <v>43098</v>
      </c>
      <c r="E259" s="138">
        <v>43158</v>
      </c>
      <c r="F259" s="140">
        <v>474.26</v>
      </c>
      <c r="G259" s="72">
        <f t="shared" ca="1" si="8"/>
        <v>0</v>
      </c>
      <c r="H259" s="73" t="str">
        <f t="shared" ca="1" si="9"/>
        <v>Ã</v>
      </c>
      <c r="I259" s="27"/>
    </row>
    <row r="260" spans="1:9" ht="15.75" thickBot="1" x14ac:dyDescent="0.3">
      <c r="A260" s="69" t="s">
        <v>735</v>
      </c>
      <c r="B260" s="62" t="s">
        <v>2067</v>
      </c>
      <c r="C260" s="70" t="s">
        <v>925</v>
      </c>
      <c r="D260" s="71">
        <v>43098</v>
      </c>
      <c r="E260" s="138">
        <v>43118</v>
      </c>
      <c r="F260" s="140">
        <v>229.16</v>
      </c>
      <c r="G260" s="72">
        <f t="shared" ca="1" si="8"/>
        <v>20</v>
      </c>
      <c r="H260" s="73" t="str">
        <f t="shared" ca="1" si="9"/>
        <v>˜</v>
      </c>
      <c r="I260" s="27"/>
    </row>
    <row r="261" spans="1:9" ht="15.75" thickBot="1" x14ac:dyDescent="0.3">
      <c r="A261" s="69" t="s">
        <v>794</v>
      </c>
      <c r="B261" s="62" t="s">
        <v>2068</v>
      </c>
      <c r="C261" s="70" t="s">
        <v>926</v>
      </c>
      <c r="D261" s="71">
        <v>43098</v>
      </c>
      <c r="E261" s="138">
        <v>43158</v>
      </c>
      <c r="F261" s="140">
        <v>1212.67</v>
      </c>
      <c r="G261" s="72">
        <f t="shared" ca="1" si="8"/>
        <v>0</v>
      </c>
      <c r="H261" s="73" t="str">
        <f t="shared" ca="1" si="9"/>
        <v>Ã</v>
      </c>
      <c r="I261" s="27"/>
    </row>
    <row r="262" spans="1:9" ht="15.75" thickBot="1" x14ac:dyDescent="0.3">
      <c r="A262" s="69" t="s">
        <v>176</v>
      </c>
      <c r="B262" s="62" t="s">
        <v>2069</v>
      </c>
      <c r="C262" s="70" t="s">
        <v>180</v>
      </c>
      <c r="D262" s="71">
        <v>43098</v>
      </c>
      <c r="E262" s="138">
        <v>43118</v>
      </c>
      <c r="F262" s="140">
        <v>278.08999999999997</v>
      </c>
      <c r="G262" s="72">
        <f t="shared" ca="1" si="8"/>
        <v>20</v>
      </c>
      <c r="H262" s="73" t="str">
        <f t="shared" ca="1" si="9"/>
        <v>˜</v>
      </c>
      <c r="I262" s="27"/>
    </row>
    <row r="263" spans="1:9" ht="15.75" thickBot="1" x14ac:dyDescent="0.3">
      <c r="A263" s="69" t="s">
        <v>732</v>
      </c>
      <c r="B263" s="62" t="s">
        <v>2070</v>
      </c>
      <c r="C263" s="70" t="s">
        <v>927</v>
      </c>
      <c r="D263" s="71">
        <v>43098</v>
      </c>
      <c r="E263" s="138">
        <v>43118</v>
      </c>
      <c r="F263" s="140">
        <v>33709.21</v>
      </c>
      <c r="G263" s="72">
        <f t="shared" ca="1" si="8"/>
        <v>20</v>
      </c>
      <c r="H263" s="73" t="str">
        <f t="shared" ca="1" si="9"/>
        <v>˜</v>
      </c>
      <c r="I263" s="27"/>
    </row>
    <row r="264" spans="1:9" ht="15.75" thickBot="1" x14ac:dyDescent="0.3">
      <c r="A264" s="69" t="s">
        <v>739</v>
      </c>
      <c r="B264" s="62" t="s">
        <v>2071</v>
      </c>
      <c r="C264" s="70" t="s">
        <v>928</v>
      </c>
      <c r="D264" s="71">
        <v>43098</v>
      </c>
      <c r="E264" s="138">
        <v>43118</v>
      </c>
      <c r="F264" s="140">
        <v>167.7</v>
      </c>
      <c r="G264" s="72">
        <f t="shared" ca="1" si="8"/>
        <v>20</v>
      </c>
      <c r="H264" s="73" t="str">
        <f t="shared" ca="1" si="9"/>
        <v>˜</v>
      </c>
      <c r="I264" s="27"/>
    </row>
    <row r="265" spans="1:9" ht="15.75" thickBot="1" x14ac:dyDescent="0.3">
      <c r="A265" s="69" t="s">
        <v>743</v>
      </c>
      <c r="B265" s="62" t="s">
        <v>2072</v>
      </c>
      <c r="C265" s="70" t="s">
        <v>929</v>
      </c>
      <c r="D265" s="71">
        <v>43098</v>
      </c>
      <c r="E265" s="138">
        <v>43118</v>
      </c>
      <c r="F265" s="140">
        <v>529.9</v>
      </c>
      <c r="G265" s="72">
        <f t="shared" ca="1" si="8"/>
        <v>20</v>
      </c>
      <c r="H265" s="73" t="str">
        <f t="shared" ca="1" si="9"/>
        <v>˜</v>
      </c>
      <c r="I265" s="27"/>
    </row>
    <row r="266" spans="1:9" ht="15.75" thickBot="1" x14ac:dyDescent="0.3">
      <c r="A266" s="69" t="s">
        <v>930</v>
      </c>
      <c r="B266" s="62" t="s">
        <v>2073</v>
      </c>
      <c r="C266" s="70" t="s">
        <v>931</v>
      </c>
      <c r="D266" s="71">
        <v>43110</v>
      </c>
      <c r="E266" s="138">
        <v>43130</v>
      </c>
      <c r="F266" s="140">
        <v>1152.25</v>
      </c>
      <c r="G266" s="72">
        <f t="shared" ca="1" si="8"/>
        <v>8</v>
      </c>
      <c r="H266" s="73" t="str">
        <f t="shared" ca="1" si="9"/>
        <v>Å</v>
      </c>
      <c r="I266" s="27"/>
    </row>
    <row r="267" spans="1:9" ht="15.75" thickBot="1" x14ac:dyDescent="0.3">
      <c r="A267" s="69" t="s">
        <v>932</v>
      </c>
      <c r="B267" s="62" t="s">
        <v>2074</v>
      </c>
      <c r="C267" s="70" t="s">
        <v>933</v>
      </c>
      <c r="D267" s="71">
        <v>43098</v>
      </c>
      <c r="E267" s="138">
        <v>43118</v>
      </c>
      <c r="F267" s="140">
        <v>362.32</v>
      </c>
      <c r="G267" s="72">
        <f t="shared" ca="1" si="8"/>
        <v>20</v>
      </c>
      <c r="H267" s="73" t="str">
        <f t="shared" ca="1" si="9"/>
        <v>˜</v>
      </c>
      <c r="I267" s="27"/>
    </row>
    <row r="268" spans="1:9" ht="15.75" thickBot="1" x14ac:dyDescent="0.3">
      <c r="A268" s="69" t="s">
        <v>934</v>
      </c>
      <c r="B268" s="62" t="s">
        <v>2075</v>
      </c>
      <c r="C268" s="70" t="s">
        <v>935</v>
      </c>
      <c r="D268" s="71">
        <v>43100</v>
      </c>
      <c r="E268" s="138">
        <v>43120</v>
      </c>
      <c r="F268" s="140">
        <v>537.80999999999995</v>
      </c>
      <c r="G268" s="72">
        <f t="shared" ca="1" si="8"/>
        <v>18</v>
      </c>
      <c r="H268" s="73" t="str">
        <f t="shared" ca="1" si="9"/>
        <v>˜</v>
      </c>
      <c r="I268" s="27"/>
    </row>
    <row r="269" spans="1:9" ht="15.75" thickBot="1" x14ac:dyDescent="0.3">
      <c r="A269" s="69" t="s">
        <v>584</v>
      </c>
      <c r="B269" s="62" t="s">
        <v>2076</v>
      </c>
      <c r="C269" s="70" t="s">
        <v>936</v>
      </c>
      <c r="D269" s="71">
        <v>43008</v>
      </c>
      <c r="E269" s="138">
        <v>43049</v>
      </c>
      <c r="F269" s="140">
        <v>375.77</v>
      </c>
      <c r="G269" s="72">
        <f t="shared" ca="1" si="8"/>
        <v>89</v>
      </c>
      <c r="H269" s="73" t="str">
        <f t="shared" ca="1" si="9"/>
        <v>Ã</v>
      </c>
      <c r="I269" s="27"/>
    </row>
    <row r="270" spans="1:9" ht="15.75" thickBot="1" x14ac:dyDescent="0.3">
      <c r="A270" s="69" t="s">
        <v>230</v>
      </c>
      <c r="B270" s="62" t="s">
        <v>2077</v>
      </c>
      <c r="C270" s="70" t="s">
        <v>231</v>
      </c>
      <c r="D270" s="71">
        <v>43008</v>
      </c>
      <c r="E270" s="138">
        <v>43053</v>
      </c>
      <c r="F270" s="140">
        <v>60</v>
      </c>
      <c r="G270" s="72">
        <f t="shared" ca="1" si="8"/>
        <v>85</v>
      </c>
      <c r="H270" s="73" t="str">
        <f t="shared" ca="1" si="9"/>
        <v>Ã</v>
      </c>
      <c r="I270" s="27"/>
    </row>
    <row r="271" spans="1:9" ht="15.75" thickBot="1" x14ac:dyDescent="0.3">
      <c r="A271" s="69" t="s">
        <v>233</v>
      </c>
      <c r="B271" s="62" t="s">
        <v>2078</v>
      </c>
      <c r="C271" s="70" t="s">
        <v>236</v>
      </c>
      <c r="D271" s="71">
        <v>43008</v>
      </c>
      <c r="E271" s="138">
        <v>43053</v>
      </c>
      <c r="F271" s="140">
        <v>228.05</v>
      </c>
      <c r="G271" s="72">
        <f t="shared" ca="1" si="8"/>
        <v>85</v>
      </c>
      <c r="H271" s="73" t="str">
        <f t="shared" ca="1" si="9"/>
        <v>Ã</v>
      </c>
      <c r="I271" s="27"/>
    </row>
    <row r="272" spans="1:9" ht="15.75" thickBot="1" x14ac:dyDescent="0.3">
      <c r="A272" s="69" t="s">
        <v>633</v>
      </c>
      <c r="B272" s="62" t="s">
        <v>2079</v>
      </c>
      <c r="C272" s="70" t="s">
        <v>937</v>
      </c>
      <c r="D272" s="71">
        <v>43039</v>
      </c>
      <c r="E272" s="138">
        <v>43099</v>
      </c>
      <c r="F272" s="140">
        <v>969.3</v>
      </c>
      <c r="G272" s="72">
        <f t="shared" ca="1" si="8"/>
        <v>39</v>
      </c>
      <c r="H272" s="73" t="str">
        <f t="shared" ca="1" si="9"/>
        <v>Ã</v>
      </c>
      <c r="I272" s="27"/>
    </row>
    <row r="273" spans="1:9" ht="15.75" thickBot="1" x14ac:dyDescent="0.3">
      <c r="A273" s="69" t="s">
        <v>584</v>
      </c>
      <c r="B273" s="62" t="s">
        <v>2080</v>
      </c>
      <c r="C273" s="70" t="s">
        <v>938</v>
      </c>
      <c r="D273" s="71">
        <v>43039</v>
      </c>
      <c r="E273" s="138">
        <v>43079</v>
      </c>
      <c r="F273" s="140">
        <v>315.11</v>
      </c>
      <c r="G273" s="72">
        <f t="shared" ca="1" si="8"/>
        <v>59</v>
      </c>
      <c r="H273" s="73" t="str">
        <f t="shared" ca="1" si="9"/>
        <v>Ã</v>
      </c>
      <c r="I273" s="27"/>
    </row>
    <row r="274" spans="1:9" ht="15.75" thickBot="1" x14ac:dyDescent="0.3">
      <c r="A274" s="69" t="s">
        <v>939</v>
      </c>
      <c r="B274" s="62" t="s">
        <v>2081</v>
      </c>
      <c r="C274" s="70" t="s">
        <v>940</v>
      </c>
      <c r="D274" s="71">
        <v>43039</v>
      </c>
      <c r="E274" s="138">
        <v>43079</v>
      </c>
      <c r="F274" s="140">
        <v>101.95</v>
      </c>
      <c r="G274" s="72">
        <f t="shared" ca="1" si="8"/>
        <v>59</v>
      </c>
      <c r="H274" s="73" t="str">
        <f t="shared" ca="1" si="9"/>
        <v>Ã</v>
      </c>
      <c r="I274" s="27"/>
    </row>
    <row r="275" spans="1:9" ht="15.75" thickBot="1" x14ac:dyDescent="0.3">
      <c r="A275" s="69" t="s">
        <v>205</v>
      </c>
      <c r="B275" s="62" t="s">
        <v>2082</v>
      </c>
      <c r="C275" s="70" t="s">
        <v>208</v>
      </c>
      <c r="D275" s="71">
        <v>43039</v>
      </c>
      <c r="E275" s="138">
        <v>43084</v>
      </c>
      <c r="F275" s="140">
        <v>2014.93</v>
      </c>
      <c r="G275" s="72">
        <f t="shared" ca="1" si="8"/>
        <v>54</v>
      </c>
      <c r="H275" s="73" t="str">
        <f t="shared" ca="1" si="9"/>
        <v>Ã</v>
      </c>
      <c r="I275" s="27"/>
    </row>
    <row r="276" spans="1:9" ht="15.75" thickBot="1" x14ac:dyDescent="0.3">
      <c r="A276" s="69" t="s">
        <v>215</v>
      </c>
      <c r="B276" s="62" t="s">
        <v>2083</v>
      </c>
      <c r="C276" s="70" t="s">
        <v>217</v>
      </c>
      <c r="D276" s="71">
        <v>43039</v>
      </c>
      <c r="E276" s="138">
        <v>43084</v>
      </c>
      <c r="F276" s="140">
        <v>256.45999999999998</v>
      </c>
      <c r="G276" s="72">
        <f t="shared" ca="1" si="8"/>
        <v>54</v>
      </c>
      <c r="H276" s="73" t="str">
        <f t="shared" ca="1" si="9"/>
        <v>Ã</v>
      </c>
      <c r="I276" s="27"/>
    </row>
    <row r="277" spans="1:9" ht="15.75" thickBot="1" x14ac:dyDescent="0.3">
      <c r="A277" s="69" t="s">
        <v>616</v>
      </c>
      <c r="B277" s="62" t="s">
        <v>2084</v>
      </c>
      <c r="C277" s="70" t="s">
        <v>941</v>
      </c>
      <c r="D277" s="71">
        <v>43039</v>
      </c>
      <c r="E277" s="138">
        <v>43084</v>
      </c>
      <c r="F277" s="140">
        <v>144.80000000000001</v>
      </c>
      <c r="G277" s="72">
        <f t="shared" ca="1" si="8"/>
        <v>54</v>
      </c>
      <c r="H277" s="73" t="str">
        <f t="shared" ca="1" si="9"/>
        <v>Ã</v>
      </c>
      <c r="I277" s="27"/>
    </row>
    <row r="278" spans="1:9" ht="15.75" thickBot="1" x14ac:dyDescent="0.3">
      <c r="A278" s="69" t="s">
        <v>680</v>
      </c>
      <c r="B278" s="62" t="s">
        <v>2085</v>
      </c>
      <c r="C278" s="70" t="s">
        <v>942</v>
      </c>
      <c r="D278" s="71">
        <v>43039</v>
      </c>
      <c r="E278" s="138">
        <v>43084</v>
      </c>
      <c r="F278" s="140">
        <v>887.72</v>
      </c>
      <c r="G278" s="72">
        <f t="shared" ca="1" si="8"/>
        <v>54</v>
      </c>
      <c r="H278" s="73" t="str">
        <f t="shared" ca="1" si="9"/>
        <v>Ã</v>
      </c>
      <c r="I278" s="27"/>
    </row>
    <row r="279" spans="1:9" ht="15.75" thickBot="1" x14ac:dyDescent="0.3">
      <c r="A279" s="69" t="s">
        <v>233</v>
      </c>
      <c r="B279" s="62" t="s">
        <v>2086</v>
      </c>
      <c r="C279" s="70" t="s">
        <v>237</v>
      </c>
      <c r="D279" s="71">
        <v>43039</v>
      </c>
      <c r="E279" s="138">
        <v>43084</v>
      </c>
      <c r="F279" s="140">
        <v>166.63</v>
      </c>
      <c r="G279" s="72">
        <f t="shared" ca="1" si="8"/>
        <v>54</v>
      </c>
      <c r="H279" s="73" t="str">
        <f t="shared" ca="1" si="9"/>
        <v>Ã</v>
      </c>
      <c r="I279" s="27"/>
    </row>
    <row r="280" spans="1:9" ht="15.75" thickBot="1" x14ac:dyDescent="0.3">
      <c r="A280" s="69" t="s">
        <v>590</v>
      </c>
      <c r="B280" s="62" t="s">
        <v>2087</v>
      </c>
      <c r="C280" s="70" t="s">
        <v>943</v>
      </c>
      <c r="D280" s="71">
        <v>43039</v>
      </c>
      <c r="E280" s="138">
        <v>43084</v>
      </c>
      <c r="F280" s="140">
        <v>952.88</v>
      </c>
      <c r="G280" s="72">
        <f t="shared" ca="1" si="8"/>
        <v>54</v>
      </c>
      <c r="H280" s="73" t="str">
        <f t="shared" ca="1" si="9"/>
        <v>Ã</v>
      </c>
      <c r="I280" s="27"/>
    </row>
    <row r="281" spans="1:9" ht="15.75" thickBot="1" x14ac:dyDescent="0.3">
      <c r="A281" s="69" t="s">
        <v>591</v>
      </c>
      <c r="B281" s="62" t="s">
        <v>2088</v>
      </c>
      <c r="C281" s="70" t="s">
        <v>944</v>
      </c>
      <c r="D281" s="71">
        <v>43039</v>
      </c>
      <c r="E281" s="138">
        <v>43084</v>
      </c>
      <c r="F281" s="140">
        <v>212.64</v>
      </c>
      <c r="G281" s="72">
        <f t="shared" ca="1" si="8"/>
        <v>54</v>
      </c>
      <c r="H281" s="73" t="str">
        <f t="shared" ca="1" si="9"/>
        <v>Ã</v>
      </c>
      <c r="I281" s="27"/>
    </row>
    <row r="282" spans="1:9" ht="15.75" thickBot="1" x14ac:dyDescent="0.3">
      <c r="A282" s="69" t="s">
        <v>593</v>
      </c>
      <c r="B282" s="62" t="s">
        <v>2089</v>
      </c>
      <c r="C282" s="70" t="s">
        <v>945</v>
      </c>
      <c r="D282" s="71">
        <v>43069</v>
      </c>
      <c r="E282" s="138">
        <v>43129</v>
      </c>
      <c r="F282" s="140">
        <v>133.49</v>
      </c>
      <c r="G282" s="72">
        <f t="shared" ca="1" si="8"/>
        <v>9</v>
      </c>
      <c r="H282" s="73" t="str">
        <f t="shared" ca="1" si="9"/>
        <v>Å</v>
      </c>
      <c r="I282" s="27"/>
    </row>
    <row r="283" spans="1:9" ht="15.75" thickBot="1" x14ac:dyDescent="0.3">
      <c r="A283" s="69" t="s">
        <v>595</v>
      </c>
      <c r="B283" s="62" t="s">
        <v>2090</v>
      </c>
      <c r="C283" s="70" t="s">
        <v>946</v>
      </c>
      <c r="D283" s="71">
        <v>43069</v>
      </c>
      <c r="E283" s="138">
        <v>43129</v>
      </c>
      <c r="F283" s="140">
        <v>360.59</v>
      </c>
      <c r="G283" s="72">
        <f t="shared" ca="1" si="8"/>
        <v>9</v>
      </c>
      <c r="H283" s="73" t="str">
        <f t="shared" ca="1" si="9"/>
        <v>Å</v>
      </c>
      <c r="I283" s="27"/>
    </row>
    <row r="284" spans="1:9" ht="15.75" thickBot="1" x14ac:dyDescent="0.3">
      <c r="A284" s="69" t="s">
        <v>633</v>
      </c>
      <c r="B284" s="62" t="s">
        <v>2091</v>
      </c>
      <c r="C284" s="70" t="s">
        <v>947</v>
      </c>
      <c r="D284" s="71">
        <v>43069</v>
      </c>
      <c r="E284" s="138">
        <v>43129</v>
      </c>
      <c r="F284" s="140">
        <v>1271.7</v>
      </c>
      <c r="G284" s="72">
        <f t="shared" ca="1" si="8"/>
        <v>9</v>
      </c>
      <c r="H284" s="73" t="str">
        <f t="shared" ca="1" si="9"/>
        <v>Å</v>
      </c>
      <c r="I284" s="27"/>
    </row>
    <row r="285" spans="1:9" ht="15.75" thickBot="1" x14ac:dyDescent="0.3">
      <c r="A285" s="69" t="s">
        <v>598</v>
      </c>
      <c r="B285" s="62" t="s">
        <v>2092</v>
      </c>
      <c r="C285" s="70" t="s">
        <v>948</v>
      </c>
      <c r="D285" s="71">
        <v>43069</v>
      </c>
      <c r="E285" s="138">
        <v>43129</v>
      </c>
      <c r="F285" s="140">
        <v>465.3</v>
      </c>
      <c r="G285" s="72">
        <f t="shared" ca="1" si="8"/>
        <v>9</v>
      </c>
      <c r="H285" s="73" t="str">
        <f t="shared" ca="1" si="9"/>
        <v>Å</v>
      </c>
      <c r="I285" s="27"/>
    </row>
    <row r="286" spans="1:9" ht="15.75" thickBot="1" x14ac:dyDescent="0.3">
      <c r="A286" s="69" t="s">
        <v>584</v>
      </c>
      <c r="B286" s="62" t="s">
        <v>2093</v>
      </c>
      <c r="C286" s="70" t="s">
        <v>949</v>
      </c>
      <c r="D286" s="71">
        <v>43069</v>
      </c>
      <c r="E286" s="138">
        <v>43110</v>
      </c>
      <c r="F286" s="140">
        <v>343.84</v>
      </c>
      <c r="G286" s="72">
        <f t="shared" ca="1" si="8"/>
        <v>28</v>
      </c>
      <c r="H286" s="73" t="str">
        <f t="shared" ca="1" si="9"/>
        <v>˜</v>
      </c>
      <c r="I286" s="27"/>
    </row>
    <row r="287" spans="1:9" ht="15.75" thickBot="1" x14ac:dyDescent="0.3">
      <c r="A287" s="69" t="s">
        <v>601</v>
      </c>
      <c r="B287" s="62" t="s">
        <v>2094</v>
      </c>
      <c r="C287" s="70" t="s">
        <v>950</v>
      </c>
      <c r="D287" s="71">
        <v>43069</v>
      </c>
      <c r="E287" s="138">
        <v>43100</v>
      </c>
      <c r="F287" s="140">
        <v>4524.67</v>
      </c>
      <c r="G287" s="72">
        <f t="shared" ca="1" si="8"/>
        <v>38</v>
      </c>
      <c r="H287" s="73" t="str">
        <f t="shared" ca="1" si="9"/>
        <v>Ã</v>
      </c>
      <c r="I287" s="27"/>
    </row>
    <row r="288" spans="1:9" ht="15.75" thickBot="1" x14ac:dyDescent="0.3">
      <c r="A288" s="69" t="s">
        <v>951</v>
      </c>
      <c r="B288" s="62" t="s">
        <v>2095</v>
      </c>
      <c r="C288" s="70" t="s">
        <v>952</v>
      </c>
      <c r="D288" s="71">
        <v>43069</v>
      </c>
      <c r="E288" s="138">
        <v>43110</v>
      </c>
      <c r="F288" s="140">
        <v>139.34</v>
      </c>
      <c r="G288" s="72">
        <f t="shared" ca="1" si="8"/>
        <v>28</v>
      </c>
      <c r="H288" s="73" t="str">
        <f t="shared" ca="1" si="9"/>
        <v>˜</v>
      </c>
      <c r="I288" s="27"/>
    </row>
    <row r="289" spans="1:9" ht="15.75" thickBot="1" x14ac:dyDescent="0.3">
      <c r="A289" s="69" t="s">
        <v>939</v>
      </c>
      <c r="B289" s="62" t="s">
        <v>2096</v>
      </c>
      <c r="C289" s="70" t="s">
        <v>953</v>
      </c>
      <c r="D289" s="71">
        <v>43069</v>
      </c>
      <c r="E289" s="138">
        <v>43110</v>
      </c>
      <c r="F289" s="140">
        <v>131.78</v>
      </c>
      <c r="G289" s="72">
        <f t="shared" ca="1" si="8"/>
        <v>28</v>
      </c>
      <c r="H289" s="73" t="str">
        <f t="shared" ca="1" si="9"/>
        <v>˜</v>
      </c>
      <c r="I289" s="27"/>
    </row>
    <row r="290" spans="1:9" ht="15.75" thickBot="1" x14ac:dyDescent="0.3">
      <c r="A290" s="69" t="s">
        <v>606</v>
      </c>
      <c r="B290" s="62" t="s">
        <v>2097</v>
      </c>
      <c r="C290" s="70" t="s">
        <v>954</v>
      </c>
      <c r="D290" s="71">
        <v>43069</v>
      </c>
      <c r="E290" s="138">
        <v>43110</v>
      </c>
      <c r="F290" s="140">
        <v>126.1</v>
      </c>
      <c r="G290" s="72">
        <f t="shared" ca="1" si="8"/>
        <v>28</v>
      </c>
      <c r="H290" s="73" t="str">
        <f t="shared" ca="1" si="9"/>
        <v>˜</v>
      </c>
      <c r="I290" s="27"/>
    </row>
    <row r="291" spans="1:9" ht="15.75" thickBot="1" x14ac:dyDescent="0.3">
      <c r="A291" s="69" t="s">
        <v>585</v>
      </c>
      <c r="B291" s="62" t="s">
        <v>2098</v>
      </c>
      <c r="C291" s="70" t="s">
        <v>955</v>
      </c>
      <c r="D291" s="71">
        <v>43069</v>
      </c>
      <c r="E291" s="138">
        <v>43114</v>
      </c>
      <c r="F291" s="140">
        <v>670.8</v>
      </c>
      <c r="G291" s="72">
        <f t="shared" ca="1" si="8"/>
        <v>24</v>
      </c>
      <c r="H291" s="73" t="str">
        <f t="shared" ca="1" si="9"/>
        <v>˜</v>
      </c>
      <c r="I291" s="27"/>
    </row>
    <row r="292" spans="1:9" ht="15.75" thickBot="1" x14ac:dyDescent="0.3">
      <c r="A292" s="69" t="s">
        <v>215</v>
      </c>
      <c r="B292" s="62" t="s">
        <v>2099</v>
      </c>
      <c r="C292" s="70" t="s">
        <v>218</v>
      </c>
      <c r="D292" s="71">
        <v>43069</v>
      </c>
      <c r="E292" s="138">
        <v>43114</v>
      </c>
      <c r="F292" s="140">
        <v>19.2</v>
      </c>
      <c r="G292" s="72">
        <f t="shared" ca="1" si="8"/>
        <v>24</v>
      </c>
      <c r="H292" s="73" t="str">
        <f t="shared" ca="1" si="9"/>
        <v>˜</v>
      </c>
      <c r="I292" s="27"/>
    </row>
    <row r="293" spans="1:9" ht="15.75" thickBot="1" x14ac:dyDescent="0.3">
      <c r="A293" s="69" t="s">
        <v>668</v>
      </c>
      <c r="B293" s="62" t="s">
        <v>2100</v>
      </c>
      <c r="C293" s="70" t="s">
        <v>956</v>
      </c>
      <c r="D293" s="71">
        <v>43069</v>
      </c>
      <c r="E293" s="138">
        <v>43114</v>
      </c>
      <c r="F293" s="140">
        <v>259.02</v>
      </c>
      <c r="G293" s="72">
        <f t="shared" ca="1" si="8"/>
        <v>24</v>
      </c>
      <c r="H293" s="73" t="str">
        <f t="shared" ca="1" si="9"/>
        <v>˜</v>
      </c>
      <c r="I293" s="27"/>
    </row>
    <row r="294" spans="1:9" ht="15.75" thickBot="1" x14ac:dyDescent="0.3">
      <c r="A294" s="69" t="s">
        <v>609</v>
      </c>
      <c r="B294" s="62" t="s">
        <v>2101</v>
      </c>
      <c r="C294" s="70" t="s">
        <v>957</v>
      </c>
      <c r="D294" s="71">
        <v>43069</v>
      </c>
      <c r="E294" s="138">
        <v>43129</v>
      </c>
      <c r="F294" s="140">
        <v>6561.4</v>
      </c>
      <c r="G294" s="72">
        <f t="shared" ca="1" si="8"/>
        <v>9</v>
      </c>
      <c r="H294" s="73" t="str">
        <f t="shared" ca="1" si="9"/>
        <v>Å</v>
      </c>
      <c r="I294" s="27"/>
    </row>
    <row r="295" spans="1:9" ht="15.75" thickBot="1" x14ac:dyDescent="0.3">
      <c r="A295" s="69" t="s">
        <v>611</v>
      </c>
      <c r="B295" s="62" t="s">
        <v>2102</v>
      </c>
      <c r="C295" s="70" t="s">
        <v>958</v>
      </c>
      <c r="D295" s="71">
        <v>43069</v>
      </c>
      <c r="E295" s="138">
        <v>43114</v>
      </c>
      <c r="F295" s="140">
        <v>46.88</v>
      </c>
      <c r="G295" s="72">
        <f t="shared" ca="1" si="8"/>
        <v>24</v>
      </c>
      <c r="H295" s="73" t="str">
        <f t="shared" ca="1" si="9"/>
        <v>˜</v>
      </c>
      <c r="I295" s="27"/>
    </row>
    <row r="296" spans="1:9" ht="15.75" thickBot="1" x14ac:dyDescent="0.3">
      <c r="A296" s="69" t="s">
        <v>613</v>
      </c>
      <c r="B296" s="62" t="s">
        <v>2103</v>
      </c>
      <c r="C296" s="70" t="s">
        <v>959</v>
      </c>
      <c r="D296" s="71">
        <v>43069</v>
      </c>
      <c r="E296" s="138">
        <v>43114</v>
      </c>
      <c r="F296" s="140">
        <v>50.95</v>
      </c>
      <c r="G296" s="72">
        <f t="shared" ca="1" si="8"/>
        <v>24</v>
      </c>
      <c r="H296" s="73" t="str">
        <f t="shared" ca="1" si="9"/>
        <v>˜</v>
      </c>
      <c r="I296" s="27"/>
    </row>
    <row r="297" spans="1:9" ht="15.75" thickBot="1" x14ac:dyDescent="0.3">
      <c r="A297" s="69" t="s">
        <v>587</v>
      </c>
      <c r="B297" s="62" t="s">
        <v>2104</v>
      </c>
      <c r="C297" s="70" t="s">
        <v>960</v>
      </c>
      <c r="D297" s="71">
        <v>43069</v>
      </c>
      <c r="E297" s="138">
        <v>43114</v>
      </c>
      <c r="F297" s="140">
        <v>105.59</v>
      </c>
      <c r="G297" s="72">
        <f t="shared" ca="1" si="8"/>
        <v>24</v>
      </c>
      <c r="H297" s="73" t="str">
        <f t="shared" ca="1" si="9"/>
        <v>˜</v>
      </c>
      <c r="I297" s="27"/>
    </row>
    <row r="298" spans="1:9" ht="15.75" thickBot="1" x14ac:dyDescent="0.3">
      <c r="A298" s="69" t="s">
        <v>616</v>
      </c>
      <c r="B298" s="62" t="s">
        <v>2105</v>
      </c>
      <c r="C298" s="70" t="s">
        <v>961</v>
      </c>
      <c r="D298" s="71">
        <v>43069</v>
      </c>
      <c r="E298" s="138">
        <v>43114</v>
      </c>
      <c r="F298" s="140">
        <v>108.42</v>
      </c>
      <c r="G298" s="72">
        <f t="shared" ca="1" si="8"/>
        <v>24</v>
      </c>
      <c r="H298" s="73" t="str">
        <f t="shared" ca="1" si="9"/>
        <v>˜</v>
      </c>
      <c r="I298" s="27"/>
    </row>
    <row r="299" spans="1:9" ht="15.75" thickBot="1" x14ac:dyDescent="0.3">
      <c r="A299" s="69" t="s">
        <v>618</v>
      </c>
      <c r="B299" s="62" t="s">
        <v>2106</v>
      </c>
      <c r="C299" s="70" t="s">
        <v>962</v>
      </c>
      <c r="D299" s="71">
        <v>43069</v>
      </c>
      <c r="E299" s="138">
        <v>43114</v>
      </c>
      <c r="F299" s="140">
        <v>77.69</v>
      </c>
      <c r="G299" s="72">
        <f t="shared" ca="1" si="8"/>
        <v>24</v>
      </c>
      <c r="H299" s="73" t="str">
        <f t="shared" ca="1" si="9"/>
        <v>˜</v>
      </c>
      <c r="I299" s="27"/>
    </row>
    <row r="300" spans="1:9" ht="15.75" thickBot="1" x14ac:dyDescent="0.3">
      <c r="A300" s="69" t="s">
        <v>233</v>
      </c>
      <c r="B300" s="62" t="s">
        <v>2107</v>
      </c>
      <c r="C300" s="70" t="s">
        <v>238</v>
      </c>
      <c r="D300" s="71">
        <v>43069</v>
      </c>
      <c r="E300" s="138">
        <v>43114</v>
      </c>
      <c r="F300" s="140">
        <v>417.55</v>
      </c>
      <c r="G300" s="72">
        <f t="shared" ca="1" si="8"/>
        <v>24</v>
      </c>
      <c r="H300" s="73" t="str">
        <f t="shared" ca="1" si="9"/>
        <v>˜</v>
      </c>
      <c r="I300" s="27"/>
    </row>
    <row r="301" spans="1:9" ht="15.75" thickBot="1" x14ac:dyDescent="0.3">
      <c r="A301" s="69" t="s">
        <v>620</v>
      </c>
      <c r="B301" s="62" t="s">
        <v>2108</v>
      </c>
      <c r="C301" s="70" t="s">
        <v>963</v>
      </c>
      <c r="D301" s="71">
        <v>43069</v>
      </c>
      <c r="E301" s="138">
        <v>43114</v>
      </c>
      <c r="F301" s="140">
        <v>195.05</v>
      </c>
      <c r="G301" s="72">
        <f t="shared" ca="1" si="8"/>
        <v>24</v>
      </c>
      <c r="H301" s="73" t="str">
        <f t="shared" ca="1" si="9"/>
        <v>˜</v>
      </c>
      <c r="I301" s="27"/>
    </row>
    <row r="302" spans="1:9" ht="15.75" thickBot="1" x14ac:dyDescent="0.3">
      <c r="A302" s="69" t="s">
        <v>244</v>
      </c>
      <c r="B302" s="62" t="s">
        <v>2109</v>
      </c>
      <c r="C302" s="70" t="s">
        <v>246</v>
      </c>
      <c r="D302" s="71">
        <v>43069</v>
      </c>
      <c r="E302" s="138">
        <v>43114</v>
      </c>
      <c r="F302" s="140">
        <v>1988.82</v>
      </c>
      <c r="G302" s="72">
        <f t="shared" ca="1" si="8"/>
        <v>24</v>
      </c>
      <c r="H302" s="73" t="str">
        <f t="shared" ca="1" si="9"/>
        <v>˜</v>
      </c>
      <c r="I302" s="27"/>
    </row>
    <row r="303" spans="1:9" ht="15.75" thickBot="1" x14ac:dyDescent="0.3">
      <c r="A303" s="69" t="s">
        <v>625</v>
      </c>
      <c r="B303" s="62" t="s">
        <v>2110</v>
      </c>
      <c r="C303" s="70" t="s">
        <v>964</v>
      </c>
      <c r="D303" s="71">
        <v>43069</v>
      </c>
      <c r="E303" s="138">
        <v>43114</v>
      </c>
      <c r="F303" s="140">
        <v>210.98</v>
      </c>
      <c r="G303" s="72">
        <f t="shared" ca="1" si="8"/>
        <v>24</v>
      </c>
      <c r="H303" s="73" t="str">
        <f t="shared" ca="1" si="9"/>
        <v>˜</v>
      </c>
      <c r="I303" s="27"/>
    </row>
    <row r="304" spans="1:9" ht="15.75" thickBot="1" x14ac:dyDescent="0.3">
      <c r="A304" s="69" t="s">
        <v>965</v>
      </c>
      <c r="B304" s="62" t="s">
        <v>2111</v>
      </c>
      <c r="C304" s="70" t="s">
        <v>966</v>
      </c>
      <c r="D304" s="71">
        <v>43100</v>
      </c>
      <c r="E304" s="138">
        <v>43145</v>
      </c>
      <c r="F304" s="140">
        <v>307.16000000000003</v>
      </c>
      <c r="G304" s="72">
        <f t="shared" ca="1" si="8"/>
        <v>0</v>
      </c>
      <c r="H304" s="73" t="str">
        <f t="shared" ca="1" si="9"/>
        <v>Ã</v>
      </c>
      <c r="I304" s="27"/>
    </row>
    <row r="305" spans="1:9" ht="15.75" thickBot="1" x14ac:dyDescent="0.3">
      <c r="A305" s="69" t="s">
        <v>627</v>
      </c>
      <c r="B305" s="62" t="s">
        <v>2112</v>
      </c>
      <c r="C305" s="70" t="s">
        <v>967</v>
      </c>
      <c r="D305" s="71">
        <v>43069</v>
      </c>
      <c r="E305" s="138">
        <v>43114</v>
      </c>
      <c r="F305" s="140">
        <v>493.68</v>
      </c>
      <c r="G305" s="72">
        <f t="shared" ca="1" si="8"/>
        <v>24</v>
      </c>
      <c r="H305" s="73" t="str">
        <f t="shared" ca="1" si="9"/>
        <v>˜</v>
      </c>
      <c r="I305" s="27"/>
    </row>
    <row r="306" spans="1:9" ht="15.75" thickBot="1" x14ac:dyDescent="0.3">
      <c r="A306" s="69" t="s">
        <v>590</v>
      </c>
      <c r="B306" s="62" t="s">
        <v>2113</v>
      </c>
      <c r="C306" s="70" t="s">
        <v>968</v>
      </c>
      <c r="D306" s="71">
        <v>43069</v>
      </c>
      <c r="E306" s="138">
        <v>43114</v>
      </c>
      <c r="F306" s="140">
        <v>178.25</v>
      </c>
      <c r="G306" s="72">
        <f t="shared" ca="1" si="8"/>
        <v>24</v>
      </c>
      <c r="H306" s="73" t="str">
        <f t="shared" ca="1" si="9"/>
        <v>˜</v>
      </c>
      <c r="I306" s="27"/>
    </row>
    <row r="307" spans="1:9" ht="15.75" thickBot="1" x14ac:dyDescent="0.3">
      <c r="A307" s="69" t="s">
        <v>710</v>
      </c>
      <c r="B307" s="62" t="s">
        <v>2114</v>
      </c>
      <c r="C307" s="70" t="s">
        <v>969</v>
      </c>
      <c r="D307" s="71">
        <v>43069</v>
      </c>
      <c r="E307" s="138">
        <v>43114</v>
      </c>
      <c r="F307" s="140">
        <v>129.02000000000001</v>
      </c>
      <c r="G307" s="72">
        <f t="shared" ca="1" si="8"/>
        <v>24</v>
      </c>
      <c r="H307" s="73" t="str">
        <f t="shared" ca="1" si="9"/>
        <v>˜</v>
      </c>
      <c r="I307" s="27"/>
    </row>
    <row r="308" spans="1:9" ht="15.75" thickBot="1" x14ac:dyDescent="0.3">
      <c r="A308" s="69" t="s">
        <v>713</v>
      </c>
      <c r="B308" s="62" t="s">
        <v>2115</v>
      </c>
      <c r="C308" s="70" t="s">
        <v>970</v>
      </c>
      <c r="D308" s="71">
        <v>43069</v>
      </c>
      <c r="E308" s="138">
        <v>43114</v>
      </c>
      <c r="F308" s="140">
        <v>132.46</v>
      </c>
      <c r="G308" s="72">
        <f t="shared" ca="1" si="8"/>
        <v>24</v>
      </c>
      <c r="H308" s="73" t="str">
        <f t="shared" ca="1" si="9"/>
        <v>˜</v>
      </c>
      <c r="I308" s="27"/>
    </row>
    <row r="309" spans="1:9" ht="15.75" thickBot="1" x14ac:dyDescent="0.3">
      <c r="A309" s="69" t="s">
        <v>717</v>
      </c>
      <c r="B309" s="62" t="s">
        <v>2116</v>
      </c>
      <c r="C309" s="70" t="s">
        <v>971</v>
      </c>
      <c r="D309" s="71">
        <v>43069</v>
      </c>
      <c r="E309" s="138">
        <v>43114</v>
      </c>
      <c r="F309" s="140">
        <v>258.8</v>
      </c>
      <c r="G309" s="72">
        <f t="shared" ca="1" si="8"/>
        <v>24</v>
      </c>
      <c r="H309" s="73" t="str">
        <f t="shared" ca="1" si="9"/>
        <v>˜</v>
      </c>
      <c r="I309" s="27"/>
    </row>
    <row r="310" spans="1:9" ht="15.75" thickBot="1" x14ac:dyDescent="0.3">
      <c r="A310" s="69" t="s">
        <v>630</v>
      </c>
      <c r="B310" s="62" t="s">
        <v>2117</v>
      </c>
      <c r="C310" s="70" t="s">
        <v>972</v>
      </c>
      <c r="D310" s="71">
        <v>43100</v>
      </c>
      <c r="E310" s="138">
        <v>43145</v>
      </c>
      <c r="F310" s="140">
        <v>335.54</v>
      </c>
      <c r="G310" s="72">
        <f t="shared" ca="1" si="8"/>
        <v>0</v>
      </c>
      <c r="H310" s="73" t="str">
        <f t="shared" ca="1" si="9"/>
        <v>Ã</v>
      </c>
      <c r="I310" s="27"/>
    </row>
    <row r="311" spans="1:9" ht="15.75" thickBot="1" x14ac:dyDescent="0.3">
      <c r="A311" s="69" t="s">
        <v>595</v>
      </c>
      <c r="B311" s="62" t="s">
        <v>2118</v>
      </c>
      <c r="C311" s="70" t="s">
        <v>973</v>
      </c>
      <c r="D311" s="71">
        <v>43100</v>
      </c>
      <c r="E311" s="138">
        <v>43160</v>
      </c>
      <c r="F311" s="140">
        <v>78.62</v>
      </c>
      <c r="G311" s="72">
        <f t="shared" ca="1" si="8"/>
        <v>0</v>
      </c>
      <c r="H311" s="73" t="str">
        <f t="shared" ca="1" si="9"/>
        <v>Ã</v>
      </c>
      <c r="I311" s="27"/>
    </row>
    <row r="312" spans="1:9" ht="15.75" thickBot="1" x14ac:dyDescent="0.3">
      <c r="A312" s="69" t="s">
        <v>633</v>
      </c>
      <c r="B312" s="62" t="s">
        <v>2119</v>
      </c>
      <c r="C312" s="70" t="s">
        <v>974</v>
      </c>
      <c r="D312" s="71">
        <v>43100</v>
      </c>
      <c r="E312" s="138">
        <v>43160</v>
      </c>
      <c r="F312" s="140">
        <v>1060.74</v>
      </c>
      <c r="G312" s="72">
        <f t="shared" ca="1" si="8"/>
        <v>0</v>
      </c>
      <c r="H312" s="73" t="str">
        <f t="shared" ca="1" si="9"/>
        <v>Ã</v>
      </c>
      <c r="I312" s="27"/>
    </row>
    <row r="313" spans="1:9" ht="15.75" thickBot="1" x14ac:dyDescent="0.3">
      <c r="A313" s="69" t="s">
        <v>597</v>
      </c>
      <c r="B313" s="62" t="s">
        <v>2120</v>
      </c>
      <c r="C313" s="70" t="s">
        <v>975</v>
      </c>
      <c r="D313" s="71">
        <v>43100</v>
      </c>
      <c r="E313" s="138">
        <v>43160</v>
      </c>
      <c r="F313" s="140">
        <v>382.73</v>
      </c>
      <c r="G313" s="72">
        <f t="shared" ca="1" si="8"/>
        <v>0</v>
      </c>
      <c r="H313" s="73" t="str">
        <f t="shared" ca="1" si="9"/>
        <v>Ã</v>
      </c>
      <c r="I313" s="27"/>
    </row>
    <row r="314" spans="1:9" ht="15.75" thickBot="1" x14ac:dyDescent="0.3">
      <c r="A314" s="69" t="s">
        <v>176</v>
      </c>
      <c r="B314" s="62" t="s">
        <v>2121</v>
      </c>
      <c r="C314" s="70" t="s">
        <v>181</v>
      </c>
      <c r="D314" s="71">
        <v>43100</v>
      </c>
      <c r="E314" s="138">
        <v>43160</v>
      </c>
      <c r="F314" s="140">
        <v>195.76</v>
      </c>
      <c r="G314" s="72">
        <f t="shared" ca="1" si="8"/>
        <v>0</v>
      </c>
      <c r="H314" s="73" t="str">
        <f t="shared" ca="1" si="9"/>
        <v>Ã</v>
      </c>
      <c r="I314" s="27"/>
    </row>
    <row r="315" spans="1:9" ht="15.75" thickBot="1" x14ac:dyDescent="0.3">
      <c r="A315" s="69" t="s">
        <v>598</v>
      </c>
      <c r="B315" s="62" t="s">
        <v>2122</v>
      </c>
      <c r="C315" s="70" t="s">
        <v>976</v>
      </c>
      <c r="D315" s="71">
        <v>43100</v>
      </c>
      <c r="E315" s="138">
        <v>43160</v>
      </c>
      <c r="F315" s="140">
        <v>485.83</v>
      </c>
      <c r="G315" s="72">
        <f t="shared" ref="G315:G378" ca="1" si="10">IF(E315&lt;TODAY(),_xlfn.DAYS(TODAY(),E315),0)</f>
        <v>0</v>
      </c>
      <c r="H315" s="73" t="str">
        <f t="shared" ref="H315:H378" ca="1" si="11">IF(AND(G315 &gt;= 1, G315 &lt;= 14),"Å",IF(AND(G315 &gt;= 15, G315 &lt;= 30),"˜","Ã"))</f>
        <v>Ã</v>
      </c>
      <c r="I315" s="27"/>
    </row>
    <row r="316" spans="1:9" ht="15.75" thickBot="1" x14ac:dyDescent="0.3">
      <c r="A316" s="69" t="s">
        <v>637</v>
      </c>
      <c r="B316" s="62" t="s">
        <v>2123</v>
      </c>
      <c r="C316" s="70" t="s">
        <v>977</v>
      </c>
      <c r="D316" s="71">
        <v>43100</v>
      </c>
      <c r="E316" s="138">
        <v>43141</v>
      </c>
      <c r="F316" s="140">
        <v>1486.99</v>
      </c>
      <c r="G316" s="72">
        <f t="shared" ca="1" si="10"/>
        <v>0</v>
      </c>
      <c r="H316" s="73" t="str">
        <f t="shared" ca="1" si="11"/>
        <v>Ã</v>
      </c>
      <c r="I316" s="27"/>
    </row>
    <row r="317" spans="1:9" ht="15.75" thickBot="1" x14ac:dyDescent="0.3">
      <c r="A317" s="69" t="s">
        <v>584</v>
      </c>
      <c r="B317" s="62" t="s">
        <v>2124</v>
      </c>
      <c r="C317" s="70" t="s">
        <v>978</v>
      </c>
      <c r="D317" s="71">
        <v>43100</v>
      </c>
      <c r="E317" s="138">
        <v>43141</v>
      </c>
      <c r="F317" s="140">
        <v>283.85000000000002</v>
      </c>
      <c r="G317" s="72">
        <f t="shared" ca="1" si="10"/>
        <v>0</v>
      </c>
      <c r="H317" s="73" t="str">
        <f t="shared" ca="1" si="11"/>
        <v>Ã</v>
      </c>
      <c r="I317" s="27"/>
    </row>
    <row r="318" spans="1:9" ht="15.75" thickBot="1" x14ac:dyDescent="0.3">
      <c r="A318" s="69" t="s">
        <v>601</v>
      </c>
      <c r="B318" s="62" t="s">
        <v>2125</v>
      </c>
      <c r="C318" s="70" t="s">
        <v>979</v>
      </c>
      <c r="D318" s="71">
        <v>43100</v>
      </c>
      <c r="E318" s="138">
        <v>43131</v>
      </c>
      <c r="F318" s="140">
        <v>11677.1</v>
      </c>
      <c r="G318" s="72">
        <f t="shared" ca="1" si="10"/>
        <v>7</v>
      </c>
      <c r="H318" s="73" t="str">
        <f t="shared" ca="1" si="11"/>
        <v>Å</v>
      </c>
      <c r="I318" s="27"/>
    </row>
    <row r="319" spans="1:9" ht="15.75" thickBot="1" x14ac:dyDescent="0.3">
      <c r="A319" s="69" t="s">
        <v>641</v>
      </c>
      <c r="B319" s="62" t="s">
        <v>2126</v>
      </c>
      <c r="C319" s="70" t="s">
        <v>980</v>
      </c>
      <c r="D319" s="71">
        <v>43100</v>
      </c>
      <c r="E319" s="138">
        <v>43141</v>
      </c>
      <c r="F319" s="140">
        <v>240.89</v>
      </c>
      <c r="G319" s="72">
        <f t="shared" ca="1" si="10"/>
        <v>0</v>
      </c>
      <c r="H319" s="73" t="str">
        <f t="shared" ca="1" si="11"/>
        <v>Ã</v>
      </c>
      <c r="I319" s="27"/>
    </row>
    <row r="320" spans="1:9" ht="15.75" thickBot="1" x14ac:dyDescent="0.3">
      <c r="A320" s="69" t="s">
        <v>981</v>
      </c>
      <c r="B320" s="62" t="s">
        <v>2127</v>
      </c>
      <c r="C320" s="70" t="s">
        <v>982</v>
      </c>
      <c r="D320" s="71">
        <v>43100</v>
      </c>
      <c r="E320" s="138">
        <v>43141</v>
      </c>
      <c r="F320" s="140">
        <v>414.12</v>
      </c>
      <c r="G320" s="72">
        <f t="shared" ca="1" si="10"/>
        <v>0</v>
      </c>
      <c r="H320" s="73" t="str">
        <f t="shared" ca="1" si="11"/>
        <v>Ã</v>
      </c>
      <c r="I320" s="27"/>
    </row>
    <row r="321" spans="1:9" ht="15.75" thickBot="1" x14ac:dyDescent="0.3">
      <c r="A321" s="69" t="s">
        <v>603</v>
      </c>
      <c r="B321" s="62" t="s">
        <v>2128</v>
      </c>
      <c r="C321" s="70" t="s">
        <v>983</v>
      </c>
      <c r="D321" s="71">
        <v>43100</v>
      </c>
      <c r="E321" s="138">
        <v>43141</v>
      </c>
      <c r="F321" s="140">
        <v>16646.47</v>
      </c>
      <c r="G321" s="72">
        <f t="shared" ca="1" si="10"/>
        <v>0</v>
      </c>
      <c r="H321" s="73" t="str">
        <f t="shared" ca="1" si="11"/>
        <v>Ã</v>
      </c>
      <c r="I321" s="27"/>
    </row>
    <row r="322" spans="1:9" ht="15.75" thickBot="1" x14ac:dyDescent="0.3">
      <c r="A322" s="69" t="s">
        <v>644</v>
      </c>
      <c r="B322" s="62" t="s">
        <v>2129</v>
      </c>
      <c r="C322" s="70" t="s">
        <v>984</v>
      </c>
      <c r="D322" s="71">
        <v>43100</v>
      </c>
      <c r="E322" s="138">
        <v>43141</v>
      </c>
      <c r="F322" s="140">
        <v>5874.84</v>
      </c>
      <c r="G322" s="72">
        <f t="shared" ca="1" si="10"/>
        <v>0</v>
      </c>
      <c r="H322" s="73" t="str">
        <f t="shared" ca="1" si="11"/>
        <v>Ã</v>
      </c>
      <c r="I322" s="27"/>
    </row>
    <row r="323" spans="1:9" ht="15.75" thickBot="1" x14ac:dyDescent="0.3">
      <c r="A323" s="69" t="s">
        <v>644</v>
      </c>
      <c r="B323" s="62" t="s">
        <v>2130</v>
      </c>
      <c r="C323" s="70" t="s">
        <v>985</v>
      </c>
      <c r="D323" s="71">
        <v>43100</v>
      </c>
      <c r="E323" s="138">
        <v>43141</v>
      </c>
      <c r="F323" s="140">
        <v>2768.45</v>
      </c>
      <c r="G323" s="72">
        <f t="shared" ca="1" si="10"/>
        <v>0</v>
      </c>
      <c r="H323" s="73" t="str">
        <f t="shared" ca="1" si="11"/>
        <v>Ã</v>
      </c>
      <c r="I323" s="27"/>
    </row>
    <row r="324" spans="1:9" ht="15.75" thickBot="1" x14ac:dyDescent="0.3">
      <c r="A324" s="69" t="s">
        <v>646</v>
      </c>
      <c r="B324" s="62" t="s">
        <v>2131</v>
      </c>
      <c r="C324" s="70" t="s">
        <v>986</v>
      </c>
      <c r="D324" s="71">
        <v>43100</v>
      </c>
      <c r="E324" s="138">
        <v>43141</v>
      </c>
      <c r="F324" s="140">
        <v>694.69</v>
      </c>
      <c r="G324" s="72">
        <f t="shared" ca="1" si="10"/>
        <v>0</v>
      </c>
      <c r="H324" s="73" t="str">
        <f t="shared" ca="1" si="11"/>
        <v>Ã</v>
      </c>
      <c r="I324" s="27"/>
    </row>
    <row r="325" spans="1:9" ht="15.75" thickBot="1" x14ac:dyDescent="0.3">
      <c r="A325" s="69" t="s">
        <v>648</v>
      </c>
      <c r="B325" s="62" t="s">
        <v>2132</v>
      </c>
      <c r="C325" s="70" t="s">
        <v>987</v>
      </c>
      <c r="D325" s="71">
        <v>43100</v>
      </c>
      <c r="E325" s="138">
        <v>43141</v>
      </c>
      <c r="F325" s="140">
        <v>266.64</v>
      </c>
      <c r="G325" s="72">
        <f t="shared" ca="1" si="10"/>
        <v>0</v>
      </c>
      <c r="H325" s="73" t="str">
        <f t="shared" ca="1" si="11"/>
        <v>Ã</v>
      </c>
      <c r="I325" s="27"/>
    </row>
    <row r="326" spans="1:9" ht="15.75" thickBot="1" x14ac:dyDescent="0.3">
      <c r="A326" s="69" t="s">
        <v>604</v>
      </c>
      <c r="B326" s="62" t="s">
        <v>2133</v>
      </c>
      <c r="C326" s="70" t="s">
        <v>988</v>
      </c>
      <c r="D326" s="71">
        <v>43100</v>
      </c>
      <c r="E326" s="138">
        <v>43141</v>
      </c>
      <c r="F326" s="140">
        <v>2662.27</v>
      </c>
      <c r="G326" s="72">
        <f t="shared" ca="1" si="10"/>
        <v>0</v>
      </c>
      <c r="H326" s="73" t="str">
        <f t="shared" ca="1" si="11"/>
        <v>Ã</v>
      </c>
      <c r="I326" s="27"/>
    </row>
    <row r="327" spans="1:9" ht="15.75" thickBot="1" x14ac:dyDescent="0.3">
      <c r="A327" s="69" t="s">
        <v>651</v>
      </c>
      <c r="B327" s="62" t="s">
        <v>2134</v>
      </c>
      <c r="C327" s="70" t="s">
        <v>989</v>
      </c>
      <c r="D327" s="71">
        <v>43100</v>
      </c>
      <c r="E327" s="138">
        <v>43141</v>
      </c>
      <c r="F327" s="140">
        <v>465.32</v>
      </c>
      <c r="G327" s="72">
        <f t="shared" ca="1" si="10"/>
        <v>0</v>
      </c>
      <c r="H327" s="73" t="str">
        <f t="shared" ca="1" si="11"/>
        <v>Ã</v>
      </c>
      <c r="I327" s="27"/>
    </row>
    <row r="328" spans="1:9" ht="15.75" thickBot="1" x14ac:dyDescent="0.3">
      <c r="A328" s="69" t="s">
        <v>990</v>
      </c>
      <c r="B328" s="62" t="s">
        <v>2135</v>
      </c>
      <c r="C328" s="70" t="s">
        <v>991</v>
      </c>
      <c r="D328" s="71">
        <v>43100</v>
      </c>
      <c r="E328" s="138">
        <v>43141</v>
      </c>
      <c r="F328" s="140">
        <v>141.13</v>
      </c>
      <c r="G328" s="72">
        <f t="shared" ca="1" si="10"/>
        <v>0</v>
      </c>
      <c r="H328" s="73" t="str">
        <f t="shared" ca="1" si="11"/>
        <v>Ã</v>
      </c>
      <c r="I328" s="27"/>
    </row>
    <row r="329" spans="1:9" ht="15.75" thickBot="1" x14ac:dyDescent="0.3">
      <c r="A329" s="69" t="s">
        <v>992</v>
      </c>
      <c r="B329" s="62" t="s">
        <v>2136</v>
      </c>
      <c r="C329" s="70" t="s">
        <v>993</v>
      </c>
      <c r="D329" s="71">
        <v>43100</v>
      </c>
      <c r="E329" s="138">
        <v>43141</v>
      </c>
      <c r="F329" s="140">
        <v>39.92</v>
      </c>
      <c r="G329" s="72">
        <f t="shared" ca="1" si="10"/>
        <v>0</v>
      </c>
      <c r="H329" s="73" t="str">
        <f t="shared" ca="1" si="11"/>
        <v>Ã</v>
      </c>
      <c r="I329" s="27"/>
    </row>
    <row r="330" spans="1:9" ht="15.75" thickBot="1" x14ac:dyDescent="0.3">
      <c r="A330" s="69" t="s">
        <v>653</v>
      </c>
      <c r="B330" s="62" t="s">
        <v>2137</v>
      </c>
      <c r="C330" s="70" t="s">
        <v>994</v>
      </c>
      <c r="D330" s="71">
        <v>43100</v>
      </c>
      <c r="E330" s="138">
        <v>43145</v>
      </c>
      <c r="F330" s="140">
        <v>4175.1099999999997</v>
      </c>
      <c r="G330" s="72">
        <f t="shared" ca="1" si="10"/>
        <v>0</v>
      </c>
      <c r="H330" s="73" t="str">
        <f t="shared" ca="1" si="11"/>
        <v>Ã</v>
      </c>
      <c r="I330" s="27"/>
    </row>
    <row r="331" spans="1:9" ht="15.75" thickBot="1" x14ac:dyDescent="0.3">
      <c r="A331" s="69" t="s">
        <v>995</v>
      </c>
      <c r="B331" s="62" t="s">
        <v>2138</v>
      </c>
      <c r="C331" s="70" t="s">
        <v>996</v>
      </c>
      <c r="D331" s="71">
        <v>43100</v>
      </c>
      <c r="E331" s="138">
        <v>43141</v>
      </c>
      <c r="F331" s="140">
        <v>124.74</v>
      </c>
      <c r="G331" s="72">
        <f t="shared" ca="1" si="10"/>
        <v>0</v>
      </c>
      <c r="H331" s="73" t="str">
        <f t="shared" ca="1" si="11"/>
        <v>Ã</v>
      </c>
      <c r="I331" s="27"/>
    </row>
    <row r="332" spans="1:9" ht="15.75" thickBot="1" x14ac:dyDescent="0.3">
      <c r="A332" s="69" t="s">
        <v>997</v>
      </c>
      <c r="B332" s="62" t="s">
        <v>2139</v>
      </c>
      <c r="C332" s="70" t="s">
        <v>998</v>
      </c>
      <c r="D332" s="71">
        <v>43100</v>
      </c>
      <c r="E332" s="138">
        <v>43141</v>
      </c>
      <c r="F332" s="140">
        <v>154.44</v>
      </c>
      <c r="G332" s="72">
        <f t="shared" ca="1" si="10"/>
        <v>0</v>
      </c>
      <c r="H332" s="73" t="str">
        <f t="shared" ca="1" si="11"/>
        <v>Ã</v>
      </c>
      <c r="I332" s="27"/>
    </row>
    <row r="333" spans="1:9" ht="15.75" thickBot="1" x14ac:dyDescent="0.3">
      <c r="A333" s="69" t="s">
        <v>999</v>
      </c>
      <c r="B333" s="62" t="s">
        <v>2140</v>
      </c>
      <c r="C333" s="70" t="s">
        <v>1000</v>
      </c>
      <c r="D333" s="71">
        <v>43100</v>
      </c>
      <c r="E333" s="138">
        <v>43141</v>
      </c>
      <c r="F333" s="140">
        <v>40.96</v>
      </c>
      <c r="G333" s="72">
        <f t="shared" ca="1" si="10"/>
        <v>0</v>
      </c>
      <c r="H333" s="73" t="str">
        <f t="shared" ca="1" si="11"/>
        <v>Ã</v>
      </c>
      <c r="I333" s="27"/>
    </row>
    <row r="334" spans="1:9" ht="15.75" thickBot="1" x14ac:dyDescent="0.3">
      <c r="A334" s="69" t="s">
        <v>1001</v>
      </c>
      <c r="B334" s="62" t="s">
        <v>2141</v>
      </c>
      <c r="C334" s="70" t="s">
        <v>1002</v>
      </c>
      <c r="D334" s="71">
        <v>43100</v>
      </c>
      <c r="E334" s="138">
        <v>43141</v>
      </c>
      <c r="F334" s="140">
        <v>502.63</v>
      </c>
      <c r="G334" s="72">
        <f t="shared" ca="1" si="10"/>
        <v>0</v>
      </c>
      <c r="H334" s="73" t="str">
        <f t="shared" ca="1" si="11"/>
        <v>Ã</v>
      </c>
      <c r="I334" s="27"/>
    </row>
    <row r="335" spans="1:9" ht="15.75" thickBot="1" x14ac:dyDescent="0.3">
      <c r="A335" s="69" t="s">
        <v>951</v>
      </c>
      <c r="B335" s="62" t="s">
        <v>2142</v>
      </c>
      <c r="C335" s="70" t="s">
        <v>1003</v>
      </c>
      <c r="D335" s="71">
        <v>43100</v>
      </c>
      <c r="E335" s="138">
        <v>43141</v>
      </c>
      <c r="F335" s="140">
        <v>196.33</v>
      </c>
      <c r="G335" s="72">
        <f t="shared" ca="1" si="10"/>
        <v>0</v>
      </c>
      <c r="H335" s="73" t="str">
        <f t="shared" ca="1" si="11"/>
        <v>Ã</v>
      </c>
      <c r="I335" s="27"/>
    </row>
    <row r="336" spans="1:9" ht="15.75" thickBot="1" x14ac:dyDescent="0.3">
      <c r="A336" s="69" t="s">
        <v>1004</v>
      </c>
      <c r="B336" s="62" t="s">
        <v>2143</v>
      </c>
      <c r="C336" s="70" t="s">
        <v>1005</v>
      </c>
      <c r="D336" s="71">
        <v>43100</v>
      </c>
      <c r="E336" s="138">
        <v>43141</v>
      </c>
      <c r="F336" s="140">
        <v>348.48</v>
      </c>
      <c r="G336" s="72">
        <f t="shared" ca="1" si="10"/>
        <v>0</v>
      </c>
      <c r="H336" s="73" t="str">
        <f t="shared" ca="1" si="11"/>
        <v>Ã</v>
      </c>
      <c r="I336" s="27"/>
    </row>
    <row r="337" spans="1:9" ht="15.75" thickBot="1" x14ac:dyDescent="0.3">
      <c r="A337" s="69" t="s">
        <v>1006</v>
      </c>
      <c r="B337" s="62" t="s">
        <v>2144</v>
      </c>
      <c r="C337" s="70" t="s">
        <v>1007</v>
      </c>
      <c r="D337" s="71">
        <v>43100</v>
      </c>
      <c r="E337" s="138">
        <v>43141</v>
      </c>
      <c r="F337" s="140">
        <v>560.05999999999995</v>
      </c>
      <c r="G337" s="72">
        <f t="shared" ca="1" si="10"/>
        <v>0</v>
      </c>
      <c r="H337" s="73" t="str">
        <f t="shared" ca="1" si="11"/>
        <v>Ã</v>
      </c>
      <c r="I337" s="27"/>
    </row>
    <row r="338" spans="1:9" ht="15.75" thickBot="1" x14ac:dyDescent="0.3">
      <c r="A338" s="69" t="s">
        <v>939</v>
      </c>
      <c r="B338" s="62" t="s">
        <v>2145</v>
      </c>
      <c r="C338" s="70" t="s">
        <v>1008</v>
      </c>
      <c r="D338" s="71">
        <v>43100</v>
      </c>
      <c r="E338" s="138">
        <v>43141</v>
      </c>
      <c r="F338" s="140">
        <v>153.13999999999999</v>
      </c>
      <c r="G338" s="72">
        <f t="shared" ca="1" si="10"/>
        <v>0</v>
      </c>
      <c r="H338" s="73" t="str">
        <f t="shared" ca="1" si="11"/>
        <v>Ã</v>
      </c>
      <c r="I338" s="27"/>
    </row>
    <row r="339" spans="1:9" ht="15.75" thickBot="1" x14ac:dyDescent="0.3">
      <c r="A339" s="69" t="s">
        <v>1009</v>
      </c>
      <c r="B339" s="62" t="s">
        <v>2146</v>
      </c>
      <c r="C339" s="70" t="s">
        <v>1010</v>
      </c>
      <c r="D339" s="71">
        <v>43100</v>
      </c>
      <c r="E339" s="138">
        <v>43141</v>
      </c>
      <c r="F339" s="140">
        <v>173.18</v>
      </c>
      <c r="G339" s="72">
        <f t="shared" ca="1" si="10"/>
        <v>0</v>
      </c>
      <c r="H339" s="73" t="str">
        <f t="shared" ca="1" si="11"/>
        <v>Ã</v>
      </c>
      <c r="I339" s="27"/>
    </row>
    <row r="340" spans="1:9" ht="15.75" thickBot="1" x14ac:dyDescent="0.3">
      <c r="A340" s="69" t="s">
        <v>1011</v>
      </c>
      <c r="B340" s="62" t="s">
        <v>2147</v>
      </c>
      <c r="C340" s="70" t="s">
        <v>1012</v>
      </c>
      <c r="D340" s="71">
        <v>43100</v>
      </c>
      <c r="E340" s="138">
        <v>43141</v>
      </c>
      <c r="F340" s="140">
        <v>635.88</v>
      </c>
      <c r="G340" s="72">
        <f t="shared" ca="1" si="10"/>
        <v>0</v>
      </c>
      <c r="H340" s="73" t="str">
        <f t="shared" ca="1" si="11"/>
        <v>Ã</v>
      </c>
      <c r="I340" s="27"/>
    </row>
    <row r="341" spans="1:9" ht="15.75" thickBot="1" x14ac:dyDescent="0.3">
      <c r="A341" s="69" t="s">
        <v>1013</v>
      </c>
      <c r="B341" s="62" t="s">
        <v>2148</v>
      </c>
      <c r="C341" s="70" t="s">
        <v>1014</v>
      </c>
      <c r="D341" s="71">
        <v>43100</v>
      </c>
      <c r="E341" s="138">
        <v>43141</v>
      </c>
      <c r="F341" s="140">
        <v>217.26</v>
      </c>
      <c r="G341" s="72">
        <f t="shared" ca="1" si="10"/>
        <v>0</v>
      </c>
      <c r="H341" s="73" t="str">
        <f t="shared" ca="1" si="11"/>
        <v>Ã</v>
      </c>
      <c r="I341" s="27"/>
    </row>
    <row r="342" spans="1:9" ht="15.75" thickBot="1" x14ac:dyDescent="0.3">
      <c r="A342" s="69" t="s">
        <v>606</v>
      </c>
      <c r="B342" s="62" t="s">
        <v>2149</v>
      </c>
      <c r="C342" s="70" t="s">
        <v>1015</v>
      </c>
      <c r="D342" s="71">
        <v>43100</v>
      </c>
      <c r="E342" s="138">
        <v>43141</v>
      </c>
      <c r="F342" s="140">
        <v>83.16</v>
      </c>
      <c r="G342" s="72">
        <f t="shared" ca="1" si="10"/>
        <v>0</v>
      </c>
      <c r="H342" s="73" t="str">
        <f t="shared" ca="1" si="11"/>
        <v>Ã</v>
      </c>
      <c r="I342" s="27"/>
    </row>
    <row r="343" spans="1:9" ht="15.75" thickBot="1" x14ac:dyDescent="0.3">
      <c r="A343" s="69" t="s">
        <v>1016</v>
      </c>
      <c r="B343" s="62" t="s">
        <v>2150</v>
      </c>
      <c r="C343" s="70" t="s">
        <v>1017</v>
      </c>
      <c r="D343" s="71">
        <v>43100</v>
      </c>
      <c r="E343" s="138">
        <v>43145</v>
      </c>
      <c r="F343" s="140">
        <v>1375.13</v>
      </c>
      <c r="G343" s="72">
        <f t="shared" ca="1" si="10"/>
        <v>0</v>
      </c>
      <c r="H343" s="73" t="str">
        <f t="shared" ca="1" si="11"/>
        <v>Ã</v>
      </c>
      <c r="I343" s="27"/>
    </row>
    <row r="344" spans="1:9" ht="15.75" thickBot="1" x14ac:dyDescent="0.3">
      <c r="A344" s="69" t="s">
        <v>205</v>
      </c>
      <c r="B344" s="62" t="s">
        <v>2151</v>
      </c>
      <c r="C344" s="70" t="s">
        <v>209</v>
      </c>
      <c r="D344" s="71">
        <v>43100</v>
      </c>
      <c r="E344" s="138">
        <v>43145</v>
      </c>
      <c r="F344" s="140">
        <v>3451.88</v>
      </c>
      <c r="G344" s="72">
        <f t="shared" ca="1" si="10"/>
        <v>0</v>
      </c>
      <c r="H344" s="73" t="str">
        <f t="shared" ca="1" si="11"/>
        <v>Ã</v>
      </c>
      <c r="I344" s="27"/>
    </row>
    <row r="345" spans="1:9" ht="15.75" thickBot="1" x14ac:dyDescent="0.3">
      <c r="A345" s="69" t="s">
        <v>1018</v>
      </c>
      <c r="B345" s="62" t="s">
        <v>2152</v>
      </c>
      <c r="C345" s="70" t="s">
        <v>1019</v>
      </c>
      <c r="D345" s="71">
        <v>43100</v>
      </c>
      <c r="E345" s="138">
        <v>43145</v>
      </c>
      <c r="F345" s="140">
        <v>72</v>
      </c>
      <c r="G345" s="72">
        <f t="shared" ca="1" si="10"/>
        <v>0</v>
      </c>
      <c r="H345" s="73" t="str">
        <f t="shared" ca="1" si="11"/>
        <v>Ã</v>
      </c>
      <c r="I345" s="27"/>
    </row>
    <row r="346" spans="1:9" ht="15.75" thickBot="1" x14ac:dyDescent="0.3">
      <c r="A346" s="69" t="s">
        <v>585</v>
      </c>
      <c r="B346" s="62" t="s">
        <v>2153</v>
      </c>
      <c r="C346" s="70" t="s">
        <v>1020</v>
      </c>
      <c r="D346" s="71">
        <v>43100</v>
      </c>
      <c r="E346" s="138">
        <v>43145</v>
      </c>
      <c r="F346" s="140">
        <v>361.82</v>
      </c>
      <c r="G346" s="72">
        <f t="shared" ca="1" si="10"/>
        <v>0</v>
      </c>
      <c r="H346" s="73" t="str">
        <f t="shared" ca="1" si="11"/>
        <v>Ã</v>
      </c>
      <c r="I346" s="27"/>
    </row>
    <row r="347" spans="1:9" ht="15.75" thickBot="1" x14ac:dyDescent="0.3">
      <c r="A347" s="69" t="s">
        <v>215</v>
      </c>
      <c r="B347" s="62" t="s">
        <v>2154</v>
      </c>
      <c r="C347" s="70" t="s">
        <v>219</v>
      </c>
      <c r="D347" s="71">
        <v>43100</v>
      </c>
      <c r="E347" s="138">
        <v>43145</v>
      </c>
      <c r="F347" s="140">
        <v>217.42</v>
      </c>
      <c r="G347" s="72">
        <f t="shared" ca="1" si="10"/>
        <v>0</v>
      </c>
      <c r="H347" s="73" t="str">
        <f t="shared" ca="1" si="11"/>
        <v>Ã</v>
      </c>
      <c r="I347" s="27"/>
    </row>
    <row r="348" spans="1:9" ht="15.75" thickBot="1" x14ac:dyDescent="0.3">
      <c r="A348" s="69" t="s">
        <v>656</v>
      </c>
      <c r="B348" s="62" t="s">
        <v>2155</v>
      </c>
      <c r="C348" s="70" t="s">
        <v>1021</v>
      </c>
      <c r="D348" s="71">
        <v>43100</v>
      </c>
      <c r="E348" s="138">
        <v>43145</v>
      </c>
      <c r="F348" s="140">
        <v>136.80000000000001</v>
      </c>
      <c r="G348" s="72">
        <f t="shared" ca="1" si="10"/>
        <v>0</v>
      </c>
      <c r="H348" s="73" t="str">
        <f t="shared" ca="1" si="11"/>
        <v>Ã</v>
      </c>
      <c r="I348" s="27"/>
    </row>
    <row r="349" spans="1:9" ht="15.75" thickBot="1" x14ac:dyDescent="0.3">
      <c r="A349" s="69" t="s">
        <v>658</v>
      </c>
      <c r="B349" s="62" t="s">
        <v>2156</v>
      </c>
      <c r="C349" s="70" t="s">
        <v>1022</v>
      </c>
      <c r="D349" s="71">
        <v>43100</v>
      </c>
      <c r="E349" s="138">
        <v>43145</v>
      </c>
      <c r="F349" s="140">
        <v>855.23</v>
      </c>
      <c r="G349" s="72">
        <f t="shared" ca="1" si="10"/>
        <v>0</v>
      </c>
      <c r="H349" s="73" t="str">
        <f t="shared" ca="1" si="11"/>
        <v>Ã</v>
      </c>
      <c r="I349" s="27"/>
    </row>
    <row r="350" spans="1:9" ht="15.75" thickBot="1" x14ac:dyDescent="0.3">
      <c r="A350" s="69" t="s">
        <v>660</v>
      </c>
      <c r="B350" s="62" t="s">
        <v>2157</v>
      </c>
      <c r="C350" s="70" t="s">
        <v>1023</v>
      </c>
      <c r="D350" s="71">
        <v>43100</v>
      </c>
      <c r="E350" s="138">
        <v>43145</v>
      </c>
      <c r="F350" s="140">
        <v>277.8</v>
      </c>
      <c r="G350" s="72">
        <f t="shared" ca="1" si="10"/>
        <v>0</v>
      </c>
      <c r="H350" s="73" t="str">
        <f t="shared" ca="1" si="11"/>
        <v>Ã</v>
      </c>
      <c r="I350" s="27"/>
    </row>
    <row r="351" spans="1:9" ht="15.75" thickBot="1" x14ac:dyDescent="0.3">
      <c r="A351" s="69" t="s">
        <v>662</v>
      </c>
      <c r="B351" s="62" t="s">
        <v>2158</v>
      </c>
      <c r="C351" s="70" t="s">
        <v>1024</v>
      </c>
      <c r="D351" s="71">
        <v>43100</v>
      </c>
      <c r="E351" s="138">
        <v>43145</v>
      </c>
      <c r="F351" s="140">
        <v>581.29999999999995</v>
      </c>
      <c r="G351" s="72">
        <f t="shared" ca="1" si="10"/>
        <v>0</v>
      </c>
      <c r="H351" s="73" t="str">
        <f t="shared" ca="1" si="11"/>
        <v>Ã</v>
      </c>
      <c r="I351" s="27"/>
    </row>
    <row r="352" spans="1:9" ht="15.75" thickBot="1" x14ac:dyDescent="0.3">
      <c r="A352" s="69" t="s">
        <v>138</v>
      </c>
      <c r="B352" s="62" t="s">
        <v>2159</v>
      </c>
      <c r="C352" s="70" t="s">
        <v>139</v>
      </c>
      <c r="D352" s="71">
        <v>43100</v>
      </c>
      <c r="E352" s="138">
        <v>43130</v>
      </c>
      <c r="F352" s="140">
        <v>36.14</v>
      </c>
      <c r="G352" s="72">
        <f t="shared" ca="1" si="10"/>
        <v>8</v>
      </c>
      <c r="H352" s="73" t="str">
        <f t="shared" ca="1" si="11"/>
        <v>Å</v>
      </c>
      <c r="I352" s="27"/>
    </row>
    <row r="353" spans="1:9" ht="15.75" thickBot="1" x14ac:dyDescent="0.3">
      <c r="A353" s="69" t="s">
        <v>664</v>
      </c>
      <c r="B353" s="62" t="s">
        <v>2160</v>
      </c>
      <c r="C353" s="70" t="s">
        <v>1025</v>
      </c>
      <c r="D353" s="71">
        <v>43100</v>
      </c>
      <c r="E353" s="138">
        <v>43145</v>
      </c>
      <c r="F353" s="140">
        <v>365.74</v>
      </c>
      <c r="G353" s="72">
        <f t="shared" ca="1" si="10"/>
        <v>0</v>
      </c>
      <c r="H353" s="73" t="str">
        <f t="shared" ca="1" si="11"/>
        <v>Ã</v>
      </c>
      <c r="I353" s="27"/>
    </row>
    <row r="354" spans="1:9" ht="15.75" thickBot="1" x14ac:dyDescent="0.3">
      <c r="A354" s="69" t="s">
        <v>1026</v>
      </c>
      <c r="B354" s="62" t="s">
        <v>2161</v>
      </c>
      <c r="C354" s="70" t="s">
        <v>1027</v>
      </c>
      <c r="D354" s="71">
        <v>43100</v>
      </c>
      <c r="E354" s="138">
        <v>43145</v>
      </c>
      <c r="F354" s="140">
        <v>20.420000000000002</v>
      </c>
      <c r="G354" s="72">
        <f t="shared" ca="1" si="10"/>
        <v>0</v>
      </c>
      <c r="H354" s="73" t="str">
        <f t="shared" ca="1" si="11"/>
        <v>Ã</v>
      </c>
      <c r="I354" s="27"/>
    </row>
    <row r="355" spans="1:9" ht="15.75" thickBot="1" x14ac:dyDescent="0.3">
      <c r="A355" s="69" t="s">
        <v>666</v>
      </c>
      <c r="B355" s="62" t="s">
        <v>2162</v>
      </c>
      <c r="C355" s="70" t="s">
        <v>1028</v>
      </c>
      <c r="D355" s="71">
        <v>43100</v>
      </c>
      <c r="E355" s="138">
        <v>43145</v>
      </c>
      <c r="F355" s="140">
        <v>3718.75</v>
      </c>
      <c r="G355" s="72">
        <f t="shared" ca="1" si="10"/>
        <v>0</v>
      </c>
      <c r="H355" s="73" t="str">
        <f t="shared" ca="1" si="11"/>
        <v>Ã</v>
      </c>
      <c r="I355" s="27"/>
    </row>
    <row r="356" spans="1:9" ht="15.75" thickBot="1" x14ac:dyDescent="0.3">
      <c r="A356" s="69" t="s">
        <v>1029</v>
      </c>
      <c r="B356" s="62" t="s">
        <v>2163</v>
      </c>
      <c r="C356" s="70" t="s">
        <v>1030</v>
      </c>
      <c r="D356" s="71">
        <v>43100</v>
      </c>
      <c r="E356" s="138">
        <v>43145</v>
      </c>
      <c r="F356" s="140">
        <v>119.34</v>
      </c>
      <c r="G356" s="72">
        <f t="shared" ca="1" si="10"/>
        <v>0</v>
      </c>
      <c r="H356" s="73" t="str">
        <f t="shared" ca="1" si="11"/>
        <v>Ã</v>
      </c>
      <c r="I356" s="27"/>
    </row>
    <row r="357" spans="1:9" ht="15.75" thickBot="1" x14ac:dyDescent="0.3">
      <c r="A357" s="69" t="s">
        <v>668</v>
      </c>
      <c r="B357" s="62" t="s">
        <v>2164</v>
      </c>
      <c r="C357" s="70" t="s">
        <v>1031</v>
      </c>
      <c r="D357" s="71">
        <v>43100</v>
      </c>
      <c r="E357" s="138">
        <v>43145</v>
      </c>
      <c r="F357" s="140">
        <v>2304.1999999999998</v>
      </c>
      <c r="G357" s="72">
        <f t="shared" ca="1" si="10"/>
        <v>0</v>
      </c>
      <c r="H357" s="73" t="str">
        <f t="shared" ca="1" si="11"/>
        <v>Ã</v>
      </c>
      <c r="I357" s="27"/>
    </row>
    <row r="358" spans="1:9" ht="15.75" thickBot="1" x14ac:dyDescent="0.3">
      <c r="A358" s="69" t="s">
        <v>1032</v>
      </c>
      <c r="B358" s="62" t="s">
        <v>2165</v>
      </c>
      <c r="C358" s="70" t="s">
        <v>1033</v>
      </c>
      <c r="D358" s="71">
        <v>43100</v>
      </c>
      <c r="E358" s="138">
        <v>43145</v>
      </c>
      <c r="F358" s="140">
        <v>116.46</v>
      </c>
      <c r="G358" s="72">
        <f t="shared" ca="1" si="10"/>
        <v>0</v>
      </c>
      <c r="H358" s="73" t="str">
        <f t="shared" ca="1" si="11"/>
        <v>Ã</v>
      </c>
      <c r="I358" s="27"/>
    </row>
    <row r="359" spans="1:9" ht="15.75" thickBot="1" x14ac:dyDescent="0.3">
      <c r="A359" s="69" t="s">
        <v>609</v>
      </c>
      <c r="B359" s="62" t="s">
        <v>2166</v>
      </c>
      <c r="C359" s="70" t="s">
        <v>1034</v>
      </c>
      <c r="D359" s="71">
        <v>43100</v>
      </c>
      <c r="E359" s="138">
        <v>43160</v>
      </c>
      <c r="F359" s="140">
        <v>6711.82</v>
      </c>
      <c r="G359" s="72">
        <f t="shared" ca="1" si="10"/>
        <v>0</v>
      </c>
      <c r="H359" s="73" t="str">
        <f t="shared" ca="1" si="11"/>
        <v>Ã</v>
      </c>
      <c r="I359" s="27"/>
    </row>
    <row r="360" spans="1:9" ht="15.75" thickBot="1" x14ac:dyDescent="0.3">
      <c r="A360" s="69" t="s">
        <v>611</v>
      </c>
      <c r="B360" s="62" t="s">
        <v>2167</v>
      </c>
      <c r="C360" s="70" t="s">
        <v>1035</v>
      </c>
      <c r="D360" s="71">
        <v>43100</v>
      </c>
      <c r="E360" s="138">
        <v>43145</v>
      </c>
      <c r="F360" s="140">
        <v>28.85</v>
      </c>
      <c r="G360" s="72">
        <f t="shared" ca="1" si="10"/>
        <v>0</v>
      </c>
      <c r="H360" s="73" t="str">
        <f t="shared" ca="1" si="11"/>
        <v>Ã</v>
      </c>
      <c r="I360" s="27"/>
    </row>
    <row r="361" spans="1:9" ht="15.75" thickBot="1" x14ac:dyDescent="0.3">
      <c r="A361" s="69" t="s">
        <v>613</v>
      </c>
      <c r="B361" s="62" t="s">
        <v>2168</v>
      </c>
      <c r="C361" s="70" t="s">
        <v>1036</v>
      </c>
      <c r="D361" s="71">
        <v>43100</v>
      </c>
      <c r="E361" s="138">
        <v>43145</v>
      </c>
      <c r="F361" s="140">
        <v>49.63</v>
      </c>
      <c r="G361" s="72">
        <f t="shared" ca="1" si="10"/>
        <v>0</v>
      </c>
      <c r="H361" s="73" t="str">
        <f t="shared" ca="1" si="11"/>
        <v>Ã</v>
      </c>
      <c r="I361" s="27"/>
    </row>
    <row r="362" spans="1:9" ht="15.75" thickBot="1" x14ac:dyDescent="0.3">
      <c r="A362" s="69" t="s">
        <v>587</v>
      </c>
      <c r="B362" s="62" t="s">
        <v>2169</v>
      </c>
      <c r="C362" s="70" t="s">
        <v>1037</v>
      </c>
      <c r="D362" s="71">
        <v>43100</v>
      </c>
      <c r="E362" s="138">
        <v>43145</v>
      </c>
      <c r="F362" s="140">
        <v>62.06</v>
      </c>
      <c r="G362" s="72">
        <f t="shared" ca="1" si="10"/>
        <v>0</v>
      </c>
      <c r="H362" s="73" t="str">
        <f t="shared" ca="1" si="11"/>
        <v>Ã</v>
      </c>
      <c r="I362" s="27"/>
    </row>
    <row r="363" spans="1:9" ht="15.75" thickBot="1" x14ac:dyDescent="0.3">
      <c r="A363" s="69" t="s">
        <v>674</v>
      </c>
      <c r="B363" s="62" t="s">
        <v>2170</v>
      </c>
      <c r="C363" s="70" t="s">
        <v>1038</v>
      </c>
      <c r="D363" s="71">
        <v>43100</v>
      </c>
      <c r="E363" s="138">
        <v>43145</v>
      </c>
      <c r="F363" s="140">
        <v>457.7</v>
      </c>
      <c r="G363" s="72">
        <f t="shared" ca="1" si="10"/>
        <v>0</v>
      </c>
      <c r="H363" s="73" t="str">
        <f t="shared" ca="1" si="11"/>
        <v>Ã</v>
      </c>
      <c r="I363" s="27"/>
    </row>
    <row r="364" spans="1:9" ht="15.75" thickBot="1" x14ac:dyDescent="0.3">
      <c r="A364" s="69" t="s">
        <v>616</v>
      </c>
      <c r="B364" s="62" t="s">
        <v>2171</v>
      </c>
      <c r="C364" s="70" t="s">
        <v>1039</v>
      </c>
      <c r="D364" s="71">
        <v>43100</v>
      </c>
      <c r="E364" s="138">
        <v>43145</v>
      </c>
      <c r="F364" s="140">
        <v>340.08</v>
      </c>
      <c r="G364" s="72">
        <f t="shared" ca="1" si="10"/>
        <v>0</v>
      </c>
      <c r="H364" s="73" t="str">
        <f t="shared" ca="1" si="11"/>
        <v>Ã</v>
      </c>
      <c r="I364" s="27"/>
    </row>
    <row r="365" spans="1:9" ht="15.75" thickBot="1" x14ac:dyDescent="0.3">
      <c r="A365" s="69" t="s">
        <v>677</v>
      </c>
      <c r="B365" s="62" t="s">
        <v>2172</v>
      </c>
      <c r="C365" s="70" t="s">
        <v>1040</v>
      </c>
      <c r="D365" s="71">
        <v>43100</v>
      </c>
      <c r="E365" s="138">
        <v>43145</v>
      </c>
      <c r="F365" s="140">
        <v>279.32</v>
      </c>
      <c r="G365" s="72">
        <f t="shared" ca="1" si="10"/>
        <v>0</v>
      </c>
      <c r="H365" s="73" t="str">
        <f t="shared" ca="1" si="11"/>
        <v>Ã</v>
      </c>
      <c r="I365" s="27"/>
    </row>
    <row r="366" spans="1:9" ht="15.75" thickBot="1" x14ac:dyDescent="0.3">
      <c r="A366" s="69" t="s">
        <v>588</v>
      </c>
      <c r="B366" s="62" t="s">
        <v>2173</v>
      </c>
      <c r="C366" s="70" t="s">
        <v>1041</v>
      </c>
      <c r="D366" s="71">
        <v>43100</v>
      </c>
      <c r="E366" s="138">
        <v>43145</v>
      </c>
      <c r="F366" s="140">
        <v>2071.27</v>
      </c>
      <c r="G366" s="72">
        <f t="shared" ca="1" si="10"/>
        <v>0</v>
      </c>
      <c r="H366" s="73" t="str">
        <f t="shared" ca="1" si="11"/>
        <v>Ã</v>
      </c>
      <c r="I366" s="27"/>
    </row>
    <row r="367" spans="1:9" ht="15.75" thickBot="1" x14ac:dyDescent="0.3">
      <c r="A367" s="69" t="s">
        <v>680</v>
      </c>
      <c r="B367" s="62" t="s">
        <v>2174</v>
      </c>
      <c r="C367" s="70" t="s">
        <v>1042</v>
      </c>
      <c r="D367" s="71">
        <v>43100</v>
      </c>
      <c r="E367" s="138">
        <v>43145</v>
      </c>
      <c r="F367" s="140">
        <v>1363.16</v>
      </c>
      <c r="G367" s="72">
        <f t="shared" ca="1" si="10"/>
        <v>0</v>
      </c>
      <c r="H367" s="73" t="str">
        <f t="shared" ca="1" si="11"/>
        <v>Ã</v>
      </c>
      <c r="I367" s="27"/>
    </row>
    <row r="368" spans="1:9" ht="15.75" thickBot="1" x14ac:dyDescent="0.3">
      <c r="A368" s="69" t="s">
        <v>682</v>
      </c>
      <c r="B368" s="62" t="s">
        <v>2175</v>
      </c>
      <c r="C368" s="70" t="s">
        <v>1043</v>
      </c>
      <c r="D368" s="71">
        <v>43100</v>
      </c>
      <c r="E368" s="138">
        <v>43145</v>
      </c>
      <c r="F368" s="140">
        <v>38.03</v>
      </c>
      <c r="G368" s="72">
        <f t="shared" ca="1" si="10"/>
        <v>0</v>
      </c>
      <c r="H368" s="73" t="str">
        <f t="shared" ca="1" si="11"/>
        <v>Ã</v>
      </c>
      <c r="I368" s="27"/>
    </row>
    <row r="369" spans="1:9" ht="15.75" thickBot="1" x14ac:dyDescent="0.3">
      <c r="A369" s="69" t="s">
        <v>684</v>
      </c>
      <c r="B369" s="62" t="s">
        <v>2176</v>
      </c>
      <c r="C369" s="70" t="s">
        <v>1044</v>
      </c>
      <c r="D369" s="71">
        <v>43100</v>
      </c>
      <c r="E369" s="138">
        <v>43145</v>
      </c>
      <c r="F369" s="140">
        <v>79.5</v>
      </c>
      <c r="G369" s="72">
        <f t="shared" ca="1" si="10"/>
        <v>0</v>
      </c>
      <c r="H369" s="73" t="str">
        <f t="shared" ca="1" si="11"/>
        <v>Ã</v>
      </c>
      <c r="I369" s="27"/>
    </row>
    <row r="370" spans="1:9" ht="15.75" thickBot="1" x14ac:dyDescent="0.3">
      <c r="A370" s="69" t="s">
        <v>618</v>
      </c>
      <c r="B370" s="62" t="s">
        <v>2177</v>
      </c>
      <c r="C370" s="70" t="s">
        <v>1045</v>
      </c>
      <c r="D370" s="71">
        <v>43100</v>
      </c>
      <c r="E370" s="138">
        <v>43145</v>
      </c>
      <c r="F370" s="140">
        <v>90.6</v>
      </c>
      <c r="G370" s="72">
        <f t="shared" ca="1" si="10"/>
        <v>0</v>
      </c>
      <c r="H370" s="73" t="str">
        <f t="shared" ca="1" si="11"/>
        <v>Ã</v>
      </c>
      <c r="I370" s="27"/>
    </row>
    <row r="371" spans="1:9" ht="15.75" thickBot="1" x14ac:dyDescent="0.3">
      <c r="A371" s="69" t="s">
        <v>233</v>
      </c>
      <c r="B371" s="62" t="s">
        <v>2178</v>
      </c>
      <c r="C371" s="70" t="s">
        <v>239</v>
      </c>
      <c r="D371" s="71">
        <v>43100</v>
      </c>
      <c r="E371" s="138">
        <v>43145</v>
      </c>
      <c r="F371" s="140">
        <v>53.58</v>
      </c>
      <c r="G371" s="72">
        <f t="shared" ca="1" si="10"/>
        <v>0</v>
      </c>
      <c r="H371" s="73" t="str">
        <f t="shared" ca="1" si="11"/>
        <v>Ã</v>
      </c>
      <c r="I371" s="27"/>
    </row>
    <row r="372" spans="1:9" ht="15.75" thickBot="1" x14ac:dyDescent="0.3">
      <c r="A372" s="69" t="s">
        <v>240</v>
      </c>
      <c r="B372" s="62" t="s">
        <v>2179</v>
      </c>
      <c r="C372" s="70" t="s">
        <v>242</v>
      </c>
      <c r="D372" s="71">
        <v>43100</v>
      </c>
      <c r="E372" s="138">
        <v>43145</v>
      </c>
      <c r="F372" s="140">
        <v>146.29</v>
      </c>
      <c r="G372" s="72">
        <f t="shared" ca="1" si="10"/>
        <v>0</v>
      </c>
      <c r="H372" s="73" t="str">
        <f t="shared" ca="1" si="11"/>
        <v>Ã</v>
      </c>
      <c r="I372" s="27"/>
    </row>
    <row r="373" spans="1:9" ht="15.75" thickBot="1" x14ac:dyDescent="0.3">
      <c r="A373" s="69" t="s">
        <v>687</v>
      </c>
      <c r="B373" s="62" t="s">
        <v>2180</v>
      </c>
      <c r="C373" s="70" t="s">
        <v>1046</v>
      </c>
      <c r="D373" s="71">
        <v>43100</v>
      </c>
      <c r="E373" s="138">
        <v>43145</v>
      </c>
      <c r="F373" s="140">
        <v>94.06</v>
      </c>
      <c r="G373" s="72">
        <f t="shared" ca="1" si="10"/>
        <v>0</v>
      </c>
      <c r="H373" s="73" t="str">
        <f t="shared" ca="1" si="11"/>
        <v>Ã</v>
      </c>
      <c r="I373" s="27"/>
    </row>
    <row r="374" spans="1:9" ht="15.75" thickBot="1" x14ac:dyDescent="0.3">
      <c r="A374" s="69" t="s">
        <v>620</v>
      </c>
      <c r="B374" s="62" t="s">
        <v>2181</v>
      </c>
      <c r="C374" s="70" t="s">
        <v>1047</v>
      </c>
      <c r="D374" s="71">
        <v>43100</v>
      </c>
      <c r="E374" s="138">
        <v>43145</v>
      </c>
      <c r="F374" s="140">
        <v>130.1</v>
      </c>
      <c r="G374" s="72">
        <f t="shared" ca="1" si="10"/>
        <v>0</v>
      </c>
      <c r="H374" s="73" t="str">
        <f t="shared" ca="1" si="11"/>
        <v>Ã</v>
      </c>
      <c r="I374" s="27"/>
    </row>
    <row r="375" spans="1:9" ht="15.75" thickBot="1" x14ac:dyDescent="0.3">
      <c r="A375" s="69" t="s">
        <v>689</v>
      </c>
      <c r="B375" s="62" t="s">
        <v>2182</v>
      </c>
      <c r="C375" s="70" t="s">
        <v>1048</v>
      </c>
      <c r="D375" s="71">
        <v>43100</v>
      </c>
      <c r="E375" s="138">
        <v>43145</v>
      </c>
      <c r="F375" s="140">
        <v>131.38</v>
      </c>
      <c r="G375" s="72">
        <f t="shared" ca="1" si="10"/>
        <v>0</v>
      </c>
      <c r="H375" s="73" t="str">
        <f t="shared" ca="1" si="11"/>
        <v>Ã</v>
      </c>
      <c r="I375" s="27"/>
    </row>
    <row r="376" spans="1:9" ht="15.75" thickBot="1" x14ac:dyDescent="0.3">
      <c r="A376" s="69" t="s">
        <v>589</v>
      </c>
      <c r="B376" s="62" t="s">
        <v>2183</v>
      </c>
      <c r="C376" s="70" t="s">
        <v>1049</v>
      </c>
      <c r="D376" s="71">
        <v>43100</v>
      </c>
      <c r="E376" s="138">
        <v>43145</v>
      </c>
      <c r="F376" s="140">
        <v>638.83000000000004</v>
      </c>
      <c r="G376" s="72">
        <f t="shared" ca="1" si="10"/>
        <v>0</v>
      </c>
      <c r="H376" s="73" t="str">
        <f t="shared" ca="1" si="11"/>
        <v>Ã</v>
      </c>
      <c r="I376" s="27"/>
    </row>
    <row r="377" spans="1:9" ht="15.75" thickBot="1" x14ac:dyDescent="0.3">
      <c r="A377" s="69" t="s">
        <v>244</v>
      </c>
      <c r="B377" s="62" t="s">
        <v>2184</v>
      </c>
      <c r="C377" s="70" t="s">
        <v>247</v>
      </c>
      <c r="D377" s="71">
        <v>43100</v>
      </c>
      <c r="E377" s="138">
        <v>43145</v>
      </c>
      <c r="F377" s="140">
        <v>871.97</v>
      </c>
      <c r="G377" s="72">
        <f t="shared" ca="1" si="10"/>
        <v>0</v>
      </c>
      <c r="H377" s="73" t="str">
        <f t="shared" ca="1" si="11"/>
        <v>Ã</v>
      </c>
      <c r="I377" s="27"/>
    </row>
    <row r="378" spans="1:9" ht="15.75" thickBot="1" x14ac:dyDescent="0.3">
      <c r="A378" s="69" t="s">
        <v>623</v>
      </c>
      <c r="B378" s="62" t="s">
        <v>2185</v>
      </c>
      <c r="C378" s="70" t="s">
        <v>1050</v>
      </c>
      <c r="D378" s="71">
        <v>43100</v>
      </c>
      <c r="E378" s="138">
        <v>43145</v>
      </c>
      <c r="F378" s="140">
        <v>1262.46</v>
      </c>
      <c r="G378" s="72">
        <f t="shared" ca="1" si="10"/>
        <v>0</v>
      </c>
      <c r="H378" s="73" t="str">
        <f t="shared" ca="1" si="11"/>
        <v>Ã</v>
      </c>
      <c r="I378" s="27"/>
    </row>
    <row r="379" spans="1:9" ht="15.75" thickBot="1" x14ac:dyDescent="0.3">
      <c r="A379" s="69" t="s">
        <v>695</v>
      </c>
      <c r="B379" s="62" t="s">
        <v>2186</v>
      </c>
      <c r="C379" s="70" t="s">
        <v>1051</v>
      </c>
      <c r="D379" s="71">
        <v>43100</v>
      </c>
      <c r="E379" s="138">
        <v>43145</v>
      </c>
      <c r="F379" s="140">
        <v>270.72000000000003</v>
      </c>
      <c r="G379" s="72">
        <f t="shared" ref="G379:G442" ca="1" si="12">IF(E379&lt;TODAY(),_xlfn.DAYS(TODAY(),E379),0)</f>
        <v>0</v>
      </c>
      <c r="H379" s="73" t="str">
        <f t="shared" ref="H379:H442" ca="1" si="13">IF(AND(G379 &gt;= 1, G379 &lt;= 14),"Å",IF(AND(G379 &gt;= 15, G379 &lt;= 30),"˜","Ã"))</f>
        <v>Ã</v>
      </c>
      <c r="I379" s="27"/>
    </row>
    <row r="380" spans="1:9" ht="15.75" thickBot="1" x14ac:dyDescent="0.3">
      <c r="A380" s="69" t="s">
        <v>697</v>
      </c>
      <c r="B380" s="62" t="s">
        <v>2187</v>
      </c>
      <c r="C380" s="70" t="s">
        <v>1052</v>
      </c>
      <c r="D380" s="71">
        <v>43100</v>
      </c>
      <c r="E380" s="138">
        <v>43145</v>
      </c>
      <c r="F380" s="140">
        <v>163.18</v>
      </c>
      <c r="G380" s="72">
        <f t="shared" ca="1" si="12"/>
        <v>0</v>
      </c>
      <c r="H380" s="73" t="str">
        <f t="shared" ca="1" si="13"/>
        <v>Ã</v>
      </c>
      <c r="I380" s="27"/>
    </row>
    <row r="381" spans="1:9" ht="15.75" thickBot="1" x14ac:dyDescent="0.3">
      <c r="A381" s="69" t="s">
        <v>698</v>
      </c>
      <c r="B381" s="62" t="s">
        <v>2188</v>
      </c>
      <c r="C381" s="70" t="s">
        <v>1053</v>
      </c>
      <c r="D381" s="71">
        <v>43100</v>
      </c>
      <c r="E381" s="138">
        <v>43145</v>
      </c>
      <c r="F381" s="140">
        <v>221.26</v>
      </c>
      <c r="G381" s="72">
        <f t="shared" ca="1" si="12"/>
        <v>0</v>
      </c>
      <c r="H381" s="73" t="str">
        <f t="shared" ca="1" si="13"/>
        <v>Ã</v>
      </c>
      <c r="I381" s="27"/>
    </row>
    <row r="382" spans="1:9" ht="15.75" thickBot="1" x14ac:dyDescent="0.3">
      <c r="A382" s="69" t="s">
        <v>625</v>
      </c>
      <c r="B382" s="62" t="s">
        <v>2189</v>
      </c>
      <c r="C382" s="70" t="s">
        <v>1054</v>
      </c>
      <c r="D382" s="71">
        <v>43100</v>
      </c>
      <c r="E382" s="138">
        <v>43145</v>
      </c>
      <c r="F382" s="140">
        <v>1087.97</v>
      </c>
      <c r="G382" s="72">
        <f t="shared" ca="1" si="12"/>
        <v>0</v>
      </c>
      <c r="H382" s="73" t="str">
        <f t="shared" ca="1" si="13"/>
        <v>Ã</v>
      </c>
      <c r="I382" s="27"/>
    </row>
    <row r="383" spans="1:9" ht="15.75" thickBot="1" x14ac:dyDescent="0.3">
      <c r="A383" s="69" t="s">
        <v>700</v>
      </c>
      <c r="B383" s="62" t="s">
        <v>2190</v>
      </c>
      <c r="C383" s="70" t="s">
        <v>1055</v>
      </c>
      <c r="D383" s="71">
        <v>43100</v>
      </c>
      <c r="E383" s="138">
        <v>43145</v>
      </c>
      <c r="F383" s="140">
        <v>221.59</v>
      </c>
      <c r="G383" s="72">
        <f t="shared" ca="1" si="12"/>
        <v>0</v>
      </c>
      <c r="H383" s="73" t="str">
        <f t="shared" ca="1" si="13"/>
        <v>Ã</v>
      </c>
      <c r="I383" s="27"/>
    </row>
    <row r="384" spans="1:9" ht="15.75" thickBot="1" x14ac:dyDescent="0.3">
      <c r="A384" s="69" t="s">
        <v>702</v>
      </c>
      <c r="B384" s="62" t="s">
        <v>2191</v>
      </c>
      <c r="C384" s="70" t="s">
        <v>1056</v>
      </c>
      <c r="D384" s="71">
        <v>43100</v>
      </c>
      <c r="E384" s="138">
        <v>43145</v>
      </c>
      <c r="F384" s="140">
        <v>17.38</v>
      </c>
      <c r="G384" s="72">
        <f t="shared" ca="1" si="12"/>
        <v>0</v>
      </c>
      <c r="H384" s="73" t="str">
        <f t="shared" ca="1" si="13"/>
        <v>Ã</v>
      </c>
      <c r="I384" s="27"/>
    </row>
    <row r="385" spans="1:9" ht="15.75" thickBot="1" x14ac:dyDescent="0.3">
      <c r="A385" s="69" t="s">
        <v>704</v>
      </c>
      <c r="B385" s="62" t="s">
        <v>2192</v>
      </c>
      <c r="C385" s="70" t="s">
        <v>1057</v>
      </c>
      <c r="D385" s="71">
        <v>43100</v>
      </c>
      <c r="E385" s="138">
        <v>43145</v>
      </c>
      <c r="F385" s="140">
        <v>236.93</v>
      </c>
      <c r="G385" s="72">
        <f t="shared" ca="1" si="12"/>
        <v>0</v>
      </c>
      <c r="H385" s="73" t="str">
        <f t="shared" ca="1" si="13"/>
        <v>Ã</v>
      </c>
      <c r="I385" s="27"/>
    </row>
    <row r="386" spans="1:9" ht="15.75" thickBot="1" x14ac:dyDescent="0.3">
      <c r="A386" s="69" t="s">
        <v>627</v>
      </c>
      <c r="B386" s="62" t="s">
        <v>2193</v>
      </c>
      <c r="C386" s="70" t="s">
        <v>1058</v>
      </c>
      <c r="D386" s="71">
        <v>43100</v>
      </c>
      <c r="E386" s="138">
        <v>43145</v>
      </c>
      <c r="F386" s="140">
        <v>133.75</v>
      </c>
      <c r="G386" s="72">
        <f t="shared" ca="1" si="12"/>
        <v>0</v>
      </c>
      <c r="H386" s="73" t="str">
        <f t="shared" ca="1" si="13"/>
        <v>Ã</v>
      </c>
      <c r="I386" s="27"/>
    </row>
    <row r="387" spans="1:9" ht="15.75" thickBot="1" x14ac:dyDescent="0.3">
      <c r="A387" s="69" t="s">
        <v>590</v>
      </c>
      <c r="B387" s="62" t="s">
        <v>2194</v>
      </c>
      <c r="C387" s="70" t="s">
        <v>1059</v>
      </c>
      <c r="D387" s="71">
        <v>43100</v>
      </c>
      <c r="E387" s="138">
        <v>43145</v>
      </c>
      <c r="F387" s="140">
        <v>182.7</v>
      </c>
      <c r="G387" s="72">
        <f t="shared" ca="1" si="12"/>
        <v>0</v>
      </c>
      <c r="H387" s="73" t="str">
        <f t="shared" ca="1" si="13"/>
        <v>Ã</v>
      </c>
      <c r="I387" s="27"/>
    </row>
    <row r="388" spans="1:9" ht="15.75" thickBot="1" x14ac:dyDescent="0.3">
      <c r="A388" s="69" t="s">
        <v>708</v>
      </c>
      <c r="B388" s="62" t="s">
        <v>2195</v>
      </c>
      <c r="C388" s="70" t="s">
        <v>1060</v>
      </c>
      <c r="D388" s="71">
        <v>43100</v>
      </c>
      <c r="E388" s="138">
        <v>43145</v>
      </c>
      <c r="F388" s="140">
        <v>815.11</v>
      </c>
      <c r="G388" s="72">
        <f t="shared" ca="1" si="12"/>
        <v>0</v>
      </c>
      <c r="H388" s="73" t="str">
        <f t="shared" ca="1" si="13"/>
        <v>Ã</v>
      </c>
      <c r="I388" s="27"/>
    </row>
    <row r="389" spans="1:9" ht="15.75" thickBot="1" x14ac:dyDescent="0.3">
      <c r="A389" s="69" t="s">
        <v>710</v>
      </c>
      <c r="B389" s="62" t="s">
        <v>2196</v>
      </c>
      <c r="C389" s="70" t="s">
        <v>1061</v>
      </c>
      <c r="D389" s="71">
        <v>43100</v>
      </c>
      <c r="E389" s="138">
        <v>43145</v>
      </c>
      <c r="F389" s="140">
        <v>103.86</v>
      </c>
      <c r="G389" s="72">
        <f t="shared" ca="1" si="12"/>
        <v>0</v>
      </c>
      <c r="H389" s="73" t="str">
        <f t="shared" ca="1" si="13"/>
        <v>Ã</v>
      </c>
      <c r="I389" s="27"/>
    </row>
    <row r="390" spans="1:9" ht="15.75" thickBot="1" x14ac:dyDescent="0.3">
      <c r="A390" s="69" t="s">
        <v>591</v>
      </c>
      <c r="B390" s="62" t="s">
        <v>2197</v>
      </c>
      <c r="C390" s="70" t="s">
        <v>1062</v>
      </c>
      <c r="D390" s="71">
        <v>43100</v>
      </c>
      <c r="E390" s="138">
        <v>43145</v>
      </c>
      <c r="F390" s="140">
        <v>174.04</v>
      </c>
      <c r="G390" s="72">
        <f t="shared" ca="1" si="12"/>
        <v>0</v>
      </c>
      <c r="H390" s="73" t="str">
        <f t="shared" ca="1" si="13"/>
        <v>Ã</v>
      </c>
      <c r="I390" s="27"/>
    </row>
    <row r="391" spans="1:9" ht="15.75" thickBot="1" x14ac:dyDescent="0.3">
      <c r="A391" s="69" t="s">
        <v>713</v>
      </c>
      <c r="B391" s="62" t="s">
        <v>2198</v>
      </c>
      <c r="C391" s="70" t="s">
        <v>1063</v>
      </c>
      <c r="D391" s="71">
        <v>43100</v>
      </c>
      <c r="E391" s="138">
        <v>43145</v>
      </c>
      <c r="F391" s="140">
        <v>95.11</v>
      </c>
      <c r="G391" s="72">
        <f t="shared" ca="1" si="12"/>
        <v>0</v>
      </c>
      <c r="H391" s="73" t="str">
        <f t="shared" ca="1" si="13"/>
        <v>Ã</v>
      </c>
      <c r="I391" s="27"/>
    </row>
    <row r="392" spans="1:9" ht="15.75" thickBot="1" x14ac:dyDescent="0.3">
      <c r="A392" s="69" t="s">
        <v>715</v>
      </c>
      <c r="B392" s="62" t="s">
        <v>2199</v>
      </c>
      <c r="C392" s="70" t="s">
        <v>1064</v>
      </c>
      <c r="D392" s="71">
        <v>43100</v>
      </c>
      <c r="E392" s="138">
        <v>43145</v>
      </c>
      <c r="F392" s="140">
        <v>81.900000000000006</v>
      </c>
      <c r="G392" s="72">
        <f t="shared" ca="1" si="12"/>
        <v>0</v>
      </c>
      <c r="H392" s="73" t="str">
        <f t="shared" ca="1" si="13"/>
        <v>Ã</v>
      </c>
      <c r="I392" s="27"/>
    </row>
    <row r="393" spans="1:9" ht="15.75" thickBot="1" x14ac:dyDescent="0.3">
      <c r="A393" s="69" t="s">
        <v>717</v>
      </c>
      <c r="B393" s="62" t="s">
        <v>2200</v>
      </c>
      <c r="C393" s="70" t="s">
        <v>1065</v>
      </c>
      <c r="D393" s="71">
        <v>43100</v>
      </c>
      <c r="E393" s="138">
        <v>43145</v>
      </c>
      <c r="F393" s="140">
        <v>262.83999999999997</v>
      </c>
      <c r="G393" s="72">
        <f t="shared" ca="1" si="12"/>
        <v>0</v>
      </c>
      <c r="H393" s="73" t="str">
        <f t="shared" ca="1" si="13"/>
        <v>Ã</v>
      </c>
      <c r="I393" s="27"/>
    </row>
    <row r="394" spans="1:9" ht="15.75" thickBot="1" x14ac:dyDescent="0.3">
      <c r="A394" s="69" t="s">
        <v>719</v>
      </c>
      <c r="B394" s="62" t="s">
        <v>2201</v>
      </c>
      <c r="C394" s="70" t="s">
        <v>1066</v>
      </c>
      <c r="D394" s="71">
        <v>43100</v>
      </c>
      <c r="E394" s="138">
        <v>43145</v>
      </c>
      <c r="F394" s="140">
        <v>55.15</v>
      </c>
      <c r="G394" s="72">
        <f t="shared" ca="1" si="12"/>
        <v>0</v>
      </c>
      <c r="H394" s="73" t="str">
        <f t="shared" ca="1" si="13"/>
        <v>Ã</v>
      </c>
      <c r="I394" s="27"/>
    </row>
    <row r="395" spans="1:9" ht="15.75" thickBot="1" x14ac:dyDescent="0.3">
      <c r="A395" s="69" t="s">
        <v>721</v>
      </c>
      <c r="B395" s="62" t="s">
        <v>2202</v>
      </c>
      <c r="C395" s="70" t="s">
        <v>1067</v>
      </c>
      <c r="D395" s="71">
        <v>43100</v>
      </c>
      <c r="E395" s="138">
        <v>43145</v>
      </c>
      <c r="F395" s="140">
        <v>320.56</v>
      </c>
      <c r="G395" s="72">
        <f t="shared" ca="1" si="12"/>
        <v>0</v>
      </c>
      <c r="H395" s="73" t="str">
        <f t="shared" ca="1" si="13"/>
        <v>Ã</v>
      </c>
      <c r="I395" s="27"/>
    </row>
    <row r="396" spans="1:9" ht="15.75" thickBot="1" x14ac:dyDescent="0.3">
      <c r="A396" s="69" t="s">
        <v>732</v>
      </c>
      <c r="B396" s="62" t="s">
        <v>2203</v>
      </c>
      <c r="C396" s="70" t="s">
        <v>1068</v>
      </c>
      <c r="D396" s="71">
        <v>43100</v>
      </c>
      <c r="E396" s="138">
        <v>43160</v>
      </c>
      <c r="F396" s="140">
        <v>60.64</v>
      </c>
      <c r="G396" s="72">
        <f t="shared" ca="1" si="12"/>
        <v>0</v>
      </c>
      <c r="H396" s="73" t="str">
        <f t="shared" ca="1" si="13"/>
        <v>Ã</v>
      </c>
      <c r="I396" s="27"/>
    </row>
    <row r="397" spans="1:9" ht="15.75" thickBot="1" x14ac:dyDescent="0.3">
      <c r="A397" s="69" t="s">
        <v>585</v>
      </c>
      <c r="B397" s="62" t="s">
        <v>2204</v>
      </c>
      <c r="C397" s="70" t="s">
        <v>1069</v>
      </c>
      <c r="D397" s="71">
        <v>43008</v>
      </c>
      <c r="E397" s="138">
        <v>43053</v>
      </c>
      <c r="F397" s="140">
        <v>1123.74</v>
      </c>
      <c r="G397" s="72">
        <f t="shared" ca="1" si="12"/>
        <v>85</v>
      </c>
      <c r="H397" s="73" t="str">
        <f t="shared" ca="1" si="13"/>
        <v>Ã</v>
      </c>
      <c r="I397" s="27"/>
    </row>
    <row r="398" spans="1:9" ht="15.75" thickBot="1" x14ac:dyDescent="0.3">
      <c r="A398" s="69" t="s">
        <v>585</v>
      </c>
      <c r="B398" s="62" t="s">
        <v>2205</v>
      </c>
      <c r="C398" s="70" t="s">
        <v>1070</v>
      </c>
      <c r="D398" s="71">
        <v>43008</v>
      </c>
      <c r="E398" s="138">
        <v>43053</v>
      </c>
      <c r="F398" s="140">
        <v>788.04</v>
      </c>
      <c r="G398" s="72">
        <f t="shared" ca="1" si="12"/>
        <v>85</v>
      </c>
      <c r="H398" s="73" t="str">
        <f t="shared" ca="1" si="13"/>
        <v>Ã</v>
      </c>
      <c r="I398" s="27"/>
    </row>
    <row r="399" spans="1:9" ht="15.75" thickBot="1" x14ac:dyDescent="0.3">
      <c r="A399" s="69" t="s">
        <v>755</v>
      </c>
      <c r="B399" s="62" t="s">
        <v>2206</v>
      </c>
      <c r="C399" s="70" t="s">
        <v>1071</v>
      </c>
      <c r="D399" s="71">
        <v>43008</v>
      </c>
      <c r="E399" s="138">
        <v>43068</v>
      </c>
      <c r="F399" s="140">
        <v>862.76</v>
      </c>
      <c r="G399" s="72">
        <f t="shared" ca="1" si="12"/>
        <v>70</v>
      </c>
      <c r="H399" s="73" t="str">
        <f t="shared" ca="1" si="13"/>
        <v>Ã</v>
      </c>
      <c r="I399" s="27"/>
    </row>
    <row r="400" spans="1:9" ht="15.75" thickBot="1" x14ac:dyDescent="0.3">
      <c r="A400" s="69" t="s">
        <v>764</v>
      </c>
      <c r="B400" s="62" t="s">
        <v>2207</v>
      </c>
      <c r="C400" s="70" t="s">
        <v>1072</v>
      </c>
      <c r="D400" s="71">
        <v>43007</v>
      </c>
      <c r="E400" s="138">
        <v>43067</v>
      </c>
      <c r="F400" s="140">
        <v>1616.68</v>
      </c>
      <c r="G400" s="72">
        <f t="shared" ca="1" si="12"/>
        <v>71</v>
      </c>
      <c r="H400" s="73" t="str">
        <f t="shared" ca="1" si="13"/>
        <v>Ã</v>
      </c>
      <c r="I400" s="27"/>
    </row>
    <row r="401" spans="1:9" ht="15.75" thickBot="1" x14ac:dyDescent="0.3">
      <c r="A401" s="69" t="s">
        <v>52</v>
      </c>
      <c r="B401" s="62" t="s">
        <v>2208</v>
      </c>
      <c r="C401" s="70" t="s">
        <v>74</v>
      </c>
      <c r="D401" s="71">
        <v>43007</v>
      </c>
      <c r="E401" s="138">
        <v>43067</v>
      </c>
      <c r="F401" s="140">
        <v>142.28</v>
      </c>
      <c r="G401" s="72">
        <f t="shared" ca="1" si="12"/>
        <v>71</v>
      </c>
      <c r="H401" s="73" t="str">
        <f t="shared" ca="1" si="13"/>
        <v>Ã</v>
      </c>
      <c r="I401" s="27"/>
    </row>
    <row r="402" spans="1:9" ht="15.75" thickBot="1" x14ac:dyDescent="0.3">
      <c r="A402" s="69" t="s">
        <v>52</v>
      </c>
      <c r="B402" s="62" t="s">
        <v>2209</v>
      </c>
      <c r="C402" s="70" t="s">
        <v>75</v>
      </c>
      <c r="D402" s="71">
        <v>43007</v>
      </c>
      <c r="E402" s="138">
        <v>43067</v>
      </c>
      <c r="F402" s="140">
        <v>2134.91</v>
      </c>
      <c r="G402" s="72">
        <f t="shared" ca="1" si="12"/>
        <v>71</v>
      </c>
      <c r="H402" s="73" t="str">
        <f t="shared" ca="1" si="13"/>
        <v>Ã</v>
      </c>
      <c r="I402" s="27"/>
    </row>
    <row r="403" spans="1:9" ht="15.75" thickBot="1" x14ac:dyDescent="0.3">
      <c r="A403" s="69" t="s">
        <v>205</v>
      </c>
      <c r="B403" s="62" t="s">
        <v>2210</v>
      </c>
      <c r="C403" s="70" t="s">
        <v>210</v>
      </c>
      <c r="D403" s="71">
        <v>43008</v>
      </c>
      <c r="E403" s="138">
        <v>43053</v>
      </c>
      <c r="F403" s="140">
        <v>2879.52</v>
      </c>
      <c r="G403" s="72">
        <f t="shared" ca="1" si="12"/>
        <v>85</v>
      </c>
      <c r="H403" s="73" t="str">
        <f t="shared" ca="1" si="13"/>
        <v>Ã</v>
      </c>
      <c r="I403" s="27"/>
    </row>
    <row r="404" spans="1:9" ht="15.75" thickBot="1" x14ac:dyDescent="0.3">
      <c r="A404" s="69" t="s">
        <v>1073</v>
      </c>
      <c r="B404" s="62" t="s">
        <v>2211</v>
      </c>
      <c r="C404" s="70" t="s">
        <v>1074</v>
      </c>
      <c r="D404" s="71">
        <v>43007</v>
      </c>
      <c r="E404" s="138">
        <v>43052</v>
      </c>
      <c r="F404" s="140">
        <v>36.36</v>
      </c>
      <c r="G404" s="72">
        <f t="shared" ca="1" si="12"/>
        <v>86</v>
      </c>
      <c r="H404" s="73" t="str">
        <f t="shared" ca="1" si="13"/>
        <v>Ã</v>
      </c>
      <c r="I404" s="27"/>
    </row>
    <row r="405" spans="1:9" ht="15.75" thickBot="1" x14ac:dyDescent="0.3">
      <c r="A405" s="69" t="s">
        <v>1073</v>
      </c>
      <c r="B405" s="62" t="s">
        <v>2212</v>
      </c>
      <c r="C405" s="70" t="s">
        <v>1075</v>
      </c>
      <c r="D405" s="71">
        <v>43007</v>
      </c>
      <c r="E405" s="138">
        <v>43052</v>
      </c>
      <c r="F405" s="140">
        <v>17189.27</v>
      </c>
      <c r="G405" s="72">
        <f t="shared" ca="1" si="12"/>
        <v>86</v>
      </c>
      <c r="H405" s="73" t="str">
        <f t="shared" ca="1" si="13"/>
        <v>Ã</v>
      </c>
      <c r="I405" s="27"/>
    </row>
    <row r="406" spans="1:9" ht="15.75" thickBot="1" x14ac:dyDescent="0.3">
      <c r="A406" s="69" t="s">
        <v>724</v>
      </c>
      <c r="B406" s="62" t="s">
        <v>2213</v>
      </c>
      <c r="C406" s="70" t="s">
        <v>1076</v>
      </c>
      <c r="D406" s="71">
        <v>43039</v>
      </c>
      <c r="E406" s="138">
        <v>43099</v>
      </c>
      <c r="F406" s="140">
        <v>789.89</v>
      </c>
      <c r="G406" s="72">
        <f t="shared" ca="1" si="12"/>
        <v>39</v>
      </c>
      <c r="H406" s="73" t="str">
        <f t="shared" ca="1" si="13"/>
        <v>Ã</v>
      </c>
      <c r="I406" s="27"/>
    </row>
    <row r="407" spans="1:9" ht="15.75" thickBot="1" x14ac:dyDescent="0.3">
      <c r="A407" s="69" t="s">
        <v>726</v>
      </c>
      <c r="B407" s="62" t="s">
        <v>2214</v>
      </c>
      <c r="C407" s="70" t="s">
        <v>1077</v>
      </c>
      <c r="D407" s="71">
        <v>43039</v>
      </c>
      <c r="E407" s="138">
        <v>43099</v>
      </c>
      <c r="F407" s="140">
        <v>635.03</v>
      </c>
      <c r="G407" s="72">
        <f t="shared" ca="1" si="12"/>
        <v>39</v>
      </c>
      <c r="H407" s="73" t="str">
        <f t="shared" ca="1" si="13"/>
        <v>Ã</v>
      </c>
      <c r="I407" s="27"/>
    </row>
    <row r="408" spans="1:9" ht="15.75" thickBot="1" x14ac:dyDescent="0.3">
      <c r="A408" s="69" t="s">
        <v>726</v>
      </c>
      <c r="B408" s="62" t="s">
        <v>2215</v>
      </c>
      <c r="C408" s="70" t="s">
        <v>1078</v>
      </c>
      <c r="D408" s="71">
        <v>43039</v>
      </c>
      <c r="E408" s="138">
        <v>43099</v>
      </c>
      <c r="F408" s="140">
        <v>338.86</v>
      </c>
      <c r="G408" s="72">
        <f t="shared" ca="1" si="12"/>
        <v>39</v>
      </c>
      <c r="H408" s="73" t="str">
        <f t="shared" ca="1" si="13"/>
        <v>Ã</v>
      </c>
      <c r="I408" s="27"/>
    </row>
    <row r="409" spans="1:9" ht="15.75" thickBot="1" x14ac:dyDescent="0.3">
      <c r="A409" s="69" t="s">
        <v>726</v>
      </c>
      <c r="B409" s="62" t="s">
        <v>2216</v>
      </c>
      <c r="C409" s="70" t="s">
        <v>1079</v>
      </c>
      <c r="D409" s="71">
        <v>43039</v>
      </c>
      <c r="E409" s="138">
        <v>43099</v>
      </c>
      <c r="F409" s="140">
        <v>285.81</v>
      </c>
      <c r="G409" s="72">
        <f t="shared" ca="1" si="12"/>
        <v>39</v>
      </c>
      <c r="H409" s="73" t="str">
        <f t="shared" ca="1" si="13"/>
        <v>Ã</v>
      </c>
      <c r="I409" s="27"/>
    </row>
    <row r="410" spans="1:9" ht="15.75" thickBot="1" x14ac:dyDescent="0.3">
      <c r="A410" s="69" t="s">
        <v>724</v>
      </c>
      <c r="B410" s="62" t="s">
        <v>2217</v>
      </c>
      <c r="C410" s="70" t="s">
        <v>1080</v>
      </c>
      <c r="D410" s="71">
        <v>43039</v>
      </c>
      <c r="E410" s="138">
        <v>43099</v>
      </c>
      <c r="F410" s="140">
        <v>803.96</v>
      </c>
      <c r="G410" s="72">
        <f t="shared" ca="1" si="12"/>
        <v>39</v>
      </c>
      <c r="H410" s="73" t="str">
        <f t="shared" ca="1" si="13"/>
        <v>Ã</v>
      </c>
      <c r="I410" s="27"/>
    </row>
    <row r="411" spans="1:9" ht="15.75" thickBot="1" x14ac:dyDescent="0.3">
      <c r="A411" s="69" t="s">
        <v>593</v>
      </c>
      <c r="B411" s="62" t="s">
        <v>2218</v>
      </c>
      <c r="C411" s="70" t="s">
        <v>1081</v>
      </c>
      <c r="D411" s="71">
        <v>43039</v>
      </c>
      <c r="E411" s="138">
        <v>43099</v>
      </c>
      <c r="F411" s="140">
        <v>1366.49</v>
      </c>
      <c r="G411" s="72">
        <f t="shared" ca="1" si="12"/>
        <v>39</v>
      </c>
      <c r="H411" s="73" t="str">
        <f t="shared" ca="1" si="13"/>
        <v>Ã</v>
      </c>
      <c r="I411" s="27"/>
    </row>
    <row r="412" spans="1:9" ht="15.75" thickBot="1" x14ac:dyDescent="0.3">
      <c r="A412" s="69" t="s">
        <v>1082</v>
      </c>
      <c r="B412" s="62" t="s">
        <v>2219</v>
      </c>
      <c r="C412" s="70" t="s">
        <v>1083</v>
      </c>
      <c r="D412" s="71">
        <v>43055</v>
      </c>
      <c r="E412" s="138">
        <v>43115</v>
      </c>
      <c r="F412" s="140">
        <v>1251.78</v>
      </c>
      <c r="G412" s="72">
        <f t="shared" ca="1" si="12"/>
        <v>23</v>
      </c>
      <c r="H412" s="73" t="str">
        <f t="shared" ca="1" si="13"/>
        <v>˜</v>
      </c>
      <c r="I412" s="27"/>
    </row>
    <row r="413" spans="1:9" ht="15.75" thickBot="1" x14ac:dyDescent="0.3">
      <c r="A413" s="69" t="s">
        <v>730</v>
      </c>
      <c r="B413" s="62" t="s">
        <v>2220</v>
      </c>
      <c r="C413" s="70" t="s">
        <v>1084</v>
      </c>
      <c r="D413" s="71">
        <v>43039</v>
      </c>
      <c r="E413" s="138">
        <v>43099</v>
      </c>
      <c r="F413" s="140">
        <v>6540.16</v>
      </c>
      <c r="G413" s="72">
        <f t="shared" ca="1" si="12"/>
        <v>39</v>
      </c>
      <c r="H413" s="73" t="str">
        <f t="shared" ca="1" si="13"/>
        <v>Ã</v>
      </c>
      <c r="I413" s="27"/>
    </row>
    <row r="414" spans="1:9" ht="15.75" thickBot="1" x14ac:dyDescent="0.3">
      <c r="A414" s="69" t="s">
        <v>1073</v>
      </c>
      <c r="B414" s="62" t="s">
        <v>2221</v>
      </c>
      <c r="C414" s="70" t="s">
        <v>1085</v>
      </c>
      <c r="D414" s="71">
        <v>43039</v>
      </c>
      <c r="E414" s="138">
        <v>43084</v>
      </c>
      <c r="F414" s="140">
        <v>64.81</v>
      </c>
      <c r="G414" s="72">
        <f t="shared" ca="1" si="12"/>
        <v>54</v>
      </c>
      <c r="H414" s="73" t="str">
        <f t="shared" ca="1" si="13"/>
        <v>Ã</v>
      </c>
      <c r="I414" s="27"/>
    </row>
    <row r="415" spans="1:9" ht="15.75" thickBot="1" x14ac:dyDescent="0.3">
      <c r="A415" s="69" t="s">
        <v>726</v>
      </c>
      <c r="B415" s="62" t="s">
        <v>2222</v>
      </c>
      <c r="C415" s="70" t="s">
        <v>1086</v>
      </c>
      <c r="D415" s="71">
        <v>43039</v>
      </c>
      <c r="E415" s="138">
        <v>43099</v>
      </c>
      <c r="F415" s="140">
        <v>3242.77</v>
      </c>
      <c r="G415" s="72">
        <f t="shared" ca="1" si="12"/>
        <v>39</v>
      </c>
      <c r="H415" s="73" t="str">
        <f t="shared" ca="1" si="13"/>
        <v>Ã</v>
      </c>
      <c r="I415" s="27"/>
    </row>
    <row r="416" spans="1:9" ht="15.75" thickBot="1" x14ac:dyDescent="0.3">
      <c r="A416" s="69" t="s">
        <v>1073</v>
      </c>
      <c r="B416" s="62" t="s">
        <v>2223</v>
      </c>
      <c r="C416" s="70" t="s">
        <v>1087</v>
      </c>
      <c r="D416" s="71">
        <v>43039</v>
      </c>
      <c r="E416" s="138">
        <v>43084</v>
      </c>
      <c r="F416" s="140">
        <v>162.47999999999999</v>
      </c>
      <c r="G416" s="72">
        <f t="shared" ca="1" si="12"/>
        <v>54</v>
      </c>
      <c r="H416" s="73" t="str">
        <f t="shared" ca="1" si="13"/>
        <v>Ã</v>
      </c>
      <c r="I416" s="27"/>
    </row>
    <row r="417" spans="1:9" ht="15.75" thickBot="1" x14ac:dyDescent="0.3">
      <c r="A417" s="69" t="s">
        <v>1073</v>
      </c>
      <c r="B417" s="62" t="s">
        <v>2224</v>
      </c>
      <c r="C417" s="70" t="s">
        <v>1088</v>
      </c>
      <c r="D417" s="71">
        <v>43039</v>
      </c>
      <c r="E417" s="138">
        <v>43084</v>
      </c>
      <c r="F417" s="140">
        <v>38.700000000000003</v>
      </c>
      <c r="G417" s="72">
        <f t="shared" ca="1" si="12"/>
        <v>54</v>
      </c>
      <c r="H417" s="73" t="str">
        <f t="shared" ca="1" si="13"/>
        <v>Ã</v>
      </c>
      <c r="I417" s="27"/>
    </row>
    <row r="418" spans="1:9" ht="15.75" thickBot="1" x14ac:dyDescent="0.3">
      <c r="A418" s="69" t="s">
        <v>131</v>
      </c>
      <c r="B418" s="62" t="s">
        <v>2225</v>
      </c>
      <c r="C418" s="70" t="s">
        <v>132</v>
      </c>
      <c r="D418" s="71">
        <v>43039</v>
      </c>
      <c r="E418" s="138">
        <v>43099</v>
      </c>
      <c r="F418" s="140">
        <v>10524.67</v>
      </c>
      <c r="G418" s="72">
        <f t="shared" ca="1" si="12"/>
        <v>39</v>
      </c>
      <c r="H418" s="73" t="str">
        <f t="shared" ca="1" si="13"/>
        <v>Ã</v>
      </c>
      <c r="I418" s="27"/>
    </row>
    <row r="419" spans="1:9" ht="15.75" thickBot="1" x14ac:dyDescent="0.3">
      <c r="A419" s="69" t="s">
        <v>735</v>
      </c>
      <c r="B419" s="62" t="s">
        <v>2226</v>
      </c>
      <c r="C419" s="70" t="s">
        <v>1089</v>
      </c>
      <c r="D419" s="71">
        <v>43039</v>
      </c>
      <c r="E419" s="138">
        <v>43084</v>
      </c>
      <c r="F419" s="140">
        <v>492.1</v>
      </c>
      <c r="G419" s="72">
        <f t="shared" ca="1" si="12"/>
        <v>54</v>
      </c>
      <c r="H419" s="73" t="str">
        <f t="shared" ca="1" si="13"/>
        <v>Ã</v>
      </c>
      <c r="I419" s="27"/>
    </row>
    <row r="420" spans="1:9" ht="15.75" thickBot="1" x14ac:dyDescent="0.3">
      <c r="A420" s="69" t="s">
        <v>1090</v>
      </c>
      <c r="B420" s="62" t="s">
        <v>2227</v>
      </c>
      <c r="C420" s="70" t="s">
        <v>1091</v>
      </c>
      <c r="D420" s="71">
        <v>43039</v>
      </c>
      <c r="E420" s="138">
        <v>43084</v>
      </c>
      <c r="F420" s="140">
        <v>452.66</v>
      </c>
      <c r="G420" s="72">
        <f t="shared" ca="1" si="12"/>
        <v>54</v>
      </c>
      <c r="H420" s="73" t="str">
        <f t="shared" ca="1" si="13"/>
        <v>Ã</v>
      </c>
      <c r="I420" s="27"/>
    </row>
    <row r="421" spans="1:9" ht="15.75" thickBot="1" x14ac:dyDescent="0.3">
      <c r="A421" s="69" t="s">
        <v>737</v>
      </c>
      <c r="B421" s="62" t="s">
        <v>2228</v>
      </c>
      <c r="C421" s="70" t="s">
        <v>1092</v>
      </c>
      <c r="D421" s="71">
        <v>43039</v>
      </c>
      <c r="E421" s="138">
        <v>43099</v>
      </c>
      <c r="F421" s="140">
        <v>11223.17</v>
      </c>
      <c r="G421" s="72">
        <f t="shared" ca="1" si="12"/>
        <v>39</v>
      </c>
      <c r="H421" s="73" t="str">
        <f t="shared" ca="1" si="13"/>
        <v>Ã</v>
      </c>
      <c r="I421" s="27"/>
    </row>
    <row r="422" spans="1:9" ht="15.75" thickBot="1" x14ac:dyDescent="0.3">
      <c r="A422" s="69" t="s">
        <v>739</v>
      </c>
      <c r="B422" s="62" t="s">
        <v>2229</v>
      </c>
      <c r="C422" s="70" t="s">
        <v>1093</v>
      </c>
      <c r="D422" s="71">
        <v>43039</v>
      </c>
      <c r="E422" s="138">
        <v>43084</v>
      </c>
      <c r="F422" s="140">
        <v>70.23</v>
      </c>
      <c r="G422" s="72">
        <f t="shared" ca="1" si="12"/>
        <v>54</v>
      </c>
      <c r="H422" s="73" t="str">
        <f t="shared" ca="1" si="13"/>
        <v>Ã</v>
      </c>
      <c r="I422" s="27"/>
    </row>
    <row r="423" spans="1:9" ht="15.75" thickBot="1" x14ac:dyDescent="0.3">
      <c r="A423" s="69" t="s">
        <v>739</v>
      </c>
      <c r="B423" s="62" t="s">
        <v>2230</v>
      </c>
      <c r="C423" s="70" t="s">
        <v>1094</v>
      </c>
      <c r="D423" s="71">
        <v>43039</v>
      </c>
      <c r="E423" s="138">
        <v>43084</v>
      </c>
      <c r="F423" s="140">
        <v>81.33</v>
      </c>
      <c r="G423" s="72">
        <f t="shared" ca="1" si="12"/>
        <v>54</v>
      </c>
      <c r="H423" s="73" t="str">
        <f t="shared" ca="1" si="13"/>
        <v>Ã</v>
      </c>
      <c r="I423" s="27"/>
    </row>
    <row r="424" spans="1:9" ht="15.75" thickBot="1" x14ac:dyDescent="0.3">
      <c r="A424" s="69" t="s">
        <v>739</v>
      </c>
      <c r="B424" s="62" t="s">
        <v>2231</v>
      </c>
      <c r="C424" s="70" t="s">
        <v>1095</v>
      </c>
      <c r="D424" s="71">
        <v>43039</v>
      </c>
      <c r="E424" s="138">
        <v>43084</v>
      </c>
      <c r="F424" s="140">
        <v>64.66</v>
      </c>
      <c r="G424" s="72">
        <f t="shared" ca="1" si="12"/>
        <v>54</v>
      </c>
      <c r="H424" s="73" t="str">
        <f t="shared" ca="1" si="13"/>
        <v>Ã</v>
      </c>
      <c r="I424" s="27"/>
    </row>
    <row r="425" spans="1:9" ht="15.75" thickBot="1" x14ac:dyDescent="0.3">
      <c r="A425" s="69" t="s">
        <v>739</v>
      </c>
      <c r="B425" s="62" t="s">
        <v>2232</v>
      </c>
      <c r="C425" s="70" t="s">
        <v>1096</v>
      </c>
      <c r="D425" s="71">
        <v>43039</v>
      </c>
      <c r="E425" s="138">
        <v>43084</v>
      </c>
      <c r="F425" s="140">
        <v>377.51</v>
      </c>
      <c r="G425" s="72">
        <f t="shared" ca="1" si="12"/>
        <v>54</v>
      </c>
      <c r="H425" s="73" t="str">
        <f t="shared" ca="1" si="13"/>
        <v>Ã</v>
      </c>
      <c r="I425" s="27"/>
    </row>
    <row r="426" spans="1:9" ht="15.75" thickBot="1" x14ac:dyDescent="0.3">
      <c r="A426" s="69" t="s">
        <v>739</v>
      </c>
      <c r="B426" s="62" t="s">
        <v>2233</v>
      </c>
      <c r="C426" s="70" t="s">
        <v>1097</v>
      </c>
      <c r="D426" s="71">
        <v>43039</v>
      </c>
      <c r="E426" s="138">
        <v>43084</v>
      </c>
      <c r="F426" s="140">
        <v>9164.68</v>
      </c>
      <c r="G426" s="72">
        <f t="shared" ca="1" si="12"/>
        <v>54</v>
      </c>
      <c r="H426" s="73" t="str">
        <f t="shared" ca="1" si="13"/>
        <v>Ã</v>
      </c>
      <c r="I426" s="27"/>
    </row>
    <row r="427" spans="1:9" ht="15.75" thickBot="1" x14ac:dyDescent="0.3">
      <c r="A427" s="69" t="s">
        <v>739</v>
      </c>
      <c r="B427" s="62" t="s">
        <v>2234</v>
      </c>
      <c r="C427" s="70" t="s">
        <v>1098</v>
      </c>
      <c r="D427" s="71">
        <v>43039</v>
      </c>
      <c r="E427" s="138">
        <v>43084</v>
      </c>
      <c r="F427" s="140">
        <v>69.28</v>
      </c>
      <c r="G427" s="72">
        <f t="shared" ca="1" si="12"/>
        <v>54</v>
      </c>
      <c r="H427" s="73" t="str">
        <f t="shared" ca="1" si="13"/>
        <v>Ã</v>
      </c>
      <c r="I427" s="27"/>
    </row>
    <row r="428" spans="1:9" ht="15.75" thickBot="1" x14ac:dyDescent="0.3">
      <c r="A428" s="69" t="s">
        <v>739</v>
      </c>
      <c r="B428" s="62" t="s">
        <v>2235</v>
      </c>
      <c r="C428" s="70" t="s">
        <v>1099</v>
      </c>
      <c r="D428" s="71">
        <v>43039</v>
      </c>
      <c r="E428" s="138">
        <v>43084</v>
      </c>
      <c r="F428" s="140">
        <v>53.84</v>
      </c>
      <c r="G428" s="72">
        <f t="shared" ca="1" si="12"/>
        <v>54</v>
      </c>
      <c r="H428" s="73" t="str">
        <f t="shared" ca="1" si="13"/>
        <v>Ã</v>
      </c>
      <c r="I428" s="27"/>
    </row>
    <row r="429" spans="1:9" ht="15.75" thickBot="1" x14ac:dyDescent="0.3">
      <c r="A429" s="69" t="s">
        <v>585</v>
      </c>
      <c r="B429" s="62" t="s">
        <v>2236</v>
      </c>
      <c r="C429" s="70" t="s">
        <v>1100</v>
      </c>
      <c r="D429" s="71">
        <v>43039</v>
      </c>
      <c r="E429" s="138">
        <v>43084</v>
      </c>
      <c r="F429" s="140">
        <v>1069.74</v>
      </c>
      <c r="G429" s="72">
        <f t="shared" ca="1" si="12"/>
        <v>54</v>
      </c>
      <c r="H429" s="73" t="str">
        <f t="shared" ca="1" si="13"/>
        <v>Ã</v>
      </c>
      <c r="I429" s="27"/>
    </row>
    <row r="430" spans="1:9" ht="15.75" thickBot="1" x14ac:dyDescent="0.3">
      <c r="A430" s="69" t="s">
        <v>52</v>
      </c>
      <c r="B430" s="62" t="s">
        <v>2237</v>
      </c>
      <c r="C430" s="70" t="s">
        <v>76</v>
      </c>
      <c r="D430" s="71">
        <v>43039</v>
      </c>
      <c r="E430" s="138">
        <v>43099</v>
      </c>
      <c r="F430" s="140">
        <v>5479.91</v>
      </c>
      <c r="G430" s="72">
        <f t="shared" ca="1" si="12"/>
        <v>39</v>
      </c>
      <c r="H430" s="73" t="str">
        <f t="shared" ca="1" si="13"/>
        <v>Ã</v>
      </c>
      <c r="I430" s="27"/>
    </row>
    <row r="431" spans="1:9" ht="15.75" thickBot="1" x14ac:dyDescent="0.3">
      <c r="A431" s="69" t="s">
        <v>52</v>
      </c>
      <c r="B431" s="62" t="s">
        <v>2238</v>
      </c>
      <c r="C431" s="70" t="s">
        <v>77</v>
      </c>
      <c r="D431" s="71">
        <v>43039</v>
      </c>
      <c r="E431" s="138">
        <v>43099</v>
      </c>
      <c r="F431" s="140">
        <v>2686.3</v>
      </c>
      <c r="G431" s="72">
        <f t="shared" ca="1" si="12"/>
        <v>39</v>
      </c>
      <c r="H431" s="73" t="str">
        <f t="shared" ca="1" si="13"/>
        <v>Ã</v>
      </c>
      <c r="I431" s="27"/>
    </row>
    <row r="432" spans="1:9" ht="15.75" thickBot="1" x14ac:dyDescent="0.3">
      <c r="A432" s="69" t="s">
        <v>748</v>
      </c>
      <c r="B432" s="62" t="s">
        <v>2239</v>
      </c>
      <c r="C432" s="70" t="s">
        <v>1101</v>
      </c>
      <c r="D432" s="71">
        <v>43039</v>
      </c>
      <c r="E432" s="138">
        <v>43099</v>
      </c>
      <c r="F432" s="140">
        <v>2448</v>
      </c>
      <c r="G432" s="72">
        <f t="shared" ca="1" si="12"/>
        <v>39</v>
      </c>
      <c r="H432" s="73" t="str">
        <f t="shared" ca="1" si="13"/>
        <v>Ã</v>
      </c>
      <c r="I432" s="27"/>
    </row>
    <row r="433" spans="1:9" ht="15.75" thickBot="1" x14ac:dyDescent="0.3">
      <c r="A433" s="69" t="s">
        <v>730</v>
      </c>
      <c r="B433" s="62" t="s">
        <v>2240</v>
      </c>
      <c r="C433" s="70" t="s">
        <v>1102</v>
      </c>
      <c r="D433" s="71">
        <v>43052</v>
      </c>
      <c r="E433" s="138">
        <v>43112</v>
      </c>
      <c r="F433" s="140">
        <v>1680</v>
      </c>
      <c r="G433" s="72">
        <f t="shared" ca="1" si="12"/>
        <v>26</v>
      </c>
      <c r="H433" s="73" t="str">
        <f t="shared" ca="1" si="13"/>
        <v>˜</v>
      </c>
      <c r="I433" s="27"/>
    </row>
    <row r="434" spans="1:9" ht="15.75" thickBot="1" x14ac:dyDescent="0.3">
      <c r="A434" s="69" t="s">
        <v>730</v>
      </c>
      <c r="B434" s="62" t="s">
        <v>2241</v>
      </c>
      <c r="C434" s="70" t="s">
        <v>1103</v>
      </c>
      <c r="D434" s="71">
        <v>43063</v>
      </c>
      <c r="E434" s="138">
        <v>43123</v>
      </c>
      <c r="F434" s="140">
        <v>412.82</v>
      </c>
      <c r="G434" s="72">
        <f t="shared" ca="1" si="12"/>
        <v>15</v>
      </c>
      <c r="H434" s="73" t="str">
        <f t="shared" ca="1" si="13"/>
        <v>˜</v>
      </c>
      <c r="I434" s="27"/>
    </row>
    <row r="435" spans="1:9" ht="15.75" thickBot="1" x14ac:dyDescent="0.3">
      <c r="A435" s="69" t="s">
        <v>818</v>
      </c>
      <c r="B435" s="62" t="s">
        <v>2242</v>
      </c>
      <c r="C435" s="70" t="s">
        <v>1105</v>
      </c>
      <c r="D435" s="71">
        <v>43069</v>
      </c>
      <c r="E435" s="138">
        <v>43129</v>
      </c>
      <c r="F435" s="140">
        <v>5909.53</v>
      </c>
      <c r="G435" s="72">
        <f t="shared" ca="1" si="12"/>
        <v>9</v>
      </c>
      <c r="H435" s="73" t="str">
        <f t="shared" ca="1" si="13"/>
        <v>Å</v>
      </c>
      <c r="I435" s="27"/>
    </row>
    <row r="436" spans="1:9" ht="15.75" thickBot="1" x14ac:dyDescent="0.3">
      <c r="A436" s="69" t="s">
        <v>745</v>
      </c>
      <c r="B436" s="62" t="s">
        <v>2243</v>
      </c>
      <c r="C436" s="70" t="s">
        <v>1106</v>
      </c>
      <c r="D436" s="71">
        <v>43069</v>
      </c>
      <c r="E436" s="138">
        <v>43114</v>
      </c>
      <c r="F436" s="140">
        <v>8163.08</v>
      </c>
      <c r="G436" s="72">
        <f t="shared" ca="1" si="12"/>
        <v>24</v>
      </c>
      <c r="H436" s="73" t="str">
        <f t="shared" ca="1" si="13"/>
        <v>˜</v>
      </c>
      <c r="I436" s="27"/>
    </row>
    <row r="437" spans="1:9" ht="15.75" thickBot="1" x14ac:dyDescent="0.3">
      <c r="A437" s="69" t="s">
        <v>726</v>
      </c>
      <c r="B437" s="62" t="s">
        <v>2244</v>
      </c>
      <c r="C437" s="70" t="s">
        <v>1107</v>
      </c>
      <c r="D437" s="71">
        <v>43069</v>
      </c>
      <c r="E437" s="138">
        <v>43129</v>
      </c>
      <c r="F437" s="140">
        <v>1523.32</v>
      </c>
      <c r="G437" s="72">
        <f t="shared" ca="1" si="12"/>
        <v>9</v>
      </c>
      <c r="H437" s="73" t="str">
        <f t="shared" ca="1" si="13"/>
        <v>Å</v>
      </c>
      <c r="I437" s="27"/>
    </row>
    <row r="438" spans="1:9" ht="15.75" thickBot="1" x14ac:dyDescent="0.3">
      <c r="A438" s="69" t="s">
        <v>726</v>
      </c>
      <c r="B438" s="62" t="s">
        <v>2245</v>
      </c>
      <c r="C438" s="70" t="s">
        <v>1108</v>
      </c>
      <c r="D438" s="71">
        <v>43069</v>
      </c>
      <c r="E438" s="138">
        <v>43129</v>
      </c>
      <c r="F438" s="140">
        <v>293.64</v>
      </c>
      <c r="G438" s="72">
        <f t="shared" ca="1" si="12"/>
        <v>9</v>
      </c>
      <c r="H438" s="73" t="str">
        <f t="shared" ca="1" si="13"/>
        <v>Å</v>
      </c>
      <c r="I438" s="27"/>
    </row>
    <row r="439" spans="1:9" ht="15.75" thickBot="1" x14ac:dyDescent="0.3">
      <c r="A439" s="69" t="s">
        <v>818</v>
      </c>
      <c r="B439" s="62" t="s">
        <v>2246</v>
      </c>
      <c r="C439" s="70" t="s">
        <v>1109</v>
      </c>
      <c r="D439" s="71">
        <v>43069</v>
      </c>
      <c r="E439" s="138">
        <v>43129</v>
      </c>
      <c r="F439" s="140">
        <v>1480.8</v>
      </c>
      <c r="G439" s="72">
        <f t="shared" ca="1" si="12"/>
        <v>9</v>
      </c>
      <c r="H439" s="73" t="str">
        <f t="shared" ca="1" si="13"/>
        <v>Å</v>
      </c>
      <c r="I439" s="27"/>
    </row>
    <row r="440" spans="1:9" ht="15.75" thickBot="1" x14ac:dyDescent="0.3">
      <c r="A440" s="69" t="s">
        <v>818</v>
      </c>
      <c r="B440" s="62" t="s">
        <v>2247</v>
      </c>
      <c r="C440" s="70" t="s">
        <v>1110</v>
      </c>
      <c r="D440" s="71">
        <v>43069</v>
      </c>
      <c r="E440" s="138">
        <v>43129</v>
      </c>
      <c r="F440" s="140">
        <v>1418.12</v>
      </c>
      <c r="G440" s="72">
        <f t="shared" ca="1" si="12"/>
        <v>9</v>
      </c>
      <c r="H440" s="73" t="str">
        <f t="shared" ca="1" si="13"/>
        <v>Å</v>
      </c>
      <c r="I440" s="27"/>
    </row>
    <row r="441" spans="1:9" ht="15.75" thickBot="1" x14ac:dyDescent="0.3">
      <c r="A441" s="69" t="s">
        <v>818</v>
      </c>
      <c r="B441" s="62" t="s">
        <v>2248</v>
      </c>
      <c r="C441" s="70" t="s">
        <v>1111</v>
      </c>
      <c r="D441" s="71">
        <v>43069</v>
      </c>
      <c r="E441" s="138">
        <v>43129</v>
      </c>
      <c r="F441" s="140">
        <v>6793.31</v>
      </c>
      <c r="G441" s="72">
        <f t="shared" ca="1" si="12"/>
        <v>9</v>
      </c>
      <c r="H441" s="73" t="str">
        <f t="shared" ca="1" si="13"/>
        <v>Å</v>
      </c>
      <c r="I441" s="27"/>
    </row>
    <row r="442" spans="1:9" ht="15.75" thickBot="1" x14ac:dyDescent="0.3">
      <c r="A442" s="69" t="s">
        <v>818</v>
      </c>
      <c r="B442" s="62" t="s">
        <v>2249</v>
      </c>
      <c r="C442" s="70" t="s">
        <v>1112</v>
      </c>
      <c r="D442" s="71">
        <v>43069</v>
      </c>
      <c r="E442" s="138">
        <v>43129</v>
      </c>
      <c r="F442" s="140">
        <v>719.94</v>
      </c>
      <c r="G442" s="72">
        <f t="shared" ca="1" si="12"/>
        <v>9</v>
      </c>
      <c r="H442" s="73" t="str">
        <f t="shared" ca="1" si="13"/>
        <v>Å</v>
      </c>
      <c r="I442" s="27"/>
    </row>
    <row r="443" spans="1:9" ht="15.75" thickBot="1" x14ac:dyDescent="0.3">
      <c r="A443" s="69" t="s">
        <v>818</v>
      </c>
      <c r="B443" s="62" t="s">
        <v>2250</v>
      </c>
      <c r="C443" s="70" t="s">
        <v>1113</v>
      </c>
      <c r="D443" s="71">
        <v>43069</v>
      </c>
      <c r="E443" s="138">
        <v>43129</v>
      </c>
      <c r="F443" s="140">
        <v>3561.76</v>
      </c>
      <c r="G443" s="72">
        <f t="shared" ref="G443:G506" ca="1" si="14">IF(E443&lt;TODAY(),_xlfn.DAYS(TODAY(),E443),0)</f>
        <v>9</v>
      </c>
      <c r="H443" s="73" t="str">
        <f t="shared" ref="H443:H506" ca="1" si="15">IF(AND(G443 &gt;= 1, G443 &lt;= 14),"Å",IF(AND(G443 &gt;= 15, G443 &lt;= 30),"˜","Ã"))</f>
        <v>Å</v>
      </c>
      <c r="I443" s="27"/>
    </row>
    <row r="444" spans="1:9" ht="15.75" thickBot="1" x14ac:dyDescent="0.3">
      <c r="A444" s="69" t="s">
        <v>818</v>
      </c>
      <c r="B444" s="62" t="s">
        <v>2251</v>
      </c>
      <c r="C444" s="70" t="s">
        <v>1114</v>
      </c>
      <c r="D444" s="71">
        <v>43069</v>
      </c>
      <c r="E444" s="138">
        <v>43129</v>
      </c>
      <c r="F444" s="140">
        <v>4353.6000000000004</v>
      </c>
      <c r="G444" s="72">
        <f t="shared" ca="1" si="14"/>
        <v>9</v>
      </c>
      <c r="H444" s="73" t="str">
        <f t="shared" ca="1" si="15"/>
        <v>Å</v>
      </c>
      <c r="I444" s="27"/>
    </row>
    <row r="445" spans="1:9" ht="15.75" thickBot="1" x14ac:dyDescent="0.3">
      <c r="A445" s="69" t="s">
        <v>818</v>
      </c>
      <c r="B445" s="62" t="s">
        <v>2252</v>
      </c>
      <c r="C445" s="70" t="s">
        <v>1115</v>
      </c>
      <c r="D445" s="71">
        <v>43069</v>
      </c>
      <c r="E445" s="138">
        <v>43129</v>
      </c>
      <c r="F445" s="140">
        <v>781.69</v>
      </c>
      <c r="G445" s="72">
        <f t="shared" ca="1" si="14"/>
        <v>9</v>
      </c>
      <c r="H445" s="73" t="str">
        <f t="shared" ca="1" si="15"/>
        <v>Å</v>
      </c>
      <c r="I445" s="27"/>
    </row>
    <row r="446" spans="1:9" ht="15.75" thickBot="1" x14ac:dyDescent="0.3">
      <c r="A446" s="69" t="s">
        <v>818</v>
      </c>
      <c r="B446" s="62" t="s">
        <v>2253</v>
      </c>
      <c r="C446" s="70" t="s">
        <v>1116</v>
      </c>
      <c r="D446" s="71">
        <v>43069</v>
      </c>
      <c r="E446" s="138">
        <v>43129</v>
      </c>
      <c r="F446" s="140">
        <v>1218.8399999999999</v>
      </c>
      <c r="G446" s="72">
        <f t="shared" ca="1" si="14"/>
        <v>9</v>
      </c>
      <c r="H446" s="73" t="str">
        <f t="shared" ca="1" si="15"/>
        <v>Å</v>
      </c>
      <c r="I446" s="27"/>
    </row>
    <row r="447" spans="1:9" ht="15.75" thickBot="1" x14ac:dyDescent="0.3">
      <c r="A447" s="69" t="s">
        <v>818</v>
      </c>
      <c r="B447" s="62" t="s">
        <v>2254</v>
      </c>
      <c r="C447" s="70" t="s">
        <v>1117</v>
      </c>
      <c r="D447" s="71">
        <v>43069</v>
      </c>
      <c r="E447" s="138">
        <v>43129</v>
      </c>
      <c r="F447" s="140">
        <v>491.99</v>
      </c>
      <c r="G447" s="72">
        <f t="shared" ca="1" si="14"/>
        <v>9</v>
      </c>
      <c r="H447" s="73" t="str">
        <f t="shared" ca="1" si="15"/>
        <v>Å</v>
      </c>
      <c r="I447" s="27"/>
    </row>
    <row r="448" spans="1:9" ht="15.75" thickBot="1" x14ac:dyDescent="0.3">
      <c r="A448" s="69" t="s">
        <v>818</v>
      </c>
      <c r="B448" s="62" t="s">
        <v>2255</v>
      </c>
      <c r="C448" s="70" t="s">
        <v>1118</v>
      </c>
      <c r="D448" s="71">
        <v>43069</v>
      </c>
      <c r="E448" s="138">
        <v>43129</v>
      </c>
      <c r="F448" s="140">
        <v>162.31</v>
      </c>
      <c r="G448" s="72">
        <f t="shared" ca="1" si="14"/>
        <v>9</v>
      </c>
      <c r="H448" s="73" t="str">
        <f t="shared" ca="1" si="15"/>
        <v>Å</v>
      </c>
      <c r="I448" s="27"/>
    </row>
    <row r="449" spans="1:9" ht="15.75" thickBot="1" x14ac:dyDescent="0.3">
      <c r="A449" s="69" t="s">
        <v>811</v>
      </c>
      <c r="B449" s="62" t="s">
        <v>2256</v>
      </c>
      <c r="C449" s="70" t="s">
        <v>1119</v>
      </c>
      <c r="D449" s="71">
        <v>43069</v>
      </c>
      <c r="E449" s="138">
        <v>43114</v>
      </c>
      <c r="F449" s="140">
        <v>516</v>
      </c>
      <c r="G449" s="72">
        <f t="shared" ca="1" si="14"/>
        <v>24</v>
      </c>
      <c r="H449" s="73" t="str">
        <f t="shared" ca="1" si="15"/>
        <v>˜</v>
      </c>
      <c r="I449" s="27"/>
    </row>
    <row r="450" spans="1:9" ht="15.75" thickBot="1" x14ac:dyDescent="0.3">
      <c r="A450" s="69" t="s">
        <v>726</v>
      </c>
      <c r="B450" s="62" t="s">
        <v>2257</v>
      </c>
      <c r="C450" s="70" t="s">
        <v>1120</v>
      </c>
      <c r="D450" s="71">
        <v>43069</v>
      </c>
      <c r="E450" s="138">
        <v>43129</v>
      </c>
      <c r="F450" s="140">
        <v>284.63</v>
      </c>
      <c r="G450" s="72">
        <f t="shared" ca="1" si="14"/>
        <v>9</v>
      </c>
      <c r="H450" s="73" t="str">
        <f t="shared" ca="1" si="15"/>
        <v>Å</v>
      </c>
      <c r="I450" s="27"/>
    </row>
    <row r="451" spans="1:9" ht="15.75" thickBot="1" x14ac:dyDescent="0.3">
      <c r="A451" s="69" t="s">
        <v>818</v>
      </c>
      <c r="B451" s="62" t="s">
        <v>2258</v>
      </c>
      <c r="C451" s="70" t="s">
        <v>1121</v>
      </c>
      <c r="D451" s="71">
        <v>43069</v>
      </c>
      <c r="E451" s="138">
        <v>43129</v>
      </c>
      <c r="F451" s="140">
        <v>4222.54</v>
      </c>
      <c r="G451" s="72">
        <f t="shared" ca="1" si="14"/>
        <v>9</v>
      </c>
      <c r="H451" s="73" t="str">
        <f t="shared" ca="1" si="15"/>
        <v>Å</v>
      </c>
      <c r="I451" s="27"/>
    </row>
    <row r="452" spans="1:9" ht="15.75" thickBot="1" x14ac:dyDescent="0.3">
      <c r="A452" s="69" t="s">
        <v>818</v>
      </c>
      <c r="B452" s="62" t="s">
        <v>2259</v>
      </c>
      <c r="C452" s="70" t="s">
        <v>1122</v>
      </c>
      <c r="D452" s="71">
        <v>43069</v>
      </c>
      <c r="E452" s="138">
        <v>43129</v>
      </c>
      <c r="F452" s="140">
        <v>673.36</v>
      </c>
      <c r="G452" s="72">
        <f t="shared" ca="1" si="14"/>
        <v>9</v>
      </c>
      <c r="H452" s="73" t="str">
        <f t="shared" ca="1" si="15"/>
        <v>Å</v>
      </c>
      <c r="I452" s="27"/>
    </row>
    <row r="453" spans="1:9" ht="15.75" thickBot="1" x14ac:dyDescent="0.3">
      <c r="A453" s="69" t="s">
        <v>818</v>
      </c>
      <c r="B453" s="62" t="s">
        <v>2260</v>
      </c>
      <c r="C453" s="70" t="s">
        <v>1123</v>
      </c>
      <c r="D453" s="71">
        <v>43069</v>
      </c>
      <c r="E453" s="138">
        <v>43129</v>
      </c>
      <c r="F453" s="140">
        <v>4345.58</v>
      </c>
      <c r="G453" s="72">
        <f t="shared" ca="1" si="14"/>
        <v>9</v>
      </c>
      <c r="H453" s="73" t="str">
        <f t="shared" ca="1" si="15"/>
        <v>Å</v>
      </c>
      <c r="I453" s="27"/>
    </row>
    <row r="454" spans="1:9" ht="15.75" thickBot="1" x14ac:dyDescent="0.3">
      <c r="A454" s="69" t="s">
        <v>818</v>
      </c>
      <c r="B454" s="62" t="s">
        <v>2261</v>
      </c>
      <c r="C454" s="70" t="s">
        <v>1124</v>
      </c>
      <c r="D454" s="71">
        <v>43069</v>
      </c>
      <c r="E454" s="138">
        <v>43129</v>
      </c>
      <c r="F454" s="140">
        <v>4454.84</v>
      </c>
      <c r="G454" s="72">
        <f t="shared" ca="1" si="14"/>
        <v>9</v>
      </c>
      <c r="H454" s="73" t="str">
        <f t="shared" ca="1" si="15"/>
        <v>Å</v>
      </c>
      <c r="I454" s="27"/>
    </row>
    <row r="455" spans="1:9" ht="15.75" thickBot="1" x14ac:dyDescent="0.3">
      <c r="A455" s="69" t="s">
        <v>818</v>
      </c>
      <c r="B455" s="62" t="s">
        <v>2262</v>
      </c>
      <c r="C455" s="70" t="s">
        <v>1125</v>
      </c>
      <c r="D455" s="71">
        <v>43069</v>
      </c>
      <c r="E455" s="138">
        <v>43129</v>
      </c>
      <c r="F455" s="140">
        <v>2007.24</v>
      </c>
      <c r="G455" s="72">
        <f t="shared" ca="1" si="14"/>
        <v>9</v>
      </c>
      <c r="H455" s="73" t="str">
        <f t="shared" ca="1" si="15"/>
        <v>Å</v>
      </c>
      <c r="I455" s="27"/>
    </row>
    <row r="456" spans="1:9" ht="15.75" thickBot="1" x14ac:dyDescent="0.3">
      <c r="A456" s="69" t="s">
        <v>1126</v>
      </c>
      <c r="B456" s="62" t="s">
        <v>2263</v>
      </c>
      <c r="C456" s="70" t="s">
        <v>1127</v>
      </c>
      <c r="D456" s="71">
        <v>43069</v>
      </c>
      <c r="E456" s="138">
        <v>43129</v>
      </c>
      <c r="F456" s="140">
        <v>368.1</v>
      </c>
      <c r="G456" s="72">
        <f t="shared" ca="1" si="14"/>
        <v>9</v>
      </c>
      <c r="H456" s="73" t="str">
        <f t="shared" ca="1" si="15"/>
        <v>Å</v>
      </c>
      <c r="I456" s="27"/>
    </row>
    <row r="457" spans="1:9" ht="15.75" thickBot="1" x14ac:dyDescent="0.3">
      <c r="A457" s="69" t="s">
        <v>730</v>
      </c>
      <c r="B457" s="62" t="s">
        <v>2264</v>
      </c>
      <c r="C457" s="70" t="s">
        <v>1128</v>
      </c>
      <c r="D457" s="71">
        <v>43069</v>
      </c>
      <c r="E457" s="138">
        <v>43129</v>
      </c>
      <c r="F457" s="140">
        <v>2085</v>
      </c>
      <c r="G457" s="72">
        <f t="shared" ca="1" si="14"/>
        <v>9</v>
      </c>
      <c r="H457" s="73" t="str">
        <f t="shared" ca="1" si="15"/>
        <v>Å</v>
      </c>
      <c r="I457" s="27"/>
    </row>
    <row r="458" spans="1:9" ht="15.75" thickBot="1" x14ac:dyDescent="0.3">
      <c r="A458" s="69" t="s">
        <v>818</v>
      </c>
      <c r="B458" s="62" t="s">
        <v>2265</v>
      </c>
      <c r="C458" s="70" t="s">
        <v>1130</v>
      </c>
      <c r="D458" s="71">
        <v>43069</v>
      </c>
      <c r="E458" s="138">
        <v>43129</v>
      </c>
      <c r="F458" s="140">
        <v>308.60000000000002</v>
      </c>
      <c r="G458" s="72">
        <f t="shared" ca="1" si="14"/>
        <v>9</v>
      </c>
      <c r="H458" s="73" t="str">
        <f t="shared" ca="1" si="15"/>
        <v>Å</v>
      </c>
      <c r="I458" s="27"/>
    </row>
    <row r="459" spans="1:9" ht="15.75" thickBot="1" x14ac:dyDescent="0.3">
      <c r="A459" s="69" t="s">
        <v>724</v>
      </c>
      <c r="B459" s="62" t="s">
        <v>2266</v>
      </c>
      <c r="C459" s="70" t="s">
        <v>1131</v>
      </c>
      <c r="D459" s="71">
        <v>43069</v>
      </c>
      <c r="E459" s="138">
        <v>43129</v>
      </c>
      <c r="F459" s="140">
        <v>802.97</v>
      </c>
      <c r="G459" s="72">
        <f t="shared" ca="1" si="14"/>
        <v>9</v>
      </c>
      <c r="H459" s="73" t="str">
        <f t="shared" ca="1" si="15"/>
        <v>Å</v>
      </c>
      <c r="I459" s="27"/>
    </row>
    <row r="460" spans="1:9" ht="15.75" thickBot="1" x14ac:dyDescent="0.3">
      <c r="A460" s="69" t="s">
        <v>818</v>
      </c>
      <c r="B460" s="62" t="s">
        <v>2267</v>
      </c>
      <c r="C460" s="70" t="s">
        <v>1132</v>
      </c>
      <c r="D460" s="71">
        <v>43069</v>
      </c>
      <c r="E460" s="138">
        <v>43129</v>
      </c>
      <c r="F460" s="140">
        <v>10229.74</v>
      </c>
      <c r="G460" s="72">
        <f t="shared" ca="1" si="14"/>
        <v>9</v>
      </c>
      <c r="H460" s="73" t="str">
        <f t="shared" ca="1" si="15"/>
        <v>Å</v>
      </c>
      <c r="I460" s="27"/>
    </row>
    <row r="461" spans="1:9" ht="15.75" thickBot="1" x14ac:dyDescent="0.3">
      <c r="A461" s="69" t="s">
        <v>818</v>
      </c>
      <c r="B461" s="62" t="s">
        <v>2268</v>
      </c>
      <c r="C461" s="70" t="s">
        <v>1133</v>
      </c>
      <c r="D461" s="71">
        <v>43069</v>
      </c>
      <c r="E461" s="138">
        <v>43129</v>
      </c>
      <c r="F461" s="140">
        <v>17782.45</v>
      </c>
      <c r="G461" s="72">
        <f t="shared" ca="1" si="14"/>
        <v>9</v>
      </c>
      <c r="H461" s="73" t="str">
        <f t="shared" ca="1" si="15"/>
        <v>Å</v>
      </c>
      <c r="I461" s="27"/>
    </row>
    <row r="462" spans="1:9" ht="15.75" thickBot="1" x14ac:dyDescent="0.3">
      <c r="A462" s="69" t="s">
        <v>818</v>
      </c>
      <c r="B462" s="62" t="s">
        <v>2269</v>
      </c>
      <c r="C462" s="70" t="s">
        <v>1134</v>
      </c>
      <c r="D462" s="71">
        <v>43069</v>
      </c>
      <c r="E462" s="138">
        <v>43129</v>
      </c>
      <c r="F462" s="140">
        <v>13774.01</v>
      </c>
      <c r="G462" s="72">
        <f t="shared" ca="1" si="14"/>
        <v>9</v>
      </c>
      <c r="H462" s="73" t="str">
        <f t="shared" ca="1" si="15"/>
        <v>Å</v>
      </c>
      <c r="I462" s="27"/>
    </row>
    <row r="463" spans="1:9" ht="15.75" thickBot="1" x14ac:dyDescent="0.3">
      <c r="A463" s="69" t="s">
        <v>818</v>
      </c>
      <c r="B463" s="62" t="s">
        <v>2270</v>
      </c>
      <c r="C463" s="70" t="s">
        <v>1135</v>
      </c>
      <c r="D463" s="71">
        <v>43069</v>
      </c>
      <c r="E463" s="138">
        <v>43129</v>
      </c>
      <c r="F463" s="140">
        <v>88.39</v>
      </c>
      <c r="G463" s="72">
        <f t="shared" ca="1" si="14"/>
        <v>9</v>
      </c>
      <c r="H463" s="73" t="str">
        <f t="shared" ca="1" si="15"/>
        <v>Å</v>
      </c>
      <c r="I463" s="27"/>
    </row>
    <row r="464" spans="1:9" ht="15.75" thickBot="1" x14ac:dyDescent="0.3">
      <c r="A464" s="69" t="s">
        <v>595</v>
      </c>
      <c r="B464" s="62" t="s">
        <v>2271</v>
      </c>
      <c r="C464" s="70" t="s">
        <v>1136</v>
      </c>
      <c r="D464" s="71">
        <v>43069</v>
      </c>
      <c r="E464" s="138">
        <v>43129</v>
      </c>
      <c r="F464" s="140">
        <v>926.47</v>
      </c>
      <c r="G464" s="72">
        <f t="shared" ca="1" si="14"/>
        <v>9</v>
      </c>
      <c r="H464" s="73" t="str">
        <f t="shared" ca="1" si="15"/>
        <v>Å</v>
      </c>
      <c r="I464" s="27"/>
    </row>
    <row r="465" spans="1:9" ht="15.75" thickBot="1" x14ac:dyDescent="0.3">
      <c r="A465" s="69" t="s">
        <v>818</v>
      </c>
      <c r="B465" s="62" t="s">
        <v>2272</v>
      </c>
      <c r="C465" s="70" t="s">
        <v>1137</v>
      </c>
      <c r="D465" s="71">
        <v>43069</v>
      </c>
      <c r="E465" s="138">
        <v>43129</v>
      </c>
      <c r="F465" s="140">
        <v>4354.01</v>
      </c>
      <c r="G465" s="72">
        <f t="shared" ca="1" si="14"/>
        <v>9</v>
      </c>
      <c r="H465" s="73" t="str">
        <f t="shared" ca="1" si="15"/>
        <v>Å</v>
      </c>
      <c r="I465" s="27"/>
    </row>
    <row r="466" spans="1:9" ht="15.75" thickBot="1" x14ac:dyDescent="0.3">
      <c r="A466" s="69" t="s">
        <v>1138</v>
      </c>
      <c r="B466" s="62" t="s">
        <v>2273</v>
      </c>
      <c r="C466" s="70" t="s">
        <v>1139</v>
      </c>
      <c r="D466" s="71">
        <v>43069</v>
      </c>
      <c r="E466" s="138">
        <v>43129</v>
      </c>
      <c r="F466" s="140">
        <v>325.88</v>
      </c>
      <c r="G466" s="72">
        <f t="shared" ca="1" si="14"/>
        <v>9</v>
      </c>
      <c r="H466" s="73" t="str">
        <f t="shared" ca="1" si="15"/>
        <v>Å</v>
      </c>
      <c r="I466" s="27"/>
    </row>
    <row r="467" spans="1:9" ht="15.75" thickBot="1" x14ac:dyDescent="0.3">
      <c r="A467" s="69" t="s">
        <v>755</v>
      </c>
      <c r="B467" s="62" t="s">
        <v>2274</v>
      </c>
      <c r="C467" s="70" t="s">
        <v>1140</v>
      </c>
      <c r="D467" s="71">
        <v>43069</v>
      </c>
      <c r="E467" s="138">
        <v>43129</v>
      </c>
      <c r="F467" s="140">
        <v>93.8</v>
      </c>
      <c r="G467" s="72">
        <f t="shared" ca="1" si="14"/>
        <v>9</v>
      </c>
      <c r="H467" s="73" t="str">
        <f t="shared" ca="1" si="15"/>
        <v>Å</v>
      </c>
      <c r="I467" s="27"/>
    </row>
    <row r="468" spans="1:9" ht="15.75" thickBot="1" x14ac:dyDescent="0.3">
      <c r="A468" s="69" t="s">
        <v>1141</v>
      </c>
      <c r="B468" s="62" t="s">
        <v>2275</v>
      </c>
      <c r="C468" s="70" t="s">
        <v>1142</v>
      </c>
      <c r="D468" s="71">
        <v>43069</v>
      </c>
      <c r="E468" s="138">
        <v>43114</v>
      </c>
      <c r="F468" s="140">
        <v>240</v>
      </c>
      <c r="G468" s="72">
        <f t="shared" ca="1" si="14"/>
        <v>24</v>
      </c>
      <c r="H468" s="73" t="str">
        <f t="shared" ca="1" si="15"/>
        <v>˜</v>
      </c>
      <c r="I468" s="27"/>
    </row>
    <row r="469" spans="1:9" ht="15.75" thickBot="1" x14ac:dyDescent="0.3">
      <c r="A469" s="69" t="s">
        <v>52</v>
      </c>
      <c r="B469" s="62" t="s">
        <v>2276</v>
      </c>
      <c r="C469" s="70" t="s">
        <v>78</v>
      </c>
      <c r="D469" s="71">
        <v>43069</v>
      </c>
      <c r="E469" s="138">
        <v>43129</v>
      </c>
      <c r="F469" s="140">
        <v>1959.92</v>
      </c>
      <c r="G469" s="72">
        <f t="shared" ca="1" si="14"/>
        <v>9</v>
      </c>
      <c r="H469" s="73" t="str">
        <f t="shared" ca="1" si="15"/>
        <v>Å</v>
      </c>
      <c r="I469" s="27"/>
    </row>
    <row r="470" spans="1:9" ht="15.75" thickBot="1" x14ac:dyDescent="0.3">
      <c r="A470" s="69" t="s">
        <v>52</v>
      </c>
      <c r="B470" s="62" t="s">
        <v>2277</v>
      </c>
      <c r="C470" s="70" t="s">
        <v>79</v>
      </c>
      <c r="D470" s="71">
        <v>43069</v>
      </c>
      <c r="E470" s="138">
        <v>43129</v>
      </c>
      <c r="F470" s="140">
        <v>1859.94</v>
      </c>
      <c r="G470" s="72">
        <f t="shared" ca="1" si="14"/>
        <v>9</v>
      </c>
      <c r="H470" s="73" t="str">
        <f t="shared" ca="1" si="15"/>
        <v>Å</v>
      </c>
      <c r="I470" s="27"/>
    </row>
    <row r="471" spans="1:9" ht="15.75" thickBot="1" x14ac:dyDescent="0.3">
      <c r="A471" s="69" t="s">
        <v>52</v>
      </c>
      <c r="B471" s="62" t="s">
        <v>2278</v>
      </c>
      <c r="C471" s="70" t="s">
        <v>80</v>
      </c>
      <c r="D471" s="71">
        <v>43069</v>
      </c>
      <c r="E471" s="138">
        <v>43129</v>
      </c>
      <c r="F471" s="140">
        <v>1896.11</v>
      </c>
      <c r="G471" s="72">
        <f t="shared" ca="1" si="14"/>
        <v>9</v>
      </c>
      <c r="H471" s="73" t="str">
        <f t="shared" ca="1" si="15"/>
        <v>Å</v>
      </c>
      <c r="I471" s="27"/>
    </row>
    <row r="472" spans="1:9" ht="15.75" thickBot="1" x14ac:dyDescent="0.3">
      <c r="A472" s="69" t="s">
        <v>52</v>
      </c>
      <c r="B472" s="62" t="s">
        <v>2279</v>
      </c>
      <c r="C472" s="70" t="s">
        <v>81</v>
      </c>
      <c r="D472" s="71">
        <v>43069</v>
      </c>
      <c r="E472" s="138">
        <v>43129</v>
      </c>
      <c r="F472" s="140">
        <v>6259.63</v>
      </c>
      <c r="G472" s="72">
        <f t="shared" ca="1" si="14"/>
        <v>9</v>
      </c>
      <c r="H472" s="73" t="str">
        <f t="shared" ca="1" si="15"/>
        <v>Å</v>
      </c>
      <c r="I472" s="27"/>
    </row>
    <row r="473" spans="1:9" ht="15.75" thickBot="1" x14ac:dyDescent="0.3">
      <c r="A473" s="69" t="s">
        <v>52</v>
      </c>
      <c r="B473" s="62" t="s">
        <v>2280</v>
      </c>
      <c r="C473" s="70" t="s">
        <v>82</v>
      </c>
      <c r="D473" s="71">
        <v>43069</v>
      </c>
      <c r="E473" s="138">
        <v>43129</v>
      </c>
      <c r="F473" s="140">
        <v>1921</v>
      </c>
      <c r="G473" s="72">
        <f t="shared" ca="1" si="14"/>
        <v>9</v>
      </c>
      <c r="H473" s="73" t="str">
        <f t="shared" ca="1" si="15"/>
        <v>Å</v>
      </c>
      <c r="I473" s="27"/>
    </row>
    <row r="474" spans="1:9" ht="15.75" thickBot="1" x14ac:dyDescent="0.3">
      <c r="A474" s="69" t="s">
        <v>52</v>
      </c>
      <c r="B474" s="62" t="s">
        <v>2281</v>
      </c>
      <c r="C474" s="70" t="s">
        <v>83</v>
      </c>
      <c r="D474" s="71">
        <v>43069</v>
      </c>
      <c r="E474" s="138">
        <v>43129</v>
      </c>
      <c r="F474" s="140">
        <v>1787.08</v>
      </c>
      <c r="G474" s="72">
        <f t="shared" ca="1" si="14"/>
        <v>9</v>
      </c>
      <c r="H474" s="73" t="str">
        <f t="shared" ca="1" si="15"/>
        <v>Å</v>
      </c>
      <c r="I474" s="27"/>
    </row>
    <row r="475" spans="1:9" ht="15.75" thickBot="1" x14ac:dyDescent="0.3">
      <c r="A475" s="69" t="s">
        <v>52</v>
      </c>
      <c r="B475" s="62" t="s">
        <v>2282</v>
      </c>
      <c r="C475" s="70" t="s">
        <v>84</v>
      </c>
      <c r="D475" s="71">
        <v>43069</v>
      </c>
      <c r="E475" s="138">
        <v>43129</v>
      </c>
      <c r="F475" s="140">
        <v>2030.36</v>
      </c>
      <c r="G475" s="72">
        <f t="shared" ca="1" si="14"/>
        <v>9</v>
      </c>
      <c r="H475" s="73" t="str">
        <f t="shared" ca="1" si="15"/>
        <v>Å</v>
      </c>
      <c r="I475" s="27"/>
    </row>
    <row r="476" spans="1:9" ht="15.75" thickBot="1" x14ac:dyDescent="0.3">
      <c r="A476" s="69" t="s">
        <v>52</v>
      </c>
      <c r="B476" s="62" t="s">
        <v>2283</v>
      </c>
      <c r="C476" s="70" t="s">
        <v>85</v>
      </c>
      <c r="D476" s="71">
        <v>43069</v>
      </c>
      <c r="E476" s="138">
        <v>43129</v>
      </c>
      <c r="F476" s="140">
        <v>346.4</v>
      </c>
      <c r="G476" s="72">
        <f t="shared" ca="1" si="14"/>
        <v>9</v>
      </c>
      <c r="H476" s="73" t="str">
        <f t="shared" ca="1" si="15"/>
        <v>Å</v>
      </c>
      <c r="I476" s="27"/>
    </row>
    <row r="477" spans="1:9" ht="15.75" thickBot="1" x14ac:dyDescent="0.3">
      <c r="A477" s="69" t="s">
        <v>52</v>
      </c>
      <c r="B477" s="62" t="s">
        <v>2284</v>
      </c>
      <c r="C477" s="70" t="s">
        <v>86</v>
      </c>
      <c r="D477" s="71">
        <v>43069</v>
      </c>
      <c r="E477" s="138">
        <v>43129</v>
      </c>
      <c r="F477" s="140">
        <v>435.5</v>
      </c>
      <c r="G477" s="72">
        <f t="shared" ca="1" si="14"/>
        <v>9</v>
      </c>
      <c r="H477" s="73" t="str">
        <f t="shared" ca="1" si="15"/>
        <v>Å</v>
      </c>
      <c r="I477" s="27"/>
    </row>
    <row r="478" spans="1:9" ht="15.75" thickBot="1" x14ac:dyDescent="0.3">
      <c r="A478" s="69" t="s">
        <v>52</v>
      </c>
      <c r="B478" s="62" t="s">
        <v>2285</v>
      </c>
      <c r="C478" s="70" t="s">
        <v>87</v>
      </c>
      <c r="D478" s="71">
        <v>43069</v>
      </c>
      <c r="E478" s="138">
        <v>43129</v>
      </c>
      <c r="F478" s="140">
        <v>547.91999999999996</v>
      </c>
      <c r="G478" s="72">
        <f t="shared" ca="1" si="14"/>
        <v>9</v>
      </c>
      <c r="H478" s="73" t="str">
        <f t="shared" ca="1" si="15"/>
        <v>Å</v>
      </c>
      <c r="I478" s="27"/>
    </row>
    <row r="479" spans="1:9" ht="15.75" thickBot="1" x14ac:dyDescent="0.3">
      <c r="A479" s="69" t="s">
        <v>52</v>
      </c>
      <c r="B479" s="62" t="s">
        <v>2286</v>
      </c>
      <c r="C479" s="70" t="s">
        <v>88</v>
      </c>
      <c r="D479" s="71">
        <v>43069</v>
      </c>
      <c r="E479" s="138">
        <v>43129</v>
      </c>
      <c r="F479" s="140">
        <v>1023.02</v>
      </c>
      <c r="G479" s="72">
        <f t="shared" ca="1" si="14"/>
        <v>9</v>
      </c>
      <c r="H479" s="73" t="str">
        <f t="shared" ca="1" si="15"/>
        <v>Å</v>
      </c>
      <c r="I479" s="27"/>
    </row>
    <row r="480" spans="1:9" ht="15.75" thickBot="1" x14ac:dyDescent="0.3">
      <c r="A480" s="69" t="s">
        <v>52</v>
      </c>
      <c r="B480" s="62" t="s">
        <v>2287</v>
      </c>
      <c r="C480" s="70" t="s">
        <v>89</v>
      </c>
      <c r="D480" s="71">
        <v>43069</v>
      </c>
      <c r="E480" s="138">
        <v>43129</v>
      </c>
      <c r="F480" s="140">
        <v>3006.6</v>
      </c>
      <c r="G480" s="72">
        <f t="shared" ca="1" si="14"/>
        <v>9</v>
      </c>
      <c r="H480" s="73" t="str">
        <f t="shared" ca="1" si="15"/>
        <v>Å</v>
      </c>
      <c r="I480" s="27"/>
    </row>
    <row r="481" spans="1:9" ht="15.75" thickBot="1" x14ac:dyDescent="0.3">
      <c r="A481" s="69" t="s">
        <v>52</v>
      </c>
      <c r="B481" s="62" t="s">
        <v>2288</v>
      </c>
      <c r="C481" s="70" t="s">
        <v>90</v>
      </c>
      <c r="D481" s="71">
        <v>43069</v>
      </c>
      <c r="E481" s="138">
        <v>43129</v>
      </c>
      <c r="F481" s="140">
        <v>627.54</v>
      </c>
      <c r="G481" s="72">
        <f t="shared" ca="1" si="14"/>
        <v>9</v>
      </c>
      <c r="H481" s="73" t="str">
        <f t="shared" ca="1" si="15"/>
        <v>Å</v>
      </c>
      <c r="I481" s="27"/>
    </row>
    <row r="482" spans="1:9" ht="15.75" thickBot="1" x14ac:dyDescent="0.3">
      <c r="A482" s="69" t="s">
        <v>758</v>
      </c>
      <c r="B482" s="62" t="s">
        <v>2289</v>
      </c>
      <c r="C482" s="70" t="s">
        <v>1143</v>
      </c>
      <c r="D482" s="71">
        <v>43069</v>
      </c>
      <c r="E482" s="138">
        <v>43114</v>
      </c>
      <c r="F482" s="140">
        <v>78.959999999999994</v>
      </c>
      <c r="G482" s="72">
        <f t="shared" ca="1" si="14"/>
        <v>24</v>
      </c>
      <c r="H482" s="73" t="str">
        <f t="shared" ca="1" si="15"/>
        <v>˜</v>
      </c>
      <c r="I482" s="27"/>
    </row>
    <row r="483" spans="1:9" ht="15.75" thickBot="1" x14ac:dyDescent="0.3">
      <c r="A483" s="69" t="s">
        <v>52</v>
      </c>
      <c r="B483" s="62" t="s">
        <v>2290</v>
      </c>
      <c r="C483" s="70" t="s">
        <v>91</v>
      </c>
      <c r="D483" s="71">
        <v>43069</v>
      </c>
      <c r="E483" s="138">
        <v>43129</v>
      </c>
      <c r="F483" s="140">
        <v>76.2</v>
      </c>
      <c r="G483" s="72">
        <f t="shared" ca="1" si="14"/>
        <v>9</v>
      </c>
      <c r="H483" s="73" t="str">
        <f t="shared" ca="1" si="15"/>
        <v>Å</v>
      </c>
      <c r="I483" s="27"/>
    </row>
    <row r="484" spans="1:9" ht="15.75" thickBot="1" x14ac:dyDescent="0.3">
      <c r="A484" s="69" t="s">
        <v>818</v>
      </c>
      <c r="B484" s="62" t="s">
        <v>2291</v>
      </c>
      <c r="C484" s="70" t="s">
        <v>1144</v>
      </c>
      <c r="D484" s="71">
        <v>43069</v>
      </c>
      <c r="E484" s="138">
        <v>43129</v>
      </c>
      <c r="F484" s="140">
        <v>4491.08</v>
      </c>
      <c r="G484" s="72">
        <f t="shared" ca="1" si="14"/>
        <v>9</v>
      </c>
      <c r="H484" s="73" t="str">
        <f t="shared" ca="1" si="15"/>
        <v>Å</v>
      </c>
      <c r="I484" s="27"/>
    </row>
    <row r="485" spans="1:9" ht="15.75" thickBot="1" x14ac:dyDescent="0.3">
      <c r="A485" s="69" t="s">
        <v>818</v>
      </c>
      <c r="B485" s="62" t="s">
        <v>2292</v>
      </c>
      <c r="C485" s="70" t="s">
        <v>1145</v>
      </c>
      <c r="D485" s="71">
        <v>43069</v>
      </c>
      <c r="E485" s="138">
        <v>43129</v>
      </c>
      <c r="F485" s="140">
        <v>620.05999999999995</v>
      </c>
      <c r="G485" s="72">
        <f t="shared" ca="1" si="14"/>
        <v>9</v>
      </c>
      <c r="H485" s="73" t="str">
        <f t="shared" ca="1" si="15"/>
        <v>Å</v>
      </c>
      <c r="I485" s="27"/>
    </row>
    <row r="486" spans="1:9" ht="15.75" thickBot="1" x14ac:dyDescent="0.3">
      <c r="A486" s="69" t="s">
        <v>52</v>
      </c>
      <c r="B486" s="62" t="s">
        <v>2293</v>
      </c>
      <c r="C486" s="70" t="s">
        <v>92</v>
      </c>
      <c r="D486" s="71">
        <v>43069</v>
      </c>
      <c r="E486" s="138">
        <v>43129</v>
      </c>
      <c r="F486" s="140">
        <v>6538.99</v>
      </c>
      <c r="G486" s="72">
        <f t="shared" ca="1" si="14"/>
        <v>9</v>
      </c>
      <c r="H486" s="73" t="str">
        <f t="shared" ca="1" si="15"/>
        <v>Å</v>
      </c>
      <c r="I486" s="27"/>
    </row>
    <row r="487" spans="1:9" ht="15.75" thickBot="1" x14ac:dyDescent="0.3">
      <c r="A487" s="69" t="s">
        <v>593</v>
      </c>
      <c r="B487" s="62" t="s">
        <v>2294</v>
      </c>
      <c r="C487" s="70" t="s">
        <v>1146</v>
      </c>
      <c r="D487" s="71">
        <v>43069</v>
      </c>
      <c r="E487" s="138">
        <v>43129</v>
      </c>
      <c r="F487" s="140">
        <v>1306.8599999999999</v>
      </c>
      <c r="G487" s="72">
        <f t="shared" ca="1" si="14"/>
        <v>9</v>
      </c>
      <c r="H487" s="73" t="str">
        <f t="shared" ca="1" si="15"/>
        <v>Å</v>
      </c>
      <c r="I487" s="27"/>
    </row>
    <row r="488" spans="1:9" ht="15.75" thickBot="1" x14ac:dyDescent="0.3">
      <c r="A488" s="69" t="s">
        <v>52</v>
      </c>
      <c r="B488" s="62" t="s">
        <v>2295</v>
      </c>
      <c r="C488" s="70" t="s">
        <v>93</v>
      </c>
      <c r="D488" s="71">
        <v>43069</v>
      </c>
      <c r="E488" s="138">
        <v>43129</v>
      </c>
      <c r="F488" s="140">
        <v>1472.68</v>
      </c>
      <c r="G488" s="72">
        <f t="shared" ca="1" si="14"/>
        <v>9</v>
      </c>
      <c r="H488" s="73" t="str">
        <f t="shared" ca="1" si="15"/>
        <v>Å</v>
      </c>
      <c r="I488" s="27"/>
    </row>
    <row r="489" spans="1:9" ht="15.75" thickBot="1" x14ac:dyDescent="0.3">
      <c r="A489" s="69" t="s">
        <v>52</v>
      </c>
      <c r="B489" s="62" t="s">
        <v>2296</v>
      </c>
      <c r="C489" s="70" t="s">
        <v>94</v>
      </c>
      <c r="D489" s="71">
        <v>43069</v>
      </c>
      <c r="E489" s="138">
        <v>43129</v>
      </c>
      <c r="F489" s="140">
        <v>2263.12</v>
      </c>
      <c r="G489" s="72">
        <f t="shared" ca="1" si="14"/>
        <v>9</v>
      </c>
      <c r="H489" s="73" t="str">
        <f t="shared" ca="1" si="15"/>
        <v>Å</v>
      </c>
      <c r="I489" s="27"/>
    </row>
    <row r="490" spans="1:9" ht="15.75" thickBot="1" x14ac:dyDescent="0.3">
      <c r="A490" s="69" t="s">
        <v>137</v>
      </c>
      <c r="B490" s="62" t="s">
        <v>2297</v>
      </c>
      <c r="C490" s="70" t="s">
        <v>1147</v>
      </c>
      <c r="D490" s="71">
        <v>43069</v>
      </c>
      <c r="E490" s="138">
        <v>43114</v>
      </c>
      <c r="F490" s="140">
        <v>3138.65</v>
      </c>
      <c r="G490" s="72">
        <f t="shared" ca="1" si="14"/>
        <v>24</v>
      </c>
      <c r="H490" s="73" t="str">
        <f t="shared" ca="1" si="15"/>
        <v>˜</v>
      </c>
      <c r="I490" s="27"/>
    </row>
    <row r="491" spans="1:9" ht="15.75" thickBot="1" x14ac:dyDescent="0.3">
      <c r="A491" s="69" t="s">
        <v>1126</v>
      </c>
      <c r="B491" s="62" t="s">
        <v>2298</v>
      </c>
      <c r="C491" s="70" t="s">
        <v>1148</v>
      </c>
      <c r="D491" s="71">
        <v>43069</v>
      </c>
      <c r="E491" s="138">
        <v>43129</v>
      </c>
      <c r="F491" s="140">
        <v>3286.15</v>
      </c>
      <c r="G491" s="72">
        <f t="shared" ca="1" si="14"/>
        <v>9</v>
      </c>
      <c r="H491" s="73" t="str">
        <f t="shared" ca="1" si="15"/>
        <v>Å</v>
      </c>
      <c r="I491" s="27"/>
    </row>
    <row r="492" spans="1:9" ht="15.75" thickBot="1" x14ac:dyDescent="0.3">
      <c r="A492" s="69" t="s">
        <v>52</v>
      </c>
      <c r="B492" s="62" t="s">
        <v>2299</v>
      </c>
      <c r="C492" s="70" t="s">
        <v>95</v>
      </c>
      <c r="D492" s="71">
        <v>43069</v>
      </c>
      <c r="E492" s="138">
        <v>43129</v>
      </c>
      <c r="F492" s="140">
        <v>8786.82</v>
      </c>
      <c r="G492" s="72">
        <f t="shared" ca="1" si="14"/>
        <v>9</v>
      </c>
      <c r="H492" s="73" t="str">
        <f t="shared" ca="1" si="15"/>
        <v>Å</v>
      </c>
      <c r="I492" s="27"/>
    </row>
    <row r="493" spans="1:9" ht="15.75" thickBot="1" x14ac:dyDescent="0.3">
      <c r="A493" s="69" t="s">
        <v>735</v>
      </c>
      <c r="B493" s="62" t="s">
        <v>2300</v>
      </c>
      <c r="C493" s="70" t="s">
        <v>1149</v>
      </c>
      <c r="D493" s="71">
        <v>43069</v>
      </c>
      <c r="E493" s="138">
        <v>43114</v>
      </c>
      <c r="F493" s="140">
        <v>495.55</v>
      </c>
      <c r="G493" s="72">
        <f t="shared" ca="1" si="14"/>
        <v>24</v>
      </c>
      <c r="H493" s="73" t="str">
        <f t="shared" ca="1" si="15"/>
        <v>˜</v>
      </c>
      <c r="I493" s="27"/>
    </row>
    <row r="494" spans="1:9" ht="15.75" thickBot="1" x14ac:dyDescent="0.3">
      <c r="A494" s="69" t="s">
        <v>818</v>
      </c>
      <c r="B494" s="62" t="s">
        <v>2301</v>
      </c>
      <c r="C494" s="70" t="s">
        <v>1150</v>
      </c>
      <c r="D494" s="71">
        <v>43069</v>
      </c>
      <c r="E494" s="138">
        <v>43129</v>
      </c>
      <c r="F494" s="140">
        <v>8391.6</v>
      </c>
      <c r="G494" s="72">
        <f t="shared" ca="1" si="14"/>
        <v>9</v>
      </c>
      <c r="H494" s="73" t="str">
        <f t="shared" ca="1" si="15"/>
        <v>Å</v>
      </c>
      <c r="I494" s="27"/>
    </row>
    <row r="495" spans="1:9" ht="15.75" thickBot="1" x14ac:dyDescent="0.3">
      <c r="A495" s="69" t="s">
        <v>1138</v>
      </c>
      <c r="B495" s="62" t="s">
        <v>2302</v>
      </c>
      <c r="C495" s="70" t="s">
        <v>1151</v>
      </c>
      <c r="D495" s="71">
        <v>43073</v>
      </c>
      <c r="E495" s="138">
        <v>43133</v>
      </c>
      <c r="F495" s="140">
        <v>1765.8</v>
      </c>
      <c r="G495" s="72">
        <f t="shared" ca="1" si="14"/>
        <v>5</v>
      </c>
      <c r="H495" s="73" t="str">
        <f t="shared" ca="1" si="15"/>
        <v>Å</v>
      </c>
      <c r="I495" s="27"/>
    </row>
    <row r="496" spans="1:9" ht="15.75" thickBot="1" x14ac:dyDescent="0.3">
      <c r="A496" s="69" t="s">
        <v>52</v>
      </c>
      <c r="B496" s="62" t="s">
        <v>2303</v>
      </c>
      <c r="C496" s="70" t="s">
        <v>96</v>
      </c>
      <c r="D496" s="71">
        <v>43069</v>
      </c>
      <c r="E496" s="138">
        <v>43129</v>
      </c>
      <c r="F496" s="140">
        <v>1252.74</v>
      </c>
      <c r="G496" s="72">
        <f t="shared" ca="1" si="14"/>
        <v>9</v>
      </c>
      <c r="H496" s="73" t="str">
        <f t="shared" ca="1" si="15"/>
        <v>Å</v>
      </c>
      <c r="I496" s="27"/>
    </row>
    <row r="497" spans="1:9" ht="15.75" thickBot="1" x14ac:dyDescent="0.3">
      <c r="A497" s="69" t="s">
        <v>52</v>
      </c>
      <c r="B497" s="62" t="s">
        <v>2304</v>
      </c>
      <c r="C497" s="70" t="s">
        <v>97</v>
      </c>
      <c r="D497" s="71">
        <v>43069</v>
      </c>
      <c r="E497" s="138">
        <v>43129</v>
      </c>
      <c r="F497" s="140">
        <v>1074.17</v>
      </c>
      <c r="G497" s="72">
        <f t="shared" ca="1" si="14"/>
        <v>9</v>
      </c>
      <c r="H497" s="73" t="str">
        <f t="shared" ca="1" si="15"/>
        <v>Å</v>
      </c>
      <c r="I497" s="27"/>
    </row>
    <row r="498" spans="1:9" ht="15.75" thickBot="1" x14ac:dyDescent="0.3">
      <c r="A498" s="69" t="s">
        <v>903</v>
      </c>
      <c r="B498" s="62" t="s">
        <v>2305</v>
      </c>
      <c r="C498" s="70" t="s">
        <v>1152</v>
      </c>
      <c r="D498" s="71">
        <v>43069</v>
      </c>
      <c r="E498" s="138">
        <v>43129</v>
      </c>
      <c r="F498" s="140">
        <v>1318.15</v>
      </c>
      <c r="G498" s="72">
        <f t="shared" ca="1" si="14"/>
        <v>9</v>
      </c>
      <c r="H498" s="73" t="str">
        <f t="shared" ca="1" si="15"/>
        <v>Å</v>
      </c>
      <c r="I498" s="27"/>
    </row>
    <row r="499" spans="1:9" ht="15.75" thickBot="1" x14ac:dyDescent="0.3">
      <c r="A499" s="69" t="s">
        <v>890</v>
      </c>
      <c r="B499" s="62" t="s">
        <v>2306</v>
      </c>
      <c r="C499" s="70" t="s">
        <v>1153</v>
      </c>
      <c r="D499" s="71">
        <v>43069</v>
      </c>
      <c r="E499" s="138">
        <v>43114</v>
      </c>
      <c r="F499" s="140">
        <v>1364.02</v>
      </c>
      <c r="G499" s="72">
        <f t="shared" ca="1" si="14"/>
        <v>24</v>
      </c>
      <c r="H499" s="73" t="str">
        <f t="shared" ca="1" si="15"/>
        <v>˜</v>
      </c>
      <c r="I499" s="27"/>
    </row>
    <row r="500" spans="1:9" ht="15.75" thickBot="1" x14ac:dyDescent="0.3">
      <c r="A500" s="69" t="s">
        <v>890</v>
      </c>
      <c r="B500" s="62" t="s">
        <v>2307</v>
      </c>
      <c r="C500" s="70" t="s">
        <v>1154</v>
      </c>
      <c r="D500" s="71">
        <v>43069</v>
      </c>
      <c r="E500" s="138">
        <v>43114</v>
      </c>
      <c r="F500" s="140">
        <v>10225.06</v>
      </c>
      <c r="G500" s="72">
        <f t="shared" ca="1" si="14"/>
        <v>24</v>
      </c>
      <c r="H500" s="73" t="str">
        <f t="shared" ca="1" si="15"/>
        <v>˜</v>
      </c>
      <c r="I500" s="27"/>
    </row>
    <row r="501" spans="1:9" ht="15.75" thickBot="1" x14ac:dyDescent="0.3">
      <c r="A501" s="69" t="s">
        <v>864</v>
      </c>
      <c r="B501" s="62" t="s">
        <v>2308</v>
      </c>
      <c r="C501" s="70" t="s">
        <v>1155</v>
      </c>
      <c r="D501" s="71">
        <v>43069</v>
      </c>
      <c r="E501" s="138">
        <v>43129</v>
      </c>
      <c r="F501" s="140">
        <v>204.95</v>
      </c>
      <c r="G501" s="72">
        <f t="shared" ca="1" si="14"/>
        <v>9</v>
      </c>
      <c r="H501" s="73" t="str">
        <f t="shared" ca="1" si="15"/>
        <v>Å</v>
      </c>
      <c r="I501" s="27"/>
    </row>
    <row r="502" spans="1:9" ht="15.75" thickBot="1" x14ac:dyDescent="0.3">
      <c r="A502" s="69" t="s">
        <v>755</v>
      </c>
      <c r="B502" s="62" t="s">
        <v>2309</v>
      </c>
      <c r="C502" s="70" t="s">
        <v>1156</v>
      </c>
      <c r="D502" s="71">
        <v>43069</v>
      </c>
      <c r="E502" s="138">
        <v>43129</v>
      </c>
      <c r="F502" s="140">
        <v>73.62</v>
      </c>
      <c r="G502" s="72">
        <f t="shared" ca="1" si="14"/>
        <v>9</v>
      </c>
      <c r="H502" s="73" t="str">
        <f t="shared" ca="1" si="15"/>
        <v>Å</v>
      </c>
      <c r="I502" s="27"/>
    </row>
    <row r="503" spans="1:9" ht="15.75" thickBot="1" x14ac:dyDescent="0.3">
      <c r="A503" s="69" t="s">
        <v>762</v>
      </c>
      <c r="B503" s="62" t="s">
        <v>2310</v>
      </c>
      <c r="C503" s="70" t="s">
        <v>1157</v>
      </c>
      <c r="D503" s="71">
        <v>43069</v>
      </c>
      <c r="E503" s="138">
        <v>43129</v>
      </c>
      <c r="F503" s="140">
        <v>5204.1099999999997</v>
      </c>
      <c r="G503" s="72">
        <f t="shared" ca="1" si="14"/>
        <v>9</v>
      </c>
      <c r="H503" s="73" t="str">
        <f t="shared" ca="1" si="15"/>
        <v>Å</v>
      </c>
      <c r="I503" s="27"/>
    </row>
    <row r="504" spans="1:9" ht="15.75" thickBot="1" x14ac:dyDescent="0.3">
      <c r="A504" s="69" t="s">
        <v>764</v>
      </c>
      <c r="B504" s="62" t="s">
        <v>2311</v>
      </c>
      <c r="C504" s="70" t="s">
        <v>1158</v>
      </c>
      <c r="D504" s="71">
        <v>43069</v>
      </c>
      <c r="E504" s="138">
        <v>43129</v>
      </c>
      <c r="F504" s="140">
        <v>528.12</v>
      </c>
      <c r="G504" s="72">
        <f t="shared" ca="1" si="14"/>
        <v>9</v>
      </c>
      <c r="H504" s="73" t="str">
        <f t="shared" ca="1" si="15"/>
        <v>Å</v>
      </c>
      <c r="I504" s="27"/>
    </row>
    <row r="505" spans="1:9" ht="15.75" thickBot="1" x14ac:dyDescent="0.3">
      <c r="A505" s="69" t="s">
        <v>730</v>
      </c>
      <c r="B505" s="62" t="s">
        <v>2312</v>
      </c>
      <c r="C505" s="70" t="s">
        <v>1159</v>
      </c>
      <c r="D505" s="71">
        <v>43069</v>
      </c>
      <c r="E505" s="138">
        <v>43129</v>
      </c>
      <c r="F505" s="140">
        <v>6851.9</v>
      </c>
      <c r="G505" s="72">
        <f t="shared" ca="1" si="14"/>
        <v>9</v>
      </c>
      <c r="H505" s="73" t="str">
        <f t="shared" ca="1" si="15"/>
        <v>Å</v>
      </c>
      <c r="I505" s="27"/>
    </row>
    <row r="506" spans="1:9" ht="15.75" thickBot="1" x14ac:dyDescent="0.3">
      <c r="A506" s="69" t="s">
        <v>1160</v>
      </c>
      <c r="B506" s="62" t="s">
        <v>2313</v>
      </c>
      <c r="C506" s="70" t="s">
        <v>1161</v>
      </c>
      <c r="D506" s="71">
        <v>43069</v>
      </c>
      <c r="E506" s="138">
        <v>43129</v>
      </c>
      <c r="F506" s="140">
        <v>4258.4399999999996</v>
      </c>
      <c r="G506" s="72">
        <f t="shared" ca="1" si="14"/>
        <v>9</v>
      </c>
      <c r="H506" s="73" t="str">
        <f t="shared" ca="1" si="15"/>
        <v>Å</v>
      </c>
      <c r="I506" s="27"/>
    </row>
    <row r="507" spans="1:9" ht="15.75" thickBot="1" x14ac:dyDescent="0.3">
      <c r="A507" s="69" t="s">
        <v>765</v>
      </c>
      <c r="B507" s="62" t="s">
        <v>2314</v>
      </c>
      <c r="C507" s="70" t="s">
        <v>1162</v>
      </c>
      <c r="D507" s="71">
        <v>43069</v>
      </c>
      <c r="E507" s="138">
        <v>43129</v>
      </c>
      <c r="F507" s="140">
        <v>634.20000000000005</v>
      </c>
      <c r="G507" s="72">
        <f t="shared" ref="G507:G570" ca="1" si="16">IF(E507&lt;TODAY(),_xlfn.DAYS(TODAY(),E507),0)</f>
        <v>9</v>
      </c>
      <c r="H507" s="73" t="str">
        <f t="shared" ref="H507:H570" ca="1" si="17">IF(AND(G507 &gt;= 1, G507 &lt;= 14),"Å",IF(AND(G507 &gt;= 15, G507 &lt;= 30),"˜","Ã"))</f>
        <v>Å</v>
      </c>
      <c r="I507" s="27"/>
    </row>
    <row r="508" spans="1:9" ht="15.75" thickBot="1" x14ac:dyDescent="0.3">
      <c r="A508" s="69" t="s">
        <v>765</v>
      </c>
      <c r="B508" s="62" t="s">
        <v>2315</v>
      </c>
      <c r="C508" s="70" t="s">
        <v>1163</v>
      </c>
      <c r="D508" s="71">
        <v>43069</v>
      </c>
      <c r="E508" s="138">
        <v>43129</v>
      </c>
      <c r="F508" s="140">
        <v>826.81</v>
      </c>
      <c r="G508" s="72">
        <f t="shared" ca="1" si="16"/>
        <v>9</v>
      </c>
      <c r="H508" s="73" t="str">
        <f t="shared" ca="1" si="17"/>
        <v>Å</v>
      </c>
      <c r="I508" s="27"/>
    </row>
    <row r="509" spans="1:9" ht="15.75" thickBot="1" x14ac:dyDescent="0.3">
      <c r="A509" s="69" t="s">
        <v>767</v>
      </c>
      <c r="B509" s="62" t="s">
        <v>2316</v>
      </c>
      <c r="C509" s="70" t="s">
        <v>1164</v>
      </c>
      <c r="D509" s="71">
        <v>43069</v>
      </c>
      <c r="E509" s="138">
        <v>43129</v>
      </c>
      <c r="F509" s="140">
        <v>3166.48</v>
      </c>
      <c r="G509" s="72">
        <f t="shared" ca="1" si="16"/>
        <v>9</v>
      </c>
      <c r="H509" s="73" t="str">
        <f t="shared" ca="1" si="17"/>
        <v>Å</v>
      </c>
      <c r="I509" s="27"/>
    </row>
    <row r="510" spans="1:9" ht="15.75" thickBot="1" x14ac:dyDescent="0.3">
      <c r="A510" s="69" t="s">
        <v>771</v>
      </c>
      <c r="B510" s="62" t="s">
        <v>2317</v>
      </c>
      <c r="C510" s="70" t="s">
        <v>1165</v>
      </c>
      <c r="D510" s="71">
        <v>43069</v>
      </c>
      <c r="E510" s="138">
        <v>43114</v>
      </c>
      <c r="F510" s="140">
        <v>58099.25</v>
      </c>
      <c r="G510" s="72">
        <f t="shared" ca="1" si="16"/>
        <v>24</v>
      </c>
      <c r="H510" s="73" t="str">
        <f t="shared" ca="1" si="17"/>
        <v>˜</v>
      </c>
      <c r="I510" s="27"/>
    </row>
    <row r="511" spans="1:9" ht="15.75" thickBot="1" x14ac:dyDescent="0.3">
      <c r="A511" s="69" t="s">
        <v>1166</v>
      </c>
      <c r="B511" s="62" t="s">
        <v>2318</v>
      </c>
      <c r="C511" s="70" t="s">
        <v>1167</v>
      </c>
      <c r="D511" s="71">
        <v>43069</v>
      </c>
      <c r="E511" s="138">
        <v>43114</v>
      </c>
      <c r="F511" s="140">
        <v>8149.1</v>
      </c>
      <c r="G511" s="72">
        <f t="shared" ca="1" si="16"/>
        <v>24</v>
      </c>
      <c r="H511" s="73" t="str">
        <f t="shared" ca="1" si="17"/>
        <v>˜</v>
      </c>
      <c r="I511" s="27"/>
    </row>
    <row r="512" spans="1:9" ht="15.75" thickBot="1" x14ac:dyDescent="0.3">
      <c r="A512" s="69" t="s">
        <v>755</v>
      </c>
      <c r="B512" s="62" t="s">
        <v>2319</v>
      </c>
      <c r="C512" s="70" t="s">
        <v>1168</v>
      </c>
      <c r="D512" s="71">
        <v>43069</v>
      </c>
      <c r="E512" s="138">
        <v>43129</v>
      </c>
      <c r="F512" s="140">
        <v>533.20000000000005</v>
      </c>
      <c r="G512" s="72">
        <f t="shared" ca="1" si="16"/>
        <v>9</v>
      </c>
      <c r="H512" s="73" t="str">
        <f t="shared" ca="1" si="17"/>
        <v>Å</v>
      </c>
      <c r="I512" s="27"/>
    </row>
    <row r="513" spans="1:9" ht="15.75" thickBot="1" x14ac:dyDescent="0.3">
      <c r="A513" s="69" t="s">
        <v>755</v>
      </c>
      <c r="B513" s="62" t="s">
        <v>2320</v>
      </c>
      <c r="C513" s="70" t="s">
        <v>1169</v>
      </c>
      <c r="D513" s="71">
        <v>43069</v>
      </c>
      <c r="E513" s="138">
        <v>43129</v>
      </c>
      <c r="F513" s="140">
        <v>1490.89</v>
      </c>
      <c r="G513" s="72">
        <f t="shared" ca="1" si="16"/>
        <v>9</v>
      </c>
      <c r="H513" s="73" t="str">
        <f t="shared" ca="1" si="17"/>
        <v>Å</v>
      </c>
      <c r="I513" s="27"/>
    </row>
    <row r="514" spans="1:9" ht="15.75" thickBot="1" x14ac:dyDescent="0.3">
      <c r="A514" s="69" t="s">
        <v>775</v>
      </c>
      <c r="B514" s="62" t="s">
        <v>2321</v>
      </c>
      <c r="C514" s="70" t="s">
        <v>1170</v>
      </c>
      <c r="D514" s="71">
        <v>43069</v>
      </c>
      <c r="E514" s="138">
        <v>43114</v>
      </c>
      <c r="F514" s="140">
        <v>156.97</v>
      </c>
      <c r="G514" s="72">
        <f t="shared" ca="1" si="16"/>
        <v>24</v>
      </c>
      <c r="H514" s="73" t="str">
        <f t="shared" ca="1" si="17"/>
        <v>˜</v>
      </c>
      <c r="I514" s="27"/>
    </row>
    <row r="515" spans="1:9" ht="15.75" thickBot="1" x14ac:dyDescent="0.3">
      <c r="A515" s="69" t="s">
        <v>1138</v>
      </c>
      <c r="B515" s="62" t="s">
        <v>2322</v>
      </c>
      <c r="C515" s="70" t="s">
        <v>1171</v>
      </c>
      <c r="D515" s="71">
        <v>43075</v>
      </c>
      <c r="E515" s="138">
        <v>43135</v>
      </c>
      <c r="F515" s="140">
        <v>2847.6</v>
      </c>
      <c r="G515" s="72">
        <f t="shared" ca="1" si="16"/>
        <v>3</v>
      </c>
      <c r="H515" s="73" t="str">
        <f t="shared" ca="1" si="17"/>
        <v>Å</v>
      </c>
      <c r="I515" s="27"/>
    </row>
    <row r="516" spans="1:9" ht="15.75" thickBot="1" x14ac:dyDescent="0.3">
      <c r="A516" s="69" t="s">
        <v>748</v>
      </c>
      <c r="B516" s="62" t="s">
        <v>2323</v>
      </c>
      <c r="C516" s="70" t="s">
        <v>1172</v>
      </c>
      <c r="D516" s="71">
        <v>43069</v>
      </c>
      <c r="E516" s="138">
        <v>43129</v>
      </c>
      <c r="F516" s="140">
        <v>652.79999999999995</v>
      </c>
      <c r="G516" s="72">
        <f t="shared" ca="1" si="16"/>
        <v>9</v>
      </c>
      <c r="H516" s="73" t="str">
        <f t="shared" ca="1" si="17"/>
        <v>Å</v>
      </c>
      <c r="I516" s="27"/>
    </row>
    <row r="517" spans="1:9" ht="15.75" thickBot="1" x14ac:dyDescent="0.3">
      <c r="A517" s="69" t="s">
        <v>730</v>
      </c>
      <c r="B517" s="62" t="s">
        <v>2324</v>
      </c>
      <c r="C517" s="70" t="s">
        <v>1173</v>
      </c>
      <c r="D517" s="71">
        <v>43069</v>
      </c>
      <c r="E517" s="138">
        <v>43129</v>
      </c>
      <c r="F517" s="140">
        <v>1086.07</v>
      </c>
      <c r="G517" s="72">
        <f t="shared" ca="1" si="16"/>
        <v>9</v>
      </c>
      <c r="H517" s="73" t="str">
        <f t="shared" ca="1" si="17"/>
        <v>Å</v>
      </c>
      <c r="I517" s="27"/>
    </row>
    <row r="518" spans="1:9" ht="15.75" thickBot="1" x14ac:dyDescent="0.3">
      <c r="A518" s="69" t="s">
        <v>730</v>
      </c>
      <c r="B518" s="62" t="s">
        <v>2325</v>
      </c>
      <c r="C518" s="70" t="s">
        <v>1174</v>
      </c>
      <c r="D518" s="71">
        <v>43069</v>
      </c>
      <c r="E518" s="138">
        <v>43129</v>
      </c>
      <c r="F518" s="140">
        <v>805.6</v>
      </c>
      <c r="G518" s="72">
        <f t="shared" ca="1" si="16"/>
        <v>9</v>
      </c>
      <c r="H518" s="73" t="str">
        <f t="shared" ca="1" si="17"/>
        <v>Å</v>
      </c>
      <c r="I518" s="27"/>
    </row>
    <row r="519" spans="1:9" ht="15.75" thickBot="1" x14ac:dyDescent="0.3">
      <c r="A519" s="69" t="s">
        <v>732</v>
      </c>
      <c r="B519" s="62" t="s">
        <v>2326</v>
      </c>
      <c r="C519" s="70" t="s">
        <v>1175</v>
      </c>
      <c r="D519" s="71">
        <v>43069</v>
      </c>
      <c r="E519" s="138">
        <v>43129</v>
      </c>
      <c r="F519" s="140">
        <v>1903.56</v>
      </c>
      <c r="G519" s="72">
        <f t="shared" ca="1" si="16"/>
        <v>9</v>
      </c>
      <c r="H519" s="73" t="str">
        <f t="shared" ca="1" si="17"/>
        <v>Å</v>
      </c>
      <c r="I519" s="27"/>
    </row>
    <row r="520" spans="1:9" ht="15.75" thickBot="1" x14ac:dyDescent="0.3">
      <c r="A520" s="69" t="s">
        <v>839</v>
      </c>
      <c r="B520" s="62" t="s">
        <v>2327</v>
      </c>
      <c r="C520" s="70" t="s">
        <v>1176</v>
      </c>
      <c r="D520" s="71">
        <v>43069</v>
      </c>
      <c r="E520" s="138">
        <v>43129</v>
      </c>
      <c r="F520" s="140">
        <v>1298.56</v>
      </c>
      <c r="G520" s="72">
        <f t="shared" ca="1" si="16"/>
        <v>9</v>
      </c>
      <c r="H520" s="73" t="str">
        <f t="shared" ca="1" si="17"/>
        <v>Å</v>
      </c>
      <c r="I520" s="27"/>
    </row>
    <row r="521" spans="1:9" ht="15.75" thickBot="1" x14ac:dyDescent="0.3">
      <c r="A521" s="69" t="s">
        <v>752</v>
      </c>
      <c r="B521" s="62" t="s">
        <v>2328</v>
      </c>
      <c r="C521" s="70" t="s">
        <v>1177</v>
      </c>
      <c r="D521" s="71">
        <v>43069</v>
      </c>
      <c r="E521" s="138">
        <v>43129</v>
      </c>
      <c r="F521" s="140">
        <v>327.12</v>
      </c>
      <c r="G521" s="72">
        <f t="shared" ca="1" si="16"/>
        <v>9</v>
      </c>
      <c r="H521" s="73" t="str">
        <f t="shared" ca="1" si="17"/>
        <v>Å</v>
      </c>
      <c r="I521" s="27"/>
    </row>
    <row r="522" spans="1:9" ht="15.75" thickBot="1" x14ac:dyDescent="0.3">
      <c r="A522" s="69" t="s">
        <v>633</v>
      </c>
      <c r="B522" s="62" t="s">
        <v>2329</v>
      </c>
      <c r="C522" s="70" t="s">
        <v>1178</v>
      </c>
      <c r="D522" s="71">
        <v>43069</v>
      </c>
      <c r="E522" s="138">
        <v>43129</v>
      </c>
      <c r="F522" s="140">
        <v>7023.67</v>
      </c>
      <c r="G522" s="72">
        <f t="shared" ca="1" si="16"/>
        <v>9</v>
      </c>
      <c r="H522" s="73" t="str">
        <f t="shared" ca="1" si="17"/>
        <v>Å</v>
      </c>
      <c r="I522" s="27"/>
    </row>
    <row r="523" spans="1:9" ht="15.75" thickBot="1" x14ac:dyDescent="0.3">
      <c r="A523" s="69" t="s">
        <v>783</v>
      </c>
      <c r="B523" s="62" t="s">
        <v>2330</v>
      </c>
      <c r="C523" s="70" t="s">
        <v>1179</v>
      </c>
      <c r="D523" s="71">
        <v>43069</v>
      </c>
      <c r="E523" s="138">
        <v>43129</v>
      </c>
      <c r="F523" s="140">
        <v>1818.16</v>
      </c>
      <c r="G523" s="72">
        <f t="shared" ca="1" si="16"/>
        <v>9</v>
      </c>
      <c r="H523" s="73" t="str">
        <f t="shared" ca="1" si="17"/>
        <v>Å</v>
      </c>
      <c r="I523" s="27"/>
    </row>
    <row r="524" spans="1:9" ht="15.75" thickBot="1" x14ac:dyDescent="0.3">
      <c r="A524" s="69" t="s">
        <v>1180</v>
      </c>
      <c r="B524" s="62" t="s">
        <v>2331</v>
      </c>
      <c r="C524" s="70" t="s">
        <v>1181</v>
      </c>
      <c r="D524" s="71">
        <v>43069</v>
      </c>
      <c r="E524" s="138">
        <v>43129</v>
      </c>
      <c r="F524" s="140">
        <v>676.58</v>
      </c>
      <c r="G524" s="72">
        <f t="shared" ca="1" si="16"/>
        <v>9</v>
      </c>
      <c r="H524" s="73" t="str">
        <f t="shared" ca="1" si="17"/>
        <v>Å</v>
      </c>
      <c r="I524" s="27"/>
    </row>
    <row r="525" spans="1:9" ht="15.75" thickBot="1" x14ac:dyDescent="0.3">
      <c r="A525" s="69" t="s">
        <v>1090</v>
      </c>
      <c r="B525" s="62" t="s">
        <v>2332</v>
      </c>
      <c r="C525" s="70" t="s">
        <v>1182</v>
      </c>
      <c r="D525" s="71">
        <v>43069</v>
      </c>
      <c r="E525" s="138">
        <v>43114</v>
      </c>
      <c r="F525" s="140">
        <v>461.99</v>
      </c>
      <c r="G525" s="72">
        <f t="shared" ca="1" si="16"/>
        <v>24</v>
      </c>
      <c r="H525" s="73" t="str">
        <f t="shared" ca="1" si="17"/>
        <v>˜</v>
      </c>
      <c r="I525" s="27"/>
    </row>
    <row r="526" spans="1:9" ht="15.75" thickBot="1" x14ac:dyDescent="0.3">
      <c r="A526" s="69" t="s">
        <v>739</v>
      </c>
      <c r="B526" s="62" t="s">
        <v>2333</v>
      </c>
      <c r="C526" s="70" t="s">
        <v>1183</v>
      </c>
      <c r="D526" s="71">
        <v>43069</v>
      </c>
      <c r="E526" s="138">
        <v>43114</v>
      </c>
      <c r="F526" s="140">
        <v>89.94</v>
      </c>
      <c r="G526" s="72">
        <f t="shared" ca="1" si="16"/>
        <v>24</v>
      </c>
      <c r="H526" s="73" t="str">
        <f t="shared" ca="1" si="17"/>
        <v>˜</v>
      </c>
      <c r="I526" s="27"/>
    </row>
    <row r="527" spans="1:9" ht="15.75" thickBot="1" x14ac:dyDescent="0.3">
      <c r="A527" s="69" t="s">
        <v>52</v>
      </c>
      <c r="B527" s="62" t="s">
        <v>2334</v>
      </c>
      <c r="C527" s="70" t="s">
        <v>98</v>
      </c>
      <c r="D527" s="71">
        <v>43069</v>
      </c>
      <c r="E527" s="138">
        <v>43129</v>
      </c>
      <c r="F527" s="140">
        <v>168.77</v>
      </c>
      <c r="G527" s="72">
        <f t="shared" ca="1" si="16"/>
        <v>9</v>
      </c>
      <c r="H527" s="73" t="str">
        <f t="shared" ca="1" si="17"/>
        <v>Å</v>
      </c>
      <c r="I527" s="27"/>
    </row>
    <row r="528" spans="1:9" ht="15.75" thickBot="1" x14ac:dyDescent="0.3">
      <c r="A528" s="69" t="s">
        <v>739</v>
      </c>
      <c r="B528" s="62" t="s">
        <v>2335</v>
      </c>
      <c r="C528" s="70" t="s">
        <v>1184</v>
      </c>
      <c r="D528" s="71">
        <v>43069</v>
      </c>
      <c r="E528" s="138">
        <v>43114</v>
      </c>
      <c r="F528" s="140">
        <v>50.36</v>
      </c>
      <c r="G528" s="72">
        <f t="shared" ca="1" si="16"/>
        <v>24</v>
      </c>
      <c r="H528" s="73" t="str">
        <f t="shared" ca="1" si="17"/>
        <v>˜</v>
      </c>
      <c r="I528" s="27"/>
    </row>
    <row r="529" spans="1:9" ht="15.75" thickBot="1" x14ac:dyDescent="0.3">
      <c r="A529" s="69" t="s">
        <v>1185</v>
      </c>
      <c r="B529" s="62" t="s">
        <v>2336</v>
      </c>
      <c r="C529" s="70" t="s">
        <v>1186</v>
      </c>
      <c r="D529" s="71">
        <v>43069</v>
      </c>
      <c r="E529" s="138">
        <v>43114</v>
      </c>
      <c r="F529" s="140">
        <v>1038.92</v>
      </c>
      <c r="G529" s="72">
        <f t="shared" ca="1" si="16"/>
        <v>24</v>
      </c>
      <c r="H529" s="73" t="str">
        <f t="shared" ca="1" si="17"/>
        <v>˜</v>
      </c>
      <c r="I529" s="27"/>
    </row>
    <row r="530" spans="1:9" ht="15.75" thickBot="1" x14ac:dyDescent="0.3">
      <c r="A530" s="69" t="s">
        <v>595</v>
      </c>
      <c r="B530" s="62" t="s">
        <v>2337</v>
      </c>
      <c r="C530" s="70" t="s">
        <v>1187</v>
      </c>
      <c r="D530" s="71">
        <v>43069</v>
      </c>
      <c r="E530" s="138">
        <v>43129</v>
      </c>
      <c r="F530" s="140">
        <v>4474.1400000000003</v>
      </c>
      <c r="G530" s="72">
        <f t="shared" ca="1" si="16"/>
        <v>9</v>
      </c>
      <c r="H530" s="73" t="str">
        <f t="shared" ca="1" si="17"/>
        <v>Å</v>
      </c>
      <c r="I530" s="27"/>
    </row>
    <row r="531" spans="1:9" ht="15.75" thickBot="1" x14ac:dyDescent="0.3">
      <c r="A531" s="69" t="s">
        <v>52</v>
      </c>
      <c r="B531" s="62" t="s">
        <v>2338</v>
      </c>
      <c r="C531" s="70" t="s">
        <v>99</v>
      </c>
      <c r="D531" s="71">
        <v>43069</v>
      </c>
      <c r="E531" s="138">
        <v>43129</v>
      </c>
      <c r="F531" s="140">
        <v>558.5</v>
      </c>
      <c r="G531" s="72">
        <f t="shared" ca="1" si="16"/>
        <v>9</v>
      </c>
      <c r="H531" s="73" t="str">
        <f t="shared" ca="1" si="17"/>
        <v>Å</v>
      </c>
      <c r="I531" s="27"/>
    </row>
    <row r="532" spans="1:9" ht="15.75" thickBot="1" x14ac:dyDescent="0.3">
      <c r="A532" s="69" t="s">
        <v>739</v>
      </c>
      <c r="B532" s="62" t="s">
        <v>2339</v>
      </c>
      <c r="C532" s="70" t="s">
        <v>1188</v>
      </c>
      <c r="D532" s="71">
        <v>43069</v>
      </c>
      <c r="E532" s="138">
        <v>43114</v>
      </c>
      <c r="F532" s="140">
        <v>59.67</v>
      </c>
      <c r="G532" s="72">
        <f t="shared" ca="1" si="16"/>
        <v>24</v>
      </c>
      <c r="H532" s="73" t="str">
        <f t="shared" ca="1" si="17"/>
        <v>˜</v>
      </c>
      <c r="I532" s="27"/>
    </row>
    <row r="533" spans="1:9" ht="15.75" thickBot="1" x14ac:dyDescent="0.3">
      <c r="A533" s="69" t="s">
        <v>726</v>
      </c>
      <c r="B533" s="62" t="s">
        <v>2340</v>
      </c>
      <c r="C533" s="70" t="s">
        <v>1189</v>
      </c>
      <c r="D533" s="71">
        <v>43069</v>
      </c>
      <c r="E533" s="138">
        <v>43129</v>
      </c>
      <c r="F533" s="140">
        <v>519.66</v>
      </c>
      <c r="G533" s="72">
        <f t="shared" ca="1" si="16"/>
        <v>9</v>
      </c>
      <c r="H533" s="73" t="str">
        <f t="shared" ca="1" si="17"/>
        <v>Å</v>
      </c>
      <c r="I533" s="27"/>
    </row>
    <row r="534" spans="1:9" ht="15.75" thickBot="1" x14ac:dyDescent="0.3">
      <c r="A534" s="69" t="s">
        <v>739</v>
      </c>
      <c r="B534" s="62" t="s">
        <v>2341</v>
      </c>
      <c r="C534" s="70" t="s">
        <v>1190</v>
      </c>
      <c r="D534" s="71">
        <v>43069</v>
      </c>
      <c r="E534" s="138">
        <v>43114</v>
      </c>
      <c r="F534" s="140">
        <v>71.05</v>
      </c>
      <c r="G534" s="72">
        <f t="shared" ca="1" si="16"/>
        <v>24</v>
      </c>
      <c r="H534" s="73" t="str">
        <f t="shared" ca="1" si="17"/>
        <v>˜</v>
      </c>
      <c r="I534" s="27"/>
    </row>
    <row r="535" spans="1:9" ht="15.75" thickBot="1" x14ac:dyDescent="0.3">
      <c r="A535" s="69" t="s">
        <v>606</v>
      </c>
      <c r="B535" s="62" t="s">
        <v>2342</v>
      </c>
      <c r="C535" s="70" t="s">
        <v>1191</v>
      </c>
      <c r="D535" s="71">
        <v>43069</v>
      </c>
      <c r="E535" s="138">
        <v>43110</v>
      </c>
      <c r="F535" s="140">
        <v>516</v>
      </c>
      <c r="G535" s="72">
        <f t="shared" ca="1" si="16"/>
        <v>28</v>
      </c>
      <c r="H535" s="73" t="str">
        <f t="shared" ca="1" si="17"/>
        <v>˜</v>
      </c>
      <c r="I535" s="27"/>
    </row>
    <row r="536" spans="1:9" ht="15.75" thickBot="1" x14ac:dyDescent="0.3">
      <c r="A536" s="69" t="s">
        <v>739</v>
      </c>
      <c r="B536" s="62" t="s">
        <v>2343</v>
      </c>
      <c r="C536" s="70" t="s">
        <v>1192</v>
      </c>
      <c r="D536" s="71">
        <v>43069</v>
      </c>
      <c r="E536" s="138">
        <v>43114</v>
      </c>
      <c r="F536" s="140">
        <v>105.79</v>
      </c>
      <c r="G536" s="72">
        <f t="shared" ca="1" si="16"/>
        <v>24</v>
      </c>
      <c r="H536" s="73" t="str">
        <f t="shared" ca="1" si="17"/>
        <v>˜</v>
      </c>
      <c r="I536" s="27"/>
    </row>
    <row r="537" spans="1:9" ht="15.75" thickBot="1" x14ac:dyDescent="0.3">
      <c r="A537" s="69" t="s">
        <v>1138</v>
      </c>
      <c r="B537" s="62" t="s">
        <v>2344</v>
      </c>
      <c r="C537" s="70" t="s">
        <v>1193</v>
      </c>
      <c r="D537" s="71">
        <v>43069</v>
      </c>
      <c r="E537" s="138">
        <v>43129</v>
      </c>
      <c r="F537" s="140">
        <v>2656.49</v>
      </c>
      <c r="G537" s="72">
        <f t="shared" ca="1" si="16"/>
        <v>9</v>
      </c>
      <c r="H537" s="73" t="str">
        <f t="shared" ca="1" si="17"/>
        <v>Å</v>
      </c>
      <c r="I537" s="27"/>
    </row>
    <row r="538" spans="1:9" ht="15.75" thickBot="1" x14ac:dyDescent="0.3">
      <c r="A538" s="69" t="s">
        <v>739</v>
      </c>
      <c r="B538" s="62" t="s">
        <v>2345</v>
      </c>
      <c r="C538" s="70" t="s">
        <v>1194</v>
      </c>
      <c r="D538" s="71">
        <v>43069</v>
      </c>
      <c r="E538" s="138">
        <v>43114</v>
      </c>
      <c r="F538" s="140">
        <v>101.75</v>
      </c>
      <c r="G538" s="72">
        <f t="shared" ca="1" si="16"/>
        <v>24</v>
      </c>
      <c r="H538" s="73" t="str">
        <f t="shared" ca="1" si="17"/>
        <v>˜</v>
      </c>
      <c r="I538" s="27"/>
    </row>
    <row r="539" spans="1:9" ht="15.75" thickBot="1" x14ac:dyDescent="0.3">
      <c r="A539" s="69" t="s">
        <v>739</v>
      </c>
      <c r="B539" s="62" t="s">
        <v>2346</v>
      </c>
      <c r="C539" s="70" t="s">
        <v>1195</v>
      </c>
      <c r="D539" s="71">
        <v>43069</v>
      </c>
      <c r="E539" s="138">
        <v>43114</v>
      </c>
      <c r="F539" s="140">
        <v>59.67</v>
      </c>
      <c r="G539" s="72">
        <f t="shared" ca="1" si="16"/>
        <v>24</v>
      </c>
      <c r="H539" s="73" t="str">
        <f t="shared" ca="1" si="17"/>
        <v>˜</v>
      </c>
      <c r="I539" s="27"/>
    </row>
    <row r="540" spans="1:9" ht="15.75" thickBot="1" x14ac:dyDescent="0.3">
      <c r="A540" s="69" t="s">
        <v>1196</v>
      </c>
      <c r="B540" s="62" t="s">
        <v>2347</v>
      </c>
      <c r="C540" s="70" t="s">
        <v>1198</v>
      </c>
      <c r="D540" s="71">
        <v>43069</v>
      </c>
      <c r="E540" s="138">
        <v>43114</v>
      </c>
      <c r="F540" s="140">
        <v>2953.42</v>
      </c>
      <c r="G540" s="72">
        <f t="shared" ca="1" si="16"/>
        <v>24</v>
      </c>
      <c r="H540" s="73" t="str">
        <f t="shared" ca="1" si="17"/>
        <v>˜</v>
      </c>
      <c r="I540" s="27"/>
    </row>
    <row r="541" spans="1:9" ht="15.75" thickBot="1" x14ac:dyDescent="0.3">
      <c r="A541" s="69" t="s">
        <v>189</v>
      </c>
      <c r="B541" s="62" t="s">
        <v>2348</v>
      </c>
      <c r="C541" s="70" t="s">
        <v>190</v>
      </c>
      <c r="D541" s="71">
        <v>43069</v>
      </c>
      <c r="E541" s="138">
        <v>43129</v>
      </c>
      <c r="F541" s="140">
        <v>1096.6500000000001</v>
      </c>
      <c r="G541" s="72">
        <f t="shared" ca="1" si="16"/>
        <v>9</v>
      </c>
      <c r="H541" s="73" t="str">
        <f t="shared" ca="1" si="17"/>
        <v>Å</v>
      </c>
      <c r="I541" s="27"/>
    </row>
    <row r="542" spans="1:9" ht="15.75" thickBot="1" x14ac:dyDescent="0.3">
      <c r="A542" s="69" t="s">
        <v>1138</v>
      </c>
      <c r="B542" s="62" t="s">
        <v>2349</v>
      </c>
      <c r="C542" s="70" t="s">
        <v>1199</v>
      </c>
      <c r="D542" s="71">
        <v>43069</v>
      </c>
      <c r="E542" s="138">
        <v>43129</v>
      </c>
      <c r="F542" s="140">
        <v>84.84</v>
      </c>
      <c r="G542" s="72">
        <f t="shared" ca="1" si="16"/>
        <v>9</v>
      </c>
      <c r="H542" s="73" t="str">
        <f t="shared" ca="1" si="17"/>
        <v>Å</v>
      </c>
      <c r="I542" s="27"/>
    </row>
    <row r="543" spans="1:9" ht="15.75" thickBot="1" x14ac:dyDescent="0.3">
      <c r="A543" s="69" t="s">
        <v>739</v>
      </c>
      <c r="B543" s="62" t="s">
        <v>2350</v>
      </c>
      <c r="C543" s="70" t="s">
        <v>1200</v>
      </c>
      <c r="D543" s="71">
        <v>43069</v>
      </c>
      <c r="E543" s="138">
        <v>43114</v>
      </c>
      <c r="F543" s="140">
        <v>117.38</v>
      </c>
      <c r="G543" s="72">
        <f t="shared" ca="1" si="16"/>
        <v>24</v>
      </c>
      <c r="H543" s="73" t="str">
        <f t="shared" ca="1" si="17"/>
        <v>˜</v>
      </c>
      <c r="I543" s="27"/>
    </row>
    <row r="544" spans="1:9" ht="15.75" thickBot="1" x14ac:dyDescent="0.3">
      <c r="A544" s="69" t="s">
        <v>52</v>
      </c>
      <c r="B544" s="62" t="s">
        <v>2351</v>
      </c>
      <c r="C544" s="70" t="s">
        <v>100</v>
      </c>
      <c r="D544" s="71">
        <v>43069</v>
      </c>
      <c r="E544" s="138">
        <v>43129</v>
      </c>
      <c r="F544" s="140">
        <v>28614.48</v>
      </c>
      <c r="G544" s="72">
        <f t="shared" ca="1" si="16"/>
        <v>9</v>
      </c>
      <c r="H544" s="73" t="str">
        <f t="shared" ca="1" si="17"/>
        <v>Å</v>
      </c>
      <c r="I544" s="27"/>
    </row>
    <row r="545" spans="1:9" ht="15.75" thickBot="1" x14ac:dyDescent="0.3">
      <c r="A545" s="69" t="s">
        <v>609</v>
      </c>
      <c r="B545" s="62" t="s">
        <v>2352</v>
      </c>
      <c r="C545" s="70" t="s">
        <v>1201</v>
      </c>
      <c r="D545" s="71">
        <v>43069</v>
      </c>
      <c r="E545" s="138">
        <v>43129</v>
      </c>
      <c r="F545" s="140">
        <v>547.20000000000005</v>
      </c>
      <c r="G545" s="72">
        <f t="shared" ca="1" si="16"/>
        <v>9</v>
      </c>
      <c r="H545" s="73" t="str">
        <f t="shared" ca="1" si="17"/>
        <v>Å</v>
      </c>
      <c r="I545" s="27"/>
    </row>
    <row r="546" spans="1:9" ht="15.75" thickBot="1" x14ac:dyDescent="0.3">
      <c r="A546" s="69" t="s">
        <v>794</v>
      </c>
      <c r="B546" s="62" t="s">
        <v>2353</v>
      </c>
      <c r="C546" s="70" t="s">
        <v>1202</v>
      </c>
      <c r="D546" s="71">
        <v>43069</v>
      </c>
      <c r="E546" s="138">
        <v>43129</v>
      </c>
      <c r="F546" s="140">
        <v>1091.2</v>
      </c>
      <c r="G546" s="72">
        <f t="shared" ca="1" si="16"/>
        <v>9</v>
      </c>
      <c r="H546" s="73" t="str">
        <f t="shared" ca="1" si="17"/>
        <v>Å</v>
      </c>
      <c r="I546" s="27"/>
    </row>
    <row r="547" spans="1:9" ht="15.75" thickBot="1" x14ac:dyDescent="0.3">
      <c r="A547" s="69" t="s">
        <v>794</v>
      </c>
      <c r="B547" s="62" t="s">
        <v>2354</v>
      </c>
      <c r="C547" s="70" t="s">
        <v>1203</v>
      </c>
      <c r="D547" s="71">
        <v>43069</v>
      </c>
      <c r="E547" s="138">
        <v>43129</v>
      </c>
      <c r="F547" s="140">
        <v>3659.54</v>
      </c>
      <c r="G547" s="72">
        <f t="shared" ca="1" si="16"/>
        <v>9</v>
      </c>
      <c r="H547" s="73" t="str">
        <f t="shared" ca="1" si="17"/>
        <v>Å</v>
      </c>
      <c r="I547" s="27"/>
    </row>
    <row r="548" spans="1:9" ht="15.75" thickBot="1" x14ac:dyDescent="0.3">
      <c r="A548" s="69" t="s">
        <v>1204</v>
      </c>
      <c r="B548" s="62" t="s">
        <v>2355</v>
      </c>
      <c r="C548" s="70" t="s">
        <v>1205</v>
      </c>
      <c r="D548" s="71">
        <v>43069</v>
      </c>
      <c r="E548" s="138">
        <v>43114</v>
      </c>
      <c r="F548" s="140">
        <v>1010.89</v>
      </c>
      <c r="G548" s="72">
        <f t="shared" ca="1" si="16"/>
        <v>24</v>
      </c>
      <c r="H548" s="73" t="str">
        <f t="shared" ca="1" si="17"/>
        <v>˜</v>
      </c>
      <c r="I548" s="27"/>
    </row>
    <row r="549" spans="1:9" ht="15.75" thickBot="1" x14ac:dyDescent="0.3">
      <c r="A549" s="69" t="s">
        <v>585</v>
      </c>
      <c r="B549" s="62" t="s">
        <v>2356</v>
      </c>
      <c r="C549" s="70" t="s">
        <v>1206</v>
      </c>
      <c r="D549" s="71">
        <v>43069</v>
      </c>
      <c r="E549" s="138">
        <v>43114</v>
      </c>
      <c r="F549" s="140">
        <v>1401.06</v>
      </c>
      <c r="G549" s="72">
        <f t="shared" ca="1" si="16"/>
        <v>24</v>
      </c>
      <c r="H549" s="73" t="str">
        <f t="shared" ca="1" si="17"/>
        <v>˜</v>
      </c>
      <c r="I549" s="27"/>
    </row>
    <row r="550" spans="1:9" ht="15.75" thickBot="1" x14ac:dyDescent="0.3">
      <c r="A550" s="69" t="s">
        <v>890</v>
      </c>
      <c r="B550" s="62" t="s">
        <v>2357</v>
      </c>
      <c r="C550" s="70" t="s">
        <v>1207</v>
      </c>
      <c r="D550" s="71">
        <v>43069</v>
      </c>
      <c r="E550" s="138">
        <v>43114</v>
      </c>
      <c r="F550" s="140">
        <v>12.62</v>
      </c>
      <c r="G550" s="72">
        <f t="shared" ca="1" si="16"/>
        <v>24</v>
      </c>
      <c r="H550" s="73" t="str">
        <f t="shared" ca="1" si="17"/>
        <v>˜</v>
      </c>
      <c r="I550" s="27"/>
    </row>
    <row r="551" spans="1:9" ht="15.75" thickBot="1" x14ac:dyDescent="0.3">
      <c r="A551" s="69" t="s">
        <v>890</v>
      </c>
      <c r="B551" s="62" t="s">
        <v>2358</v>
      </c>
      <c r="C551" s="70" t="s">
        <v>1208</v>
      </c>
      <c r="D551" s="71">
        <v>43069</v>
      </c>
      <c r="E551" s="138">
        <v>43114</v>
      </c>
      <c r="F551" s="140">
        <v>2363.96</v>
      </c>
      <c r="G551" s="72">
        <f t="shared" ca="1" si="16"/>
        <v>24</v>
      </c>
      <c r="H551" s="73" t="str">
        <f t="shared" ca="1" si="17"/>
        <v>˜</v>
      </c>
      <c r="I551" s="27"/>
    </row>
    <row r="552" spans="1:9" ht="15.75" thickBot="1" x14ac:dyDescent="0.3">
      <c r="A552" s="69" t="s">
        <v>890</v>
      </c>
      <c r="B552" s="62" t="s">
        <v>2359</v>
      </c>
      <c r="C552" s="70" t="s">
        <v>1209</v>
      </c>
      <c r="D552" s="71">
        <v>43069</v>
      </c>
      <c r="E552" s="138">
        <v>43114</v>
      </c>
      <c r="F552" s="140">
        <v>182.15</v>
      </c>
      <c r="G552" s="72">
        <f t="shared" ca="1" si="16"/>
        <v>24</v>
      </c>
      <c r="H552" s="73" t="str">
        <f t="shared" ca="1" si="17"/>
        <v>˜</v>
      </c>
      <c r="I552" s="27"/>
    </row>
    <row r="553" spans="1:9" ht="15.75" thickBot="1" x14ac:dyDescent="0.3">
      <c r="A553" s="69" t="s">
        <v>131</v>
      </c>
      <c r="B553" s="62" t="s">
        <v>2360</v>
      </c>
      <c r="C553" s="70" t="s">
        <v>133</v>
      </c>
      <c r="D553" s="71">
        <v>43069</v>
      </c>
      <c r="E553" s="138">
        <v>43129</v>
      </c>
      <c r="F553" s="140">
        <v>8369.58</v>
      </c>
      <c r="G553" s="72">
        <f t="shared" ca="1" si="16"/>
        <v>9</v>
      </c>
      <c r="H553" s="73" t="str">
        <f t="shared" ca="1" si="17"/>
        <v>Å</v>
      </c>
      <c r="I553" s="27"/>
    </row>
    <row r="554" spans="1:9" ht="15.75" thickBot="1" x14ac:dyDescent="0.3">
      <c r="A554" s="69" t="s">
        <v>1210</v>
      </c>
      <c r="B554" s="62" t="s">
        <v>2361</v>
      </c>
      <c r="C554" s="70" t="s">
        <v>1211</v>
      </c>
      <c r="D554" s="71">
        <v>43069</v>
      </c>
      <c r="E554" s="138">
        <v>43114</v>
      </c>
      <c r="F554" s="140">
        <v>172.02</v>
      </c>
      <c r="G554" s="72">
        <f t="shared" ca="1" si="16"/>
        <v>24</v>
      </c>
      <c r="H554" s="73" t="str">
        <f t="shared" ca="1" si="17"/>
        <v>˜</v>
      </c>
      <c r="I554" s="27"/>
    </row>
    <row r="555" spans="1:9" ht="15.75" thickBot="1" x14ac:dyDescent="0.3">
      <c r="A555" s="69" t="s">
        <v>1210</v>
      </c>
      <c r="B555" s="62" t="s">
        <v>2362</v>
      </c>
      <c r="C555" s="70" t="s">
        <v>1212</v>
      </c>
      <c r="D555" s="71">
        <v>43069</v>
      </c>
      <c r="E555" s="138">
        <v>43114</v>
      </c>
      <c r="F555" s="140">
        <v>114.67</v>
      </c>
      <c r="G555" s="72">
        <f t="shared" ca="1" si="16"/>
        <v>24</v>
      </c>
      <c r="H555" s="73" t="str">
        <f t="shared" ca="1" si="17"/>
        <v>˜</v>
      </c>
      <c r="I555" s="27"/>
    </row>
    <row r="556" spans="1:9" ht="15.75" thickBot="1" x14ac:dyDescent="0.3">
      <c r="A556" s="69" t="s">
        <v>1073</v>
      </c>
      <c r="B556" s="62" t="s">
        <v>2363</v>
      </c>
      <c r="C556" s="70" t="s">
        <v>1213</v>
      </c>
      <c r="D556" s="71">
        <v>43069</v>
      </c>
      <c r="E556" s="138">
        <v>43114</v>
      </c>
      <c r="F556" s="140">
        <v>47.75</v>
      </c>
      <c r="G556" s="72">
        <f t="shared" ca="1" si="16"/>
        <v>24</v>
      </c>
      <c r="H556" s="73" t="str">
        <f t="shared" ca="1" si="17"/>
        <v>˜</v>
      </c>
      <c r="I556" s="27"/>
    </row>
    <row r="557" spans="1:9" ht="15.75" thickBot="1" x14ac:dyDescent="0.3">
      <c r="A557" s="69" t="s">
        <v>1073</v>
      </c>
      <c r="B557" s="62" t="s">
        <v>2364</v>
      </c>
      <c r="C557" s="70" t="s">
        <v>1214</v>
      </c>
      <c r="D557" s="71">
        <v>43069</v>
      </c>
      <c r="E557" s="138">
        <v>43114</v>
      </c>
      <c r="F557" s="140">
        <v>65.2</v>
      </c>
      <c r="G557" s="72">
        <f t="shared" ca="1" si="16"/>
        <v>24</v>
      </c>
      <c r="H557" s="73" t="str">
        <f t="shared" ca="1" si="17"/>
        <v>˜</v>
      </c>
      <c r="I557" s="27"/>
    </row>
    <row r="558" spans="1:9" ht="15.75" thickBot="1" x14ac:dyDescent="0.3">
      <c r="A558" s="69" t="s">
        <v>1073</v>
      </c>
      <c r="B558" s="62" t="s">
        <v>2365</v>
      </c>
      <c r="C558" s="70" t="s">
        <v>1215</v>
      </c>
      <c r="D558" s="71">
        <v>43069</v>
      </c>
      <c r="E558" s="138">
        <v>43114</v>
      </c>
      <c r="F558" s="140">
        <v>37.57</v>
      </c>
      <c r="G558" s="72">
        <f t="shared" ca="1" si="16"/>
        <v>24</v>
      </c>
      <c r="H558" s="73" t="str">
        <f t="shared" ca="1" si="17"/>
        <v>˜</v>
      </c>
      <c r="I558" s="27"/>
    </row>
    <row r="559" spans="1:9" ht="15.75" thickBot="1" x14ac:dyDescent="0.3">
      <c r="A559" s="69" t="s">
        <v>1073</v>
      </c>
      <c r="B559" s="62" t="s">
        <v>2366</v>
      </c>
      <c r="C559" s="70" t="s">
        <v>1216</v>
      </c>
      <c r="D559" s="71">
        <v>43069</v>
      </c>
      <c r="E559" s="138">
        <v>43114</v>
      </c>
      <c r="F559" s="140">
        <v>40.299999999999997</v>
      </c>
      <c r="G559" s="72">
        <f t="shared" ca="1" si="16"/>
        <v>24</v>
      </c>
      <c r="H559" s="73" t="str">
        <f t="shared" ca="1" si="17"/>
        <v>˜</v>
      </c>
      <c r="I559" s="27"/>
    </row>
    <row r="560" spans="1:9" ht="15.75" thickBot="1" x14ac:dyDescent="0.3">
      <c r="A560" s="69" t="s">
        <v>1073</v>
      </c>
      <c r="B560" s="62" t="s">
        <v>2367</v>
      </c>
      <c r="C560" s="70" t="s">
        <v>1217</v>
      </c>
      <c r="D560" s="71">
        <v>43069</v>
      </c>
      <c r="E560" s="138">
        <v>43114</v>
      </c>
      <c r="F560" s="140">
        <v>47.75</v>
      </c>
      <c r="G560" s="72">
        <f t="shared" ca="1" si="16"/>
        <v>24</v>
      </c>
      <c r="H560" s="73" t="str">
        <f t="shared" ca="1" si="17"/>
        <v>˜</v>
      </c>
      <c r="I560" s="27"/>
    </row>
    <row r="561" spans="1:9" ht="15.75" thickBot="1" x14ac:dyDescent="0.3">
      <c r="A561" s="69" t="s">
        <v>1073</v>
      </c>
      <c r="B561" s="62" t="s">
        <v>2368</v>
      </c>
      <c r="C561" s="70" t="s">
        <v>1218</v>
      </c>
      <c r="D561" s="71">
        <v>43069</v>
      </c>
      <c r="E561" s="138">
        <v>43114</v>
      </c>
      <c r="F561" s="140">
        <v>28.08</v>
      </c>
      <c r="G561" s="72">
        <f t="shared" ca="1" si="16"/>
        <v>24</v>
      </c>
      <c r="H561" s="73" t="str">
        <f t="shared" ca="1" si="17"/>
        <v>˜</v>
      </c>
      <c r="I561" s="27"/>
    </row>
    <row r="562" spans="1:9" ht="15.75" thickBot="1" x14ac:dyDescent="0.3">
      <c r="A562" s="69" t="s">
        <v>1073</v>
      </c>
      <c r="B562" s="62" t="s">
        <v>2369</v>
      </c>
      <c r="C562" s="70" t="s">
        <v>1219</v>
      </c>
      <c r="D562" s="71">
        <v>43069</v>
      </c>
      <c r="E562" s="138">
        <v>43114</v>
      </c>
      <c r="F562" s="140">
        <v>190.99</v>
      </c>
      <c r="G562" s="72">
        <f t="shared" ca="1" si="16"/>
        <v>24</v>
      </c>
      <c r="H562" s="73" t="str">
        <f t="shared" ca="1" si="17"/>
        <v>˜</v>
      </c>
      <c r="I562" s="27"/>
    </row>
    <row r="563" spans="1:9" ht="15.75" thickBot="1" x14ac:dyDescent="0.3">
      <c r="A563" s="69" t="s">
        <v>1073</v>
      </c>
      <c r="B563" s="62" t="s">
        <v>2370</v>
      </c>
      <c r="C563" s="70" t="s">
        <v>1220</v>
      </c>
      <c r="D563" s="71">
        <v>43069</v>
      </c>
      <c r="E563" s="138">
        <v>43114</v>
      </c>
      <c r="F563" s="140">
        <v>47.75</v>
      </c>
      <c r="G563" s="72">
        <f t="shared" ca="1" si="16"/>
        <v>24</v>
      </c>
      <c r="H563" s="73" t="str">
        <f t="shared" ca="1" si="17"/>
        <v>˜</v>
      </c>
      <c r="I563" s="27"/>
    </row>
    <row r="564" spans="1:9" ht="15.75" thickBot="1" x14ac:dyDescent="0.3">
      <c r="A564" s="69" t="s">
        <v>1073</v>
      </c>
      <c r="B564" s="62" t="s">
        <v>2371</v>
      </c>
      <c r="C564" s="70" t="s">
        <v>1221</v>
      </c>
      <c r="D564" s="71">
        <v>43069</v>
      </c>
      <c r="E564" s="138">
        <v>43114</v>
      </c>
      <c r="F564" s="140">
        <v>43.56</v>
      </c>
      <c r="G564" s="72">
        <f t="shared" ca="1" si="16"/>
        <v>24</v>
      </c>
      <c r="H564" s="73" t="str">
        <f t="shared" ca="1" si="17"/>
        <v>˜</v>
      </c>
      <c r="I564" s="27"/>
    </row>
    <row r="565" spans="1:9" ht="15.75" thickBot="1" x14ac:dyDescent="0.3">
      <c r="A565" s="69" t="s">
        <v>1073</v>
      </c>
      <c r="B565" s="62" t="s">
        <v>2372</v>
      </c>
      <c r="C565" s="70" t="s">
        <v>1222</v>
      </c>
      <c r="D565" s="71">
        <v>43069</v>
      </c>
      <c r="E565" s="138">
        <v>43114</v>
      </c>
      <c r="F565" s="140">
        <v>43.56</v>
      </c>
      <c r="G565" s="72">
        <f t="shared" ca="1" si="16"/>
        <v>24</v>
      </c>
      <c r="H565" s="73" t="str">
        <f t="shared" ca="1" si="17"/>
        <v>˜</v>
      </c>
      <c r="I565" s="27"/>
    </row>
    <row r="566" spans="1:9" ht="15.75" thickBot="1" x14ac:dyDescent="0.3">
      <c r="A566" s="69" t="s">
        <v>1073</v>
      </c>
      <c r="B566" s="62" t="s">
        <v>2373</v>
      </c>
      <c r="C566" s="70" t="s">
        <v>1223</v>
      </c>
      <c r="D566" s="71">
        <v>43069</v>
      </c>
      <c r="E566" s="138">
        <v>43114</v>
      </c>
      <c r="F566" s="140">
        <v>64.81</v>
      </c>
      <c r="G566" s="72">
        <f t="shared" ca="1" si="16"/>
        <v>24</v>
      </c>
      <c r="H566" s="73" t="str">
        <f t="shared" ca="1" si="17"/>
        <v>˜</v>
      </c>
      <c r="I566" s="27"/>
    </row>
    <row r="567" spans="1:9" ht="15.75" thickBot="1" x14ac:dyDescent="0.3">
      <c r="A567" s="69" t="s">
        <v>1073</v>
      </c>
      <c r="B567" s="62" t="s">
        <v>2374</v>
      </c>
      <c r="C567" s="70" t="s">
        <v>1224</v>
      </c>
      <c r="D567" s="71">
        <v>43069</v>
      </c>
      <c r="E567" s="138">
        <v>43114</v>
      </c>
      <c r="F567" s="140">
        <v>50.76</v>
      </c>
      <c r="G567" s="72">
        <f t="shared" ca="1" si="16"/>
        <v>24</v>
      </c>
      <c r="H567" s="73" t="str">
        <f t="shared" ca="1" si="17"/>
        <v>˜</v>
      </c>
      <c r="I567" s="27"/>
    </row>
    <row r="568" spans="1:9" ht="15.75" thickBot="1" x14ac:dyDescent="0.3">
      <c r="A568" s="69" t="s">
        <v>1073</v>
      </c>
      <c r="B568" s="62" t="s">
        <v>2375</v>
      </c>
      <c r="C568" s="70" t="s">
        <v>1225</v>
      </c>
      <c r="D568" s="71">
        <v>43069</v>
      </c>
      <c r="E568" s="138">
        <v>43114</v>
      </c>
      <c r="F568" s="140">
        <v>36.36</v>
      </c>
      <c r="G568" s="72">
        <f t="shared" ca="1" si="16"/>
        <v>24</v>
      </c>
      <c r="H568" s="73" t="str">
        <f t="shared" ca="1" si="17"/>
        <v>˜</v>
      </c>
      <c r="I568" s="27"/>
    </row>
    <row r="569" spans="1:9" ht="15.75" thickBot="1" x14ac:dyDescent="0.3">
      <c r="A569" s="69" t="s">
        <v>1073</v>
      </c>
      <c r="B569" s="62" t="s">
        <v>2376</v>
      </c>
      <c r="C569" s="70" t="s">
        <v>1226</v>
      </c>
      <c r="D569" s="71">
        <v>43069</v>
      </c>
      <c r="E569" s="138">
        <v>43114</v>
      </c>
      <c r="F569" s="140">
        <v>36.36</v>
      </c>
      <c r="G569" s="72">
        <f t="shared" ca="1" si="16"/>
        <v>24</v>
      </c>
      <c r="H569" s="73" t="str">
        <f t="shared" ca="1" si="17"/>
        <v>˜</v>
      </c>
      <c r="I569" s="27"/>
    </row>
    <row r="570" spans="1:9" ht="15.75" thickBot="1" x14ac:dyDescent="0.3">
      <c r="A570" s="69" t="s">
        <v>1073</v>
      </c>
      <c r="B570" s="62" t="s">
        <v>2377</v>
      </c>
      <c r="C570" s="70" t="s">
        <v>1227</v>
      </c>
      <c r="D570" s="71">
        <v>43069</v>
      </c>
      <c r="E570" s="138">
        <v>43114</v>
      </c>
      <c r="F570" s="140">
        <v>47.75</v>
      </c>
      <c r="G570" s="72">
        <f t="shared" ca="1" si="16"/>
        <v>24</v>
      </c>
      <c r="H570" s="73" t="str">
        <f t="shared" ca="1" si="17"/>
        <v>˜</v>
      </c>
      <c r="I570" s="27"/>
    </row>
    <row r="571" spans="1:9" ht="15.75" thickBot="1" x14ac:dyDescent="0.3">
      <c r="A571" s="69" t="s">
        <v>1073</v>
      </c>
      <c r="B571" s="62" t="s">
        <v>2378</v>
      </c>
      <c r="C571" s="70" t="s">
        <v>1228</v>
      </c>
      <c r="D571" s="71">
        <v>43069</v>
      </c>
      <c r="E571" s="138">
        <v>43114</v>
      </c>
      <c r="F571" s="140">
        <v>455.4</v>
      </c>
      <c r="G571" s="72">
        <f t="shared" ref="G571:G634" ca="1" si="18">IF(E571&lt;TODAY(),_xlfn.DAYS(TODAY(),E571),0)</f>
        <v>24</v>
      </c>
      <c r="H571" s="73" t="str">
        <f t="shared" ref="H571:H634" ca="1" si="19">IF(AND(G571 &gt;= 1, G571 &lt;= 14),"Å",IF(AND(G571 &gt;= 15, G571 &lt;= 30),"˜","Ã"))</f>
        <v>˜</v>
      </c>
      <c r="I571" s="27"/>
    </row>
    <row r="572" spans="1:9" ht="15.75" thickBot="1" x14ac:dyDescent="0.3">
      <c r="A572" s="69" t="s">
        <v>743</v>
      </c>
      <c r="B572" s="62" t="s">
        <v>2379</v>
      </c>
      <c r="C572" s="70" t="s">
        <v>1229</v>
      </c>
      <c r="D572" s="71">
        <v>43069</v>
      </c>
      <c r="E572" s="138">
        <v>43129</v>
      </c>
      <c r="F572" s="140">
        <v>23235.17</v>
      </c>
      <c r="G572" s="72">
        <f t="shared" ca="1" si="18"/>
        <v>9</v>
      </c>
      <c r="H572" s="73" t="str">
        <f t="shared" ca="1" si="19"/>
        <v>Å</v>
      </c>
      <c r="I572" s="27"/>
    </row>
    <row r="573" spans="1:9" ht="15.75" thickBot="1" x14ac:dyDescent="0.3">
      <c r="A573" s="69" t="s">
        <v>1073</v>
      </c>
      <c r="B573" s="62" t="s">
        <v>2380</v>
      </c>
      <c r="C573" s="70" t="s">
        <v>1230</v>
      </c>
      <c r="D573" s="71">
        <v>43069</v>
      </c>
      <c r="E573" s="138">
        <v>43114</v>
      </c>
      <c r="F573" s="140">
        <v>359.57</v>
      </c>
      <c r="G573" s="72">
        <f t="shared" ca="1" si="18"/>
        <v>24</v>
      </c>
      <c r="H573" s="73" t="str">
        <f t="shared" ca="1" si="19"/>
        <v>˜</v>
      </c>
      <c r="I573" s="27"/>
    </row>
    <row r="574" spans="1:9" ht="15.75" thickBot="1" x14ac:dyDescent="0.3">
      <c r="A574" s="69" t="s">
        <v>799</v>
      </c>
      <c r="B574" s="62" t="s">
        <v>2381</v>
      </c>
      <c r="C574" s="70" t="s">
        <v>1231</v>
      </c>
      <c r="D574" s="71">
        <v>43069</v>
      </c>
      <c r="E574" s="138">
        <v>43114</v>
      </c>
      <c r="F574" s="140">
        <v>89.38</v>
      </c>
      <c r="G574" s="72">
        <f t="shared" ca="1" si="18"/>
        <v>24</v>
      </c>
      <c r="H574" s="73" t="str">
        <f t="shared" ca="1" si="19"/>
        <v>˜</v>
      </c>
      <c r="I574" s="27"/>
    </row>
    <row r="575" spans="1:9" ht="15.75" thickBot="1" x14ac:dyDescent="0.3">
      <c r="A575" s="69" t="s">
        <v>585</v>
      </c>
      <c r="B575" s="62" t="s">
        <v>2382</v>
      </c>
      <c r="C575" s="70" t="s">
        <v>1232</v>
      </c>
      <c r="D575" s="71">
        <v>43069</v>
      </c>
      <c r="E575" s="138">
        <v>43114</v>
      </c>
      <c r="F575" s="140">
        <v>871.72</v>
      </c>
      <c r="G575" s="72">
        <f t="shared" ca="1" si="18"/>
        <v>24</v>
      </c>
      <c r="H575" s="73" t="str">
        <f t="shared" ca="1" si="19"/>
        <v>˜</v>
      </c>
      <c r="I575" s="27"/>
    </row>
    <row r="576" spans="1:9" ht="15.75" thickBot="1" x14ac:dyDescent="0.3">
      <c r="A576" s="69" t="s">
        <v>200</v>
      </c>
      <c r="B576" s="62" t="s">
        <v>2383</v>
      </c>
      <c r="C576" s="70" t="s">
        <v>201</v>
      </c>
      <c r="D576" s="71">
        <v>43080</v>
      </c>
      <c r="E576" s="138">
        <v>43125</v>
      </c>
      <c r="F576" s="140">
        <v>1872.64</v>
      </c>
      <c r="G576" s="72">
        <f t="shared" ca="1" si="18"/>
        <v>13</v>
      </c>
      <c r="H576" s="73" t="str">
        <f t="shared" ca="1" si="19"/>
        <v>Å</v>
      </c>
      <c r="I576" s="27"/>
    </row>
    <row r="577" spans="1:9" ht="15.75" thickBot="1" x14ac:dyDescent="0.3">
      <c r="A577" s="69" t="s">
        <v>1233</v>
      </c>
      <c r="B577" s="62" t="s">
        <v>2384</v>
      </c>
      <c r="C577" s="70" t="s">
        <v>1234</v>
      </c>
      <c r="D577" s="71">
        <v>43069</v>
      </c>
      <c r="E577" s="138">
        <v>43129</v>
      </c>
      <c r="F577" s="140">
        <v>452.16</v>
      </c>
      <c r="G577" s="72">
        <f t="shared" ca="1" si="18"/>
        <v>9</v>
      </c>
      <c r="H577" s="73" t="str">
        <f t="shared" ca="1" si="19"/>
        <v>Å</v>
      </c>
      <c r="I577" s="27"/>
    </row>
    <row r="578" spans="1:9" ht="15.75" thickBot="1" x14ac:dyDescent="0.3">
      <c r="A578" s="69" t="s">
        <v>131</v>
      </c>
      <c r="B578" s="62" t="s">
        <v>2385</v>
      </c>
      <c r="C578" s="70" t="s">
        <v>134</v>
      </c>
      <c r="D578" s="71">
        <v>43081</v>
      </c>
      <c r="E578" s="138">
        <v>43141</v>
      </c>
      <c r="F578" s="140">
        <v>8352.07</v>
      </c>
      <c r="G578" s="72">
        <f t="shared" ca="1" si="18"/>
        <v>0</v>
      </c>
      <c r="H578" s="73" t="str">
        <f t="shared" ca="1" si="19"/>
        <v>Ã</v>
      </c>
      <c r="I578" s="27"/>
    </row>
    <row r="579" spans="1:9" ht="15.75" thickBot="1" x14ac:dyDescent="0.3">
      <c r="A579" s="69" t="s">
        <v>131</v>
      </c>
      <c r="B579" s="62" t="s">
        <v>2386</v>
      </c>
      <c r="C579" s="70" t="s">
        <v>135</v>
      </c>
      <c r="D579" s="71">
        <v>43081</v>
      </c>
      <c r="E579" s="138">
        <v>43141</v>
      </c>
      <c r="F579" s="140">
        <v>10596.62</v>
      </c>
      <c r="G579" s="72">
        <f t="shared" ca="1" si="18"/>
        <v>0</v>
      </c>
      <c r="H579" s="73" t="str">
        <f t="shared" ca="1" si="19"/>
        <v>Ã</v>
      </c>
      <c r="I579" s="27"/>
    </row>
    <row r="580" spans="1:9" ht="15.75" thickBot="1" x14ac:dyDescent="0.3">
      <c r="A580" s="69" t="s">
        <v>745</v>
      </c>
      <c r="B580" s="62" t="s">
        <v>2387</v>
      </c>
      <c r="C580" s="70" t="s">
        <v>1235</v>
      </c>
      <c r="D580" s="71">
        <v>43091</v>
      </c>
      <c r="E580" s="138">
        <v>43136</v>
      </c>
      <c r="F580" s="140">
        <v>10.49</v>
      </c>
      <c r="G580" s="72">
        <f t="shared" ca="1" si="18"/>
        <v>2</v>
      </c>
      <c r="H580" s="73" t="str">
        <f t="shared" ca="1" si="19"/>
        <v>Å</v>
      </c>
      <c r="I580" s="27"/>
    </row>
    <row r="581" spans="1:9" ht="15.75" thickBot="1" x14ac:dyDescent="0.3">
      <c r="A581" s="69" t="s">
        <v>745</v>
      </c>
      <c r="B581" s="62" t="s">
        <v>2388</v>
      </c>
      <c r="C581" s="70" t="s">
        <v>1236</v>
      </c>
      <c r="D581" s="71">
        <v>43091</v>
      </c>
      <c r="E581" s="138">
        <v>43136</v>
      </c>
      <c r="F581" s="140">
        <v>1486.49</v>
      </c>
      <c r="G581" s="72">
        <f t="shared" ca="1" si="18"/>
        <v>2</v>
      </c>
      <c r="H581" s="73" t="str">
        <f t="shared" ca="1" si="19"/>
        <v>Å</v>
      </c>
      <c r="I581" s="27"/>
    </row>
    <row r="582" spans="1:9" ht="15.75" thickBot="1" x14ac:dyDescent="0.3">
      <c r="A582" s="69" t="s">
        <v>726</v>
      </c>
      <c r="B582" s="62" t="s">
        <v>2389</v>
      </c>
      <c r="C582" s="70" t="s">
        <v>1237</v>
      </c>
      <c r="D582" s="71">
        <v>43091</v>
      </c>
      <c r="E582" s="138">
        <v>43151</v>
      </c>
      <c r="F582" s="140">
        <v>728.9</v>
      </c>
      <c r="G582" s="72">
        <f t="shared" ca="1" si="18"/>
        <v>0</v>
      </c>
      <c r="H582" s="73" t="str">
        <f t="shared" ca="1" si="19"/>
        <v>Ã</v>
      </c>
      <c r="I582" s="27"/>
    </row>
    <row r="583" spans="1:9" ht="15.75" thickBot="1" x14ac:dyDescent="0.3">
      <c r="A583" s="69" t="s">
        <v>604</v>
      </c>
      <c r="B583" s="62" t="s">
        <v>2390</v>
      </c>
      <c r="C583" s="70" t="s">
        <v>1238</v>
      </c>
      <c r="D583" s="71">
        <v>43069</v>
      </c>
      <c r="E583" s="138">
        <v>43110</v>
      </c>
      <c r="F583" s="140">
        <v>1960.81</v>
      </c>
      <c r="G583" s="72">
        <f t="shared" ca="1" si="18"/>
        <v>28</v>
      </c>
      <c r="H583" s="73" t="str">
        <f t="shared" ca="1" si="19"/>
        <v>˜</v>
      </c>
      <c r="I583" s="27"/>
    </row>
    <row r="584" spans="1:9" ht="15.75" thickBot="1" x14ac:dyDescent="0.3">
      <c r="A584" s="69" t="s">
        <v>783</v>
      </c>
      <c r="B584" s="62" t="s">
        <v>2391</v>
      </c>
      <c r="C584" s="70" t="s">
        <v>1239</v>
      </c>
      <c r="D584" s="71">
        <v>43091</v>
      </c>
      <c r="E584" s="138">
        <v>43151</v>
      </c>
      <c r="F584" s="140">
        <v>486.71</v>
      </c>
      <c r="G584" s="72">
        <f t="shared" ca="1" si="18"/>
        <v>0</v>
      </c>
      <c r="H584" s="73" t="str">
        <f t="shared" ca="1" si="19"/>
        <v>Ã</v>
      </c>
      <c r="I584" s="27"/>
    </row>
    <row r="585" spans="1:9" ht="15.75" thickBot="1" x14ac:dyDescent="0.3">
      <c r="A585" s="69" t="s">
        <v>783</v>
      </c>
      <c r="B585" s="62" t="s">
        <v>2392</v>
      </c>
      <c r="C585" s="70" t="s">
        <v>1240</v>
      </c>
      <c r="D585" s="71">
        <v>43091</v>
      </c>
      <c r="E585" s="138">
        <v>43151</v>
      </c>
      <c r="F585" s="140">
        <v>324</v>
      </c>
      <c r="G585" s="72">
        <f t="shared" ca="1" si="18"/>
        <v>0</v>
      </c>
      <c r="H585" s="73" t="str">
        <f t="shared" ca="1" si="19"/>
        <v>Ã</v>
      </c>
      <c r="I585" s="27"/>
    </row>
    <row r="586" spans="1:9" ht="15.75" thickBot="1" x14ac:dyDescent="0.3">
      <c r="A586" s="69" t="s">
        <v>595</v>
      </c>
      <c r="B586" s="62" t="s">
        <v>2393</v>
      </c>
      <c r="C586" s="70" t="s">
        <v>1241</v>
      </c>
      <c r="D586" s="71">
        <v>43091</v>
      </c>
      <c r="E586" s="138">
        <v>43151</v>
      </c>
      <c r="F586" s="140">
        <v>170.09</v>
      </c>
      <c r="G586" s="72">
        <f t="shared" ca="1" si="18"/>
        <v>0</v>
      </c>
      <c r="H586" s="73" t="str">
        <f t="shared" ca="1" si="19"/>
        <v>Ã</v>
      </c>
      <c r="I586" s="27"/>
    </row>
    <row r="587" spans="1:9" ht="15.75" thickBot="1" x14ac:dyDescent="0.3">
      <c r="A587" s="69" t="s">
        <v>806</v>
      </c>
      <c r="B587" s="62" t="s">
        <v>2394</v>
      </c>
      <c r="C587" s="70" t="s">
        <v>1242</v>
      </c>
      <c r="D587" s="71">
        <v>43091</v>
      </c>
      <c r="E587" s="138">
        <v>43136</v>
      </c>
      <c r="F587" s="140">
        <v>1077.08</v>
      </c>
      <c r="G587" s="72">
        <f t="shared" ca="1" si="18"/>
        <v>2</v>
      </c>
      <c r="H587" s="73" t="str">
        <f t="shared" ca="1" si="19"/>
        <v>Å</v>
      </c>
      <c r="I587" s="27"/>
    </row>
    <row r="588" spans="1:9" ht="15.75" thickBot="1" x14ac:dyDescent="0.3">
      <c r="A588" s="69" t="s">
        <v>726</v>
      </c>
      <c r="B588" s="62" t="s">
        <v>2395</v>
      </c>
      <c r="C588" s="70" t="s">
        <v>1243</v>
      </c>
      <c r="D588" s="71">
        <v>43091</v>
      </c>
      <c r="E588" s="138">
        <v>43151</v>
      </c>
      <c r="F588" s="140">
        <v>290.7</v>
      </c>
      <c r="G588" s="72">
        <f t="shared" ca="1" si="18"/>
        <v>0</v>
      </c>
      <c r="H588" s="73" t="str">
        <f t="shared" ca="1" si="19"/>
        <v>Ã</v>
      </c>
      <c r="I588" s="27"/>
    </row>
    <row r="589" spans="1:9" ht="15.75" thickBot="1" x14ac:dyDescent="0.3">
      <c r="A589" s="69" t="s">
        <v>189</v>
      </c>
      <c r="B589" s="62" t="s">
        <v>2396</v>
      </c>
      <c r="C589" s="70" t="s">
        <v>191</v>
      </c>
      <c r="D589" s="71">
        <v>43091</v>
      </c>
      <c r="E589" s="138">
        <v>43151</v>
      </c>
      <c r="F589" s="140">
        <v>1712.03</v>
      </c>
      <c r="G589" s="72">
        <f t="shared" ca="1" si="18"/>
        <v>0</v>
      </c>
      <c r="H589" s="73" t="str">
        <f t="shared" ca="1" si="19"/>
        <v>Ã</v>
      </c>
      <c r="I589" s="27"/>
    </row>
    <row r="590" spans="1:9" ht="15.75" thickBot="1" x14ac:dyDescent="0.3">
      <c r="A590" s="69" t="s">
        <v>189</v>
      </c>
      <c r="B590" s="62" t="s">
        <v>2397</v>
      </c>
      <c r="C590" s="70" t="s">
        <v>192</v>
      </c>
      <c r="D590" s="71">
        <v>43091</v>
      </c>
      <c r="E590" s="138">
        <v>43151</v>
      </c>
      <c r="F590" s="140">
        <v>1216.43</v>
      </c>
      <c r="G590" s="72">
        <f t="shared" ca="1" si="18"/>
        <v>0</v>
      </c>
      <c r="H590" s="73" t="str">
        <f t="shared" ca="1" si="19"/>
        <v>Ã</v>
      </c>
      <c r="I590" s="27"/>
    </row>
    <row r="591" spans="1:9" ht="15.75" thickBot="1" x14ac:dyDescent="0.3">
      <c r="A591" s="69" t="s">
        <v>726</v>
      </c>
      <c r="B591" s="62" t="s">
        <v>2398</v>
      </c>
      <c r="C591" s="70" t="s">
        <v>1244</v>
      </c>
      <c r="D591" s="71">
        <v>43098</v>
      </c>
      <c r="E591" s="138">
        <v>43158</v>
      </c>
      <c r="F591" s="140">
        <v>364.73</v>
      </c>
      <c r="G591" s="72">
        <f t="shared" ca="1" si="18"/>
        <v>0</v>
      </c>
      <c r="H591" s="73" t="str">
        <f t="shared" ca="1" si="19"/>
        <v>Ã</v>
      </c>
      <c r="I591" s="27"/>
    </row>
    <row r="592" spans="1:9" ht="15.75" thickBot="1" x14ac:dyDescent="0.3">
      <c r="A592" s="69" t="s">
        <v>755</v>
      </c>
      <c r="B592" s="62" t="s">
        <v>2399</v>
      </c>
      <c r="C592" s="70" t="s">
        <v>1245</v>
      </c>
      <c r="D592" s="71">
        <v>43091</v>
      </c>
      <c r="E592" s="138">
        <v>43151</v>
      </c>
      <c r="F592" s="140">
        <v>65.3</v>
      </c>
      <c r="G592" s="72">
        <f t="shared" ca="1" si="18"/>
        <v>0</v>
      </c>
      <c r="H592" s="73" t="str">
        <f t="shared" ca="1" si="19"/>
        <v>Ã</v>
      </c>
      <c r="I592" s="27"/>
    </row>
    <row r="593" spans="1:9" ht="15.75" thickBot="1" x14ac:dyDescent="0.3">
      <c r="A593" s="69" t="s">
        <v>769</v>
      </c>
      <c r="B593" s="62" t="s">
        <v>2400</v>
      </c>
      <c r="C593" s="70" t="s">
        <v>1246</v>
      </c>
      <c r="D593" s="71">
        <v>43091</v>
      </c>
      <c r="E593" s="138">
        <v>43151</v>
      </c>
      <c r="F593" s="140">
        <v>129.72</v>
      </c>
      <c r="G593" s="72">
        <f t="shared" ca="1" si="18"/>
        <v>0</v>
      </c>
      <c r="H593" s="73" t="str">
        <f t="shared" ca="1" si="19"/>
        <v>Ã</v>
      </c>
      <c r="I593" s="27"/>
    </row>
    <row r="594" spans="1:9" ht="15.75" thickBot="1" x14ac:dyDescent="0.3">
      <c r="A594" s="69" t="s">
        <v>806</v>
      </c>
      <c r="B594" s="62" t="s">
        <v>2401</v>
      </c>
      <c r="C594" s="70" t="s">
        <v>1247</v>
      </c>
      <c r="D594" s="71">
        <v>43091</v>
      </c>
      <c r="E594" s="138">
        <v>43136</v>
      </c>
      <c r="F594" s="140">
        <v>724.44</v>
      </c>
      <c r="G594" s="72">
        <f t="shared" ca="1" si="18"/>
        <v>2</v>
      </c>
      <c r="H594" s="73" t="str">
        <f t="shared" ca="1" si="19"/>
        <v>Å</v>
      </c>
      <c r="I594" s="27"/>
    </row>
    <row r="595" spans="1:9" ht="15.75" thickBot="1" x14ac:dyDescent="0.3">
      <c r="A595" s="69" t="s">
        <v>737</v>
      </c>
      <c r="B595" s="62" t="s">
        <v>2402</v>
      </c>
      <c r="C595" s="70" t="s">
        <v>1248</v>
      </c>
      <c r="D595" s="71">
        <v>43088</v>
      </c>
      <c r="E595" s="138">
        <v>43148</v>
      </c>
      <c r="F595" s="140">
        <v>4590.25</v>
      </c>
      <c r="G595" s="72">
        <f t="shared" ca="1" si="18"/>
        <v>0</v>
      </c>
      <c r="H595" s="73" t="str">
        <f t="shared" ca="1" si="19"/>
        <v>Ã</v>
      </c>
      <c r="I595" s="27"/>
    </row>
    <row r="596" spans="1:9" ht="15.75" thickBot="1" x14ac:dyDescent="0.3">
      <c r="A596" s="69" t="s">
        <v>737</v>
      </c>
      <c r="B596" s="62" t="s">
        <v>2403</v>
      </c>
      <c r="C596" s="70" t="s">
        <v>1249</v>
      </c>
      <c r="D596" s="71">
        <v>43088</v>
      </c>
      <c r="E596" s="138">
        <v>43148</v>
      </c>
      <c r="F596" s="140">
        <v>2017.12</v>
      </c>
      <c r="G596" s="72">
        <f t="shared" ca="1" si="18"/>
        <v>0</v>
      </c>
      <c r="H596" s="73" t="str">
        <f t="shared" ca="1" si="19"/>
        <v>Ã</v>
      </c>
      <c r="I596" s="27"/>
    </row>
    <row r="597" spans="1:9" ht="15.75" thickBot="1" x14ac:dyDescent="0.3">
      <c r="A597" s="69" t="s">
        <v>1138</v>
      </c>
      <c r="B597" s="62" t="s">
        <v>2404</v>
      </c>
      <c r="C597" s="70" t="s">
        <v>1250</v>
      </c>
      <c r="D597" s="71">
        <v>43089</v>
      </c>
      <c r="E597" s="138">
        <v>43149</v>
      </c>
      <c r="F597" s="140">
        <v>101999.8</v>
      </c>
      <c r="G597" s="72">
        <f t="shared" ca="1" si="18"/>
        <v>0</v>
      </c>
      <c r="H597" s="73" t="str">
        <f t="shared" ca="1" si="19"/>
        <v>Ã</v>
      </c>
      <c r="I597" s="27"/>
    </row>
    <row r="598" spans="1:9" ht="15.75" thickBot="1" x14ac:dyDescent="0.3">
      <c r="A598" s="69" t="s">
        <v>1138</v>
      </c>
      <c r="B598" s="62" t="s">
        <v>2405</v>
      </c>
      <c r="C598" s="70" t="s">
        <v>1251</v>
      </c>
      <c r="D598" s="71">
        <v>43089</v>
      </c>
      <c r="E598" s="138">
        <v>43149</v>
      </c>
      <c r="F598" s="140">
        <v>2630.03</v>
      </c>
      <c r="G598" s="72">
        <f t="shared" ca="1" si="18"/>
        <v>0</v>
      </c>
      <c r="H598" s="73" t="str">
        <f t="shared" ca="1" si="19"/>
        <v>Ã</v>
      </c>
      <c r="I598" s="27"/>
    </row>
    <row r="599" spans="1:9" ht="15.75" thickBot="1" x14ac:dyDescent="0.3">
      <c r="A599" s="69" t="s">
        <v>52</v>
      </c>
      <c r="B599" s="62" t="s">
        <v>2406</v>
      </c>
      <c r="C599" s="70" t="s">
        <v>101</v>
      </c>
      <c r="D599" s="71">
        <v>43089</v>
      </c>
      <c r="E599" s="138">
        <v>43149</v>
      </c>
      <c r="F599" s="140">
        <v>448.28</v>
      </c>
      <c r="G599" s="72">
        <f t="shared" ca="1" si="18"/>
        <v>0</v>
      </c>
      <c r="H599" s="73" t="str">
        <f t="shared" ca="1" si="19"/>
        <v>Ã</v>
      </c>
      <c r="I599" s="27"/>
    </row>
    <row r="600" spans="1:9" ht="15.75" thickBot="1" x14ac:dyDescent="0.3">
      <c r="A600" s="69" t="s">
        <v>52</v>
      </c>
      <c r="B600" s="62" t="s">
        <v>2407</v>
      </c>
      <c r="C600" s="70" t="s">
        <v>102</v>
      </c>
      <c r="D600" s="71">
        <v>43089</v>
      </c>
      <c r="E600" s="138">
        <v>43149</v>
      </c>
      <c r="F600" s="140">
        <v>935.51</v>
      </c>
      <c r="G600" s="72">
        <f t="shared" ca="1" si="18"/>
        <v>0</v>
      </c>
      <c r="H600" s="73" t="str">
        <f t="shared" ca="1" si="19"/>
        <v>Ã</v>
      </c>
      <c r="I600" s="27"/>
    </row>
    <row r="601" spans="1:9" ht="15.75" thickBot="1" x14ac:dyDescent="0.3">
      <c r="A601" s="69" t="s">
        <v>189</v>
      </c>
      <c r="B601" s="62" t="s">
        <v>2408</v>
      </c>
      <c r="C601" s="70" t="s">
        <v>193</v>
      </c>
      <c r="D601" s="71">
        <v>43090</v>
      </c>
      <c r="E601" s="138">
        <v>43150</v>
      </c>
      <c r="F601" s="140">
        <v>1607.59</v>
      </c>
      <c r="G601" s="72">
        <f t="shared" ca="1" si="18"/>
        <v>0</v>
      </c>
      <c r="H601" s="73" t="str">
        <f t="shared" ca="1" si="19"/>
        <v>Ã</v>
      </c>
      <c r="I601" s="27"/>
    </row>
    <row r="602" spans="1:9" ht="15.75" thickBot="1" x14ac:dyDescent="0.3">
      <c r="A602" s="69" t="s">
        <v>189</v>
      </c>
      <c r="B602" s="62" t="s">
        <v>2409</v>
      </c>
      <c r="C602" s="70" t="s">
        <v>194</v>
      </c>
      <c r="D602" s="71">
        <v>43090</v>
      </c>
      <c r="E602" s="138">
        <v>43150</v>
      </c>
      <c r="F602" s="140">
        <v>1478.64</v>
      </c>
      <c r="G602" s="72">
        <f t="shared" ca="1" si="18"/>
        <v>0</v>
      </c>
      <c r="H602" s="73" t="str">
        <f t="shared" ca="1" si="19"/>
        <v>Ã</v>
      </c>
      <c r="I602" s="27"/>
    </row>
    <row r="603" spans="1:9" ht="15.75" thickBot="1" x14ac:dyDescent="0.3">
      <c r="A603" s="69" t="s">
        <v>136</v>
      </c>
      <c r="B603" s="62" t="s">
        <v>2410</v>
      </c>
      <c r="C603" s="70" t="s">
        <v>1252</v>
      </c>
      <c r="D603" s="71">
        <v>43097</v>
      </c>
      <c r="E603" s="138">
        <v>43142</v>
      </c>
      <c r="F603" s="140">
        <v>2215.64</v>
      </c>
      <c r="G603" s="72">
        <f t="shared" ca="1" si="18"/>
        <v>0</v>
      </c>
      <c r="H603" s="73" t="str">
        <f t="shared" ca="1" si="19"/>
        <v>Ã</v>
      </c>
      <c r="I603" s="27"/>
    </row>
    <row r="604" spans="1:9" ht="15.75" thickBot="1" x14ac:dyDescent="0.3">
      <c r="A604" s="69" t="s">
        <v>52</v>
      </c>
      <c r="B604" s="62" t="s">
        <v>2411</v>
      </c>
      <c r="C604" s="70" t="s">
        <v>103</v>
      </c>
      <c r="D604" s="71">
        <v>43100</v>
      </c>
      <c r="E604" s="138">
        <v>43160</v>
      </c>
      <c r="F604" s="140">
        <v>466.7</v>
      </c>
      <c r="G604" s="72">
        <f t="shared" ca="1" si="18"/>
        <v>0</v>
      </c>
      <c r="H604" s="73" t="str">
        <f t="shared" ca="1" si="19"/>
        <v>Ã</v>
      </c>
      <c r="I604" s="27"/>
    </row>
    <row r="605" spans="1:9" ht="15.75" thickBot="1" x14ac:dyDescent="0.3">
      <c r="A605" s="69" t="s">
        <v>52</v>
      </c>
      <c r="B605" s="62" t="s">
        <v>2412</v>
      </c>
      <c r="C605" s="70" t="s">
        <v>104</v>
      </c>
      <c r="D605" s="71">
        <v>43097</v>
      </c>
      <c r="E605" s="138">
        <v>43157</v>
      </c>
      <c r="F605" s="140">
        <v>4965.66</v>
      </c>
      <c r="G605" s="72">
        <f t="shared" ca="1" si="18"/>
        <v>0</v>
      </c>
      <c r="H605" s="73" t="str">
        <f t="shared" ca="1" si="19"/>
        <v>Ã</v>
      </c>
      <c r="I605" s="27"/>
    </row>
    <row r="606" spans="1:9" ht="15.75" thickBot="1" x14ac:dyDescent="0.3">
      <c r="A606" s="69" t="s">
        <v>739</v>
      </c>
      <c r="B606" s="62" t="s">
        <v>2413</v>
      </c>
      <c r="C606" s="70" t="s">
        <v>1253</v>
      </c>
      <c r="D606" s="71">
        <v>43097</v>
      </c>
      <c r="E606" s="138">
        <v>43142</v>
      </c>
      <c r="F606" s="140">
        <v>467.32</v>
      </c>
      <c r="G606" s="72">
        <f t="shared" ca="1" si="18"/>
        <v>0</v>
      </c>
      <c r="H606" s="73" t="str">
        <f t="shared" ca="1" si="19"/>
        <v>Ã</v>
      </c>
      <c r="I606" s="27"/>
    </row>
    <row r="607" spans="1:9" ht="15.75" thickBot="1" x14ac:dyDescent="0.3">
      <c r="A607" s="69" t="s">
        <v>1104</v>
      </c>
      <c r="B607" s="62" t="s">
        <v>2414</v>
      </c>
      <c r="C607" s="70" t="s">
        <v>1254</v>
      </c>
      <c r="D607" s="71">
        <v>43091</v>
      </c>
      <c r="E607" s="138">
        <v>43136</v>
      </c>
      <c r="F607" s="140">
        <v>9601.2000000000007</v>
      </c>
      <c r="G607" s="72">
        <f t="shared" ca="1" si="18"/>
        <v>2</v>
      </c>
      <c r="H607" s="73" t="str">
        <f t="shared" ca="1" si="19"/>
        <v>Å</v>
      </c>
      <c r="I607" s="27"/>
    </row>
    <row r="608" spans="1:9" ht="15.75" thickBot="1" x14ac:dyDescent="0.3">
      <c r="A608" s="69" t="s">
        <v>732</v>
      </c>
      <c r="B608" s="62" t="s">
        <v>2415</v>
      </c>
      <c r="C608" s="70" t="s">
        <v>1255</v>
      </c>
      <c r="D608" s="71">
        <v>43091</v>
      </c>
      <c r="E608" s="138">
        <v>43151</v>
      </c>
      <c r="F608" s="140">
        <v>840</v>
      </c>
      <c r="G608" s="72">
        <f t="shared" ca="1" si="18"/>
        <v>0</v>
      </c>
      <c r="H608" s="73" t="str">
        <f t="shared" ca="1" si="19"/>
        <v>Ã</v>
      </c>
      <c r="I608" s="27"/>
    </row>
    <row r="609" spans="1:9" ht="15.75" thickBot="1" x14ac:dyDescent="0.3">
      <c r="A609" s="69" t="s">
        <v>818</v>
      </c>
      <c r="B609" s="62" t="s">
        <v>2416</v>
      </c>
      <c r="C609" s="70" t="s">
        <v>1256</v>
      </c>
      <c r="D609" s="71">
        <v>43098</v>
      </c>
      <c r="E609" s="138">
        <v>43158</v>
      </c>
      <c r="F609" s="140">
        <v>390</v>
      </c>
      <c r="G609" s="72">
        <f t="shared" ca="1" si="18"/>
        <v>0</v>
      </c>
      <c r="H609" s="73" t="str">
        <f t="shared" ca="1" si="19"/>
        <v>Ã</v>
      </c>
      <c r="I609" s="27"/>
    </row>
    <row r="610" spans="1:9" ht="15.75" thickBot="1" x14ac:dyDescent="0.3">
      <c r="A610" s="69" t="s">
        <v>818</v>
      </c>
      <c r="B610" s="62" t="s">
        <v>2417</v>
      </c>
      <c r="C610" s="70" t="s">
        <v>1257</v>
      </c>
      <c r="D610" s="71">
        <v>43098</v>
      </c>
      <c r="E610" s="138">
        <v>43158</v>
      </c>
      <c r="F610" s="140">
        <v>1218.8399999999999</v>
      </c>
      <c r="G610" s="72">
        <f t="shared" ca="1" si="18"/>
        <v>0</v>
      </c>
      <c r="H610" s="73" t="str">
        <f t="shared" ca="1" si="19"/>
        <v>Ã</v>
      </c>
      <c r="I610" s="27"/>
    </row>
    <row r="611" spans="1:9" ht="15.75" thickBot="1" x14ac:dyDescent="0.3">
      <c r="A611" s="69" t="s">
        <v>818</v>
      </c>
      <c r="B611" s="62" t="s">
        <v>2418</v>
      </c>
      <c r="C611" s="70" t="s">
        <v>1258</v>
      </c>
      <c r="D611" s="71">
        <v>43098</v>
      </c>
      <c r="E611" s="138">
        <v>43158</v>
      </c>
      <c r="F611" s="140">
        <v>235.38</v>
      </c>
      <c r="G611" s="72">
        <f t="shared" ca="1" si="18"/>
        <v>0</v>
      </c>
      <c r="H611" s="73" t="str">
        <f t="shared" ca="1" si="19"/>
        <v>Ã</v>
      </c>
      <c r="I611" s="27"/>
    </row>
    <row r="612" spans="1:9" ht="15.75" thickBot="1" x14ac:dyDescent="0.3">
      <c r="A612" s="69" t="s">
        <v>818</v>
      </c>
      <c r="B612" s="62" t="s">
        <v>2419</v>
      </c>
      <c r="C612" s="70" t="s">
        <v>1259</v>
      </c>
      <c r="D612" s="71">
        <v>43098</v>
      </c>
      <c r="E612" s="138">
        <v>43158</v>
      </c>
      <c r="F612" s="140">
        <v>2653.62</v>
      </c>
      <c r="G612" s="72">
        <f t="shared" ca="1" si="18"/>
        <v>0</v>
      </c>
      <c r="H612" s="73" t="str">
        <f t="shared" ca="1" si="19"/>
        <v>Ã</v>
      </c>
      <c r="I612" s="27"/>
    </row>
    <row r="613" spans="1:9" ht="15.75" thickBot="1" x14ac:dyDescent="0.3">
      <c r="A613" s="69" t="s">
        <v>818</v>
      </c>
      <c r="B613" s="62" t="s">
        <v>2420</v>
      </c>
      <c r="C613" s="70" t="s">
        <v>1260</v>
      </c>
      <c r="D613" s="71">
        <v>43098</v>
      </c>
      <c r="E613" s="138">
        <v>43158</v>
      </c>
      <c r="F613" s="140">
        <v>45606.7</v>
      </c>
      <c r="G613" s="72">
        <f t="shared" ca="1" si="18"/>
        <v>0</v>
      </c>
      <c r="H613" s="73" t="str">
        <f t="shared" ca="1" si="19"/>
        <v>Ã</v>
      </c>
      <c r="I613" s="27"/>
    </row>
    <row r="614" spans="1:9" ht="15.75" thickBot="1" x14ac:dyDescent="0.3">
      <c r="A614" s="69" t="s">
        <v>597</v>
      </c>
      <c r="B614" s="62" t="s">
        <v>2421</v>
      </c>
      <c r="C614" s="70" t="s">
        <v>1261</v>
      </c>
      <c r="D614" s="71">
        <v>43097</v>
      </c>
      <c r="E614" s="138">
        <v>43157</v>
      </c>
      <c r="F614" s="140">
        <v>1776.62</v>
      </c>
      <c r="G614" s="72">
        <f t="shared" ca="1" si="18"/>
        <v>0</v>
      </c>
      <c r="H614" s="73" t="str">
        <f t="shared" ca="1" si="19"/>
        <v>Ã</v>
      </c>
      <c r="I614" s="27"/>
    </row>
    <row r="615" spans="1:9" ht="15.75" thickBot="1" x14ac:dyDescent="0.3">
      <c r="A615" s="69" t="s">
        <v>752</v>
      </c>
      <c r="B615" s="62" t="s">
        <v>2422</v>
      </c>
      <c r="C615" s="70" t="s">
        <v>1262</v>
      </c>
      <c r="D615" s="71">
        <v>43097</v>
      </c>
      <c r="E615" s="138">
        <v>43157</v>
      </c>
      <c r="F615" s="140">
        <v>909.47</v>
      </c>
      <c r="G615" s="72">
        <f t="shared" ca="1" si="18"/>
        <v>0</v>
      </c>
      <c r="H615" s="73" t="str">
        <f t="shared" ca="1" si="19"/>
        <v>Ã</v>
      </c>
      <c r="I615" s="27"/>
    </row>
    <row r="616" spans="1:9" ht="15.75" thickBot="1" x14ac:dyDescent="0.3">
      <c r="A616" s="69" t="s">
        <v>137</v>
      </c>
      <c r="B616" s="62" t="s">
        <v>2423</v>
      </c>
      <c r="C616" s="70" t="s">
        <v>1263</v>
      </c>
      <c r="D616" s="71">
        <v>43097</v>
      </c>
      <c r="E616" s="138">
        <v>43142</v>
      </c>
      <c r="F616" s="140">
        <v>235.54</v>
      </c>
      <c r="G616" s="72">
        <f t="shared" ca="1" si="18"/>
        <v>0</v>
      </c>
      <c r="H616" s="73" t="str">
        <f t="shared" ca="1" si="19"/>
        <v>Ã</v>
      </c>
      <c r="I616" s="27"/>
    </row>
    <row r="617" spans="1:9" ht="15.75" thickBot="1" x14ac:dyDescent="0.3">
      <c r="A617" s="69" t="s">
        <v>769</v>
      </c>
      <c r="B617" s="62" t="s">
        <v>2424</v>
      </c>
      <c r="C617" s="70" t="s">
        <v>1264</v>
      </c>
      <c r="D617" s="71">
        <v>43097</v>
      </c>
      <c r="E617" s="138">
        <v>43157</v>
      </c>
      <c r="F617" s="140">
        <v>3228.54</v>
      </c>
      <c r="G617" s="72">
        <f t="shared" ca="1" si="18"/>
        <v>0</v>
      </c>
      <c r="H617" s="73" t="str">
        <f t="shared" ca="1" si="19"/>
        <v>Ã</v>
      </c>
      <c r="I617" s="27"/>
    </row>
    <row r="618" spans="1:9" ht="15.75" thickBot="1" x14ac:dyDescent="0.3">
      <c r="A618" s="69" t="s">
        <v>825</v>
      </c>
      <c r="B618" s="62" t="s">
        <v>2425</v>
      </c>
      <c r="C618" s="70" t="s">
        <v>1265</v>
      </c>
      <c r="D618" s="71">
        <v>43097</v>
      </c>
      <c r="E618" s="138">
        <v>43157</v>
      </c>
      <c r="F618" s="140">
        <v>1634.58</v>
      </c>
      <c r="G618" s="72">
        <f t="shared" ca="1" si="18"/>
        <v>0</v>
      </c>
      <c r="H618" s="73" t="str">
        <f t="shared" ca="1" si="19"/>
        <v>Ã</v>
      </c>
      <c r="I618" s="27"/>
    </row>
    <row r="619" spans="1:9" ht="15.75" thickBot="1" x14ac:dyDescent="0.3">
      <c r="A619" s="69" t="s">
        <v>751</v>
      </c>
      <c r="B619" s="62" t="s">
        <v>2426</v>
      </c>
      <c r="C619" s="70" t="s">
        <v>1266</v>
      </c>
      <c r="D619" s="71">
        <v>43097</v>
      </c>
      <c r="E619" s="138">
        <v>43157</v>
      </c>
      <c r="F619" s="140">
        <v>956.84</v>
      </c>
      <c r="G619" s="72">
        <f t="shared" ca="1" si="18"/>
        <v>0</v>
      </c>
      <c r="H619" s="73" t="str">
        <f t="shared" ca="1" si="19"/>
        <v>Ã</v>
      </c>
      <c r="I619" s="27"/>
    </row>
    <row r="620" spans="1:9" ht="15.75" thickBot="1" x14ac:dyDescent="0.3">
      <c r="A620" s="69" t="s">
        <v>818</v>
      </c>
      <c r="B620" s="62" t="s">
        <v>2427</v>
      </c>
      <c r="C620" s="70" t="s">
        <v>1267</v>
      </c>
      <c r="D620" s="71">
        <v>43098</v>
      </c>
      <c r="E620" s="138">
        <v>43158</v>
      </c>
      <c r="F620" s="140">
        <v>8173.24</v>
      </c>
      <c r="G620" s="72">
        <f t="shared" ca="1" si="18"/>
        <v>0</v>
      </c>
      <c r="H620" s="73" t="str">
        <f t="shared" ca="1" si="19"/>
        <v>Ã</v>
      </c>
      <c r="I620" s="27"/>
    </row>
    <row r="621" spans="1:9" ht="15.75" thickBot="1" x14ac:dyDescent="0.3">
      <c r="A621" s="69" t="s">
        <v>189</v>
      </c>
      <c r="B621" s="62" t="s">
        <v>2428</v>
      </c>
      <c r="C621" s="70" t="s">
        <v>195</v>
      </c>
      <c r="D621" s="71">
        <v>43096</v>
      </c>
      <c r="E621" s="138">
        <v>43156</v>
      </c>
      <c r="F621" s="140">
        <v>1137.48</v>
      </c>
      <c r="G621" s="72">
        <f t="shared" ca="1" si="18"/>
        <v>0</v>
      </c>
      <c r="H621" s="73" t="str">
        <f t="shared" ca="1" si="19"/>
        <v>Ã</v>
      </c>
      <c r="I621" s="27"/>
    </row>
    <row r="622" spans="1:9" ht="15.75" thickBot="1" x14ac:dyDescent="0.3">
      <c r="A622" s="69" t="s">
        <v>755</v>
      </c>
      <c r="B622" s="62" t="s">
        <v>2429</v>
      </c>
      <c r="C622" s="70" t="s">
        <v>1268</v>
      </c>
      <c r="D622" s="71">
        <v>43096</v>
      </c>
      <c r="E622" s="138">
        <v>43156</v>
      </c>
      <c r="F622" s="140">
        <v>61.84</v>
      </c>
      <c r="G622" s="72">
        <f t="shared" ca="1" si="18"/>
        <v>0</v>
      </c>
      <c r="H622" s="73" t="str">
        <f t="shared" ca="1" si="19"/>
        <v>Ã</v>
      </c>
      <c r="I622" s="27"/>
    </row>
    <row r="623" spans="1:9" ht="15.75" thickBot="1" x14ac:dyDescent="0.3">
      <c r="A623" s="69" t="s">
        <v>189</v>
      </c>
      <c r="B623" s="62" t="s">
        <v>2430</v>
      </c>
      <c r="C623" s="70" t="s">
        <v>196</v>
      </c>
      <c r="D623" s="71">
        <v>43096</v>
      </c>
      <c r="E623" s="138">
        <v>43156</v>
      </c>
      <c r="F623" s="140">
        <v>1440.56</v>
      </c>
      <c r="G623" s="72">
        <f t="shared" ca="1" si="18"/>
        <v>0</v>
      </c>
      <c r="H623" s="73" t="str">
        <f t="shared" ca="1" si="19"/>
        <v>Ã</v>
      </c>
      <c r="I623" s="27"/>
    </row>
    <row r="624" spans="1:9" ht="15.75" thickBot="1" x14ac:dyDescent="0.3">
      <c r="A624" s="69" t="s">
        <v>781</v>
      </c>
      <c r="B624" s="62" t="s">
        <v>2431</v>
      </c>
      <c r="C624" s="70" t="s">
        <v>1269</v>
      </c>
      <c r="D624" s="71">
        <v>43097</v>
      </c>
      <c r="E624" s="138">
        <v>43142</v>
      </c>
      <c r="F624" s="140">
        <v>1096.42</v>
      </c>
      <c r="G624" s="72">
        <f t="shared" ca="1" si="18"/>
        <v>0</v>
      </c>
      <c r="H624" s="73" t="str">
        <f t="shared" ca="1" si="19"/>
        <v>Ã</v>
      </c>
      <c r="I624" s="27"/>
    </row>
    <row r="625" spans="1:9" ht="15.75" thickBot="1" x14ac:dyDescent="0.3">
      <c r="A625" s="69" t="s">
        <v>767</v>
      </c>
      <c r="B625" s="62" t="s">
        <v>2432</v>
      </c>
      <c r="C625" s="70" t="s">
        <v>1270</v>
      </c>
      <c r="D625" s="71">
        <v>43097</v>
      </c>
      <c r="E625" s="138">
        <v>43157</v>
      </c>
      <c r="F625" s="140">
        <v>80.150000000000006</v>
      </c>
      <c r="G625" s="72">
        <f t="shared" ca="1" si="18"/>
        <v>0</v>
      </c>
      <c r="H625" s="73" t="str">
        <f t="shared" ca="1" si="19"/>
        <v>Ã</v>
      </c>
      <c r="I625" s="27"/>
    </row>
    <row r="626" spans="1:9" ht="15.75" thickBot="1" x14ac:dyDescent="0.3">
      <c r="A626" s="69" t="s">
        <v>781</v>
      </c>
      <c r="B626" s="62" t="s">
        <v>2433</v>
      </c>
      <c r="C626" s="70" t="s">
        <v>1271</v>
      </c>
      <c r="D626" s="71">
        <v>43097</v>
      </c>
      <c r="E626" s="138">
        <v>43142</v>
      </c>
      <c r="F626" s="140">
        <v>114.96</v>
      </c>
      <c r="G626" s="72">
        <f t="shared" ca="1" si="18"/>
        <v>0</v>
      </c>
      <c r="H626" s="73" t="str">
        <f t="shared" ca="1" si="19"/>
        <v>Ã</v>
      </c>
      <c r="I626" s="27"/>
    </row>
    <row r="627" spans="1:9" ht="15.75" thickBot="1" x14ac:dyDescent="0.3">
      <c r="A627" s="69" t="s">
        <v>765</v>
      </c>
      <c r="B627" s="62" t="s">
        <v>2434</v>
      </c>
      <c r="C627" s="70" t="s">
        <v>1272</v>
      </c>
      <c r="D627" s="71">
        <v>43097</v>
      </c>
      <c r="E627" s="138">
        <v>43157</v>
      </c>
      <c r="F627" s="140">
        <v>822.41</v>
      </c>
      <c r="G627" s="72">
        <f t="shared" ca="1" si="18"/>
        <v>0</v>
      </c>
      <c r="H627" s="73" t="str">
        <f t="shared" ca="1" si="19"/>
        <v>Ã</v>
      </c>
      <c r="I627" s="27"/>
    </row>
    <row r="628" spans="1:9" ht="15.75" thickBot="1" x14ac:dyDescent="0.3">
      <c r="A628" s="69" t="s">
        <v>1129</v>
      </c>
      <c r="B628" s="62" t="s">
        <v>2435</v>
      </c>
      <c r="C628" s="70" t="s">
        <v>1273</v>
      </c>
      <c r="D628" s="71">
        <v>43097</v>
      </c>
      <c r="E628" s="138">
        <v>43157</v>
      </c>
      <c r="F628" s="140">
        <v>590.63</v>
      </c>
      <c r="G628" s="72">
        <f t="shared" ca="1" si="18"/>
        <v>0</v>
      </c>
      <c r="H628" s="73" t="str">
        <f t="shared" ca="1" si="19"/>
        <v>Ã</v>
      </c>
      <c r="I628" s="27"/>
    </row>
    <row r="629" spans="1:9" ht="15.75" thickBot="1" x14ac:dyDescent="0.3">
      <c r="A629" s="69" t="s">
        <v>726</v>
      </c>
      <c r="B629" s="62" t="s">
        <v>2436</v>
      </c>
      <c r="C629" s="70" t="s">
        <v>1274</v>
      </c>
      <c r="D629" s="71">
        <v>43096</v>
      </c>
      <c r="E629" s="138">
        <v>43156</v>
      </c>
      <c r="F629" s="140">
        <v>992.65</v>
      </c>
      <c r="G629" s="72">
        <f t="shared" ca="1" si="18"/>
        <v>0</v>
      </c>
      <c r="H629" s="73" t="str">
        <f t="shared" ca="1" si="19"/>
        <v>Ã</v>
      </c>
      <c r="I629" s="27"/>
    </row>
    <row r="630" spans="1:9" ht="15.75" thickBot="1" x14ac:dyDescent="0.3">
      <c r="A630" s="69" t="s">
        <v>726</v>
      </c>
      <c r="B630" s="62" t="s">
        <v>2437</v>
      </c>
      <c r="C630" s="70" t="s">
        <v>1275</v>
      </c>
      <c r="D630" s="71">
        <v>43096</v>
      </c>
      <c r="E630" s="138">
        <v>43156</v>
      </c>
      <c r="F630" s="140">
        <v>292.77999999999997</v>
      </c>
      <c r="G630" s="72">
        <f t="shared" ca="1" si="18"/>
        <v>0</v>
      </c>
      <c r="H630" s="73" t="str">
        <f t="shared" ca="1" si="19"/>
        <v>Ã</v>
      </c>
      <c r="I630" s="27"/>
    </row>
    <row r="631" spans="1:9" ht="15.75" thickBot="1" x14ac:dyDescent="0.3">
      <c r="A631" s="69" t="s">
        <v>767</v>
      </c>
      <c r="B631" s="62" t="s">
        <v>2438</v>
      </c>
      <c r="C631" s="70" t="s">
        <v>1276</v>
      </c>
      <c r="D631" s="71">
        <v>43097</v>
      </c>
      <c r="E631" s="138">
        <v>43157</v>
      </c>
      <c r="F631" s="140">
        <v>3273.02</v>
      </c>
      <c r="G631" s="72">
        <f t="shared" ca="1" si="18"/>
        <v>0</v>
      </c>
      <c r="H631" s="73" t="str">
        <f t="shared" ca="1" si="19"/>
        <v>Ã</v>
      </c>
      <c r="I631" s="27"/>
    </row>
    <row r="632" spans="1:9" ht="15.75" thickBot="1" x14ac:dyDescent="0.3">
      <c r="A632" s="69" t="s">
        <v>833</v>
      </c>
      <c r="B632" s="62" t="s">
        <v>2439</v>
      </c>
      <c r="C632" s="70" t="s">
        <v>1277</v>
      </c>
      <c r="D632" s="71">
        <v>43097</v>
      </c>
      <c r="E632" s="138">
        <v>43142</v>
      </c>
      <c r="F632" s="140">
        <v>763.4</v>
      </c>
      <c r="G632" s="72">
        <f t="shared" ca="1" si="18"/>
        <v>0</v>
      </c>
      <c r="H632" s="73" t="str">
        <f t="shared" ca="1" si="19"/>
        <v>Ã</v>
      </c>
      <c r="I632" s="27"/>
    </row>
    <row r="633" spans="1:9" ht="15.75" thickBot="1" x14ac:dyDescent="0.3">
      <c r="A633" s="69" t="s">
        <v>769</v>
      </c>
      <c r="B633" s="62" t="s">
        <v>2440</v>
      </c>
      <c r="C633" s="70" t="s">
        <v>1278</v>
      </c>
      <c r="D633" s="71">
        <v>43097</v>
      </c>
      <c r="E633" s="138">
        <v>43157</v>
      </c>
      <c r="F633" s="140">
        <v>334.99</v>
      </c>
      <c r="G633" s="72">
        <f t="shared" ca="1" si="18"/>
        <v>0</v>
      </c>
      <c r="H633" s="73" t="str">
        <f t="shared" ca="1" si="19"/>
        <v>Ã</v>
      </c>
      <c r="I633" s="27"/>
    </row>
    <row r="634" spans="1:9" ht="15.75" thickBot="1" x14ac:dyDescent="0.3">
      <c r="A634" s="69" t="s">
        <v>745</v>
      </c>
      <c r="B634" s="62" t="s">
        <v>2441</v>
      </c>
      <c r="C634" s="70" t="s">
        <v>1279</v>
      </c>
      <c r="D634" s="71">
        <v>43097</v>
      </c>
      <c r="E634" s="138">
        <v>43142</v>
      </c>
      <c r="F634" s="140">
        <v>2414.38</v>
      </c>
      <c r="G634" s="72">
        <f t="shared" ca="1" si="18"/>
        <v>0</v>
      </c>
      <c r="H634" s="73" t="str">
        <f t="shared" ca="1" si="19"/>
        <v>Ã</v>
      </c>
      <c r="I634" s="27"/>
    </row>
    <row r="635" spans="1:9" ht="15.75" thickBot="1" x14ac:dyDescent="0.3">
      <c r="A635" s="69" t="s">
        <v>837</v>
      </c>
      <c r="B635" s="62" t="s">
        <v>2442</v>
      </c>
      <c r="C635" s="70" t="s">
        <v>1280</v>
      </c>
      <c r="D635" s="71">
        <v>43097</v>
      </c>
      <c r="E635" s="138">
        <v>43157</v>
      </c>
      <c r="F635" s="140">
        <v>648</v>
      </c>
      <c r="G635" s="72">
        <f t="shared" ref="G635:G698" ca="1" si="20">IF(E635&lt;TODAY(),_xlfn.DAYS(TODAY(),E635),0)</f>
        <v>0</v>
      </c>
      <c r="H635" s="73" t="str">
        <f t="shared" ref="H635:H698" ca="1" si="21">IF(AND(G635 &gt;= 1, G635 &lt;= 14),"Å",IF(AND(G635 &gt;= 15, G635 &lt;= 30),"˜","Ã"))</f>
        <v>Ã</v>
      </c>
      <c r="I635" s="27"/>
    </row>
    <row r="636" spans="1:9" ht="15.75" thickBot="1" x14ac:dyDescent="0.3">
      <c r="A636" s="69" t="s">
        <v>837</v>
      </c>
      <c r="B636" s="62" t="s">
        <v>2443</v>
      </c>
      <c r="C636" s="70" t="s">
        <v>1281</v>
      </c>
      <c r="D636" s="71">
        <v>43097</v>
      </c>
      <c r="E636" s="138">
        <v>43157</v>
      </c>
      <c r="F636" s="140">
        <v>1867.45</v>
      </c>
      <c r="G636" s="72">
        <f t="shared" ca="1" si="20"/>
        <v>0</v>
      </c>
      <c r="H636" s="73" t="str">
        <f t="shared" ca="1" si="21"/>
        <v>Ã</v>
      </c>
      <c r="I636" s="27"/>
    </row>
    <row r="637" spans="1:9" ht="15.75" thickBot="1" x14ac:dyDescent="0.3">
      <c r="A637" s="69" t="s">
        <v>1210</v>
      </c>
      <c r="B637" s="62" t="s">
        <v>2444</v>
      </c>
      <c r="C637" s="70" t="s">
        <v>1282</v>
      </c>
      <c r="D637" s="71">
        <v>43100</v>
      </c>
      <c r="E637" s="138">
        <v>43145</v>
      </c>
      <c r="F637" s="140">
        <v>172.02</v>
      </c>
      <c r="G637" s="72">
        <f t="shared" ca="1" si="20"/>
        <v>0</v>
      </c>
      <c r="H637" s="73" t="str">
        <f t="shared" ca="1" si="21"/>
        <v>Ã</v>
      </c>
      <c r="I637" s="27"/>
    </row>
    <row r="638" spans="1:9" ht="15.75" thickBot="1" x14ac:dyDescent="0.3">
      <c r="A638" s="69" t="s">
        <v>1210</v>
      </c>
      <c r="B638" s="62" t="s">
        <v>2445</v>
      </c>
      <c r="C638" s="70" t="s">
        <v>1283</v>
      </c>
      <c r="D638" s="71">
        <v>43100</v>
      </c>
      <c r="E638" s="138">
        <v>43145</v>
      </c>
      <c r="F638" s="140">
        <v>114.67</v>
      </c>
      <c r="G638" s="72">
        <f t="shared" ca="1" si="20"/>
        <v>0</v>
      </c>
      <c r="H638" s="73" t="str">
        <f t="shared" ca="1" si="21"/>
        <v>Ã</v>
      </c>
      <c r="I638" s="27"/>
    </row>
    <row r="639" spans="1:9" ht="15.75" thickBot="1" x14ac:dyDescent="0.3">
      <c r="A639" s="69" t="s">
        <v>606</v>
      </c>
      <c r="B639" s="62" t="s">
        <v>2446</v>
      </c>
      <c r="C639" s="70" t="s">
        <v>1284</v>
      </c>
      <c r="D639" s="71">
        <v>43097</v>
      </c>
      <c r="E639" s="138">
        <v>43141</v>
      </c>
      <c r="F639" s="140">
        <v>36</v>
      </c>
      <c r="G639" s="72">
        <f t="shared" ca="1" si="20"/>
        <v>0</v>
      </c>
      <c r="H639" s="73" t="str">
        <f t="shared" ca="1" si="21"/>
        <v>Ã</v>
      </c>
      <c r="I639" s="27"/>
    </row>
    <row r="640" spans="1:9" ht="15.75" thickBot="1" x14ac:dyDescent="0.3">
      <c r="A640" s="69" t="s">
        <v>1285</v>
      </c>
      <c r="B640" s="62" t="s">
        <v>2447</v>
      </c>
      <c r="C640" s="70" t="s">
        <v>1286</v>
      </c>
      <c r="D640" s="71">
        <v>43097</v>
      </c>
      <c r="E640" s="138">
        <v>43142</v>
      </c>
      <c r="F640" s="140">
        <v>2744.1</v>
      </c>
      <c r="G640" s="72">
        <f t="shared" ca="1" si="20"/>
        <v>0</v>
      </c>
      <c r="H640" s="73" t="str">
        <f t="shared" ca="1" si="21"/>
        <v>Ã</v>
      </c>
      <c r="I640" s="27"/>
    </row>
    <row r="641" spans="1:9" ht="15.75" thickBot="1" x14ac:dyDescent="0.3">
      <c r="A641" s="69" t="s">
        <v>189</v>
      </c>
      <c r="B641" s="62" t="s">
        <v>2448</v>
      </c>
      <c r="C641" s="70" t="s">
        <v>197</v>
      </c>
      <c r="D641" s="71">
        <v>43097</v>
      </c>
      <c r="E641" s="138">
        <v>43157</v>
      </c>
      <c r="F641" s="140">
        <v>3105.62</v>
      </c>
      <c r="G641" s="72">
        <f t="shared" ca="1" si="20"/>
        <v>0</v>
      </c>
      <c r="H641" s="73" t="str">
        <f t="shared" ca="1" si="21"/>
        <v>Ã</v>
      </c>
      <c r="I641" s="27"/>
    </row>
    <row r="642" spans="1:9" ht="15.75" thickBot="1" x14ac:dyDescent="0.3">
      <c r="A642" s="69" t="s">
        <v>730</v>
      </c>
      <c r="B642" s="62" t="s">
        <v>2449</v>
      </c>
      <c r="C642" s="70" t="s">
        <v>1287</v>
      </c>
      <c r="D642" s="71">
        <v>43097</v>
      </c>
      <c r="E642" s="138">
        <v>43157</v>
      </c>
      <c r="F642" s="140">
        <v>8827.24</v>
      </c>
      <c r="G642" s="72">
        <f t="shared" ca="1" si="20"/>
        <v>0</v>
      </c>
      <c r="H642" s="73" t="str">
        <f t="shared" ca="1" si="21"/>
        <v>Ã</v>
      </c>
      <c r="I642" s="27"/>
    </row>
    <row r="643" spans="1:9" ht="15.75" thickBot="1" x14ac:dyDescent="0.3">
      <c r="A643" s="69" t="s">
        <v>1141</v>
      </c>
      <c r="B643" s="62" t="s">
        <v>2450</v>
      </c>
      <c r="C643" s="70" t="s">
        <v>1288</v>
      </c>
      <c r="D643" s="71">
        <v>43097</v>
      </c>
      <c r="E643" s="138">
        <v>43142</v>
      </c>
      <c r="F643" s="140">
        <v>240</v>
      </c>
      <c r="G643" s="72">
        <f t="shared" ca="1" si="20"/>
        <v>0</v>
      </c>
      <c r="H643" s="73" t="str">
        <f t="shared" ca="1" si="21"/>
        <v>Ã</v>
      </c>
      <c r="I643" s="27"/>
    </row>
    <row r="644" spans="1:9" ht="15.75" thickBot="1" x14ac:dyDescent="0.3">
      <c r="A644" s="69" t="s">
        <v>841</v>
      </c>
      <c r="B644" s="62" t="s">
        <v>2451</v>
      </c>
      <c r="C644" s="70" t="s">
        <v>1289</v>
      </c>
      <c r="D644" s="71">
        <v>43097</v>
      </c>
      <c r="E644" s="138">
        <v>43157</v>
      </c>
      <c r="F644" s="140">
        <v>101.66</v>
      </c>
      <c r="G644" s="72">
        <f t="shared" ca="1" si="20"/>
        <v>0</v>
      </c>
      <c r="H644" s="73" t="str">
        <f t="shared" ca="1" si="21"/>
        <v>Ã</v>
      </c>
      <c r="I644" s="27"/>
    </row>
    <row r="645" spans="1:9" ht="15.75" thickBot="1" x14ac:dyDescent="0.3">
      <c r="A645" s="69" t="s">
        <v>839</v>
      </c>
      <c r="B645" s="62" t="s">
        <v>2452</v>
      </c>
      <c r="C645" s="70" t="s">
        <v>1290</v>
      </c>
      <c r="D645" s="71">
        <v>43097</v>
      </c>
      <c r="E645" s="138">
        <v>43157</v>
      </c>
      <c r="F645" s="140">
        <v>1158.3599999999999</v>
      </c>
      <c r="G645" s="72">
        <f t="shared" ca="1" si="20"/>
        <v>0</v>
      </c>
      <c r="H645" s="73" t="str">
        <f t="shared" ca="1" si="21"/>
        <v>Ã</v>
      </c>
      <c r="I645" s="27"/>
    </row>
    <row r="646" spans="1:9" ht="15.75" thickBot="1" x14ac:dyDescent="0.3">
      <c r="A646" s="69" t="s">
        <v>843</v>
      </c>
      <c r="B646" s="62" t="s">
        <v>2453</v>
      </c>
      <c r="C646" s="70" t="s">
        <v>1291</v>
      </c>
      <c r="D646" s="71">
        <v>43097</v>
      </c>
      <c r="E646" s="138">
        <v>43157</v>
      </c>
      <c r="F646" s="140">
        <v>889.87</v>
      </c>
      <c r="G646" s="72">
        <f t="shared" ca="1" si="20"/>
        <v>0</v>
      </c>
      <c r="H646" s="73" t="str">
        <f t="shared" ca="1" si="21"/>
        <v>Ã</v>
      </c>
      <c r="I646" s="27"/>
    </row>
    <row r="647" spans="1:9" ht="15.75" thickBot="1" x14ac:dyDescent="0.3">
      <c r="A647" s="69" t="s">
        <v>845</v>
      </c>
      <c r="B647" s="62" t="s">
        <v>2454</v>
      </c>
      <c r="C647" s="70" t="s">
        <v>1292</v>
      </c>
      <c r="D647" s="71">
        <v>43097</v>
      </c>
      <c r="E647" s="138">
        <v>43142</v>
      </c>
      <c r="F647" s="140">
        <v>892.91</v>
      </c>
      <c r="G647" s="72">
        <f t="shared" ca="1" si="20"/>
        <v>0</v>
      </c>
      <c r="H647" s="73" t="str">
        <f t="shared" ca="1" si="21"/>
        <v>Ã</v>
      </c>
      <c r="I647" s="27"/>
    </row>
    <row r="648" spans="1:9" ht="15.75" thickBot="1" x14ac:dyDescent="0.3">
      <c r="A648" s="69" t="s">
        <v>845</v>
      </c>
      <c r="B648" s="62" t="s">
        <v>2455</v>
      </c>
      <c r="C648" s="70" t="s">
        <v>1293</v>
      </c>
      <c r="D648" s="71">
        <v>43097</v>
      </c>
      <c r="E648" s="138">
        <v>43142</v>
      </c>
      <c r="F648" s="140">
        <v>1063.6400000000001</v>
      </c>
      <c r="G648" s="72">
        <f t="shared" ca="1" si="20"/>
        <v>0</v>
      </c>
      <c r="H648" s="73" t="str">
        <f t="shared" ca="1" si="21"/>
        <v>Ã</v>
      </c>
      <c r="I648" s="27"/>
    </row>
    <row r="649" spans="1:9" ht="15.75" thickBot="1" x14ac:dyDescent="0.3">
      <c r="A649" s="69" t="s">
        <v>1185</v>
      </c>
      <c r="B649" s="62" t="s">
        <v>2456</v>
      </c>
      <c r="C649" s="70" t="s">
        <v>1294</v>
      </c>
      <c r="D649" s="71">
        <v>43097</v>
      </c>
      <c r="E649" s="138">
        <v>43142</v>
      </c>
      <c r="F649" s="140">
        <v>952.55</v>
      </c>
      <c r="G649" s="72">
        <f t="shared" ca="1" si="20"/>
        <v>0</v>
      </c>
      <c r="H649" s="73" t="str">
        <f t="shared" ca="1" si="21"/>
        <v>Ã</v>
      </c>
      <c r="I649" s="27"/>
    </row>
    <row r="650" spans="1:9" ht="15.75" thickBot="1" x14ac:dyDescent="0.3">
      <c r="A650" s="69" t="s">
        <v>845</v>
      </c>
      <c r="B650" s="62" t="s">
        <v>2457</v>
      </c>
      <c r="C650" s="70" t="s">
        <v>1295</v>
      </c>
      <c r="D650" s="71">
        <v>43097</v>
      </c>
      <c r="E650" s="138">
        <v>43142</v>
      </c>
      <c r="F650" s="140">
        <v>1099.7</v>
      </c>
      <c r="G650" s="72">
        <f t="shared" ca="1" si="20"/>
        <v>0</v>
      </c>
      <c r="H650" s="73" t="str">
        <f t="shared" ca="1" si="21"/>
        <v>Ã</v>
      </c>
      <c r="I650" s="27"/>
    </row>
    <row r="651" spans="1:9" ht="15.75" thickBot="1" x14ac:dyDescent="0.3">
      <c r="A651" s="69" t="s">
        <v>609</v>
      </c>
      <c r="B651" s="62" t="s">
        <v>2458</v>
      </c>
      <c r="C651" s="70" t="s">
        <v>1296</v>
      </c>
      <c r="D651" s="71">
        <v>43097</v>
      </c>
      <c r="E651" s="138">
        <v>43157</v>
      </c>
      <c r="F651" s="140">
        <v>547.20000000000005</v>
      </c>
      <c r="G651" s="72">
        <f t="shared" ca="1" si="20"/>
        <v>0</v>
      </c>
      <c r="H651" s="73" t="str">
        <f t="shared" ca="1" si="21"/>
        <v>Ã</v>
      </c>
      <c r="I651" s="27"/>
    </row>
    <row r="652" spans="1:9" ht="15.75" thickBot="1" x14ac:dyDescent="0.3">
      <c r="A652" s="69" t="s">
        <v>848</v>
      </c>
      <c r="B652" s="62" t="s">
        <v>2459</v>
      </c>
      <c r="C652" s="70" t="s">
        <v>1297</v>
      </c>
      <c r="D652" s="71">
        <v>43098</v>
      </c>
      <c r="E652" s="138">
        <v>43143</v>
      </c>
      <c r="F652" s="140">
        <v>1029.18</v>
      </c>
      <c r="G652" s="72">
        <f t="shared" ca="1" si="20"/>
        <v>0</v>
      </c>
      <c r="H652" s="73" t="str">
        <f t="shared" ca="1" si="21"/>
        <v>Ã</v>
      </c>
      <c r="I652" s="27"/>
    </row>
    <row r="653" spans="1:9" ht="15.75" thickBot="1" x14ac:dyDescent="0.3">
      <c r="A653" s="69" t="s">
        <v>890</v>
      </c>
      <c r="B653" s="62" t="s">
        <v>2460</v>
      </c>
      <c r="C653" s="70" t="s">
        <v>1298</v>
      </c>
      <c r="D653" s="71">
        <v>43097</v>
      </c>
      <c r="E653" s="138">
        <v>43142</v>
      </c>
      <c r="F653" s="140">
        <v>64874.400000000001</v>
      </c>
      <c r="G653" s="72">
        <f t="shared" ca="1" si="20"/>
        <v>0</v>
      </c>
      <c r="H653" s="73" t="str">
        <f t="shared" ca="1" si="21"/>
        <v>Ã</v>
      </c>
      <c r="I653" s="27"/>
    </row>
    <row r="654" spans="1:9" ht="15.75" thickBot="1" x14ac:dyDescent="0.3">
      <c r="A654" s="69" t="s">
        <v>745</v>
      </c>
      <c r="B654" s="62" t="s">
        <v>2461</v>
      </c>
      <c r="C654" s="70" t="s">
        <v>1299</v>
      </c>
      <c r="D654" s="71">
        <v>43097</v>
      </c>
      <c r="E654" s="138">
        <v>43142</v>
      </c>
      <c r="F654" s="140">
        <v>10291.200000000001</v>
      </c>
      <c r="G654" s="72">
        <f t="shared" ca="1" si="20"/>
        <v>0</v>
      </c>
      <c r="H654" s="73" t="str">
        <f t="shared" ca="1" si="21"/>
        <v>Ã</v>
      </c>
      <c r="I654" s="27"/>
    </row>
    <row r="655" spans="1:9" ht="15.75" thickBot="1" x14ac:dyDescent="0.3">
      <c r="A655" s="69" t="s">
        <v>850</v>
      </c>
      <c r="B655" s="62" t="s">
        <v>2462</v>
      </c>
      <c r="C655" s="70" t="s">
        <v>1300</v>
      </c>
      <c r="D655" s="71">
        <v>43098</v>
      </c>
      <c r="E655" s="138">
        <v>43158</v>
      </c>
      <c r="F655" s="140">
        <v>1522.49</v>
      </c>
      <c r="G655" s="72">
        <f t="shared" ca="1" si="20"/>
        <v>0</v>
      </c>
      <c r="H655" s="73" t="str">
        <f t="shared" ca="1" si="21"/>
        <v>Ã</v>
      </c>
      <c r="I655" s="27"/>
    </row>
    <row r="656" spans="1:9" ht="15.75" thickBot="1" x14ac:dyDescent="0.3">
      <c r="A656" s="69" t="s">
        <v>877</v>
      </c>
      <c r="B656" s="62" t="s">
        <v>2463</v>
      </c>
      <c r="C656" s="70" t="s">
        <v>1301</v>
      </c>
      <c r="D656" s="71">
        <v>43097</v>
      </c>
      <c r="E656" s="138">
        <v>43142</v>
      </c>
      <c r="F656" s="140">
        <v>14703.5</v>
      </c>
      <c r="G656" s="72">
        <f t="shared" ca="1" si="20"/>
        <v>0</v>
      </c>
      <c r="H656" s="73" t="str">
        <f t="shared" ca="1" si="21"/>
        <v>Ã</v>
      </c>
      <c r="I656" s="27"/>
    </row>
    <row r="657" spans="1:9" ht="15.75" thickBot="1" x14ac:dyDescent="0.3">
      <c r="A657" s="69" t="s">
        <v>726</v>
      </c>
      <c r="B657" s="62" t="s">
        <v>2464</v>
      </c>
      <c r="C657" s="70" t="s">
        <v>1302</v>
      </c>
      <c r="D657" s="71">
        <v>43097</v>
      </c>
      <c r="E657" s="138">
        <v>43157</v>
      </c>
      <c r="F657" s="140">
        <v>2405.41</v>
      </c>
      <c r="G657" s="72">
        <f t="shared" ca="1" si="20"/>
        <v>0</v>
      </c>
      <c r="H657" s="73" t="str">
        <f t="shared" ca="1" si="21"/>
        <v>Ã</v>
      </c>
      <c r="I657" s="27"/>
    </row>
    <row r="658" spans="1:9" ht="15.75" thickBot="1" x14ac:dyDescent="0.3">
      <c r="A658" s="69" t="s">
        <v>745</v>
      </c>
      <c r="B658" s="62" t="s">
        <v>2465</v>
      </c>
      <c r="C658" s="70" t="s">
        <v>1303</v>
      </c>
      <c r="D658" s="71">
        <v>43097</v>
      </c>
      <c r="E658" s="138">
        <v>43142</v>
      </c>
      <c r="F658" s="140">
        <v>765.84</v>
      </c>
      <c r="G658" s="72">
        <f t="shared" ca="1" si="20"/>
        <v>0</v>
      </c>
      <c r="H658" s="73" t="str">
        <f t="shared" ca="1" si="21"/>
        <v>Ã</v>
      </c>
      <c r="I658" s="27"/>
    </row>
    <row r="659" spans="1:9" ht="15.75" thickBot="1" x14ac:dyDescent="0.3">
      <c r="A659" s="69" t="s">
        <v>762</v>
      </c>
      <c r="B659" s="62" t="s">
        <v>2466</v>
      </c>
      <c r="C659" s="70" t="s">
        <v>1304</v>
      </c>
      <c r="D659" s="71">
        <v>43098</v>
      </c>
      <c r="E659" s="138">
        <v>43158</v>
      </c>
      <c r="F659" s="140">
        <v>5219.1400000000003</v>
      </c>
      <c r="G659" s="72">
        <f t="shared" ca="1" si="20"/>
        <v>0</v>
      </c>
      <c r="H659" s="73" t="str">
        <f t="shared" ca="1" si="21"/>
        <v>Ã</v>
      </c>
      <c r="I659" s="27"/>
    </row>
    <row r="660" spans="1:9" ht="15.75" thickBot="1" x14ac:dyDescent="0.3">
      <c r="A660" s="69" t="s">
        <v>739</v>
      </c>
      <c r="B660" s="62" t="s">
        <v>2467</v>
      </c>
      <c r="C660" s="70" t="s">
        <v>1305</v>
      </c>
      <c r="D660" s="71">
        <v>43097</v>
      </c>
      <c r="E660" s="138">
        <v>43142</v>
      </c>
      <c r="F660" s="140">
        <v>1819.01</v>
      </c>
      <c r="G660" s="72">
        <f t="shared" ca="1" si="20"/>
        <v>0</v>
      </c>
      <c r="H660" s="73" t="str">
        <f t="shared" ca="1" si="21"/>
        <v>Ã</v>
      </c>
      <c r="I660" s="27"/>
    </row>
    <row r="661" spans="1:9" ht="15.75" thickBot="1" x14ac:dyDescent="0.3">
      <c r="A661" s="69" t="s">
        <v>739</v>
      </c>
      <c r="B661" s="62" t="s">
        <v>2468</v>
      </c>
      <c r="C661" s="70" t="s">
        <v>1306</v>
      </c>
      <c r="D661" s="71">
        <v>43097</v>
      </c>
      <c r="E661" s="138">
        <v>43142</v>
      </c>
      <c r="F661" s="140">
        <v>145.66999999999999</v>
      </c>
      <c r="G661" s="72">
        <f t="shared" ca="1" si="20"/>
        <v>0</v>
      </c>
      <c r="H661" s="73" t="str">
        <f t="shared" ca="1" si="21"/>
        <v>Ã</v>
      </c>
      <c r="I661" s="27"/>
    </row>
    <row r="662" spans="1:9" ht="15.75" thickBot="1" x14ac:dyDescent="0.3">
      <c r="A662" s="69" t="s">
        <v>130</v>
      </c>
      <c r="B662" s="62" t="s">
        <v>2469</v>
      </c>
      <c r="C662" s="70" t="s">
        <v>1307</v>
      </c>
      <c r="D662" s="71">
        <v>43097</v>
      </c>
      <c r="E662" s="138">
        <v>43157</v>
      </c>
      <c r="F662" s="140">
        <v>1188.3699999999999</v>
      </c>
      <c r="G662" s="72">
        <f t="shared" ca="1" si="20"/>
        <v>0</v>
      </c>
      <c r="H662" s="73" t="str">
        <f t="shared" ca="1" si="21"/>
        <v>Ã</v>
      </c>
      <c r="I662" s="27"/>
    </row>
    <row r="663" spans="1:9" ht="15.75" thickBot="1" x14ac:dyDescent="0.3">
      <c r="A663" s="69" t="s">
        <v>755</v>
      </c>
      <c r="B663" s="62" t="s">
        <v>2470</v>
      </c>
      <c r="C663" s="70" t="s">
        <v>1308</v>
      </c>
      <c r="D663" s="71">
        <v>43098</v>
      </c>
      <c r="E663" s="138">
        <v>43158</v>
      </c>
      <c r="F663" s="140">
        <v>3043.64</v>
      </c>
      <c r="G663" s="72">
        <f t="shared" ca="1" si="20"/>
        <v>0</v>
      </c>
      <c r="H663" s="73" t="str">
        <f t="shared" ca="1" si="21"/>
        <v>Ã</v>
      </c>
      <c r="I663" s="27"/>
    </row>
    <row r="664" spans="1:9" ht="15.75" thickBot="1" x14ac:dyDescent="0.3">
      <c r="A664" s="69" t="s">
        <v>858</v>
      </c>
      <c r="B664" s="62" t="s">
        <v>2471</v>
      </c>
      <c r="C664" s="70" t="s">
        <v>1309</v>
      </c>
      <c r="D664" s="71">
        <v>43098</v>
      </c>
      <c r="E664" s="138">
        <v>43143</v>
      </c>
      <c r="F664" s="140">
        <v>124.88</v>
      </c>
      <c r="G664" s="72">
        <f t="shared" ca="1" si="20"/>
        <v>0</v>
      </c>
      <c r="H664" s="73" t="str">
        <f t="shared" ca="1" si="21"/>
        <v>Ã</v>
      </c>
      <c r="I664" s="27"/>
    </row>
    <row r="665" spans="1:9" ht="15.75" thickBot="1" x14ac:dyDescent="0.3">
      <c r="A665" s="69" t="s">
        <v>137</v>
      </c>
      <c r="B665" s="62" t="s">
        <v>2472</v>
      </c>
      <c r="C665" s="70" t="s">
        <v>1310</v>
      </c>
      <c r="D665" s="71">
        <v>43098</v>
      </c>
      <c r="E665" s="138">
        <v>43143</v>
      </c>
      <c r="F665" s="140">
        <v>207.73</v>
      </c>
      <c r="G665" s="72">
        <f t="shared" ca="1" si="20"/>
        <v>0</v>
      </c>
      <c r="H665" s="73" t="str">
        <f t="shared" ca="1" si="21"/>
        <v>Ã</v>
      </c>
      <c r="I665" s="27"/>
    </row>
    <row r="666" spans="1:9" ht="15.75" thickBot="1" x14ac:dyDescent="0.3">
      <c r="A666" s="69" t="s">
        <v>198</v>
      </c>
      <c r="B666" s="62" t="s">
        <v>2473</v>
      </c>
      <c r="C666" s="70" t="s">
        <v>199</v>
      </c>
      <c r="D666" s="71">
        <v>43098</v>
      </c>
      <c r="E666" s="138">
        <v>43143</v>
      </c>
      <c r="F666" s="140">
        <v>634.20000000000005</v>
      </c>
      <c r="G666" s="72">
        <f t="shared" ca="1" si="20"/>
        <v>0</v>
      </c>
      <c r="H666" s="73" t="str">
        <f t="shared" ca="1" si="21"/>
        <v>Ã</v>
      </c>
      <c r="I666" s="27"/>
    </row>
    <row r="667" spans="1:9" ht="15.75" thickBot="1" x14ac:dyDescent="0.3">
      <c r="A667" s="69" t="s">
        <v>633</v>
      </c>
      <c r="B667" s="62" t="s">
        <v>2474</v>
      </c>
      <c r="C667" s="70" t="s">
        <v>1311</v>
      </c>
      <c r="D667" s="71">
        <v>43098</v>
      </c>
      <c r="E667" s="138">
        <v>43158</v>
      </c>
      <c r="F667" s="140">
        <v>4317.43</v>
      </c>
      <c r="G667" s="72">
        <f t="shared" ca="1" si="20"/>
        <v>0</v>
      </c>
      <c r="H667" s="73" t="str">
        <f t="shared" ca="1" si="21"/>
        <v>Ã</v>
      </c>
      <c r="I667" s="27"/>
    </row>
    <row r="668" spans="1:9" ht="15.75" thickBot="1" x14ac:dyDescent="0.3">
      <c r="A668" s="69" t="s">
        <v>764</v>
      </c>
      <c r="B668" s="62" t="s">
        <v>2475</v>
      </c>
      <c r="C668" s="70" t="s">
        <v>1312</v>
      </c>
      <c r="D668" s="71">
        <v>43098</v>
      </c>
      <c r="E668" s="138">
        <v>43158</v>
      </c>
      <c r="F668" s="140">
        <v>2283.16</v>
      </c>
      <c r="G668" s="72">
        <f t="shared" ca="1" si="20"/>
        <v>0</v>
      </c>
      <c r="H668" s="73" t="str">
        <f t="shared" ca="1" si="21"/>
        <v>Ã</v>
      </c>
      <c r="I668" s="27"/>
    </row>
    <row r="669" spans="1:9" ht="15.75" thickBot="1" x14ac:dyDescent="0.3">
      <c r="A669" s="69" t="s">
        <v>1313</v>
      </c>
      <c r="B669" s="62" t="s">
        <v>2476</v>
      </c>
      <c r="C669" s="70" t="s">
        <v>1314</v>
      </c>
      <c r="D669" s="71">
        <v>43098</v>
      </c>
      <c r="E669" s="138">
        <v>43143</v>
      </c>
      <c r="F669" s="140">
        <v>1725.34</v>
      </c>
      <c r="G669" s="72">
        <f t="shared" ca="1" si="20"/>
        <v>0</v>
      </c>
      <c r="H669" s="73" t="str">
        <f t="shared" ca="1" si="21"/>
        <v>Ã</v>
      </c>
      <c r="I669" s="27"/>
    </row>
    <row r="670" spans="1:9" ht="15.75" thickBot="1" x14ac:dyDescent="0.3">
      <c r="A670" s="69" t="s">
        <v>769</v>
      </c>
      <c r="B670" s="62" t="s">
        <v>2477</v>
      </c>
      <c r="C670" s="70" t="s">
        <v>1315</v>
      </c>
      <c r="D670" s="71">
        <v>43098</v>
      </c>
      <c r="E670" s="138">
        <v>43158</v>
      </c>
      <c r="F670" s="140">
        <v>253.14</v>
      </c>
      <c r="G670" s="72">
        <f t="shared" ca="1" si="20"/>
        <v>0</v>
      </c>
      <c r="H670" s="73" t="str">
        <f t="shared" ca="1" si="21"/>
        <v>Ã</v>
      </c>
      <c r="I670" s="27"/>
    </row>
    <row r="671" spans="1:9" ht="15.75" thickBot="1" x14ac:dyDescent="0.3">
      <c r="A671" s="69" t="s">
        <v>724</v>
      </c>
      <c r="B671" s="62" t="s">
        <v>2478</v>
      </c>
      <c r="C671" s="70" t="s">
        <v>1316</v>
      </c>
      <c r="D671" s="71">
        <v>43098</v>
      </c>
      <c r="E671" s="138">
        <v>43158</v>
      </c>
      <c r="F671" s="140">
        <v>831.65</v>
      </c>
      <c r="G671" s="72">
        <f t="shared" ca="1" si="20"/>
        <v>0</v>
      </c>
      <c r="H671" s="73" t="str">
        <f t="shared" ca="1" si="21"/>
        <v>Ã</v>
      </c>
      <c r="I671" s="27"/>
    </row>
    <row r="672" spans="1:9" ht="15.75" thickBot="1" x14ac:dyDescent="0.3">
      <c r="A672" s="69" t="s">
        <v>864</v>
      </c>
      <c r="B672" s="62" t="s">
        <v>2479</v>
      </c>
      <c r="C672" s="70" t="s">
        <v>1317</v>
      </c>
      <c r="D672" s="71">
        <v>43098</v>
      </c>
      <c r="E672" s="138">
        <v>43158</v>
      </c>
      <c r="F672" s="140">
        <v>1766.58</v>
      </c>
      <c r="G672" s="72">
        <f t="shared" ca="1" si="20"/>
        <v>0</v>
      </c>
      <c r="H672" s="73" t="str">
        <f t="shared" ca="1" si="21"/>
        <v>Ã</v>
      </c>
      <c r="I672" s="27"/>
    </row>
    <row r="673" spans="1:9" ht="15.75" thickBot="1" x14ac:dyDescent="0.3">
      <c r="A673" s="69" t="s">
        <v>630</v>
      </c>
      <c r="B673" s="62" t="s">
        <v>2480</v>
      </c>
      <c r="C673" s="70" t="s">
        <v>1318</v>
      </c>
      <c r="D673" s="71">
        <v>43098</v>
      </c>
      <c r="E673" s="138">
        <v>43143</v>
      </c>
      <c r="F673" s="140">
        <v>931.94</v>
      </c>
      <c r="G673" s="72">
        <f t="shared" ca="1" si="20"/>
        <v>0</v>
      </c>
      <c r="H673" s="73" t="str">
        <f t="shared" ca="1" si="21"/>
        <v>Ã</v>
      </c>
      <c r="I673" s="27"/>
    </row>
    <row r="674" spans="1:9" ht="15.75" thickBot="1" x14ac:dyDescent="0.3">
      <c r="A674" s="69" t="s">
        <v>137</v>
      </c>
      <c r="B674" s="62" t="s">
        <v>2481</v>
      </c>
      <c r="C674" s="70" t="s">
        <v>1319</v>
      </c>
      <c r="D674" s="71">
        <v>43098</v>
      </c>
      <c r="E674" s="138">
        <v>43143</v>
      </c>
      <c r="F674" s="140">
        <v>802.72</v>
      </c>
      <c r="G674" s="72">
        <f t="shared" ca="1" si="20"/>
        <v>0</v>
      </c>
      <c r="H674" s="73" t="str">
        <f t="shared" ca="1" si="21"/>
        <v>Ã</v>
      </c>
      <c r="I674" s="27"/>
    </row>
    <row r="675" spans="1:9" ht="15.75" thickBot="1" x14ac:dyDescent="0.3">
      <c r="A675" s="69" t="s">
        <v>595</v>
      </c>
      <c r="B675" s="62" t="s">
        <v>2482</v>
      </c>
      <c r="C675" s="70" t="s">
        <v>1320</v>
      </c>
      <c r="D675" s="71">
        <v>43098</v>
      </c>
      <c r="E675" s="138">
        <v>43158</v>
      </c>
      <c r="F675" s="140">
        <v>857.34</v>
      </c>
      <c r="G675" s="72">
        <f t="shared" ca="1" si="20"/>
        <v>0</v>
      </c>
      <c r="H675" s="73" t="str">
        <f t="shared" ca="1" si="21"/>
        <v>Ã</v>
      </c>
      <c r="I675" s="27"/>
    </row>
    <row r="676" spans="1:9" ht="15.75" thickBot="1" x14ac:dyDescent="0.3">
      <c r="A676" s="69" t="s">
        <v>1126</v>
      </c>
      <c r="B676" s="62" t="s">
        <v>2483</v>
      </c>
      <c r="C676" s="70" t="s">
        <v>1321</v>
      </c>
      <c r="D676" s="71">
        <v>43098</v>
      </c>
      <c r="E676" s="138">
        <v>43158</v>
      </c>
      <c r="F676" s="140">
        <v>365.08</v>
      </c>
      <c r="G676" s="72">
        <f t="shared" ca="1" si="20"/>
        <v>0</v>
      </c>
      <c r="H676" s="73" t="str">
        <f t="shared" ca="1" si="21"/>
        <v>Ã</v>
      </c>
      <c r="I676" s="27"/>
    </row>
    <row r="677" spans="1:9" ht="15.75" thickBot="1" x14ac:dyDescent="0.3">
      <c r="A677" s="69" t="s">
        <v>176</v>
      </c>
      <c r="B677" s="62" t="s">
        <v>2484</v>
      </c>
      <c r="C677" s="70" t="s">
        <v>182</v>
      </c>
      <c r="D677" s="71">
        <v>43098</v>
      </c>
      <c r="E677" s="138">
        <v>43158</v>
      </c>
      <c r="F677" s="140">
        <v>431.24</v>
      </c>
      <c r="G677" s="72">
        <f t="shared" ca="1" si="20"/>
        <v>0</v>
      </c>
      <c r="H677" s="73" t="str">
        <f t="shared" ca="1" si="21"/>
        <v>Ã</v>
      </c>
      <c r="I677" s="27"/>
    </row>
    <row r="678" spans="1:9" ht="15.75" thickBot="1" x14ac:dyDescent="0.3">
      <c r="A678" s="69" t="s">
        <v>818</v>
      </c>
      <c r="B678" s="62" t="s">
        <v>2485</v>
      </c>
      <c r="C678" s="70" t="s">
        <v>1322</v>
      </c>
      <c r="D678" s="71">
        <v>43098</v>
      </c>
      <c r="E678" s="138">
        <v>43158</v>
      </c>
      <c r="F678" s="140">
        <v>7816.03</v>
      </c>
      <c r="G678" s="72">
        <f t="shared" ca="1" si="20"/>
        <v>0</v>
      </c>
      <c r="H678" s="73" t="str">
        <f t="shared" ca="1" si="21"/>
        <v>Ã</v>
      </c>
      <c r="I678" s="27"/>
    </row>
    <row r="679" spans="1:9" ht="15.75" thickBot="1" x14ac:dyDescent="0.3">
      <c r="A679" s="69" t="s">
        <v>818</v>
      </c>
      <c r="B679" s="62" t="s">
        <v>2486</v>
      </c>
      <c r="C679" s="70" t="s">
        <v>1323</v>
      </c>
      <c r="D679" s="71">
        <v>43098</v>
      </c>
      <c r="E679" s="138">
        <v>43158</v>
      </c>
      <c r="F679" s="140">
        <v>12940.76</v>
      </c>
      <c r="G679" s="72">
        <f t="shared" ca="1" si="20"/>
        <v>0</v>
      </c>
      <c r="H679" s="73" t="str">
        <f t="shared" ca="1" si="21"/>
        <v>Ã</v>
      </c>
      <c r="I679" s="27"/>
    </row>
    <row r="680" spans="1:9" ht="15.75" thickBot="1" x14ac:dyDescent="0.3">
      <c r="A680" s="69" t="s">
        <v>818</v>
      </c>
      <c r="B680" s="62" t="s">
        <v>2487</v>
      </c>
      <c r="C680" s="70" t="s">
        <v>1324</v>
      </c>
      <c r="D680" s="71">
        <v>43098</v>
      </c>
      <c r="E680" s="138">
        <v>43158</v>
      </c>
      <c r="F680" s="140">
        <v>72.67</v>
      </c>
      <c r="G680" s="72">
        <f t="shared" ca="1" si="20"/>
        <v>0</v>
      </c>
      <c r="H680" s="73" t="str">
        <f t="shared" ca="1" si="21"/>
        <v>Ã</v>
      </c>
      <c r="I680" s="27"/>
    </row>
    <row r="681" spans="1:9" ht="15.75" thickBot="1" x14ac:dyDescent="0.3">
      <c r="A681" s="69" t="s">
        <v>783</v>
      </c>
      <c r="B681" s="62" t="s">
        <v>2488</v>
      </c>
      <c r="C681" s="70" t="s">
        <v>1325</v>
      </c>
      <c r="D681" s="71">
        <v>43098</v>
      </c>
      <c r="E681" s="138">
        <v>43158</v>
      </c>
      <c r="F681" s="140">
        <v>1216.72</v>
      </c>
      <c r="G681" s="72">
        <f t="shared" ca="1" si="20"/>
        <v>0</v>
      </c>
      <c r="H681" s="73" t="str">
        <f t="shared" ca="1" si="21"/>
        <v>Ã</v>
      </c>
      <c r="I681" s="27"/>
    </row>
    <row r="682" spans="1:9" ht="15.75" thickBot="1" x14ac:dyDescent="0.3">
      <c r="A682" s="69" t="s">
        <v>1126</v>
      </c>
      <c r="B682" s="62" t="s">
        <v>2489</v>
      </c>
      <c r="C682" s="70" t="s">
        <v>1326</v>
      </c>
      <c r="D682" s="71">
        <v>43098</v>
      </c>
      <c r="E682" s="138">
        <v>43158</v>
      </c>
      <c r="F682" s="140">
        <v>3523.9</v>
      </c>
      <c r="G682" s="72">
        <f t="shared" ca="1" si="20"/>
        <v>0</v>
      </c>
      <c r="H682" s="73" t="str">
        <f t="shared" ca="1" si="21"/>
        <v>Ã</v>
      </c>
      <c r="I682" s="27"/>
    </row>
    <row r="683" spans="1:9" ht="15.75" thickBot="1" x14ac:dyDescent="0.3">
      <c r="A683" s="69" t="s">
        <v>752</v>
      </c>
      <c r="B683" s="62" t="s">
        <v>2490</v>
      </c>
      <c r="C683" s="70" t="s">
        <v>1327</v>
      </c>
      <c r="D683" s="71">
        <v>43098</v>
      </c>
      <c r="E683" s="138">
        <v>43158</v>
      </c>
      <c r="F683" s="140">
        <v>242.35</v>
      </c>
      <c r="G683" s="72">
        <f t="shared" ca="1" si="20"/>
        <v>0</v>
      </c>
      <c r="H683" s="73" t="str">
        <f t="shared" ca="1" si="21"/>
        <v>Ã</v>
      </c>
      <c r="I683" s="27"/>
    </row>
    <row r="684" spans="1:9" ht="15.75" thickBot="1" x14ac:dyDescent="0.3">
      <c r="A684" s="69" t="s">
        <v>176</v>
      </c>
      <c r="B684" s="62" t="s">
        <v>2491</v>
      </c>
      <c r="C684" s="70" t="s">
        <v>183</v>
      </c>
      <c r="D684" s="71">
        <v>43098</v>
      </c>
      <c r="E684" s="138">
        <v>43158</v>
      </c>
      <c r="F684" s="140">
        <v>2513</v>
      </c>
      <c r="G684" s="72">
        <f t="shared" ca="1" si="20"/>
        <v>0</v>
      </c>
      <c r="H684" s="73" t="str">
        <f t="shared" ca="1" si="21"/>
        <v>Ã</v>
      </c>
      <c r="I684" s="27"/>
    </row>
    <row r="685" spans="1:9" ht="15.75" thickBot="1" x14ac:dyDescent="0.3">
      <c r="A685" s="69" t="s">
        <v>142</v>
      </c>
      <c r="B685" s="62" t="s">
        <v>2492</v>
      </c>
      <c r="C685" s="70" t="s">
        <v>1328</v>
      </c>
      <c r="D685" s="71">
        <v>43100</v>
      </c>
      <c r="E685" s="138">
        <v>43145</v>
      </c>
      <c r="F685" s="140">
        <v>4024.74</v>
      </c>
      <c r="G685" s="72">
        <f t="shared" ca="1" si="20"/>
        <v>0</v>
      </c>
      <c r="H685" s="73" t="str">
        <f t="shared" ca="1" si="21"/>
        <v>Ã</v>
      </c>
      <c r="I685" s="27"/>
    </row>
    <row r="686" spans="1:9" ht="15.75" thickBot="1" x14ac:dyDescent="0.3">
      <c r="A686" s="69" t="s">
        <v>1138</v>
      </c>
      <c r="B686" s="62" t="s">
        <v>2493</v>
      </c>
      <c r="C686" s="70" t="s">
        <v>1329</v>
      </c>
      <c r="D686" s="71">
        <v>43098</v>
      </c>
      <c r="E686" s="138">
        <v>43158</v>
      </c>
      <c r="F686" s="140">
        <v>219.06</v>
      </c>
      <c r="G686" s="72">
        <f t="shared" ca="1" si="20"/>
        <v>0</v>
      </c>
      <c r="H686" s="73" t="str">
        <f t="shared" ca="1" si="21"/>
        <v>Ã</v>
      </c>
      <c r="I686" s="27"/>
    </row>
    <row r="687" spans="1:9" ht="15.75" thickBot="1" x14ac:dyDescent="0.3">
      <c r="A687" s="69" t="s">
        <v>585</v>
      </c>
      <c r="B687" s="62" t="s">
        <v>2494</v>
      </c>
      <c r="C687" s="70" t="s">
        <v>1330</v>
      </c>
      <c r="D687" s="71">
        <v>43098</v>
      </c>
      <c r="E687" s="138">
        <v>43143</v>
      </c>
      <c r="F687" s="140">
        <v>79.02</v>
      </c>
      <c r="G687" s="72">
        <f t="shared" ca="1" si="20"/>
        <v>0</v>
      </c>
      <c r="H687" s="73" t="str">
        <f t="shared" ca="1" si="21"/>
        <v>Ã</v>
      </c>
      <c r="I687" s="27"/>
    </row>
    <row r="688" spans="1:9" ht="15.75" thickBot="1" x14ac:dyDescent="0.3">
      <c r="A688" s="69" t="s">
        <v>730</v>
      </c>
      <c r="B688" s="62" t="s">
        <v>2495</v>
      </c>
      <c r="C688" s="70" t="s">
        <v>1331</v>
      </c>
      <c r="D688" s="71">
        <v>43099</v>
      </c>
      <c r="E688" s="138">
        <v>43159</v>
      </c>
      <c r="F688" s="140">
        <v>780</v>
      </c>
      <c r="G688" s="72">
        <f t="shared" ca="1" si="20"/>
        <v>0</v>
      </c>
      <c r="H688" s="73" t="str">
        <f t="shared" ca="1" si="21"/>
        <v>Ã</v>
      </c>
      <c r="I688" s="27"/>
    </row>
    <row r="689" spans="1:9" ht="15.75" thickBot="1" x14ac:dyDescent="0.3">
      <c r="A689" s="69" t="s">
        <v>138</v>
      </c>
      <c r="B689" s="62" t="s">
        <v>2496</v>
      </c>
      <c r="C689" s="70" t="s">
        <v>140</v>
      </c>
      <c r="D689" s="71">
        <v>43098</v>
      </c>
      <c r="E689" s="138">
        <v>43128</v>
      </c>
      <c r="F689" s="140">
        <v>62.46</v>
      </c>
      <c r="G689" s="72">
        <f t="shared" ca="1" si="20"/>
        <v>10</v>
      </c>
      <c r="H689" s="73" t="str">
        <f t="shared" ca="1" si="21"/>
        <v>Å</v>
      </c>
      <c r="I689" s="27"/>
    </row>
    <row r="690" spans="1:9" ht="15.75" thickBot="1" x14ac:dyDescent="0.3">
      <c r="A690" s="69" t="s">
        <v>767</v>
      </c>
      <c r="B690" s="62" t="s">
        <v>2497</v>
      </c>
      <c r="C690" s="70" t="s">
        <v>1332</v>
      </c>
      <c r="D690" s="71">
        <v>43099</v>
      </c>
      <c r="E690" s="138">
        <v>43159</v>
      </c>
      <c r="F690" s="140">
        <v>2913.41</v>
      </c>
      <c r="G690" s="72">
        <f t="shared" ca="1" si="20"/>
        <v>0</v>
      </c>
      <c r="H690" s="73" t="str">
        <f t="shared" ca="1" si="21"/>
        <v>Ã</v>
      </c>
      <c r="I690" s="27"/>
    </row>
    <row r="691" spans="1:9" ht="15.75" thickBot="1" x14ac:dyDescent="0.3">
      <c r="A691" s="69" t="s">
        <v>755</v>
      </c>
      <c r="B691" s="62" t="s">
        <v>2498</v>
      </c>
      <c r="C691" s="70" t="s">
        <v>1333</v>
      </c>
      <c r="D691" s="71">
        <v>43099</v>
      </c>
      <c r="E691" s="138">
        <v>43159</v>
      </c>
      <c r="F691" s="140">
        <v>2183.04</v>
      </c>
      <c r="G691" s="72">
        <f t="shared" ca="1" si="20"/>
        <v>0</v>
      </c>
      <c r="H691" s="73" t="str">
        <f t="shared" ca="1" si="21"/>
        <v>Ã</v>
      </c>
      <c r="I691" s="27"/>
    </row>
    <row r="692" spans="1:9" ht="15.75" thickBot="1" x14ac:dyDescent="0.3">
      <c r="A692" s="69" t="s">
        <v>1185</v>
      </c>
      <c r="B692" s="62" t="s">
        <v>2499</v>
      </c>
      <c r="C692" s="70" t="s">
        <v>1334</v>
      </c>
      <c r="D692" s="71">
        <v>43099</v>
      </c>
      <c r="E692" s="138">
        <v>43144</v>
      </c>
      <c r="F692" s="140">
        <v>936</v>
      </c>
      <c r="G692" s="72">
        <f t="shared" ca="1" si="20"/>
        <v>0</v>
      </c>
      <c r="H692" s="73" t="str">
        <f t="shared" ca="1" si="21"/>
        <v>Ã</v>
      </c>
      <c r="I692" s="27"/>
    </row>
    <row r="693" spans="1:9" ht="15.75" thickBot="1" x14ac:dyDescent="0.3">
      <c r="A693" s="69" t="s">
        <v>1313</v>
      </c>
      <c r="B693" s="62" t="s">
        <v>2500</v>
      </c>
      <c r="C693" s="70" t="s">
        <v>1335</v>
      </c>
      <c r="D693" s="71">
        <v>43099</v>
      </c>
      <c r="E693" s="138">
        <v>43144</v>
      </c>
      <c r="F693" s="140">
        <v>2928</v>
      </c>
      <c r="G693" s="72">
        <f t="shared" ca="1" si="20"/>
        <v>0</v>
      </c>
      <c r="H693" s="73" t="str">
        <f t="shared" ca="1" si="21"/>
        <v>Ã</v>
      </c>
      <c r="I693" s="27"/>
    </row>
    <row r="694" spans="1:9" ht="15.75" thickBot="1" x14ac:dyDescent="0.3">
      <c r="A694" s="69" t="s">
        <v>724</v>
      </c>
      <c r="B694" s="62" t="s">
        <v>2501</v>
      </c>
      <c r="C694" s="70" t="s">
        <v>1336</v>
      </c>
      <c r="D694" s="71">
        <v>43099</v>
      </c>
      <c r="E694" s="138">
        <v>43159</v>
      </c>
      <c r="F694" s="140">
        <v>972</v>
      </c>
      <c r="G694" s="72">
        <f t="shared" ca="1" si="20"/>
        <v>0</v>
      </c>
      <c r="H694" s="73" t="str">
        <f t="shared" ca="1" si="21"/>
        <v>Ã</v>
      </c>
      <c r="I694" s="27"/>
    </row>
    <row r="695" spans="1:9" ht="15.75" thickBot="1" x14ac:dyDescent="0.3">
      <c r="A695" s="69" t="s">
        <v>745</v>
      </c>
      <c r="B695" s="62" t="s">
        <v>2502</v>
      </c>
      <c r="C695" s="70" t="s">
        <v>1337</v>
      </c>
      <c r="D695" s="71">
        <v>43098</v>
      </c>
      <c r="E695" s="138">
        <v>43143</v>
      </c>
      <c r="F695" s="140">
        <v>376.42</v>
      </c>
      <c r="G695" s="72">
        <f t="shared" ca="1" si="20"/>
        <v>0</v>
      </c>
      <c r="H695" s="73" t="str">
        <f t="shared" ca="1" si="21"/>
        <v>Ã</v>
      </c>
      <c r="I695" s="27"/>
    </row>
    <row r="696" spans="1:9" ht="15.75" thickBot="1" x14ac:dyDescent="0.3">
      <c r="A696" s="69" t="s">
        <v>875</v>
      </c>
      <c r="B696" s="62" t="s">
        <v>2503</v>
      </c>
      <c r="C696" s="70" t="s">
        <v>1338</v>
      </c>
      <c r="D696" s="71">
        <v>43098</v>
      </c>
      <c r="E696" s="138">
        <v>43158</v>
      </c>
      <c r="F696" s="140">
        <v>3926.21</v>
      </c>
      <c r="G696" s="72">
        <f t="shared" ca="1" si="20"/>
        <v>0</v>
      </c>
      <c r="H696" s="73" t="str">
        <f t="shared" ca="1" si="21"/>
        <v>Ã</v>
      </c>
      <c r="I696" s="27"/>
    </row>
    <row r="697" spans="1:9" ht="15.75" thickBot="1" x14ac:dyDescent="0.3">
      <c r="A697" s="69" t="s">
        <v>1339</v>
      </c>
      <c r="B697" s="62" t="s">
        <v>2504</v>
      </c>
      <c r="C697" s="70" t="s">
        <v>1340</v>
      </c>
      <c r="D697" s="71">
        <v>43098</v>
      </c>
      <c r="E697" s="138">
        <v>43158</v>
      </c>
      <c r="F697" s="140">
        <v>526.32000000000005</v>
      </c>
      <c r="G697" s="72">
        <f t="shared" ca="1" si="20"/>
        <v>0</v>
      </c>
      <c r="H697" s="73" t="str">
        <f t="shared" ca="1" si="21"/>
        <v>Ã</v>
      </c>
      <c r="I697" s="27"/>
    </row>
    <row r="698" spans="1:9" ht="15.75" thickBot="1" x14ac:dyDescent="0.3">
      <c r="A698" s="69" t="s">
        <v>877</v>
      </c>
      <c r="B698" s="62" t="s">
        <v>2505</v>
      </c>
      <c r="C698" s="70" t="s">
        <v>1341</v>
      </c>
      <c r="D698" s="71">
        <v>43098</v>
      </c>
      <c r="E698" s="138">
        <v>43143</v>
      </c>
      <c r="F698" s="140">
        <v>79.22</v>
      </c>
      <c r="G698" s="72">
        <f t="shared" ca="1" si="20"/>
        <v>0</v>
      </c>
      <c r="H698" s="73" t="str">
        <f t="shared" ca="1" si="21"/>
        <v>Ã</v>
      </c>
      <c r="I698" s="27"/>
    </row>
    <row r="699" spans="1:9" ht="15.75" thickBot="1" x14ac:dyDescent="0.3">
      <c r="A699" s="69" t="s">
        <v>1204</v>
      </c>
      <c r="B699" s="62" t="s">
        <v>2506</v>
      </c>
      <c r="C699" s="70" t="s">
        <v>1342</v>
      </c>
      <c r="D699" s="71">
        <v>43098</v>
      </c>
      <c r="E699" s="138">
        <v>43143</v>
      </c>
      <c r="F699" s="140">
        <v>1121.44</v>
      </c>
      <c r="G699" s="72">
        <f t="shared" ref="G699:G762" ca="1" si="22">IF(E699&lt;TODAY(),_xlfn.DAYS(TODAY(),E699),0)</f>
        <v>0</v>
      </c>
      <c r="H699" s="73" t="str">
        <f t="shared" ref="H699:H762" ca="1" si="23">IF(AND(G699 &gt;= 1, G699 &lt;= 14),"Å",IF(AND(G699 &gt;= 15, G699 &lt;= 30),"˜","Ã"))</f>
        <v>Ã</v>
      </c>
      <c r="I699" s="27"/>
    </row>
    <row r="700" spans="1:9" ht="15.75" thickBot="1" x14ac:dyDescent="0.3">
      <c r="A700" s="69" t="s">
        <v>806</v>
      </c>
      <c r="B700" s="62" t="s">
        <v>2507</v>
      </c>
      <c r="C700" s="70" t="s">
        <v>1343</v>
      </c>
      <c r="D700" s="71">
        <v>43098</v>
      </c>
      <c r="E700" s="138">
        <v>43143</v>
      </c>
      <c r="F700" s="140">
        <v>577.07000000000005</v>
      </c>
      <c r="G700" s="72">
        <f t="shared" ca="1" si="22"/>
        <v>0</v>
      </c>
      <c r="H700" s="73" t="str">
        <f t="shared" ca="1" si="23"/>
        <v>Ã</v>
      </c>
      <c r="I700" s="27"/>
    </row>
    <row r="701" spans="1:9" ht="15.75" thickBot="1" x14ac:dyDescent="0.3">
      <c r="A701" s="69" t="s">
        <v>881</v>
      </c>
      <c r="B701" s="62" t="s">
        <v>2508</v>
      </c>
      <c r="C701" s="70" t="s">
        <v>1344</v>
      </c>
      <c r="D701" s="71">
        <v>43098</v>
      </c>
      <c r="E701" s="138">
        <v>43143</v>
      </c>
      <c r="F701" s="140">
        <v>738.24</v>
      </c>
      <c r="G701" s="72">
        <f t="shared" ca="1" si="22"/>
        <v>0</v>
      </c>
      <c r="H701" s="73" t="str">
        <f t="shared" ca="1" si="23"/>
        <v>Ã</v>
      </c>
      <c r="I701" s="27"/>
    </row>
    <row r="702" spans="1:9" ht="15.75" thickBot="1" x14ac:dyDescent="0.3">
      <c r="A702" s="69" t="s">
        <v>730</v>
      </c>
      <c r="B702" s="62" t="s">
        <v>2509</v>
      </c>
      <c r="C702" s="70" t="s">
        <v>1345</v>
      </c>
      <c r="D702" s="71">
        <v>43098</v>
      </c>
      <c r="E702" s="138">
        <v>43158</v>
      </c>
      <c r="F702" s="140">
        <v>720</v>
      </c>
      <c r="G702" s="72">
        <f t="shared" ca="1" si="22"/>
        <v>0</v>
      </c>
      <c r="H702" s="73" t="str">
        <f t="shared" ca="1" si="23"/>
        <v>Ã</v>
      </c>
      <c r="I702" s="27"/>
    </row>
    <row r="703" spans="1:9" ht="15.75" thickBot="1" x14ac:dyDescent="0.3">
      <c r="A703" s="69" t="s">
        <v>806</v>
      </c>
      <c r="B703" s="62" t="s">
        <v>2510</v>
      </c>
      <c r="C703" s="70" t="s">
        <v>1346</v>
      </c>
      <c r="D703" s="71">
        <v>43098</v>
      </c>
      <c r="E703" s="138">
        <v>43143</v>
      </c>
      <c r="F703" s="140">
        <v>510.65</v>
      </c>
      <c r="G703" s="72">
        <f t="shared" ca="1" si="22"/>
        <v>0</v>
      </c>
      <c r="H703" s="73" t="str">
        <f t="shared" ca="1" si="23"/>
        <v>Ã</v>
      </c>
      <c r="I703" s="27"/>
    </row>
    <row r="704" spans="1:9" ht="15.75" thickBot="1" x14ac:dyDescent="0.3">
      <c r="A704" s="69" t="s">
        <v>930</v>
      </c>
      <c r="B704" s="62" t="s">
        <v>2511</v>
      </c>
      <c r="C704" s="70" t="s">
        <v>1347</v>
      </c>
      <c r="D704" s="71">
        <v>43098</v>
      </c>
      <c r="E704" s="138">
        <v>43158</v>
      </c>
      <c r="F704" s="140">
        <v>879.43</v>
      </c>
      <c r="G704" s="72">
        <f t="shared" ca="1" si="22"/>
        <v>0</v>
      </c>
      <c r="H704" s="73" t="str">
        <f t="shared" ca="1" si="23"/>
        <v>Ã</v>
      </c>
      <c r="I704" s="27"/>
    </row>
    <row r="705" spans="1:9" ht="15.75" thickBot="1" x14ac:dyDescent="0.3">
      <c r="A705" s="69" t="s">
        <v>136</v>
      </c>
      <c r="B705" s="62" t="s">
        <v>2512</v>
      </c>
      <c r="C705" s="70" t="s">
        <v>1348</v>
      </c>
      <c r="D705" s="71">
        <v>43098</v>
      </c>
      <c r="E705" s="138">
        <v>43143</v>
      </c>
      <c r="F705" s="140">
        <v>1260</v>
      </c>
      <c r="G705" s="72">
        <f t="shared" ca="1" si="22"/>
        <v>0</v>
      </c>
      <c r="H705" s="73" t="str">
        <f t="shared" ca="1" si="23"/>
        <v>Ã</v>
      </c>
      <c r="I705" s="27"/>
    </row>
    <row r="706" spans="1:9" ht="15.75" thickBot="1" x14ac:dyDescent="0.3">
      <c r="A706" s="69" t="s">
        <v>893</v>
      </c>
      <c r="B706" s="62" t="s">
        <v>2513</v>
      </c>
      <c r="C706" s="70" t="s">
        <v>1349</v>
      </c>
      <c r="D706" s="71">
        <v>43098</v>
      </c>
      <c r="E706" s="138">
        <v>43158</v>
      </c>
      <c r="F706" s="140">
        <v>5460</v>
      </c>
      <c r="G706" s="72">
        <f t="shared" ca="1" si="22"/>
        <v>0</v>
      </c>
      <c r="H706" s="73" t="str">
        <f t="shared" ca="1" si="23"/>
        <v>Ã</v>
      </c>
      <c r="I706" s="27"/>
    </row>
    <row r="707" spans="1:9" ht="15.75" thickBot="1" x14ac:dyDescent="0.3">
      <c r="A707" s="69" t="s">
        <v>1350</v>
      </c>
      <c r="B707" s="62" t="s">
        <v>2514</v>
      </c>
      <c r="C707" s="70" t="s">
        <v>1351</v>
      </c>
      <c r="D707" s="71">
        <v>43098</v>
      </c>
      <c r="E707" s="138">
        <v>43143</v>
      </c>
      <c r="F707" s="140">
        <v>9.57</v>
      </c>
      <c r="G707" s="72">
        <f t="shared" ca="1" si="22"/>
        <v>0</v>
      </c>
      <c r="H707" s="73" t="str">
        <f t="shared" ca="1" si="23"/>
        <v>Ã</v>
      </c>
      <c r="I707" s="27"/>
    </row>
    <row r="708" spans="1:9" ht="15.75" thickBot="1" x14ac:dyDescent="0.3">
      <c r="A708" s="69" t="s">
        <v>806</v>
      </c>
      <c r="B708" s="62" t="s">
        <v>2515</v>
      </c>
      <c r="C708" s="70" t="s">
        <v>1352</v>
      </c>
      <c r="D708" s="71">
        <v>43098</v>
      </c>
      <c r="E708" s="138">
        <v>43143</v>
      </c>
      <c r="F708" s="140">
        <v>4881.37</v>
      </c>
      <c r="G708" s="72">
        <f t="shared" ca="1" si="22"/>
        <v>0</v>
      </c>
      <c r="H708" s="73" t="str">
        <f t="shared" ca="1" si="23"/>
        <v>Ã</v>
      </c>
      <c r="I708" s="27"/>
    </row>
    <row r="709" spans="1:9" ht="15.75" thickBot="1" x14ac:dyDescent="0.3">
      <c r="A709" s="69" t="s">
        <v>1353</v>
      </c>
      <c r="B709" s="62" t="s">
        <v>2516</v>
      </c>
      <c r="C709" s="70" t="s">
        <v>1354</v>
      </c>
      <c r="D709" s="71">
        <v>43098</v>
      </c>
      <c r="E709" s="138">
        <v>43143</v>
      </c>
      <c r="F709" s="140">
        <v>752.68</v>
      </c>
      <c r="G709" s="72">
        <f t="shared" ca="1" si="22"/>
        <v>0</v>
      </c>
      <c r="H709" s="73" t="str">
        <f t="shared" ca="1" si="23"/>
        <v>Ã</v>
      </c>
      <c r="I709" s="27"/>
    </row>
    <row r="710" spans="1:9" ht="15.75" thickBot="1" x14ac:dyDescent="0.3">
      <c r="A710" s="69" t="s">
        <v>1355</v>
      </c>
      <c r="B710" s="62" t="s">
        <v>2517</v>
      </c>
      <c r="C710" s="70" t="s">
        <v>1356</v>
      </c>
      <c r="D710" s="71">
        <v>43098</v>
      </c>
      <c r="E710" s="138">
        <v>43143</v>
      </c>
      <c r="F710" s="140">
        <v>307.75</v>
      </c>
      <c r="G710" s="72">
        <f t="shared" ca="1" si="22"/>
        <v>0</v>
      </c>
      <c r="H710" s="73" t="str">
        <f t="shared" ca="1" si="23"/>
        <v>Ã</v>
      </c>
      <c r="I710" s="27"/>
    </row>
    <row r="711" spans="1:9" ht="15.75" thickBot="1" x14ac:dyDescent="0.3">
      <c r="A711" s="69" t="s">
        <v>136</v>
      </c>
      <c r="B711" s="62" t="s">
        <v>2518</v>
      </c>
      <c r="C711" s="70" t="s">
        <v>1357</v>
      </c>
      <c r="D711" s="71">
        <v>43098</v>
      </c>
      <c r="E711" s="138">
        <v>43143</v>
      </c>
      <c r="F711" s="140">
        <v>1817.34</v>
      </c>
      <c r="G711" s="72">
        <f t="shared" ca="1" si="22"/>
        <v>0</v>
      </c>
      <c r="H711" s="73" t="str">
        <f t="shared" ca="1" si="23"/>
        <v>Ã</v>
      </c>
      <c r="I711" s="27"/>
    </row>
    <row r="712" spans="1:9" ht="15.75" thickBot="1" x14ac:dyDescent="0.3">
      <c r="A712" s="69" t="s">
        <v>597</v>
      </c>
      <c r="B712" s="62" t="s">
        <v>2519</v>
      </c>
      <c r="C712" s="70" t="s">
        <v>1358</v>
      </c>
      <c r="D712" s="71">
        <v>43098</v>
      </c>
      <c r="E712" s="138">
        <v>43158</v>
      </c>
      <c r="F712" s="140">
        <v>1119.9100000000001</v>
      </c>
      <c r="G712" s="72">
        <f t="shared" ca="1" si="22"/>
        <v>0</v>
      </c>
      <c r="H712" s="73" t="str">
        <f t="shared" ca="1" si="23"/>
        <v>Ã</v>
      </c>
      <c r="I712" s="27"/>
    </row>
    <row r="713" spans="1:9" ht="15.75" thickBot="1" x14ac:dyDescent="0.3">
      <c r="A713" s="69" t="s">
        <v>595</v>
      </c>
      <c r="B713" s="62" t="s">
        <v>2520</v>
      </c>
      <c r="C713" s="70" t="s">
        <v>1359</v>
      </c>
      <c r="D713" s="71">
        <v>43099</v>
      </c>
      <c r="E713" s="138">
        <v>43159</v>
      </c>
      <c r="F713" s="140">
        <v>149.76</v>
      </c>
      <c r="G713" s="72">
        <f t="shared" ca="1" si="22"/>
        <v>0</v>
      </c>
      <c r="H713" s="73" t="str">
        <f t="shared" ca="1" si="23"/>
        <v>Ã</v>
      </c>
      <c r="I713" s="27"/>
    </row>
    <row r="714" spans="1:9" ht="15.75" thickBot="1" x14ac:dyDescent="0.3">
      <c r="A714" s="69" t="s">
        <v>806</v>
      </c>
      <c r="B714" s="62" t="s">
        <v>2521</v>
      </c>
      <c r="C714" s="70" t="s">
        <v>1360</v>
      </c>
      <c r="D714" s="71">
        <v>43098</v>
      </c>
      <c r="E714" s="138">
        <v>43143</v>
      </c>
      <c r="F714" s="140">
        <v>4324.67</v>
      </c>
      <c r="G714" s="72">
        <f t="shared" ca="1" si="22"/>
        <v>0</v>
      </c>
      <c r="H714" s="73" t="str">
        <f t="shared" ca="1" si="23"/>
        <v>Ã</v>
      </c>
      <c r="I714" s="27"/>
    </row>
    <row r="715" spans="1:9" ht="15.75" thickBot="1" x14ac:dyDescent="0.3">
      <c r="A715" s="69" t="s">
        <v>771</v>
      </c>
      <c r="B715" s="62" t="s">
        <v>2522</v>
      </c>
      <c r="C715" s="70" t="s">
        <v>1361</v>
      </c>
      <c r="D715" s="71">
        <v>43098</v>
      </c>
      <c r="E715" s="138">
        <v>43143</v>
      </c>
      <c r="F715" s="140">
        <v>51166.43</v>
      </c>
      <c r="G715" s="72">
        <f t="shared" ca="1" si="22"/>
        <v>0</v>
      </c>
      <c r="H715" s="73" t="str">
        <f t="shared" ca="1" si="23"/>
        <v>Ã</v>
      </c>
      <c r="I715" s="27"/>
    </row>
    <row r="716" spans="1:9" ht="15.75" thickBot="1" x14ac:dyDescent="0.3">
      <c r="A716" s="69" t="s">
        <v>1166</v>
      </c>
      <c r="B716" s="62" t="s">
        <v>2523</v>
      </c>
      <c r="C716" s="70" t="s">
        <v>1362</v>
      </c>
      <c r="D716" s="71">
        <v>43098</v>
      </c>
      <c r="E716" s="138">
        <v>43143</v>
      </c>
      <c r="F716" s="140">
        <v>7289.81</v>
      </c>
      <c r="G716" s="72">
        <f t="shared" ca="1" si="22"/>
        <v>0</v>
      </c>
      <c r="H716" s="73" t="str">
        <f t="shared" ca="1" si="23"/>
        <v>Ã</v>
      </c>
      <c r="I716" s="27"/>
    </row>
    <row r="717" spans="1:9" ht="15.75" thickBot="1" x14ac:dyDescent="0.3">
      <c r="A717" s="69" t="s">
        <v>730</v>
      </c>
      <c r="B717" s="62" t="s">
        <v>2524</v>
      </c>
      <c r="C717" s="70" t="s">
        <v>1363</v>
      </c>
      <c r="D717" s="71">
        <v>43099</v>
      </c>
      <c r="E717" s="138">
        <v>43159</v>
      </c>
      <c r="F717" s="140">
        <v>237.6</v>
      </c>
      <c r="G717" s="72">
        <f t="shared" ca="1" si="22"/>
        <v>0</v>
      </c>
      <c r="H717" s="73" t="str">
        <f t="shared" ca="1" si="23"/>
        <v>Ã</v>
      </c>
      <c r="I717" s="27"/>
    </row>
    <row r="718" spans="1:9" ht="15.75" thickBot="1" x14ac:dyDescent="0.3">
      <c r="A718" s="69" t="s">
        <v>630</v>
      </c>
      <c r="B718" s="62" t="s">
        <v>2525</v>
      </c>
      <c r="C718" s="70" t="s">
        <v>1364</v>
      </c>
      <c r="D718" s="71">
        <v>43099</v>
      </c>
      <c r="E718" s="138">
        <v>43144</v>
      </c>
      <c r="F718" s="140">
        <v>1148.4000000000001</v>
      </c>
      <c r="G718" s="72">
        <f t="shared" ca="1" si="22"/>
        <v>0</v>
      </c>
      <c r="H718" s="73" t="str">
        <f t="shared" ca="1" si="23"/>
        <v>Ã</v>
      </c>
      <c r="I718" s="27"/>
    </row>
    <row r="719" spans="1:9" ht="15.75" thickBot="1" x14ac:dyDescent="0.3">
      <c r="A719" s="69" t="s">
        <v>769</v>
      </c>
      <c r="B719" s="62" t="s">
        <v>2526</v>
      </c>
      <c r="C719" s="70" t="s">
        <v>1365</v>
      </c>
      <c r="D719" s="71">
        <v>43098</v>
      </c>
      <c r="E719" s="138">
        <v>43158</v>
      </c>
      <c r="F719" s="140">
        <v>198.52</v>
      </c>
      <c r="G719" s="72">
        <f t="shared" ca="1" si="22"/>
        <v>0</v>
      </c>
      <c r="H719" s="73" t="str">
        <f t="shared" ca="1" si="23"/>
        <v>Ã</v>
      </c>
      <c r="I719" s="27"/>
    </row>
    <row r="720" spans="1:9" ht="15.75" thickBot="1" x14ac:dyDescent="0.3">
      <c r="A720" s="69" t="s">
        <v>769</v>
      </c>
      <c r="B720" s="62" t="s">
        <v>2527</v>
      </c>
      <c r="C720" s="70" t="s">
        <v>1366</v>
      </c>
      <c r="D720" s="71">
        <v>43098</v>
      </c>
      <c r="E720" s="138">
        <v>43158</v>
      </c>
      <c r="F720" s="140">
        <v>486.9</v>
      </c>
      <c r="G720" s="72">
        <f t="shared" ca="1" si="22"/>
        <v>0</v>
      </c>
      <c r="H720" s="73" t="str">
        <f t="shared" ca="1" si="23"/>
        <v>Ã</v>
      </c>
      <c r="I720" s="27"/>
    </row>
    <row r="721" spans="1:9" ht="15.75" thickBot="1" x14ac:dyDescent="0.3">
      <c r="A721" s="69" t="s">
        <v>745</v>
      </c>
      <c r="B721" s="62" t="s">
        <v>2528</v>
      </c>
      <c r="C721" s="70" t="s">
        <v>1367</v>
      </c>
      <c r="D721" s="71">
        <v>43098</v>
      </c>
      <c r="E721" s="138">
        <v>43143</v>
      </c>
      <c r="F721" s="140">
        <v>250.03</v>
      </c>
      <c r="G721" s="72">
        <f t="shared" ca="1" si="22"/>
        <v>0</v>
      </c>
      <c r="H721" s="73" t="str">
        <f t="shared" ca="1" si="23"/>
        <v>Ã</v>
      </c>
      <c r="I721" s="27"/>
    </row>
    <row r="722" spans="1:9" ht="15.75" thickBot="1" x14ac:dyDescent="0.3">
      <c r="A722" s="69" t="s">
        <v>730</v>
      </c>
      <c r="B722" s="62" t="s">
        <v>2529</v>
      </c>
      <c r="C722" s="70" t="s">
        <v>1368</v>
      </c>
      <c r="D722" s="71">
        <v>43098</v>
      </c>
      <c r="E722" s="138">
        <v>43158</v>
      </c>
      <c r="F722" s="140">
        <v>58.75</v>
      </c>
      <c r="G722" s="72">
        <f t="shared" ca="1" si="22"/>
        <v>0</v>
      </c>
      <c r="H722" s="73" t="str">
        <f t="shared" ca="1" si="23"/>
        <v>Ã</v>
      </c>
      <c r="I722" s="27"/>
    </row>
    <row r="723" spans="1:9" ht="15.75" thickBot="1" x14ac:dyDescent="0.3">
      <c r="A723" s="69" t="s">
        <v>737</v>
      </c>
      <c r="B723" s="62" t="s">
        <v>2530</v>
      </c>
      <c r="C723" s="70" t="s">
        <v>1369</v>
      </c>
      <c r="D723" s="71">
        <v>43098</v>
      </c>
      <c r="E723" s="138">
        <v>43158</v>
      </c>
      <c r="F723" s="140">
        <v>25439.58</v>
      </c>
      <c r="G723" s="72">
        <f t="shared" ca="1" si="22"/>
        <v>0</v>
      </c>
      <c r="H723" s="73" t="str">
        <f t="shared" ca="1" si="23"/>
        <v>Ã</v>
      </c>
      <c r="I723" s="27"/>
    </row>
    <row r="724" spans="1:9" ht="15.75" thickBot="1" x14ac:dyDescent="0.3">
      <c r="A724" s="69" t="s">
        <v>893</v>
      </c>
      <c r="B724" s="62" t="s">
        <v>2531</v>
      </c>
      <c r="C724" s="70" t="s">
        <v>1370</v>
      </c>
      <c r="D724" s="71">
        <v>43098</v>
      </c>
      <c r="E724" s="138">
        <v>43158</v>
      </c>
      <c r="F724" s="140">
        <v>3999.66</v>
      </c>
      <c r="G724" s="72">
        <f t="shared" ca="1" si="22"/>
        <v>0</v>
      </c>
      <c r="H724" s="73" t="str">
        <f t="shared" ca="1" si="23"/>
        <v>Ã</v>
      </c>
      <c r="I724" s="27"/>
    </row>
    <row r="725" spans="1:9" ht="15.75" thickBot="1" x14ac:dyDescent="0.3">
      <c r="A725" s="69" t="s">
        <v>848</v>
      </c>
      <c r="B725" s="62" t="s">
        <v>2532</v>
      </c>
      <c r="C725" s="70" t="s">
        <v>1371</v>
      </c>
      <c r="D725" s="71">
        <v>43098</v>
      </c>
      <c r="E725" s="138">
        <v>43143</v>
      </c>
      <c r="F725" s="140">
        <v>812.74</v>
      </c>
      <c r="G725" s="72">
        <f t="shared" ca="1" si="22"/>
        <v>0</v>
      </c>
      <c r="H725" s="73" t="str">
        <f t="shared" ca="1" si="23"/>
        <v>Ã</v>
      </c>
      <c r="I725" s="27"/>
    </row>
    <row r="726" spans="1:9" ht="15.75" thickBot="1" x14ac:dyDescent="0.3">
      <c r="A726" s="69" t="s">
        <v>850</v>
      </c>
      <c r="B726" s="62" t="s">
        <v>2533</v>
      </c>
      <c r="C726" s="70" t="s">
        <v>1372</v>
      </c>
      <c r="D726" s="71">
        <v>43098</v>
      </c>
      <c r="E726" s="138">
        <v>43158</v>
      </c>
      <c r="F726" s="140">
        <v>1525.74</v>
      </c>
      <c r="G726" s="72">
        <f t="shared" ca="1" si="22"/>
        <v>0</v>
      </c>
      <c r="H726" s="73" t="str">
        <f t="shared" ca="1" si="23"/>
        <v>Ã</v>
      </c>
      <c r="I726" s="27"/>
    </row>
    <row r="727" spans="1:9" ht="15.75" thickBot="1" x14ac:dyDescent="0.3">
      <c r="A727" s="69" t="s">
        <v>732</v>
      </c>
      <c r="B727" s="62" t="s">
        <v>2534</v>
      </c>
      <c r="C727" s="70" t="s">
        <v>1373</v>
      </c>
      <c r="D727" s="71">
        <v>43098</v>
      </c>
      <c r="E727" s="138">
        <v>43158</v>
      </c>
      <c r="F727" s="140">
        <v>731.38</v>
      </c>
      <c r="G727" s="72">
        <f t="shared" ca="1" si="22"/>
        <v>0</v>
      </c>
      <c r="H727" s="73" t="str">
        <f t="shared" ca="1" si="23"/>
        <v>Ã</v>
      </c>
      <c r="I727" s="27"/>
    </row>
    <row r="728" spans="1:9" ht="15.75" thickBot="1" x14ac:dyDescent="0.3">
      <c r="A728" s="69" t="s">
        <v>818</v>
      </c>
      <c r="B728" s="62" t="s">
        <v>2535</v>
      </c>
      <c r="C728" s="70" t="s">
        <v>1374</v>
      </c>
      <c r="D728" s="71">
        <v>43099</v>
      </c>
      <c r="E728" s="138">
        <v>43159</v>
      </c>
      <c r="F728" s="140">
        <v>307.2</v>
      </c>
      <c r="G728" s="72">
        <f t="shared" ca="1" si="22"/>
        <v>0</v>
      </c>
      <c r="H728" s="73" t="str">
        <f t="shared" ca="1" si="23"/>
        <v>Ã</v>
      </c>
      <c r="I728" s="27"/>
    </row>
    <row r="729" spans="1:9" ht="15.75" thickBot="1" x14ac:dyDescent="0.3">
      <c r="A729" s="69" t="s">
        <v>593</v>
      </c>
      <c r="B729" s="62" t="s">
        <v>2536</v>
      </c>
      <c r="C729" s="70" t="s">
        <v>1375</v>
      </c>
      <c r="D729" s="71">
        <v>43100</v>
      </c>
      <c r="E729" s="138">
        <v>43160</v>
      </c>
      <c r="F729" s="140">
        <v>108.88</v>
      </c>
      <c r="G729" s="72">
        <f t="shared" ca="1" si="22"/>
        <v>0</v>
      </c>
      <c r="H729" s="73" t="str">
        <f t="shared" ca="1" si="23"/>
        <v>Ã</v>
      </c>
      <c r="I729" s="27"/>
    </row>
    <row r="730" spans="1:9" ht="15.75" thickBot="1" x14ac:dyDescent="0.3">
      <c r="A730" s="69" t="s">
        <v>818</v>
      </c>
      <c r="B730" s="62" t="s">
        <v>2537</v>
      </c>
      <c r="C730" s="70" t="s">
        <v>1376</v>
      </c>
      <c r="D730" s="71">
        <v>43099</v>
      </c>
      <c r="E730" s="138">
        <v>43159</v>
      </c>
      <c r="F730" s="140">
        <v>4972.8</v>
      </c>
      <c r="G730" s="72">
        <f t="shared" ca="1" si="22"/>
        <v>0</v>
      </c>
      <c r="H730" s="73" t="str">
        <f t="shared" ca="1" si="23"/>
        <v>Ã</v>
      </c>
      <c r="I730" s="27"/>
    </row>
    <row r="731" spans="1:9" ht="15.75" thickBot="1" x14ac:dyDescent="0.3">
      <c r="A731" s="69" t="s">
        <v>899</v>
      </c>
      <c r="B731" s="62" t="s">
        <v>2538</v>
      </c>
      <c r="C731" s="70" t="s">
        <v>1377</v>
      </c>
      <c r="D731" s="71">
        <v>43100</v>
      </c>
      <c r="E731" s="138">
        <v>43145</v>
      </c>
      <c r="F731" s="140">
        <v>190.76</v>
      </c>
      <c r="G731" s="72">
        <f t="shared" ca="1" si="22"/>
        <v>0</v>
      </c>
      <c r="H731" s="73" t="str">
        <f t="shared" ca="1" si="23"/>
        <v>Ã</v>
      </c>
      <c r="I731" s="27"/>
    </row>
    <row r="732" spans="1:9" ht="15.75" thickBot="1" x14ac:dyDescent="0.3">
      <c r="A732" s="69" t="s">
        <v>1313</v>
      </c>
      <c r="B732" s="62" t="s">
        <v>2539</v>
      </c>
      <c r="C732" s="70" t="s">
        <v>1378</v>
      </c>
      <c r="D732" s="71">
        <v>43098</v>
      </c>
      <c r="E732" s="138">
        <v>43143</v>
      </c>
      <c r="F732" s="140">
        <v>1830.59</v>
      </c>
      <c r="G732" s="72">
        <f t="shared" ca="1" si="22"/>
        <v>0</v>
      </c>
      <c r="H732" s="73" t="str">
        <f t="shared" ca="1" si="23"/>
        <v>Ã</v>
      </c>
      <c r="I732" s="27"/>
    </row>
    <row r="733" spans="1:9" ht="15.75" thickBot="1" x14ac:dyDescent="0.3">
      <c r="A733" s="69" t="s">
        <v>1313</v>
      </c>
      <c r="B733" s="62" t="s">
        <v>2540</v>
      </c>
      <c r="C733" s="70" t="s">
        <v>1379</v>
      </c>
      <c r="D733" s="71">
        <v>43098</v>
      </c>
      <c r="E733" s="138">
        <v>43143</v>
      </c>
      <c r="F733" s="140">
        <v>1243.3800000000001</v>
      </c>
      <c r="G733" s="72">
        <f t="shared" ca="1" si="22"/>
        <v>0</v>
      </c>
      <c r="H733" s="73" t="str">
        <f t="shared" ca="1" si="23"/>
        <v>Ã</v>
      </c>
      <c r="I733" s="27"/>
    </row>
    <row r="734" spans="1:9" ht="15.75" thickBot="1" x14ac:dyDescent="0.3">
      <c r="A734" s="69" t="s">
        <v>739</v>
      </c>
      <c r="B734" s="62" t="s">
        <v>2541</v>
      </c>
      <c r="C734" s="70" t="s">
        <v>1380</v>
      </c>
      <c r="D734" s="71">
        <v>43098</v>
      </c>
      <c r="E734" s="138">
        <v>43143</v>
      </c>
      <c r="F734" s="140">
        <v>10422.799999999999</v>
      </c>
      <c r="G734" s="72">
        <f t="shared" ca="1" si="22"/>
        <v>0</v>
      </c>
      <c r="H734" s="73" t="str">
        <f t="shared" ca="1" si="23"/>
        <v>Ã</v>
      </c>
      <c r="I734" s="27"/>
    </row>
    <row r="735" spans="1:9" ht="15.75" thickBot="1" x14ac:dyDescent="0.3">
      <c r="A735" s="69" t="s">
        <v>1082</v>
      </c>
      <c r="B735" s="62" t="s">
        <v>2542</v>
      </c>
      <c r="C735" s="70" t="s">
        <v>1381</v>
      </c>
      <c r="D735" s="71">
        <v>43098</v>
      </c>
      <c r="E735" s="138">
        <v>43158</v>
      </c>
      <c r="F735" s="140">
        <v>1159.54</v>
      </c>
      <c r="G735" s="72">
        <f t="shared" ca="1" si="22"/>
        <v>0</v>
      </c>
      <c r="H735" s="73" t="str">
        <f t="shared" ca="1" si="23"/>
        <v>Ã</v>
      </c>
      <c r="I735" s="27"/>
    </row>
    <row r="736" spans="1:9" ht="15.75" thickBot="1" x14ac:dyDescent="0.3">
      <c r="A736" s="69" t="s">
        <v>52</v>
      </c>
      <c r="B736" s="62" t="s">
        <v>2543</v>
      </c>
      <c r="C736" s="70" t="s">
        <v>105</v>
      </c>
      <c r="D736" s="71">
        <v>43098</v>
      </c>
      <c r="E736" s="138">
        <v>43158</v>
      </c>
      <c r="F736" s="140">
        <v>926.11</v>
      </c>
      <c r="G736" s="72">
        <f t="shared" ca="1" si="22"/>
        <v>0</v>
      </c>
      <c r="H736" s="73" t="str">
        <f t="shared" ca="1" si="23"/>
        <v>Ã</v>
      </c>
      <c r="I736" s="27"/>
    </row>
    <row r="737" spans="1:9" ht="15.75" thickBot="1" x14ac:dyDescent="0.3">
      <c r="A737" s="69" t="s">
        <v>52</v>
      </c>
      <c r="B737" s="62" t="s">
        <v>2544</v>
      </c>
      <c r="C737" s="70" t="s">
        <v>106</v>
      </c>
      <c r="D737" s="71">
        <v>43098</v>
      </c>
      <c r="E737" s="138">
        <v>43158</v>
      </c>
      <c r="F737" s="140">
        <v>1864.69</v>
      </c>
      <c r="G737" s="72">
        <f t="shared" ca="1" si="22"/>
        <v>0</v>
      </c>
      <c r="H737" s="73" t="str">
        <f t="shared" ca="1" si="23"/>
        <v>Ã</v>
      </c>
      <c r="I737" s="27"/>
    </row>
    <row r="738" spans="1:9" ht="15.75" thickBot="1" x14ac:dyDescent="0.3">
      <c r="A738" s="69" t="s">
        <v>52</v>
      </c>
      <c r="B738" s="62" t="s">
        <v>2545</v>
      </c>
      <c r="C738" s="70" t="s">
        <v>107</v>
      </c>
      <c r="D738" s="71">
        <v>43098</v>
      </c>
      <c r="E738" s="138">
        <v>43158</v>
      </c>
      <c r="F738" s="140">
        <v>6161.47</v>
      </c>
      <c r="G738" s="72">
        <f t="shared" ca="1" si="22"/>
        <v>0</v>
      </c>
      <c r="H738" s="73" t="str">
        <f t="shared" ca="1" si="23"/>
        <v>Ã</v>
      </c>
      <c r="I738" s="27"/>
    </row>
    <row r="739" spans="1:9" ht="15.75" thickBot="1" x14ac:dyDescent="0.3">
      <c r="A739" s="69" t="s">
        <v>52</v>
      </c>
      <c r="B739" s="62" t="s">
        <v>2546</v>
      </c>
      <c r="C739" s="70" t="s">
        <v>108</v>
      </c>
      <c r="D739" s="71">
        <v>43098</v>
      </c>
      <c r="E739" s="138">
        <v>43158</v>
      </c>
      <c r="F739" s="140">
        <v>1890.13</v>
      </c>
      <c r="G739" s="72">
        <f t="shared" ca="1" si="22"/>
        <v>0</v>
      </c>
      <c r="H739" s="73" t="str">
        <f t="shared" ca="1" si="23"/>
        <v>Ã</v>
      </c>
      <c r="I739" s="27"/>
    </row>
    <row r="740" spans="1:9" ht="15.75" thickBot="1" x14ac:dyDescent="0.3">
      <c r="A740" s="69" t="s">
        <v>52</v>
      </c>
      <c r="B740" s="62" t="s">
        <v>2547</v>
      </c>
      <c r="C740" s="70" t="s">
        <v>109</v>
      </c>
      <c r="D740" s="71">
        <v>43098</v>
      </c>
      <c r="E740" s="138">
        <v>43158</v>
      </c>
      <c r="F740" s="140">
        <v>1860.98</v>
      </c>
      <c r="G740" s="72">
        <f t="shared" ca="1" si="22"/>
        <v>0</v>
      </c>
      <c r="H740" s="73" t="str">
        <f t="shared" ca="1" si="23"/>
        <v>Ã</v>
      </c>
      <c r="I740" s="27"/>
    </row>
    <row r="741" spans="1:9" ht="15.75" thickBot="1" x14ac:dyDescent="0.3">
      <c r="A741" s="69" t="s">
        <v>52</v>
      </c>
      <c r="B741" s="62" t="s">
        <v>2548</v>
      </c>
      <c r="C741" s="70" t="s">
        <v>110</v>
      </c>
      <c r="D741" s="71">
        <v>43098</v>
      </c>
      <c r="E741" s="138">
        <v>43158</v>
      </c>
      <c r="F741" s="140">
        <v>1850.75</v>
      </c>
      <c r="G741" s="72">
        <f t="shared" ca="1" si="22"/>
        <v>0</v>
      </c>
      <c r="H741" s="73" t="str">
        <f t="shared" ca="1" si="23"/>
        <v>Ã</v>
      </c>
      <c r="I741" s="27"/>
    </row>
    <row r="742" spans="1:9" ht="15.75" thickBot="1" x14ac:dyDescent="0.3">
      <c r="A742" s="69" t="s">
        <v>52</v>
      </c>
      <c r="B742" s="62" t="s">
        <v>2549</v>
      </c>
      <c r="C742" s="70" t="s">
        <v>111</v>
      </c>
      <c r="D742" s="71">
        <v>43098</v>
      </c>
      <c r="E742" s="138">
        <v>43158</v>
      </c>
      <c r="F742" s="140">
        <v>2096.23</v>
      </c>
      <c r="G742" s="72">
        <f t="shared" ca="1" si="22"/>
        <v>0</v>
      </c>
      <c r="H742" s="73" t="str">
        <f t="shared" ca="1" si="23"/>
        <v>Ã</v>
      </c>
      <c r="I742" s="27"/>
    </row>
    <row r="743" spans="1:9" ht="15.75" thickBot="1" x14ac:dyDescent="0.3">
      <c r="A743" s="69" t="s">
        <v>1160</v>
      </c>
      <c r="B743" s="62" t="s">
        <v>2550</v>
      </c>
      <c r="C743" s="70" t="s">
        <v>1382</v>
      </c>
      <c r="D743" s="71">
        <v>43098</v>
      </c>
      <c r="E743" s="138">
        <v>43158</v>
      </c>
      <c r="F743" s="140">
        <v>6566.7</v>
      </c>
      <c r="G743" s="72">
        <f t="shared" ca="1" si="22"/>
        <v>0</v>
      </c>
      <c r="H743" s="73" t="str">
        <f t="shared" ca="1" si="23"/>
        <v>Ã</v>
      </c>
      <c r="I743" s="27"/>
    </row>
    <row r="744" spans="1:9" ht="15.75" thickBot="1" x14ac:dyDescent="0.3">
      <c r="A744" s="69" t="s">
        <v>730</v>
      </c>
      <c r="B744" s="62" t="s">
        <v>2551</v>
      </c>
      <c r="C744" s="70" t="s">
        <v>1383</v>
      </c>
      <c r="D744" s="71">
        <v>43098</v>
      </c>
      <c r="E744" s="138">
        <v>43158</v>
      </c>
      <c r="F744" s="140">
        <v>4176.59</v>
      </c>
      <c r="G744" s="72">
        <f t="shared" ca="1" si="22"/>
        <v>0</v>
      </c>
      <c r="H744" s="73" t="str">
        <f t="shared" ca="1" si="23"/>
        <v>Ã</v>
      </c>
      <c r="I744" s="27"/>
    </row>
    <row r="745" spans="1:9" ht="15.75" thickBot="1" x14ac:dyDescent="0.3">
      <c r="A745" s="69" t="s">
        <v>176</v>
      </c>
      <c r="B745" s="62" t="s">
        <v>2552</v>
      </c>
      <c r="C745" s="70" t="s">
        <v>184</v>
      </c>
      <c r="D745" s="71">
        <v>43098</v>
      </c>
      <c r="E745" s="138">
        <v>43158</v>
      </c>
      <c r="F745" s="140">
        <v>1442.82</v>
      </c>
      <c r="G745" s="72">
        <f t="shared" ca="1" si="22"/>
        <v>0</v>
      </c>
      <c r="H745" s="73" t="str">
        <f t="shared" ca="1" si="23"/>
        <v>Ã</v>
      </c>
      <c r="I745" s="27"/>
    </row>
    <row r="746" spans="1:9" ht="15.75" thickBot="1" x14ac:dyDescent="0.3">
      <c r="A746" s="69" t="s">
        <v>1384</v>
      </c>
      <c r="B746" s="62" t="s">
        <v>2553</v>
      </c>
      <c r="C746" s="70" t="s">
        <v>1385</v>
      </c>
      <c r="D746" s="71">
        <v>43098</v>
      </c>
      <c r="E746" s="138">
        <v>43143</v>
      </c>
      <c r="F746" s="140">
        <v>2896.42</v>
      </c>
      <c r="G746" s="72">
        <f t="shared" ca="1" si="22"/>
        <v>0</v>
      </c>
      <c r="H746" s="73" t="str">
        <f t="shared" ca="1" si="23"/>
        <v>Ã</v>
      </c>
      <c r="I746" s="27"/>
    </row>
    <row r="747" spans="1:9" ht="15.75" thickBot="1" x14ac:dyDescent="0.3">
      <c r="A747" s="69" t="s">
        <v>52</v>
      </c>
      <c r="B747" s="62" t="s">
        <v>2554</v>
      </c>
      <c r="C747" s="70" t="s">
        <v>112</v>
      </c>
      <c r="D747" s="71">
        <v>43098</v>
      </c>
      <c r="E747" s="138">
        <v>43158</v>
      </c>
      <c r="F747" s="140">
        <v>406.67</v>
      </c>
      <c r="G747" s="72">
        <f t="shared" ca="1" si="22"/>
        <v>0</v>
      </c>
      <c r="H747" s="73" t="str">
        <f t="shared" ca="1" si="23"/>
        <v>Ã</v>
      </c>
      <c r="I747" s="27"/>
    </row>
    <row r="748" spans="1:9" ht="15.75" thickBot="1" x14ac:dyDescent="0.3">
      <c r="A748" s="69" t="s">
        <v>593</v>
      </c>
      <c r="B748" s="62" t="s">
        <v>2555</v>
      </c>
      <c r="C748" s="70" t="s">
        <v>1386</v>
      </c>
      <c r="D748" s="71">
        <v>43098</v>
      </c>
      <c r="E748" s="138">
        <v>43158</v>
      </c>
      <c r="F748" s="140">
        <v>1497.58</v>
      </c>
      <c r="G748" s="72">
        <f t="shared" ca="1" si="22"/>
        <v>0</v>
      </c>
      <c r="H748" s="73" t="str">
        <f t="shared" ca="1" si="23"/>
        <v>Ã</v>
      </c>
      <c r="I748" s="27"/>
    </row>
    <row r="749" spans="1:9" ht="15.75" thickBot="1" x14ac:dyDescent="0.3">
      <c r="A749" s="69" t="s">
        <v>903</v>
      </c>
      <c r="B749" s="62" t="s">
        <v>2556</v>
      </c>
      <c r="C749" s="70" t="s">
        <v>1387</v>
      </c>
      <c r="D749" s="71">
        <v>43098</v>
      </c>
      <c r="E749" s="138">
        <v>43158</v>
      </c>
      <c r="F749" s="140">
        <v>551.78</v>
      </c>
      <c r="G749" s="72">
        <f t="shared" ca="1" si="22"/>
        <v>0</v>
      </c>
      <c r="H749" s="73" t="str">
        <f t="shared" ca="1" si="23"/>
        <v>Ã</v>
      </c>
      <c r="I749" s="27"/>
    </row>
    <row r="750" spans="1:9" ht="15.75" thickBot="1" x14ac:dyDescent="0.3">
      <c r="A750" s="69" t="s">
        <v>758</v>
      </c>
      <c r="B750" s="62" t="s">
        <v>2557</v>
      </c>
      <c r="C750" s="70" t="s">
        <v>1388</v>
      </c>
      <c r="D750" s="71">
        <v>43098</v>
      </c>
      <c r="E750" s="138">
        <v>43143</v>
      </c>
      <c r="F750" s="140">
        <v>187.8</v>
      </c>
      <c r="G750" s="72">
        <f t="shared" ca="1" si="22"/>
        <v>0</v>
      </c>
      <c r="H750" s="73" t="str">
        <f t="shared" ca="1" si="23"/>
        <v>Ã</v>
      </c>
      <c r="I750" s="27"/>
    </row>
    <row r="751" spans="1:9" ht="15.75" thickBot="1" x14ac:dyDescent="0.3">
      <c r="A751" s="69" t="s">
        <v>52</v>
      </c>
      <c r="B751" s="62" t="s">
        <v>2558</v>
      </c>
      <c r="C751" s="70" t="s">
        <v>113</v>
      </c>
      <c r="D751" s="71">
        <v>43098</v>
      </c>
      <c r="E751" s="138">
        <v>43158</v>
      </c>
      <c r="F751" s="140">
        <v>1863.34</v>
      </c>
      <c r="G751" s="72">
        <f t="shared" ca="1" si="22"/>
        <v>0</v>
      </c>
      <c r="H751" s="73" t="str">
        <f t="shared" ca="1" si="23"/>
        <v>Ã</v>
      </c>
      <c r="I751" s="27"/>
    </row>
    <row r="752" spans="1:9" ht="15.75" thickBot="1" x14ac:dyDescent="0.3">
      <c r="A752" s="69" t="s">
        <v>52</v>
      </c>
      <c r="B752" s="62" t="s">
        <v>2559</v>
      </c>
      <c r="C752" s="70" t="s">
        <v>114</v>
      </c>
      <c r="D752" s="71">
        <v>43098</v>
      </c>
      <c r="E752" s="138">
        <v>43158</v>
      </c>
      <c r="F752" s="140">
        <v>3095.84</v>
      </c>
      <c r="G752" s="72">
        <f t="shared" ca="1" si="22"/>
        <v>0</v>
      </c>
      <c r="H752" s="73" t="str">
        <f t="shared" ca="1" si="23"/>
        <v>Ã</v>
      </c>
      <c r="I752" s="27"/>
    </row>
    <row r="753" spans="1:9" ht="15.75" thickBot="1" x14ac:dyDescent="0.3">
      <c r="A753" s="69" t="s">
        <v>593</v>
      </c>
      <c r="B753" s="62" t="s">
        <v>2560</v>
      </c>
      <c r="C753" s="70" t="s">
        <v>1389</v>
      </c>
      <c r="D753" s="71">
        <v>43098</v>
      </c>
      <c r="E753" s="138">
        <v>43158</v>
      </c>
      <c r="F753" s="140">
        <v>180</v>
      </c>
      <c r="G753" s="72">
        <f t="shared" ca="1" si="22"/>
        <v>0</v>
      </c>
      <c r="H753" s="73" t="str">
        <f t="shared" ca="1" si="23"/>
        <v>Ã</v>
      </c>
      <c r="I753" s="27"/>
    </row>
    <row r="754" spans="1:9" ht="15.75" thickBot="1" x14ac:dyDescent="0.3">
      <c r="A754" s="69" t="s">
        <v>52</v>
      </c>
      <c r="B754" s="62" t="s">
        <v>2561</v>
      </c>
      <c r="C754" s="70" t="s">
        <v>115</v>
      </c>
      <c r="D754" s="71">
        <v>43098</v>
      </c>
      <c r="E754" s="138">
        <v>43158</v>
      </c>
      <c r="F754" s="140">
        <v>415.42</v>
      </c>
      <c r="G754" s="72">
        <f t="shared" ca="1" si="22"/>
        <v>0</v>
      </c>
      <c r="H754" s="73" t="str">
        <f t="shared" ca="1" si="23"/>
        <v>Ã</v>
      </c>
      <c r="I754" s="27"/>
    </row>
    <row r="755" spans="1:9" ht="15.75" thickBot="1" x14ac:dyDescent="0.3">
      <c r="A755" s="69" t="s">
        <v>52</v>
      </c>
      <c r="B755" s="62" t="s">
        <v>2562</v>
      </c>
      <c r="C755" s="70" t="s">
        <v>116</v>
      </c>
      <c r="D755" s="71">
        <v>43098</v>
      </c>
      <c r="E755" s="138">
        <v>43158</v>
      </c>
      <c r="F755" s="140">
        <v>1977.11</v>
      </c>
      <c r="G755" s="72">
        <f t="shared" ca="1" si="22"/>
        <v>0</v>
      </c>
      <c r="H755" s="73" t="str">
        <f t="shared" ca="1" si="23"/>
        <v>Ã</v>
      </c>
      <c r="I755" s="27"/>
    </row>
    <row r="756" spans="1:9" ht="15.75" thickBot="1" x14ac:dyDescent="0.3">
      <c r="A756" s="69" t="s">
        <v>52</v>
      </c>
      <c r="B756" s="62" t="s">
        <v>2563</v>
      </c>
      <c r="C756" s="70" t="s">
        <v>117</v>
      </c>
      <c r="D756" s="71">
        <v>43098</v>
      </c>
      <c r="E756" s="138">
        <v>43158</v>
      </c>
      <c r="F756" s="140">
        <v>146.82</v>
      </c>
      <c r="G756" s="72">
        <f t="shared" ca="1" si="22"/>
        <v>0</v>
      </c>
      <c r="H756" s="73" t="str">
        <f t="shared" ca="1" si="23"/>
        <v>Ã</v>
      </c>
      <c r="I756" s="27"/>
    </row>
    <row r="757" spans="1:9" ht="15.75" thickBot="1" x14ac:dyDescent="0.3">
      <c r="A757" s="69" t="s">
        <v>52</v>
      </c>
      <c r="B757" s="62" t="s">
        <v>2564</v>
      </c>
      <c r="C757" s="70" t="s">
        <v>118</v>
      </c>
      <c r="D757" s="71">
        <v>43098</v>
      </c>
      <c r="E757" s="138">
        <v>43158</v>
      </c>
      <c r="F757" s="140">
        <v>1040.06</v>
      </c>
      <c r="G757" s="72">
        <f t="shared" ca="1" si="22"/>
        <v>0</v>
      </c>
      <c r="H757" s="73" t="str">
        <f t="shared" ca="1" si="23"/>
        <v>Ã</v>
      </c>
      <c r="I757" s="27"/>
    </row>
    <row r="758" spans="1:9" ht="15.75" thickBot="1" x14ac:dyDescent="0.3">
      <c r="A758" s="69" t="s">
        <v>1390</v>
      </c>
      <c r="B758" s="62" t="s">
        <v>2565</v>
      </c>
      <c r="C758" s="70" t="s">
        <v>1391</v>
      </c>
      <c r="D758" s="71">
        <v>43098</v>
      </c>
      <c r="E758" s="138">
        <v>43158</v>
      </c>
      <c r="F758" s="140">
        <v>598.54</v>
      </c>
      <c r="G758" s="72">
        <f t="shared" ca="1" si="22"/>
        <v>0</v>
      </c>
      <c r="H758" s="73" t="str">
        <f t="shared" ca="1" si="23"/>
        <v>Ã</v>
      </c>
      <c r="I758" s="27"/>
    </row>
    <row r="759" spans="1:9" ht="15.75" thickBot="1" x14ac:dyDescent="0.3">
      <c r="A759" s="69" t="s">
        <v>52</v>
      </c>
      <c r="B759" s="62" t="s">
        <v>2566</v>
      </c>
      <c r="C759" s="70" t="s">
        <v>119</v>
      </c>
      <c r="D759" s="71">
        <v>43098</v>
      </c>
      <c r="E759" s="138">
        <v>43158</v>
      </c>
      <c r="F759" s="140">
        <v>345.16</v>
      </c>
      <c r="G759" s="72">
        <f t="shared" ca="1" si="22"/>
        <v>0</v>
      </c>
      <c r="H759" s="73" t="str">
        <f t="shared" ca="1" si="23"/>
        <v>Ã</v>
      </c>
      <c r="I759" s="27"/>
    </row>
    <row r="760" spans="1:9" ht="15.75" thickBot="1" x14ac:dyDescent="0.3">
      <c r="A760" s="69" t="s">
        <v>743</v>
      </c>
      <c r="B760" s="62" t="s">
        <v>2567</v>
      </c>
      <c r="C760" s="70" t="s">
        <v>1392</v>
      </c>
      <c r="D760" s="71">
        <v>43098</v>
      </c>
      <c r="E760" s="138">
        <v>43158</v>
      </c>
      <c r="F760" s="140">
        <v>31844.93</v>
      </c>
      <c r="G760" s="72">
        <f t="shared" ca="1" si="22"/>
        <v>0</v>
      </c>
      <c r="H760" s="73" t="str">
        <f t="shared" ca="1" si="23"/>
        <v>Ã</v>
      </c>
      <c r="I760" s="27"/>
    </row>
    <row r="761" spans="1:9" ht="15.75" thickBot="1" x14ac:dyDescent="0.3">
      <c r="A761" s="69" t="s">
        <v>908</v>
      </c>
      <c r="B761" s="62" t="s">
        <v>2568</v>
      </c>
      <c r="C761" s="70" t="s">
        <v>1393</v>
      </c>
      <c r="D761" s="71">
        <v>43098</v>
      </c>
      <c r="E761" s="138">
        <v>43158</v>
      </c>
      <c r="F761" s="140">
        <v>716.53</v>
      </c>
      <c r="G761" s="72">
        <f t="shared" ca="1" si="22"/>
        <v>0</v>
      </c>
      <c r="H761" s="73" t="str">
        <f t="shared" ca="1" si="23"/>
        <v>Ã</v>
      </c>
      <c r="I761" s="27"/>
    </row>
    <row r="762" spans="1:9" ht="15.75" thickBot="1" x14ac:dyDescent="0.3">
      <c r="A762" s="69" t="s">
        <v>52</v>
      </c>
      <c r="B762" s="62" t="s">
        <v>2569</v>
      </c>
      <c r="C762" s="70" t="s">
        <v>120</v>
      </c>
      <c r="D762" s="71">
        <v>43098</v>
      </c>
      <c r="E762" s="138">
        <v>43158</v>
      </c>
      <c r="F762" s="140">
        <v>302.33</v>
      </c>
      <c r="G762" s="72">
        <f t="shared" ca="1" si="22"/>
        <v>0</v>
      </c>
      <c r="H762" s="73" t="str">
        <f t="shared" ca="1" si="23"/>
        <v>Ã</v>
      </c>
      <c r="I762" s="27"/>
    </row>
    <row r="763" spans="1:9" ht="15.75" thickBot="1" x14ac:dyDescent="0.3">
      <c r="A763" s="69" t="s">
        <v>52</v>
      </c>
      <c r="B763" s="62" t="s">
        <v>2570</v>
      </c>
      <c r="C763" s="70" t="s">
        <v>121</v>
      </c>
      <c r="D763" s="71">
        <v>43098</v>
      </c>
      <c r="E763" s="138">
        <v>43158</v>
      </c>
      <c r="F763" s="140">
        <v>133.01</v>
      </c>
      <c r="G763" s="72">
        <f t="shared" ref="G763:G821" ca="1" si="24">IF(E763&lt;TODAY(),_xlfn.DAYS(TODAY(),E763),0)</f>
        <v>0</v>
      </c>
      <c r="H763" s="73" t="str">
        <f t="shared" ref="H763:H821" ca="1" si="25">IF(AND(G763 &gt;= 1, G763 &lt;= 14),"Å",IF(AND(G763 &gt;= 15, G763 &lt;= 30),"˜","Ã"))</f>
        <v>Ã</v>
      </c>
      <c r="I763" s="27"/>
    </row>
    <row r="764" spans="1:9" ht="15.75" thickBot="1" x14ac:dyDescent="0.3">
      <c r="A764" s="69" t="s">
        <v>52</v>
      </c>
      <c r="B764" s="62" t="s">
        <v>2571</v>
      </c>
      <c r="C764" s="70" t="s">
        <v>122</v>
      </c>
      <c r="D764" s="71">
        <v>43098</v>
      </c>
      <c r="E764" s="138">
        <v>43158</v>
      </c>
      <c r="F764" s="140">
        <v>70.55</v>
      </c>
      <c r="G764" s="72">
        <f t="shared" ca="1" si="24"/>
        <v>0</v>
      </c>
      <c r="H764" s="73" t="str">
        <f t="shared" ca="1" si="25"/>
        <v>Ã</v>
      </c>
      <c r="I764" s="27"/>
    </row>
    <row r="765" spans="1:9" ht="15.75" thickBot="1" x14ac:dyDescent="0.3">
      <c r="A765" s="69" t="s">
        <v>910</v>
      </c>
      <c r="B765" s="62" t="s">
        <v>2572</v>
      </c>
      <c r="C765" s="70" t="s">
        <v>1394</v>
      </c>
      <c r="D765" s="71">
        <v>43098</v>
      </c>
      <c r="E765" s="138">
        <v>43143</v>
      </c>
      <c r="F765" s="140">
        <v>415.42</v>
      </c>
      <c r="G765" s="72">
        <f t="shared" ca="1" si="24"/>
        <v>0</v>
      </c>
      <c r="H765" s="73" t="str">
        <f t="shared" ca="1" si="25"/>
        <v>Ã</v>
      </c>
      <c r="I765" s="27"/>
    </row>
    <row r="766" spans="1:9" ht="15.75" thickBot="1" x14ac:dyDescent="0.3">
      <c r="A766" s="69" t="s">
        <v>912</v>
      </c>
      <c r="B766" s="62" t="s">
        <v>2573</v>
      </c>
      <c r="C766" s="70" t="s">
        <v>1395</v>
      </c>
      <c r="D766" s="71">
        <v>43098</v>
      </c>
      <c r="E766" s="138">
        <v>43158</v>
      </c>
      <c r="F766" s="140">
        <v>739.36</v>
      </c>
      <c r="G766" s="72">
        <f t="shared" ca="1" si="24"/>
        <v>0</v>
      </c>
      <c r="H766" s="73" t="str">
        <f t="shared" ca="1" si="25"/>
        <v>Ã</v>
      </c>
      <c r="I766" s="27"/>
    </row>
    <row r="767" spans="1:9" ht="15.75" thickBot="1" x14ac:dyDescent="0.3">
      <c r="A767" s="69" t="s">
        <v>748</v>
      </c>
      <c r="B767" s="62" t="s">
        <v>2574</v>
      </c>
      <c r="C767" s="70" t="s">
        <v>1396</v>
      </c>
      <c r="D767" s="71">
        <v>43098</v>
      </c>
      <c r="E767" s="138">
        <v>43158</v>
      </c>
      <c r="F767" s="140">
        <v>7549.2</v>
      </c>
      <c r="G767" s="72">
        <f t="shared" ca="1" si="24"/>
        <v>0</v>
      </c>
      <c r="H767" s="73" t="str">
        <f t="shared" ca="1" si="25"/>
        <v>Ã</v>
      </c>
      <c r="I767" s="27"/>
    </row>
    <row r="768" spans="1:9" ht="15.75" thickBot="1" x14ac:dyDescent="0.3">
      <c r="A768" s="69" t="s">
        <v>748</v>
      </c>
      <c r="B768" s="62" t="s">
        <v>2575</v>
      </c>
      <c r="C768" s="70" t="s">
        <v>1397</v>
      </c>
      <c r="D768" s="71">
        <v>43098</v>
      </c>
      <c r="E768" s="138">
        <v>43158</v>
      </c>
      <c r="F768" s="140">
        <v>810.74</v>
      </c>
      <c r="G768" s="72">
        <f t="shared" ca="1" si="24"/>
        <v>0</v>
      </c>
      <c r="H768" s="73" t="str">
        <f t="shared" ca="1" si="25"/>
        <v>Ã</v>
      </c>
      <c r="I768" s="27"/>
    </row>
    <row r="769" spans="1:9" ht="15.75" thickBot="1" x14ac:dyDescent="0.3">
      <c r="A769" s="69" t="s">
        <v>1398</v>
      </c>
      <c r="B769" s="62" t="s">
        <v>2576</v>
      </c>
      <c r="C769" s="70" t="s">
        <v>1399</v>
      </c>
      <c r="D769" s="71">
        <v>43098</v>
      </c>
      <c r="E769" s="138">
        <v>43158</v>
      </c>
      <c r="F769" s="140">
        <v>577.61</v>
      </c>
      <c r="G769" s="72">
        <f t="shared" ca="1" si="24"/>
        <v>0</v>
      </c>
      <c r="H769" s="73" t="str">
        <f t="shared" ca="1" si="25"/>
        <v>Ã</v>
      </c>
      <c r="I769" s="27"/>
    </row>
    <row r="770" spans="1:9" ht="15.75" thickBot="1" x14ac:dyDescent="0.3">
      <c r="A770" s="69" t="s">
        <v>739</v>
      </c>
      <c r="B770" s="62" t="s">
        <v>2577</v>
      </c>
      <c r="C770" s="70" t="s">
        <v>1400</v>
      </c>
      <c r="D770" s="71">
        <v>43098</v>
      </c>
      <c r="E770" s="138">
        <v>43143</v>
      </c>
      <c r="F770" s="140">
        <v>3191.86</v>
      </c>
      <c r="G770" s="72">
        <f t="shared" ca="1" si="24"/>
        <v>0</v>
      </c>
      <c r="H770" s="73" t="str">
        <f t="shared" ca="1" si="25"/>
        <v>Ã</v>
      </c>
      <c r="I770" s="27"/>
    </row>
    <row r="771" spans="1:9" ht="15.75" thickBot="1" x14ac:dyDescent="0.3">
      <c r="A771" s="69" t="s">
        <v>890</v>
      </c>
      <c r="B771" s="62" t="s">
        <v>2578</v>
      </c>
      <c r="C771" s="70" t="s">
        <v>1401</v>
      </c>
      <c r="D771" s="71">
        <v>43098</v>
      </c>
      <c r="E771" s="138">
        <v>43143</v>
      </c>
      <c r="F771" s="140">
        <v>12.44</v>
      </c>
      <c r="G771" s="72">
        <f t="shared" ca="1" si="24"/>
        <v>0</v>
      </c>
      <c r="H771" s="73" t="str">
        <f t="shared" ca="1" si="25"/>
        <v>Ã</v>
      </c>
      <c r="I771" s="27"/>
    </row>
    <row r="772" spans="1:9" ht="15.75" thickBot="1" x14ac:dyDescent="0.3">
      <c r="A772" s="69" t="s">
        <v>890</v>
      </c>
      <c r="B772" s="62" t="s">
        <v>2579</v>
      </c>
      <c r="C772" s="70" t="s">
        <v>1402</v>
      </c>
      <c r="D772" s="71">
        <v>43098</v>
      </c>
      <c r="E772" s="138">
        <v>43143</v>
      </c>
      <c r="F772" s="140">
        <v>275.77999999999997</v>
      </c>
      <c r="G772" s="72">
        <f t="shared" ca="1" si="24"/>
        <v>0</v>
      </c>
      <c r="H772" s="73" t="str">
        <f t="shared" ca="1" si="25"/>
        <v>Ã</v>
      </c>
      <c r="I772" s="27"/>
    </row>
    <row r="773" spans="1:9" ht="15.75" thickBot="1" x14ac:dyDescent="0.3">
      <c r="A773" s="69" t="s">
        <v>52</v>
      </c>
      <c r="B773" s="62" t="s">
        <v>2580</v>
      </c>
      <c r="C773" s="70" t="s">
        <v>123</v>
      </c>
      <c r="D773" s="71">
        <v>43098</v>
      </c>
      <c r="E773" s="138">
        <v>43158</v>
      </c>
      <c r="F773" s="140">
        <v>5949.06</v>
      </c>
      <c r="G773" s="72">
        <f t="shared" ca="1" si="24"/>
        <v>0</v>
      </c>
      <c r="H773" s="73" t="str">
        <f t="shared" ca="1" si="25"/>
        <v>Ã</v>
      </c>
      <c r="I773" s="27"/>
    </row>
    <row r="774" spans="1:9" ht="15.75" thickBot="1" x14ac:dyDescent="0.3">
      <c r="A774" s="69" t="s">
        <v>52</v>
      </c>
      <c r="B774" s="62" t="s">
        <v>2581</v>
      </c>
      <c r="C774" s="70" t="s">
        <v>124</v>
      </c>
      <c r="D774" s="71">
        <v>43098</v>
      </c>
      <c r="E774" s="138">
        <v>43158</v>
      </c>
      <c r="F774" s="140">
        <v>1786.93</v>
      </c>
      <c r="G774" s="72">
        <f t="shared" ca="1" si="24"/>
        <v>0</v>
      </c>
      <c r="H774" s="73" t="str">
        <f t="shared" ca="1" si="25"/>
        <v>Ã</v>
      </c>
      <c r="I774" s="27"/>
    </row>
    <row r="775" spans="1:9" ht="15.75" thickBot="1" x14ac:dyDescent="0.3">
      <c r="A775" s="69" t="s">
        <v>1073</v>
      </c>
      <c r="B775" s="62" t="s">
        <v>2582</v>
      </c>
      <c r="C775" s="70" t="s">
        <v>1403</v>
      </c>
      <c r="D775" s="71">
        <v>43098</v>
      </c>
      <c r="E775" s="138">
        <v>43143</v>
      </c>
      <c r="F775" s="140">
        <v>47.75</v>
      </c>
      <c r="G775" s="72">
        <f t="shared" ca="1" si="24"/>
        <v>0</v>
      </c>
      <c r="H775" s="73" t="str">
        <f t="shared" ca="1" si="25"/>
        <v>Ã</v>
      </c>
      <c r="I775" s="27"/>
    </row>
    <row r="776" spans="1:9" ht="15.75" thickBot="1" x14ac:dyDescent="0.3">
      <c r="A776" s="69" t="s">
        <v>758</v>
      </c>
      <c r="B776" s="62" t="s">
        <v>2583</v>
      </c>
      <c r="C776" s="70" t="s">
        <v>1404</v>
      </c>
      <c r="D776" s="71">
        <v>43098</v>
      </c>
      <c r="E776" s="138">
        <v>43143</v>
      </c>
      <c r="F776" s="140">
        <v>814.42</v>
      </c>
      <c r="G776" s="72">
        <f t="shared" ca="1" si="24"/>
        <v>0</v>
      </c>
      <c r="H776" s="73" t="str">
        <f t="shared" ca="1" si="25"/>
        <v>Ã</v>
      </c>
      <c r="I776" s="27"/>
    </row>
    <row r="777" spans="1:9" ht="15.75" thickBot="1" x14ac:dyDescent="0.3">
      <c r="A777" s="69" t="s">
        <v>52</v>
      </c>
      <c r="B777" s="62" t="s">
        <v>2584</v>
      </c>
      <c r="C777" s="70" t="s">
        <v>125</v>
      </c>
      <c r="D777" s="71">
        <v>43098</v>
      </c>
      <c r="E777" s="138">
        <v>43158</v>
      </c>
      <c r="F777" s="140">
        <v>10427.93</v>
      </c>
      <c r="G777" s="72">
        <f t="shared" ca="1" si="24"/>
        <v>0</v>
      </c>
      <c r="H777" s="73" t="str">
        <f t="shared" ca="1" si="25"/>
        <v>Ã</v>
      </c>
      <c r="I777" s="27"/>
    </row>
    <row r="778" spans="1:9" ht="15.75" thickBot="1" x14ac:dyDescent="0.3">
      <c r="A778" s="69" t="s">
        <v>1073</v>
      </c>
      <c r="B778" s="62" t="s">
        <v>2585</v>
      </c>
      <c r="C778" s="70" t="s">
        <v>1405</v>
      </c>
      <c r="D778" s="71">
        <v>43098</v>
      </c>
      <c r="E778" s="138">
        <v>43143</v>
      </c>
      <c r="F778" s="140">
        <v>144.04</v>
      </c>
      <c r="G778" s="72">
        <f t="shared" ca="1" si="24"/>
        <v>0</v>
      </c>
      <c r="H778" s="73" t="str">
        <f t="shared" ca="1" si="25"/>
        <v>Ã</v>
      </c>
      <c r="I778" s="27"/>
    </row>
    <row r="779" spans="1:9" ht="15.75" thickBot="1" x14ac:dyDescent="0.3">
      <c r="A779" s="69" t="s">
        <v>1073</v>
      </c>
      <c r="B779" s="62" t="s">
        <v>2586</v>
      </c>
      <c r="C779" s="70" t="s">
        <v>1406</v>
      </c>
      <c r="D779" s="71">
        <v>43098</v>
      </c>
      <c r="E779" s="138">
        <v>43143</v>
      </c>
      <c r="F779" s="140">
        <v>1118.53</v>
      </c>
      <c r="G779" s="72">
        <f t="shared" ca="1" si="24"/>
        <v>0</v>
      </c>
      <c r="H779" s="73" t="str">
        <f t="shared" ca="1" si="25"/>
        <v>Ã</v>
      </c>
      <c r="I779" s="27"/>
    </row>
    <row r="780" spans="1:9" ht="15.75" thickBot="1" x14ac:dyDescent="0.3">
      <c r="A780" s="69" t="s">
        <v>1073</v>
      </c>
      <c r="B780" s="62" t="s">
        <v>2587</v>
      </c>
      <c r="C780" s="70" t="s">
        <v>1407</v>
      </c>
      <c r="D780" s="71">
        <v>43098</v>
      </c>
      <c r="E780" s="138">
        <v>43143</v>
      </c>
      <c r="F780" s="140">
        <v>36.36</v>
      </c>
      <c r="G780" s="72">
        <f t="shared" ca="1" si="24"/>
        <v>0</v>
      </c>
      <c r="H780" s="73" t="str">
        <f t="shared" ca="1" si="25"/>
        <v>Ã</v>
      </c>
      <c r="I780" s="27"/>
    </row>
    <row r="781" spans="1:9" ht="15.75" thickBot="1" x14ac:dyDescent="0.3">
      <c r="A781" s="69" t="s">
        <v>52</v>
      </c>
      <c r="B781" s="62" t="s">
        <v>2588</v>
      </c>
      <c r="C781" s="70" t="s">
        <v>126</v>
      </c>
      <c r="D781" s="71">
        <v>43098</v>
      </c>
      <c r="E781" s="138">
        <v>43158</v>
      </c>
      <c r="F781" s="140">
        <v>1477.32</v>
      </c>
      <c r="G781" s="72">
        <f t="shared" ca="1" si="24"/>
        <v>0</v>
      </c>
      <c r="H781" s="73" t="str">
        <f t="shared" ca="1" si="25"/>
        <v>Ã</v>
      </c>
      <c r="I781" s="27"/>
    </row>
    <row r="782" spans="1:9" ht="15.75" thickBot="1" x14ac:dyDescent="0.3">
      <c r="A782" s="69" t="s">
        <v>1073</v>
      </c>
      <c r="B782" s="62" t="s">
        <v>2589</v>
      </c>
      <c r="C782" s="70" t="s">
        <v>1408</v>
      </c>
      <c r="D782" s="71">
        <v>43098</v>
      </c>
      <c r="E782" s="138">
        <v>43143</v>
      </c>
      <c r="F782" s="140">
        <v>171.49</v>
      </c>
      <c r="G782" s="72">
        <f t="shared" ca="1" si="24"/>
        <v>0</v>
      </c>
      <c r="H782" s="73" t="str">
        <f t="shared" ca="1" si="25"/>
        <v>Ã</v>
      </c>
      <c r="I782" s="27"/>
    </row>
    <row r="783" spans="1:9" ht="15.75" thickBot="1" x14ac:dyDescent="0.3">
      <c r="A783" s="69" t="s">
        <v>1073</v>
      </c>
      <c r="B783" s="62" t="s">
        <v>2590</v>
      </c>
      <c r="C783" s="70" t="s">
        <v>1409</v>
      </c>
      <c r="D783" s="71">
        <v>43098</v>
      </c>
      <c r="E783" s="138">
        <v>43143</v>
      </c>
      <c r="F783" s="140">
        <v>3610.15</v>
      </c>
      <c r="G783" s="72">
        <f t="shared" ca="1" si="24"/>
        <v>0</v>
      </c>
      <c r="H783" s="73" t="str">
        <f t="shared" ca="1" si="25"/>
        <v>Ã</v>
      </c>
      <c r="I783" s="27"/>
    </row>
    <row r="784" spans="1:9" ht="15.75" thickBot="1" x14ac:dyDescent="0.3">
      <c r="A784" s="69" t="s">
        <v>739</v>
      </c>
      <c r="B784" s="62" t="s">
        <v>2591</v>
      </c>
      <c r="C784" s="70" t="s">
        <v>1410</v>
      </c>
      <c r="D784" s="71">
        <v>43098</v>
      </c>
      <c r="E784" s="138">
        <v>43143</v>
      </c>
      <c r="F784" s="140">
        <v>3191.86</v>
      </c>
      <c r="G784" s="72">
        <f t="shared" ca="1" si="24"/>
        <v>0</v>
      </c>
      <c r="H784" s="73" t="str">
        <f t="shared" ca="1" si="25"/>
        <v>Ã</v>
      </c>
      <c r="I784" s="27"/>
    </row>
    <row r="785" spans="1:9" ht="15.75" thickBot="1" x14ac:dyDescent="0.3">
      <c r="A785" s="69" t="s">
        <v>739</v>
      </c>
      <c r="B785" s="62" t="s">
        <v>2592</v>
      </c>
      <c r="C785" s="70" t="s">
        <v>1411</v>
      </c>
      <c r="D785" s="71">
        <v>43098</v>
      </c>
      <c r="E785" s="138">
        <v>43143</v>
      </c>
      <c r="F785" s="140">
        <v>9576.24</v>
      </c>
      <c r="G785" s="72">
        <f t="shared" ca="1" si="24"/>
        <v>0</v>
      </c>
      <c r="H785" s="73" t="str">
        <f t="shared" ca="1" si="25"/>
        <v>Ã</v>
      </c>
      <c r="I785" s="27"/>
    </row>
    <row r="786" spans="1:9" ht="15.75" thickBot="1" x14ac:dyDescent="0.3">
      <c r="A786" s="69" t="s">
        <v>1073</v>
      </c>
      <c r="B786" s="62" t="s">
        <v>2593</v>
      </c>
      <c r="C786" s="70" t="s">
        <v>1412</v>
      </c>
      <c r="D786" s="71">
        <v>43098</v>
      </c>
      <c r="E786" s="138">
        <v>43143</v>
      </c>
      <c r="F786" s="140">
        <v>64.81</v>
      </c>
      <c r="G786" s="72">
        <f t="shared" ca="1" si="24"/>
        <v>0</v>
      </c>
      <c r="H786" s="73" t="str">
        <f t="shared" ca="1" si="25"/>
        <v>Ã</v>
      </c>
      <c r="I786" s="27"/>
    </row>
    <row r="787" spans="1:9" ht="15.75" thickBot="1" x14ac:dyDescent="0.3">
      <c r="A787" s="69" t="s">
        <v>1073</v>
      </c>
      <c r="B787" s="62" t="s">
        <v>2594</v>
      </c>
      <c r="C787" s="70" t="s">
        <v>1413</v>
      </c>
      <c r="D787" s="71">
        <v>43098</v>
      </c>
      <c r="E787" s="138">
        <v>43143</v>
      </c>
      <c r="F787" s="140">
        <v>582.02</v>
      </c>
      <c r="G787" s="72">
        <f t="shared" ca="1" si="24"/>
        <v>0</v>
      </c>
      <c r="H787" s="73" t="str">
        <f t="shared" ca="1" si="25"/>
        <v>Ã</v>
      </c>
      <c r="I787" s="27"/>
    </row>
    <row r="788" spans="1:9" ht="15.75" thickBot="1" x14ac:dyDescent="0.3">
      <c r="A788" s="69" t="s">
        <v>1073</v>
      </c>
      <c r="B788" s="62" t="s">
        <v>2595</v>
      </c>
      <c r="C788" s="70" t="s">
        <v>1414</v>
      </c>
      <c r="D788" s="71">
        <v>43098</v>
      </c>
      <c r="E788" s="138">
        <v>43143</v>
      </c>
      <c r="F788" s="140">
        <v>43.56</v>
      </c>
      <c r="G788" s="72">
        <f t="shared" ca="1" si="24"/>
        <v>0</v>
      </c>
      <c r="H788" s="73" t="str">
        <f t="shared" ca="1" si="25"/>
        <v>Ã</v>
      </c>
      <c r="I788" s="27"/>
    </row>
    <row r="789" spans="1:9" ht="15.75" thickBot="1" x14ac:dyDescent="0.3">
      <c r="A789" s="69" t="s">
        <v>1073</v>
      </c>
      <c r="B789" s="62" t="s">
        <v>2596</v>
      </c>
      <c r="C789" s="70" t="s">
        <v>1415</v>
      </c>
      <c r="D789" s="71">
        <v>43098</v>
      </c>
      <c r="E789" s="138">
        <v>43143</v>
      </c>
      <c r="F789" s="140">
        <v>32.04</v>
      </c>
      <c r="G789" s="72">
        <f t="shared" ca="1" si="24"/>
        <v>0</v>
      </c>
      <c r="H789" s="73" t="str">
        <f t="shared" ca="1" si="25"/>
        <v>Ã</v>
      </c>
      <c r="I789" s="27"/>
    </row>
    <row r="790" spans="1:9" ht="15.75" thickBot="1" x14ac:dyDescent="0.3">
      <c r="A790" s="69" t="s">
        <v>1073</v>
      </c>
      <c r="B790" s="62" t="s">
        <v>2597</v>
      </c>
      <c r="C790" s="70" t="s">
        <v>1416</v>
      </c>
      <c r="D790" s="71">
        <v>43098</v>
      </c>
      <c r="E790" s="138">
        <v>43143</v>
      </c>
      <c r="F790" s="140">
        <v>112.56</v>
      </c>
      <c r="G790" s="72">
        <f t="shared" ca="1" si="24"/>
        <v>0</v>
      </c>
      <c r="H790" s="73" t="str">
        <f t="shared" ca="1" si="25"/>
        <v>Ã</v>
      </c>
      <c r="I790" s="27"/>
    </row>
    <row r="791" spans="1:9" ht="15.75" thickBot="1" x14ac:dyDescent="0.3">
      <c r="A791" s="69" t="s">
        <v>1073</v>
      </c>
      <c r="B791" s="62" t="s">
        <v>2598</v>
      </c>
      <c r="C791" s="70" t="s">
        <v>1417</v>
      </c>
      <c r="D791" s="71">
        <v>43098</v>
      </c>
      <c r="E791" s="138">
        <v>43143</v>
      </c>
      <c r="F791" s="140">
        <v>36.36</v>
      </c>
      <c r="G791" s="72">
        <f t="shared" ca="1" si="24"/>
        <v>0</v>
      </c>
      <c r="H791" s="73" t="str">
        <f t="shared" ca="1" si="25"/>
        <v>Ã</v>
      </c>
      <c r="I791" s="27"/>
    </row>
    <row r="792" spans="1:9" ht="15.75" thickBot="1" x14ac:dyDescent="0.3">
      <c r="A792" s="69" t="s">
        <v>1090</v>
      </c>
      <c r="B792" s="62" t="s">
        <v>2599</v>
      </c>
      <c r="C792" s="70" t="s">
        <v>1418</v>
      </c>
      <c r="D792" s="71">
        <v>43098</v>
      </c>
      <c r="E792" s="138">
        <v>43143</v>
      </c>
      <c r="F792" s="140">
        <v>462.34</v>
      </c>
      <c r="G792" s="72">
        <f t="shared" ca="1" si="24"/>
        <v>0</v>
      </c>
      <c r="H792" s="73" t="str">
        <f t="shared" ca="1" si="25"/>
        <v>Ã</v>
      </c>
      <c r="I792" s="27"/>
    </row>
    <row r="793" spans="1:9" ht="15.75" thickBot="1" x14ac:dyDescent="0.3">
      <c r="A793" s="69" t="s">
        <v>1073</v>
      </c>
      <c r="B793" s="62" t="s">
        <v>2600</v>
      </c>
      <c r="C793" s="70" t="s">
        <v>1419</v>
      </c>
      <c r="D793" s="71">
        <v>43098</v>
      </c>
      <c r="E793" s="138">
        <v>43143</v>
      </c>
      <c r="F793" s="140">
        <v>43.56</v>
      </c>
      <c r="G793" s="72">
        <f t="shared" ca="1" si="24"/>
        <v>0</v>
      </c>
      <c r="H793" s="73" t="str">
        <f t="shared" ca="1" si="25"/>
        <v>Ã</v>
      </c>
      <c r="I793" s="27"/>
    </row>
    <row r="794" spans="1:9" ht="15.75" thickBot="1" x14ac:dyDescent="0.3">
      <c r="A794" s="69" t="s">
        <v>1073</v>
      </c>
      <c r="B794" s="62" t="s">
        <v>2601</v>
      </c>
      <c r="C794" s="70" t="s">
        <v>1420</v>
      </c>
      <c r="D794" s="71">
        <v>43098</v>
      </c>
      <c r="E794" s="138">
        <v>43143</v>
      </c>
      <c r="F794" s="140">
        <v>118.06</v>
      </c>
      <c r="G794" s="72">
        <f t="shared" ca="1" si="24"/>
        <v>0</v>
      </c>
      <c r="H794" s="73" t="str">
        <f t="shared" ca="1" si="25"/>
        <v>Ã</v>
      </c>
      <c r="I794" s="27"/>
    </row>
    <row r="795" spans="1:9" ht="15.75" thickBot="1" x14ac:dyDescent="0.3">
      <c r="A795" s="69" t="s">
        <v>739</v>
      </c>
      <c r="B795" s="62" t="s">
        <v>2602</v>
      </c>
      <c r="C795" s="70" t="s">
        <v>1421</v>
      </c>
      <c r="D795" s="71">
        <v>43098</v>
      </c>
      <c r="E795" s="138">
        <v>43143</v>
      </c>
      <c r="F795" s="140">
        <v>76.33</v>
      </c>
      <c r="G795" s="72">
        <f t="shared" ca="1" si="24"/>
        <v>0</v>
      </c>
      <c r="H795" s="73" t="str">
        <f t="shared" ca="1" si="25"/>
        <v>Ã</v>
      </c>
      <c r="I795" s="27"/>
    </row>
    <row r="796" spans="1:9" ht="15.75" thickBot="1" x14ac:dyDescent="0.3">
      <c r="A796" s="69" t="s">
        <v>52</v>
      </c>
      <c r="B796" s="62" t="s">
        <v>2603</v>
      </c>
      <c r="C796" s="70" t="s">
        <v>127</v>
      </c>
      <c r="D796" s="71">
        <v>43098</v>
      </c>
      <c r="E796" s="138">
        <v>43158</v>
      </c>
      <c r="F796" s="140">
        <v>5096.1499999999996</v>
      </c>
      <c r="G796" s="72">
        <f t="shared" ca="1" si="24"/>
        <v>0</v>
      </c>
      <c r="H796" s="73" t="str">
        <f t="shared" ca="1" si="25"/>
        <v>Ã</v>
      </c>
      <c r="I796" s="27"/>
    </row>
    <row r="797" spans="1:9" ht="15.75" thickBot="1" x14ac:dyDescent="0.3">
      <c r="A797" s="69" t="s">
        <v>52</v>
      </c>
      <c r="B797" s="62" t="s">
        <v>2604</v>
      </c>
      <c r="C797" s="70" t="s">
        <v>128</v>
      </c>
      <c r="D797" s="71">
        <v>43098</v>
      </c>
      <c r="E797" s="138">
        <v>43158</v>
      </c>
      <c r="F797" s="140">
        <v>639.41999999999996</v>
      </c>
      <c r="G797" s="72">
        <f t="shared" ca="1" si="24"/>
        <v>0</v>
      </c>
      <c r="H797" s="73" t="str">
        <f t="shared" ca="1" si="25"/>
        <v>Ã</v>
      </c>
      <c r="I797" s="27"/>
    </row>
    <row r="798" spans="1:9" ht="15.75" thickBot="1" x14ac:dyDescent="0.3">
      <c r="A798" s="69" t="s">
        <v>1073</v>
      </c>
      <c r="B798" s="62" t="s">
        <v>2605</v>
      </c>
      <c r="C798" s="70" t="s">
        <v>1422</v>
      </c>
      <c r="D798" s="71">
        <v>43098</v>
      </c>
      <c r="E798" s="138">
        <v>43143</v>
      </c>
      <c r="F798" s="140">
        <v>64.64</v>
      </c>
      <c r="G798" s="72">
        <f t="shared" ca="1" si="24"/>
        <v>0</v>
      </c>
      <c r="H798" s="73" t="str">
        <f t="shared" ca="1" si="25"/>
        <v>Ã</v>
      </c>
      <c r="I798" s="27"/>
    </row>
    <row r="799" spans="1:9" ht="15.75" thickBot="1" x14ac:dyDescent="0.3">
      <c r="A799" s="69" t="s">
        <v>739</v>
      </c>
      <c r="B799" s="62" t="s">
        <v>2606</v>
      </c>
      <c r="C799" s="70" t="s">
        <v>1423</v>
      </c>
      <c r="D799" s="71">
        <v>43098</v>
      </c>
      <c r="E799" s="138">
        <v>43143</v>
      </c>
      <c r="F799" s="140">
        <v>66.900000000000006</v>
      </c>
      <c r="G799" s="72">
        <f t="shared" ca="1" si="24"/>
        <v>0</v>
      </c>
      <c r="H799" s="73" t="str">
        <f t="shared" ca="1" si="25"/>
        <v>Ã</v>
      </c>
      <c r="I799" s="27"/>
    </row>
    <row r="800" spans="1:9" ht="15.75" thickBot="1" x14ac:dyDescent="0.3">
      <c r="A800" s="69" t="s">
        <v>1073</v>
      </c>
      <c r="B800" s="62" t="s">
        <v>2607</v>
      </c>
      <c r="C800" s="70" t="s">
        <v>1424</v>
      </c>
      <c r="D800" s="71">
        <v>43098</v>
      </c>
      <c r="E800" s="138">
        <v>43143</v>
      </c>
      <c r="F800" s="140">
        <v>33.909999999999997</v>
      </c>
      <c r="G800" s="72">
        <f t="shared" ca="1" si="24"/>
        <v>0</v>
      </c>
      <c r="H800" s="73" t="str">
        <f t="shared" ca="1" si="25"/>
        <v>Ã</v>
      </c>
      <c r="I800" s="27"/>
    </row>
    <row r="801" spans="1:9" ht="15.75" thickBot="1" x14ac:dyDescent="0.3">
      <c r="A801" s="69" t="s">
        <v>1073</v>
      </c>
      <c r="B801" s="62" t="s">
        <v>2608</v>
      </c>
      <c r="C801" s="70" t="s">
        <v>1425</v>
      </c>
      <c r="D801" s="71">
        <v>43098</v>
      </c>
      <c r="E801" s="138">
        <v>43143</v>
      </c>
      <c r="F801" s="140">
        <v>41.17</v>
      </c>
      <c r="G801" s="72">
        <f t="shared" ca="1" si="24"/>
        <v>0</v>
      </c>
      <c r="H801" s="73" t="str">
        <f t="shared" ca="1" si="25"/>
        <v>Ã</v>
      </c>
      <c r="I801" s="27"/>
    </row>
    <row r="802" spans="1:9" ht="15.75" thickBot="1" x14ac:dyDescent="0.3">
      <c r="A802" s="69" t="s">
        <v>1073</v>
      </c>
      <c r="B802" s="62" t="s">
        <v>2609</v>
      </c>
      <c r="C802" s="70" t="s">
        <v>1426</v>
      </c>
      <c r="D802" s="71">
        <v>43098</v>
      </c>
      <c r="E802" s="138">
        <v>43143</v>
      </c>
      <c r="F802" s="140">
        <v>50.76</v>
      </c>
      <c r="G802" s="72">
        <f t="shared" ca="1" si="24"/>
        <v>0</v>
      </c>
      <c r="H802" s="73" t="str">
        <f t="shared" ca="1" si="25"/>
        <v>Ã</v>
      </c>
      <c r="I802" s="27"/>
    </row>
    <row r="803" spans="1:9" ht="15.75" thickBot="1" x14ac:dyDescent="0.3">
      <c r="A803" s="69" t="s">
        <v>919</v>
      </c>
      <c r="B803" s="62" t="s">
        <v>2610</v>
      </c>
      <c r="C803" s="70" t="s">
        <v>1427</v>
      </c>
      <c r="D803" s="71">
        <v>43098</v>
      </c>
      <c r="E803" s="138">
        <v>43158</v>
      </c>
      <c r="F803" s="140">
        <v>903.14</v>
      </c>
      <c r="G803" s="72">
        <f t="shared" ca="1" si="24"/>
        <v>0</v>
      </c>
      <c r="H803" s="73" t="str">
        <f t="shared" ca="1" si="25"/>
        <v>Ã</v>
      </c>
      <c r="I803" s="27"/>
    </row>
    <row r="804" spans="1:9" ht="15.75" thickBot="1" x14ac:dyDescent="0.3">
      <c r="A804" s="69" t="s">
        <v>585</v>
      </c>
      <c r="B804" s="62" t="s">
        <v>2611</v>
      </c>
      <c r="C804" s="70" t="s">
        <v>1428</v>
      </c>
      <c r="D804" s="71">
        <v>43098</v>
      </c>
      <c r="E804" s="138">
        <v>43143</v>
      </c>
      <c r="F804" s="140">
        <v>753.01</v>
      </c>
      <c r="G804" s="72">
        <f t="shared" ca="1" si="24"/>
        <v>0</v>
      </c>
      <c r="H804" s="73" t="str">
        <f t="shared" ca="1" si="25"/>
        <v>Ã</v>
      </c>
      <c r="I804" s="27"/>
    </row>
    <row r="805" spans="1:9" ht="15.75" thickBot="1" x14ac:dyDescent="0.3">
      <c r="A805" s="69" t="s">
        <v>739</v>
      </c>
      <c r="B805" s="62" t="s">
        <v>2612</v>
      </c>
      <c r="C805" s="70" t="s">
        <v>1429</v>
      </c>
      <c r="D805" s="71">
        <v>43098</v>
      </c>
      <c r="E805" s="138">
        <v>43143</v>
      </c>
      <c r="F805" s="140">
        <v>81.849999999999994</v>
      </c>
      <c r="G805" s="72">
        <f t="shared" ca="1" si="24"/>
        <v>0</v>
      </c>
      <c r="H805" s="73" t="str">
        <f t="shared" ca="1" si="25"/>
        <v>Ã</v>
      </c>
      <c r="I805" s="27"/>
    </row>
    <row r="806" spans="1:9" ht="15.75" thickBot="1" x14ac:dyDescent="0.3">
      <c r="A806" s="69" t="s">
        <v>1430</v>
      </c>
      <c r="B806" s="62" t="s">
        <v>2613</v>
      </c>
      <c r="C806" s="70" t="s">
        <v>1431</v>
      </c>
      <c r="D806" s="71">
        <v>43098</v>
      </c>
      <c r="E806" s="138">
        <v>43158</v>
      </c>
      <c r="F806" s="140">
        <v>1849.86</v>
      </c>
      <c r="G806" s="72">
        <f t="shared" ca="1" si="24"/>
        <v>0</v>
      </c>
      <c r="H806" s="73" t="str">
        <f t="shared" ca="1" si="25"/>
        <v>Ã</v>
      </c>
      <c r="I806" s="27"/>
    </row>
    <row r="807" spans="1:9" ht="15.75" thickBot="1" x14ac:dyDescent="0.3">
      <c r="A807" s="69" t="s">
        <v>739</v>
      </c>
      <c r="B807" s="62" t="s">
        <v>2614</v>
      </c>
      <c r="C807" s="70" t="s">
        <v>1432</v>
      </c>
      <c r="D807" s="71">
        <v>43098</v>
      </c>
      <c r="E807" s="138">
        <v>43143</v>
      </c>
      <c r="F807" s="140">
        <v>52.75</v>
      </c>
      <c r="G807" s="72">
        <f t="shared" ca="1" si="24"/>
        <v>0</v>
      </c>
      <c r="H807" s="73" t="str">
        <f t="shared" ca="1" si="25"/>
        <v>Ã</v>
      </c>
      <c r="I807" s="27"/>
    </row>
    <row r="808" spans="1:9" ht="15.75" thickBot="1" x14ac:dyDescent="0.3">
      <c r="A808" s="69" t="s">
        <v>739</v>
      </c>
      <c r="B808" s="62" t="s">
        <v>2615</v>
      </c>
      <c r="C808" s="70" t="s">
        <v>1433</v>
      </c>
      <c r="D808" s="71">
        <v>43098</v>
      </c>
      <c r="E808" s="138">
        <v>43143</v>
      </c>
      <c r="F808" s="140">
        <v>57.44</v>
      </c>
      <c r="G808" s="72">
        <f t="shared" ca="1" si="24"/>
        <v>0</v>
      </c>
      <c r="H808" s="73" t="str">
        <f t="shared" ca="1" si="25"/>
        <v>Ã</v>
      </c>
      <c r="I808" s="27"/>
    </row>
    <row r="809" spans="1:9" ht="15.75" thickBot="1" x14ac:dyDescent="0.3">
      <c r="A809" s="69" t="s">
        <v>794</v>
      </c>
      <c r="B809" s="62" t="s">
        <v>2616</v>
      </c>
      <c r="C809" s="70" t="s">
        <v>1434</v>
      </c>
      <c r="D809" s="71">
        <v>43098</v>
      </c>
      <c r="E809" s="138">
        <v>43158</v>
      </c>
      <c r="F809" s="140">
        <v>414.07</v>
      </c>
      <c r="G809" s="72">
        <f t="shared" ca="1" si="24"/>
        <v>0</v>
      </c>
      <c r="H809" s="73" t="str">
        <f t="shared" ca="1" si="25"/>
        <v>Ã</v>
      </c>
      <c r="I809" s="27"/>
    </row>
    <row r="810" spans="1:9" ht="15.75" thickBot="1" x14ac:dyDescent="0.3">
      <c r="A810" s="69" t="s">
        <v>585</v>
      </c>
      <c r="B810" s="62" t="s">
        <v>2617</v>
      </c>
      <c r="C810" s="70" t="s">
        <v>1435</v>
      </c>
      <c r="D810" s="71">
        <v>43098</v>
      </c>
      <c r="E810" s="138">
        <v>43143</v>
      </c>
      <c r="F810" s="140">
        <v>612.89</v>
      </c>
      <c r="G810" s="72">
        <f t="shared" ca="1" si="24"/>
        <v>0</v>
      </c>
      <c r="H810" s="73" t="str">
        <f t="shared" ca="1" si="25"/>
        <v>Ã</v>
      </c>
      <c r="I810" s="27"/>
    </row>
    <row r="811" spans="1:9" ht="15.75" thickBot="1" x14ac:dyDescent="0.3">
      <c r="A811" s="69" t="s">
        <v>794</v>
      </c>
      <c r="B811" s="62" t="s">
        <v>2618</v>
      </c>
      <c r="C811" s="70" t="s">
        <v>1436</v>
      </c>
      <c r="D811" s="71">
        <v>43098</v>
      </c>
      <c r="E811" s="138">
        <v>43158</v>
      </c>
      <c r="F811" s="140">
        <v>2713.43</v>
      </c>
      <c r="G811" s="72">
        <f t="shared" ca="1" si="24"/>
        <v>0</v>
      </c>
      <c r="H811" s="73" t="str">
        <f t="shared" ca="1" si="25"/>
        <v>Ã</v>
      </c>
      <c r="I811" s="27"/>
    </row>
    <row r="812" spans="1:9" ht="15.75" thickBot="1" x14ac:dyDescent="0.3">
      <c r="A812" s="69" t="s">
        <v>735</v>
      </c>
      <c r="B812" s="62" t="s">
        <v>2619</v>
      </c>
      <c r="C812" s="70" t="s">
        <v>1437</v>
      </c>
      <c r="D812" s="71">
        <v>43098</v>
      </c>
      <c r="E812" s="138">
        <v>43143</v>
      </c>
      <c r="F812" s="140">
        <v>392.16</v>
      </c>
      <c r="G812" s="72">
        <f t="shared" ca="1" si="24"/>
        <v>0</v>
      </c>
      <c r="H812" s="73" t="str">
        <f t="shared" ca="1" si="25"/>
        <v>Ã</v>
      </c>
      <c r="I812" s="27"/>
    </row>
    <row r="813" spans="1:9" ht="15.75" thickBot="1" x14ac:dyDescent="0.3">
      <c r="A813" s="69" t="s">
        <v>799</v>
      </c>
      <c r="B813" s="62" t="s">
        <v>2620</v>
      </c>
      <c r="C813" s="70" t="s">
        <v>1438</v>
      </c>
      <c r="D813" s="71">
        <v>43098</v>
      </c>
      <c r="E813" s="138">
        <v>43143</v>
      </c>
      <c r="F813" s="140">
        <v>19.899999999999999</v>
      </c>
      <c r="G813" s="72">
        <f t="shared" ca="1" si="24"/>
        <v>0</v>
      </c>
      <c r="H813" s="73" t="str">
        <f t="shared" ca="1" si="25"/>
        <v>Ã</v>
      </c>
      <c r="I813" s="27"/>
    </row>
    <row r="814" spans="1:9" ht="15.75" thickBot="1" x14ac:dyDescent="0.3">
      <c r="A814" s="69" t="s">
        <v>732</v>
      </c>
      <c r="B814" s="62" t="s">
        <v>2621</v>
      </c>
      <c r="C814" s="70" t="s">
        <v>1439</v>
      </c>
      <c r="D814" s="71">
        <v>43098</v>
      </c>
      <c r="E814" s="138">
        <v>43158</v>
      </c>
      <c r="F814" s="140">
        <v>41042.32</v>
      </c>
      <c r="G814" s="72">
        <f t="shared" ca="1" si="24"/>
        <v>0</v>
      </c>
      <c r="H814" s="73" t="str">
        <f t="shared" ca="1" si="25"/>
        <v>Ã</v>
      </c>
      <c r="I814" s="27"/>
    </row>
    <row r="815" spans="1:9" ht="15.75" thickBot="1" x14ac:dyDescent="0.3">
      <c r="A815" s="69" t="s">
        <v>1384</v>
      </c>
      <c r="B815" s="62" t="s">
        <v>2622</v>
      </c>
      <c r="C815" s="70" t="s">
        <v>1440</v>
      </c>
      <c r="D815" s="71">
        <v>43109</v>
      </c>
      <c r="E815" s="138">
        <v>43154</v>
      </c>
      <c r="F815" s="140">
        <v>761.52</v>
      </c>
      <c r="G815" s="72">
        <f t="shared" ca="1" si="24"/>
        <v>0</v>
      </c>
      <c r="H815" s="73" t="str">
        <f t="shared" ca="1" si="25"/>
        <v>Ã</v>
      </c>
      <c r="I815" s="27"/>
    </row>
    <row r="816" spans="1:9" ht="15.75" thickBot="1" x14ac:dyDescent="0.3">
      <c r="A816" s="69" t="s">
        <v>1441</v>
      </c>
      <c r="B816" s="62" t="s">
        <v>2623</v>
      </c>
      <c r="C816" s="70" t="s">
        <v>1442</v>
      </c>
      <c r="D816" s="71">
        <v>43098</v>
      </c>
      <c r="E816" s="138">
        <v>43143</v>
      </c>
      <c r="F816" s="140">
        <v>1440</v>
      </c>
      <c r="G816" s="72">
        <f t="shared" ca="1" si="24"/>
        <v>0</v>
      </c>
      <c r="H816" s="73" t="str">
        <f t="shared" ca="1" si="25"/>
        <v>Ã</v>
      </c>
      <c r="I816" s="27"/>
    </row>
    <row r="817" spans="1:9" ht="15.75" thickBot="1" x14ac:dyDescent="0.3">
      <c r="A817" s="69" t="s">
        <v>1384</v>
      </c>
      <c r="B817" s="62" t="s">
        <v>2624</v>
      </c>
      <c r="C817" s="70" t="s">
        <v>1443</v>
      </c>
      <c r="D817" s="71">
        <v>43098</v>
      </c>
      <c r="E817" s="138">
        <v>43143</v>
      </c>
      <c r="F817" s="140">
        <v>8579.82</v>
      </c>
      <c r="G817" s="72">
        <f t="shared" ca="1" si="24"/>
        <v>0</v>
      </c>
      <c r="H817" s="73" t="str">
        <f t="shared" ca="1" si="25"/>
        <v>Ã</v>
      </c>
      <c r="I817" s="27"/>
    </row>
    <row r="818" spans="1:9" ht="15.75" thickBot="1" x14ac:dyDescent="0.3">
      <c r="A818" s="69" t="s">
        <v>769</v>
      </c>
      <c r="B818" s="62" t="s">
        <v>2625</v>
      </c>
      <c r="C818" s="70" t="s">
        <v>1444</v>
      </c>
      <c r="D818" s="71">
        <v>43099</v>
      </c>
      <c r="E818" s="138">
        <v>43159</v>
      </c>
      <c r="F818" s="140">
        <v>3765.6</v>
      </c>
      <c r="G818" s="72">
        <f t="shared" ca="1" si="24"/>
        <v>0</v>
      </c>
      <c r="H818" s="73" t="str">
        <f t="shared" ca="1" si="25"/>
        <v>Ã</v>
      </c>
      <c r="I818" s="27"/>
    </row>
    <row r="819" spans="1:9" ht="15.75" thickBot="1" x14ac:dyDescent="0.3">
      <c r="A819" s="69" t="s">
        <v>138</v>
      </c>
      <c r="B819" s="62" t="s">
        <v>2626</v>
      </c>
      <c r="C819" s="70" t="s">
        <v>141</v>
      </c>
      <c r="D819" s="71">
        <v>43098</v>
      </c>
      <c r="E819" s="138">
        <v>43128</v>
      </c>
      <c r="F819" s="140">
        <v>12044.7</v>
      </c>
      <c r="G819" s="72">
        <f t="shared" ca="1" si="24"/>
        <v>10</v>
      </c>
      <c r="H819" s="73" t="str">
        <f t="shared" ca="1" si="25"/>
        <v>Å</v>
      </c>
      <c r="I819" s="27"/>
    </row>
    <row r="820" spans="1:9" ht="15.75" thickBot="1" x14ac:dyDescent="0.3">
      <c r="A820" s="69" t="s">
        <v>1233</v>
      </c>
      <c r="B820" s="62" t="s">
        <v>2627</v>
      </c>
      <c r="C820" s="70" t="s">
        <v>1445</v>
      </c>
      <c r="D820" s="71">
        <v>43100</v>
      </c>
      <c r="E820" s="138">
        <v>43160</v>
      </c>
      <c r="F820" s="140">
        <v>311.22000000000003</v>
      </c>
      <c r="G820" s="72">
        <f t="shared" ca="1" si="24"/>
        <v>0</v>
      </c>
      <c r="H820" s="73" t="str">
        <f t="shared" ca="1" si="25"/>
        <v>Ã</v>
      </c>
      <c r="I820" s="27"/>
    </row>
    <row r="821" spans="1:9" ht="15.75" thickBot="1" x14ac:dyDescent="0.3">
      <c r="A821" s="61" t="s">
        <v>934</v>
      </c>
      <c r="B821" s="62" t="s">
        <v>2628</v>
      </c>
      <c r="C821" s="63" t="s">
        <v>1446</v>
      </c>
      <c r="D821" s="64">
        <v>43100</v>
      </c>
      <c r="E821" s="139">
        <v>43145</v>
      </c>
      <c r="F821" s="141">
        <v>836.11</v>
      </c>
      <c r="G821" s="65">
        <f t="shared" ca="1" si="24"/>
        <v>0</v>
      </c>
      <c r="H821" s="66" t="str">
        <f t="shared" ca="1" si="25"/>
        <v>Ã</v>
      </c>
      <c r="I821" s="27"/>
    </row>
    <row r="822" spans="1:9" x14ac:dyDescent="0.25">
      <c r="C822"/>
      <c r="I822" s="27"/>
    </row>
    <row r="823" spans="1:9" x14ac:dyDescent="0.25">
      <c r="C823"/>
      <c r="I823" s="27"/>
    </row>
    <row r="824" spans="1:9" x14ac:dyDescent="0.25">
      <c r="C824"/>
      <c r="I824" s="27"/>
    </row>
    <row r="825" spans="1:9" x14ac:dyDescent="0.25">
      <c r="C825"/>
      <c r="I825" s="27"/>
    </row>
    <row r="826" spans="1:9" x14ac:dyDescent="0.25">
      <c r="C826"/>
      <c r="I826" s="27"/>
    </row>
    <row r="827" spans="1:9" x14ac:dyDescent="0.25">
      <c r="C827"/>
      <c r="I827" s="27"/>
    </row>
    <row r="828" spans="1:9" x14ac:dyDescent="0.25">
      <c r="C828"/>
      <c r="I828" s="27"/>
    </row>
    <row r="829" spans="1:9" x14ac:dyDescent="0.25">
      <c r="C829"/>
      <c r="I829" s="27"/>
    </row>
    <row r="830" spans="1:9" x14ac:dyDescent="0.25">
      <c r="C830"/>
      <c r="I830" s="27"/>
    </row>
    <row r="831" spans="1:9" x14ac:dyDescent="0.25">
      <c r="C831"/>
      <c r="I831" s="27"/>
    </row>
    <row r="832" spans="1:9" x14ac:dyDescent="0.25">
      <c r="C832"/>
      <c r="I832" s="27"/>
    </row>
    <row r="833" spans="3:9" x14ac:dyDescent="0.25">
      <c r="C833"/>
      <c r="I833" s="27"/>
    </row>
    <row r="834" spans="3:9" x14ac:dyDescent="0.25">
      <c r="C834"/>
      <c r="I834" s="27"/>
    </row>
    <row r="835" spans="3:9" x14ac:dyDescent="0.25">
      <c r="C835"/>
      <c r="I835" s="27"/>
    </row>
    <row r="836" spans="3:9" x14ac:dyDescent="0.25">
      <c r="C836"/>
      <c r="I836" s="27"/>
    </row>
    <row r="837" spans="3:9" x14ac:dyDescent="0.25">
      <c r="C837"/>
      <c r="I837" s="27"/>
    </row>
    <row r="838" spans="3:9" x14ac:dyDescent="0.25">
      <c r="C838"/>
      <c r="I838" s="27"/>
    </row>
    <row r="839" spans="3:9" x14ac:dyDescent="0.25">
      <c r="C839"/>
      <c r="I839" s="27"/>
    </row>
    <row r="840" spans="3:9" x14ac:dyDescent="0.25">
      <c r="C840"/>
      <c r="I840" s="27"/>
    </row>
    <row r="841" spans="3:9" x14ac:dyDescent="0.25">
      <c r="C841"/>
      <c r="I841" s="27"/>
    </row>
    <row r="842" spans="3:9" x14ac:dyDescent="0.25">
      <c r="C842"/>
      <c r="I842" s="27"/>
    </row>
    <row r="843" spans="3:9" x14ac:dyDescent="0.25">
      <c r="C843"/>
      <c r="I843" s="27"/>
    </row>
    <row r="844" spans="3:9" x14ac:dyDescent="0.25">
      <c r="C844"/>
      <c r="I844" s="27"/>
    </row>
    <row r="845" spans="3:9" x14ac:dyDescent="0.25">
      <c r="C845"/>
      <c r="I845" s="27"/>
    </row>
    <row r="846" spans="3:9" x14ac:dyDescent="0.25">
      <c r="C846"/>
      <c r="I846" s="27"/>
    </row>
    <row r="847" spans="3:9" x14ac:dyDescent="0.25">
      <c r="C847"/>
      <c r="I847" s="27"/>
    </row>
    <row r="848" spans="3:9" x14ac:dyDescent="0.25">
      <c r="C848"/>
      <c r="I848" s="27"/>
    </row>
    <row r="849" spans="3:9" x14ac:dyDescent="0.25">
      <c r="C849"/>
      <c r="I849" s="27"/>
    </row>
    <row r="850" spans="3:9" x14ac:dyDescent="0.25">
      <c r="C850"/>
      <c r="I850" s="27"/>
    </row>
    <row r="851" spans="3:9" x14ac:dyDescent="0.25">
      <c r="C851"/>
      <c r="I851" s="27"/>
    </row>
    <row r="852" spans="3:9" x14ac:dyDescent="0.25">
      <c r="C852"/>
      <c r="I852" s="27"/>
    </row>
    <row r="853" spans="3:9" x14ac:dyDescent="0.25">
      <c r="C853"/>
      <c r="I853" s="27"/>
    </row>
    <row r="854" spans="3:9" x14ac:dyDescent="0.25">
      <c r="C854"/>
      <c r="I854" s="27"/>
    </row>
    <row r="855" spans="3:9" x14ac:dyDescent="0.25">
      <c r="C855"/>
      <c r="I855" s="27"/>
    </row>
    <row r="856" spans="3:9" x14ac:dyDescent="0.25">
      <c r="C856"/>
      <c r="I856" s="27"/>
    </row>
    <row r="857" spans="3:9" x14ac:dyDescent="0.25">
      <c r="C857"/>
      <c r="I857" s="27"/>
    </row>
    <row r="858" spans="3:9" x14ac:dyDescent="0.25">
      <c r="C858"/>
      <c r="I858" s="27"/>
    </row>
    <row r="859" spans="3:9" x14ac:dyDescent="0.25">
      <c r="C859"/>
      <c r="I859" s="27"/>
    </row>
    <row r="860" spans="3:9" x14ac:dyDescent="0.25">
      <c r="C860"/>
      <c r="I860" s="27"/>
    </row>
    <row r="861" spans="3:9" x14ac:dyDescent="0.25">
      <c r="C861"/>
      <c r="I861" s="27"/>
    </row>
    <row r="862" spans="3:9" x14ac:dyDescent="0.25">
      <c r="C862"/>
      <c r="I862" s="27"/>
    </row>
    <row r="863" spans="3:9" x14ac:dyDescent="0.25">
      <c r="C863"/>
      <c r="I863" s="27"/>
    </row>
    <row r="864" spans="3:9" x14ac:dyDescent="0.25">
      <c r="C864"/>
      <c r="I864" s="27"/>
    </row>
    <row r="865" spans="3:9" x14ac:dyDescent="0.25">
      <c r="C865"/>
      <c r="I865" s="27"/>
    </row>
    <row r="866" spans="3:9" x14ac:dyDescent="0.25">
      <c r="C866"/>
      <c r="I866" s="27"/>
    </row>
    <row r="867" spans="3:9" x14ac:dyDescent="0.25">
      <c r="C867"/>
      <c r="I867" s="27"/>
    </row>
    <row r="868" spans="3:9" x14ac:dyDescent="0.25">
      <c r="C868"/>
      <c r="I868" s="27"/>
    </row>
    <row r="869" spans="3:9" x14ac:dyDescent="0.25">
      <c r="C869"/>
      <c r="I869" s="27"/>
    </row>
    <row r="870" spans="3:9" x14ac:dyDescent="0.25">
      <c r="C870"/>
      <c r="I870" s="27"/>
    </row>
    <row r="871" spans="3:9" x14ac:dyDescent="0.25">
      <c r="C871"/>
      <c r="I871" s="27"/>
    </row>
    <row r="872" spans="3:9" x14ac:dyDescent="0.25">
      <c r="C872"/>
      <c r="I872" s="27"/>
    </row>
    <row r="873" spans="3:9" x14ac:dyDescent="0.25">
      <c r="C873"/>
      <c r="I873" s="27"/>
    </row>
    <row r="874" spans="3:9" x14ac:dyDescent="0.25">
      <c r="C874"/>
      <c r="I874" s="27"/>
    </row>
    <row r="875" spans="3:9" x14ac:dyDescent="0.25">
      <c r="C875"/>
      <c r="I875" s="27"/>
    </row>
    <row r="876" spans="3:9" x14ac:dyDescent="0.25">
      <c r="C876"/>
      <c r="I876" s="27"/>
    </row>
    <row r="877" spans="3:9" x14ac:dyDescent="0.25">
      <c r="C877"/>
      <c r="I877" s="27"/>
    </row>
    <row r="878" spans="3:9" x14ac:dyDescent="0.25">
      <c r="C878"/>
      <c r="I878" s="27"/>
    </row>
    <row r="879" spans="3:9" x14ac:dyDescent="0.25">
      <c r="C879"/>
      <c r="I879" s="27"/>
    </row>
    <row r="880" spans="3:9" x14ac:dyDescent="0.25">
      <c r="C880"/>
      <c r="I880" s="27"/>
    </row>
    <row r="881" spans="3:9" x14ac:dyDescent="0.25">
      <c r="C881"/>
      <c r="I881" s="27"/>
    </row>
    <row r="882" spans="3:9" x14ac:dyDescent="0.25">
      <c r="C882"/>
      <c r="I882" s="27"/>
    </row>
    <row r="883" spans="3:9" x14ac:dyDescent="0.25">
      <c r="C883"/>
      <c r="I883" s="27"/>
    </row>
    <row r="884" spans="3:9" x14ac:dyDescent="0.25">
      <c r="C884"/>
      <c r="I884" s="27"/>
    </row>
    <row r="885" spans="3:9" x14ac:dyDescent="0.25">
      <c r="C885"/>
      <c r="I885" s="27"/>
    </row>
    <row r="886" spans="3:9" x14ac:dyDescent="0.25">
      <c r="C886"/>
      <c r="I886" s="27"/>
    </row>
    <row r="887" spans="3:9" x14ac:dyDescent="0.25">
      <c r="C887"/>
      <c r="I887" s="27"/>
    </row>
    <row r="888" spans="3:9" x14ac:dyDescent="0.25">
      <c r="C888"/>
      <c r="I888" s="27"/>
    </row>
    <row r="889" spans="3:9" x14ac:dyDescent="0.25">
      <c r="C889"/>
      <c r="I889" s="27"/>
    </row>
    <row r="890" spans="3:9" x14ac:dyDescent="0.25">
      <c r="C890"/>
      <c r="I890" s="27"/>
    </row>
    <row r="891" spans="3:9" x14ac:dyDescent="0.25">
      <c r="C891"/>
      <c r="I891" s="27"/>
    </row>
    <row r="892" spans="3:9" x14ac:dyDescent="0.25">
      <c r="C892"/>
      <c r="I892" s="27"/>
    </row>
    <row r="893" spans="3:9" x14ac:dyDescent="0.25">
      <c r="C893"/>
      <c r="I893" s="27"/>
    </row>
    <row r="894" spans="3:9" x14ac:dyDescent="0.25">
      <c r="C894"/>
      <c r="I894" s="27"/>
    </row>
    <row r="895" spans="3:9" x14ac:dyDescent="0.25">
      <c r="C895"/>
      <c r="I895" s="27"/>
    </row>
    <row r="896" spans="3:9" x14ac:dyDescent="0.25">
      <c r="C896"/>
      <c r="I896" s="27"/>
    </row>
    <row r="897" spans="3:9" x14ac:dyDescent="0.25">
      <c r="C897"/>
      <c r="I897" s="27"/>
    </row>
    <row r="898" spans="3:9" x14ac:dyDescent="0.25">
      <c r="C898"/>
      <c r="I898" s="27"/>
    </row>
    <row r="899" spans="3:9" x14ac:dyDescent="0.25">
      <c r="C899"/>
      <c r="I899" s="27"/>
    </row>
    <row r="900" spans="3:9" x14ac:dyDescent="0.25">
      <c r="C900"/>
      <c r="I900" s="27"/>
    </row>
    <row r="901" spans="3:9" x14ac:dyDescent="0.25">
      <c r="C901"/>
      <c r="I901" s="27"/>
    </row>
    <row r="902" spans="3:9" x14ac:dyDescent="0.25">
      <c r="C902"/>
      <c r="I902" s="27"/>
    </row>
    <row r="903" spans="3:9" x14ac:dyDescent="0.25">
      <c r="C903"/>
      <c r="I903" s="27"/>
    </row>
    <row r="904" spans="3:9" x14ac:dyDescent="0.25">
      <c r="C904"/>
      <c r="I904" s="27"/>
    </row>
  </sheetData>
  <mergeCells count="1">
    <mergeCell ref="L2:M2"/>
  </mergeCells>
  <conditionalFormatting sqref="J9:J80 I2:I904 H2:H821">
    <cfRule type="cellIs" dxfId="3491" priority="4" stopIfTrue="1" operator="equal">
      <formula>"Å"</formula>
    </cfRule>
    <cfRule type="cellIs" dxfId="3490" priority="5" stopIfTrue="1" operator="equal">
      <formula>"˜"</formula>
    </cfRule>
    <cfRule type="cellIs" dxfId="3489" priority="6" stopIfTrue="1" operator="equal">
      <formula>"Ã"</formula>
    </cfRule>
  </conditionalFormatting>
  <conditionalFormatting sqref="I1">
    <cfRule type="cellIs" dxfId="3488" priority="1" stopIfTrue="1" operator="equal">
      <formula>"Å"</formula>
    </cfRule>
    <cfRule type="cellIs" dxfId="3487" priority="2" stopIfTrue="1" operator="equal">
      <formula>"˜"</formula>
    </cfRule>
    <cfRule type="cellIs" dxfId="3486" priority="3" stopIfTrue="1" operator="equal">
      <formula>"Ã"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K17"/>
  <sheetViews>
    <sheetView zoomScale="87" zoomScaleNormal="87" workbookViewId="0">
      <selection activeCell="D1" sqref="A1:D1"/>
    </sheetView>
  </sheetViews>
  <sheetFormatPr baseColWidth="10" defaultRowHeight="15" x14ac:dyDescent="0.25"/>
  <cols>
    <col min="1" max="1" width="9" customWidth="1"/>
    <col min="2" max="2" width="36.42578125" bestFit="1" customWidth="1"/>
    <col min="3" max="3" width="12.5703125" style="3" customWidth="1"/>
    <col min="4" max="4" width="10.5703125" customWidth="1"/>
    <col min="5" max="5" width="6.140625" customWidth="1"/>
    <col min="10" max="10" width="12.28515625" bestFit="1" customWidth="1"/>
  </cols>
  <sheetData>
    <row r="1" spans="1:11" ht="15.75" thickBot="1" x14ac:dyDescent="0.3">
      <c r="A1" s="28" t="s">
        <v>17</v>
      </c>
      <c r="B1" s="19" t="s">
        <v>18</v>
      </c>
      <c r="C1" s="19" t="s">
        <v>19</v>
      </c>
      <c r="D1" s="20" t="s">
        <v>16</v>
      </c>
    </row>
    <row r="2" spans="1:11" ht="15.75" thickBot="1" x14ac:dyDescent="0.3">
      <c r="A2" s="117" t="s">
        <v>52</v>
      </c>
      <c r="B2" s="119" t="s">
        <v>2629</v>
      </c>
      <c r="C2" s="135" t="s">
        <v>129</v>
      </c>
      <c r="D2" s="135" t="s">
        <v>2636</v>
      </c>
      <c r="F2" s="135" t="s">
        <v>129</v>
      </c>
      <c r="I2" s="1"/>
      <c r="J2" s="2"/>
    </row>
    <row r="3" spans="1:11" ht="23.25" customHeight="1" thickBot="1" x14ac:dyDescent="0.3">
      <c r="A3" s="118" t="s">
        <v>251</v>
      </c>
      <c r="B3" s="119" t="s">
        <v>2630</v>
      </c>
      <c r="C3" s="136" t="s">
        <v>556</v>
      </c>
      <c r="D3" s="135" t="s">
        <v>2637</v>
      </c>
      <c r="F3" s="136" t="s">
        <v>556</v>
      </c>
      <c r="I3" s="1"/>
      <c r="J3" s="2"/>
    </row>
    <row r="4" spans="1:11" ht="38.25" customHeight="1" thickBot="1" x14ac:dyDescent="0.3">
      <c r="A4" s="118" t="s">
        <v>130</v>
      </c>
      <c r="B4" s="119" t="s">
        <v>2631</v>
      </c>
      <c r="C4" s="136" t="s">
        <v>557</v>
      </c>
      <c r="D4" s="135" t="s">
        <v>2638</v>
      </c>
      <c r="F4" s="136" t="s">
        <v>557</v>
      </c>
      <c r="I4" s="4"/>
      <c r="J4" s="4"/>
      <c r="K4" s="4"/>
    </row>
    <row r="5" spans="1:11" ht="21" customHeight="1" thickBot="1" x14ac:dyDescent="0.3">
      <c r="A5" s="118" t="s">
        <v>131</v>
      </c>
      <c r="B5" s="119" t="s">
        <v>2632</v>
      </c>
      <c r="C5" s="136" t="s">
        <v>555</v>
      </c>
      <c r="D5" s="135" t="s">
        <v>2639</v>
      </c>
      <c r="E5" s="127"/>
      <c r="F5" s="136" t="s">
        <v>555</v>
      </c>
      <c r="I5" s="142"/>
      <c r="J5" s="142"/>
      <c r="K5" s="142"/>
    </row>
    <row r="6" spans="1:11" ht="22.5" customHeight="1" thickTop="1" thickBot="1" x14ac:dyDescent="0.3">
      <c r="A6" s="118" t="s">
        <v>136</v>
      </c>
      <c r="B6" s="119" t="s">
        <v>2633</v>
      </c>
      <c r="C6" s="136" t="s">
        <v>555</v>
      </c>
      <c r="D6" s="135" t="s">
        <v>2640</v>
      </c>
      <c r="E6" s="127"/>
      <c r="F6" s="136" t="s">
        <v>555</v>
      </c>
      <c r="I6" s="175" t="s">
        <v>1451</v>
      </c>
      <c r="J6" s="176"/>
      <c r="K6" s="133">
        <v>-537.80999999999995</v>
      </c>
    </row>
    <row r="7" spans="1:11" ht="24" customHeight="1" thickTop="1" x14ac:dyDescent="0.25">
      <c r="A7" s="134" t="s">
        <v>137</v>
      </c>
      <c r="B7" s="119" t="s">
        <v>2634</v>
      </c>
      <c r="C7" s="137" t="s">
        <v>558</v>
      </c>
      <c r="D7" s="135" t="s">
        <v>2641</v>
      </c>
      <c r="E7" s="127"/>
      <c r="F7" s="137" t="s">
        <v>558</v>
      </c>
      <c r="I7" s="177" t="s">
        <v>1452</v>
      </c>
      <c r="J7" s="178"/>
      <c r="K7" s="133">
        <v>-23074.76</v>
      </c>
    </row>
    <row r="8" spans="1:11" x14ac:dyDescent="0.25">
      <c r="D8" s="3"/>
      <c r="E8" s="27"/>
      <c r="F8" s="3"/>
    </row>
    <row r="9" spans="1:11" x14ac:dyDescent="0.25">
      <c r="E9" s="27"/>
    </row>
    <row r="10" spans="1:11" x14ac:dyDescent="0.25">
      <c r="E10" s="27"/>
    </row>
    <row r="11" spans="1:11" x14ac:dyDescent="0.25">
      <c r="E11" s="27"/>
    </row>
    <row r="12" spans="1:11" x14ac:dyDescent="0.25">
      <c r="E12" s="27"/>
    </row>
    <row r="13" spans="1:11" x14ac:dyDescent="0.25">
      <c r="E13" s="27"/>
    </row>
    <row r="14" spans="1:11" x14ac:dyDescent="0.25">
      <c r="E14" s="27"/>
    </row>
    <row r="15" spans="1:11" x14ac:dyDescent="0.25">
      <c r="E15" s="27"/>
    </row>
    <row r="16" spans="1:11" x14ac:dyDescent="0.25">
      <c r="E16" s="27"/>
    </row>
    <row r="17" spans="5:5" x14ac:dyDescent="0.25">
      <c r="E17" s="27"/>
    </row>
  </sheetData>
  <mergeCells count="2">
    <mergeCell ref="I6:J6"/>
    <mergeCell ref="I7:J7"/>
  </mergeCells>
  <conditionalFormatting sqref="E8:E17">
    <cfRule type="cellIs" dxfId="3485" priority="1" stopIfTrue="1" operator="equal">
      <formula>"Å"</formula>
    </cfRule>
    <cfRule type="cellIs" dxfId="3484" priority="2" stopIfTrue="1" operator="equal">
      <formula>"˜"</formula>
    </cfRule>
    <cfRule type="cellIs" dxfId="3483" priority="3" stopIfTrue="1" operator="equal">
      <formula>"Ã"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I10"/>
  <sheetViews>
    <sheetView zoomScale="87" zoomScaleNormal="87" workbookViewId="0">
      <selection activeCell="B7" sqref="B7"/>
    </sheetView>
  </sheetViews>
  <sheetFormatPr baseColWidth="10" defaultRowHeight="15" x14ac:dyDescent="0.25"/>
  <cols>
    <col min="1" max="1" width="9" customWidth="1"/>
    <col min="2" max="2" width="36.42578125" bestFit="1" customWidth="1"/>
    <col min="3" max="3" width="12.5703125" style="3" customWidth="1"/>
    <col min="4" max="4" width="15.7109375" customWidth="1"/>
    <col min="5" max="5" width="10.85546875" bestFit="1" customWidth="1"/>
    <col min="6" max="6" width="16" customWidth="1"/>
    <col min="7" max="7" width="5" customWidth="1"/>
    <col min="9" max="9" width="14" bestFit="1" customWidth="1"/>
    <col min="11" max="11" width="14.7109375" bestFit="1" customWidth="1"/>
  </cols>
  <sheetData>
    <row r="1" spans="1:9" ht="15.75" thickBot="1" x14ac:dyDescent="0.3">
      <c r="H1" s="1" t="s">
        <v>0</v>
      </c>
      <c r="I1" s="2">
        <v>43101</v>
      </c>
    </row>
    <row r="2" spans="1:9" ht="15.75" thickBot="1" x14ac:dyDescent="0.3">
      <c r="A2" s="11" t="s">
        <v>17</v>
      </c>
      <c r="B2" s="11" t="s">
        <v>18</v>
      </c>
      <c r="C2" s="11" t="s">
        <v>19</v>
      </c>
      <c r="D2" s="11" t="s">
        <v>16</v>
      </c>
      <c r="F2" s="11" t="s">
        <v>21</v>
      </c>
      <c r="H2" s="1" t="s">
        <v>1</v>
      </c>
      <c r="I2" s="2">
        <v>43465</v>
      </c>
    </row>
    <row r="3" spans="1:9" ht="15.75" thickBot="1" x14ac:dyDescent="0.3">
      <c r="A3" s="118" t="s">
        <v>251</v>
      </c>
      <c r="B3" s="119" t="s">
        <v>2630</v>
      </c>
      <c r="C3" s="179">
        <v>43117</v>
      </c>
      <c r="D3" s="182">
        <v>2200</v>
      </c>
      <c r="F3" s="80">
        <v>43117</v>
      </c>
    </row>
    <row r="4" spans="1:9" ht="15.75" thickBot="1" x14ac:dyDescent="0.3">
      <c r="A4" s="118" t="s">
        <v>130</v>
      </c>
      <c r="B4" s="119" t="s">
        <v>2631</v>
      </c>
      <c r="C4" s="180">
        <v>43115</v>
      </c>
      <c r="D4" s="182">
        <v>2300</v>
      </c>
      <c r="F4" s="81">
        <v>43115</v>
      </c>
    </row>
    <row r="5" spans="1:9" ht="15.75" thickBot="1" x14ac:dyDescent="0.3">
      <c r="A5" s="118" t="s">
        <v>131</v>
      </c>
      <c r="B5" s="119" t="s">
        <v>2632</v>
      </c>
      <c r="C5" s="180">
        <v>43115</v>
      </c>
      <c r="D5" s="182">
        <v>2400</v>
      </c>
      <c r="F5" s="81">
        <v>43115</v>
      </c>
    </row>
    <row r="6" spans="1:9" ht="15.75" thickBot="1" x14ac:dyDescent="0.3">
      <c r="A6" s="118" t="s">
        <v>136</v>
      </c>
      <c r="B6" s="119" t="s">
        <v>2633</v>
      </c>
      <c r="C6" s="180">
        <v>43119</v>
      </c>
      <c r="D6" s="182">
        <v>2500</v>
      </c>
      <c r="F6" s="81">
        <v>43119</v>
      </c>
    </row>
    <row r="7" spans="1:9" ht="15.75" thickBot="1" x14ac:dyDescent="0.3">
      <c r="A7" s="134" t="s">
        <v>137</v>
      </c>
      <c r="B7" s="119" t="s">
        <v>2634</v>
      </c>
      <c r="C7" s="181">
        <v>43117</v>
      </c>
      <c r="D7" s="182">
        <v>2600</v>
      </c>
      <c r="F7" s="82">
        <v>43117</v>
      </c>
    </row>
    <row r="8" spans="1:9" x14ac:dyDescent="0.25">
      <c r="C8"/>
    </row>
    <row r="9" spans="1:9" x14ac:dyDescent="0.25">
      <c r="F9" s="27"/>
    </row>
    <row r="10" spans="1:9" x14ac:dyDescent="0.25">
      <c r="F10" s="27"/>
    </row>
  </sheetData>
  <conditionalFormatting sqref="F9:F10">
    <cfRule type="cellIs" dxfId="3482" priority="1" stopIfTrue="1" operator="equal">
      <formula>"Å"</formula>
    </cfRule>
    <cfRule type="cellIs" dxfId="3481" priority="2" stopIfTrue="1" operator="equal">
      <formula>"˜"</formula>
    </cfRule>
    <cfRule type="cellIs" dxfId="3480" priority="3" stopIfTrue="1" operator="equal">
      <formula>"Ã"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I10"/>
  <sheetViews>
    <sheetView zoomScale="87" zoomScaleNormal="87" workbookViewId="0">
      <selection activeCell="A2" sqref="A2"/>
    </sheetView>
  </sheetViews>
  <sheetFormatPr baseColWidth="10" defaultRowHeight="15" x14ac:dyDescent="0.25"/>
  <cols>
    <col min="1" max="1" width="9" customWidth="1"/>
    <col min="2" max="2" width="36.42578125" bestFit="1" customWidth="1"/>
    <col min="3" max="3" width="12.5703125" style="3" customWidth="1"/>
    <col min="4" max="4" width="10.5703125" customWidth="1"/>
    <col min="5" max="5" width="10.85546875" bestFit="1" customWidth="1"/>
    <col min="6" max="6" width="6.140625" customWidth="1"/>
    <col min="7" max="7" width="5" customWidth="1"/>
    <col min="9" max="9" width="14" bestFit="1" customWidth="1"/>
    <col min="11" max="11" width="14.7109375" bestFit="1" customWidth="1"/>
  </cols>
  <sheetData>
    <row r="1" spans="1:9" ht="15.75" thickBot="1" x14ac:dyDescent="0.3">
      <c r="H1" s="1" t="s">
        <v>0</v>
      </c>
      <c r="I1" s="2">
        <v>43101</v>
      </c>
    </row>
    <row r="2" spans="1:9" ht="15.75" thickBot="1" x14ac:dyDescent="0.3">
      <c r="A2" s="9" t="s">
        <v>20</v>
      </c>
      <c r="B2" s="11" t="s">
        <v>12</v>
      </c>
      <c r="C2" s="11" t="s">
        <v>21</v>
      </c>
      <c r="D2" s="126" t="s">
        <v>22</v>
      </c>
      <c r="H2" s="1" t="s">
        <v>1</v>
      </c>
      <c r="I2" s="2">
        <v>43465</v>
      </c>
    </row>
    <row r="3" spans="1:9" x14ac:dyDescent="0.25">
      <c r="A3" s="74" t="s">
        <v>1447</v>
      </c>
      <c r="B3" s="77" t="s">
        <v>1448</v>
      </c>
      <c r="C3" s="80">
        <v>43117</v>
      </c>
      <c r="D3" s="83">
        <v>-394.86</v>
      </c>
    </row>
    <row r="4" spans="1:9" x14ac:dyDescent="0.25">
      <c r="A4" s="75" t="s">
        <v>769</v>
      </c>
      <c r="B4" s="78" t="s">
        <v>770</v>
      </c>
      <c r="C4" s="81">
        <v>43115</v>
      </c>
      <c r="D4" s="84">
        <v>-5235.25</v>
      </c>
    </row>
    <row r="5" spans="1:9" x14ac:dyDescent="0.25">
      <c r="A5" s="75" t="s">
        <v>585</v>
      </c>
      <c r="B5" s="78" t="s">
        <v>586</v>
      </c>
      <c r="C5" s="81">
        <v>43115</v>
      </c>
      <c r="D5" s="84">
        <v>-4186.8</v>
      </c>
    </row>
    <row r="6" spans="1:9" x14ac:dyDescent="0.25">
      <c r="A6" s="75" t="s">
        <v>1196</v>
      </c>
      <c r="B6" s="78" t="s">
        <v>1197</v>
      </c>
      <c r="C6" s="81">
        <v>43119</v>
      </c>
      <c r="D6" s="84">
        <v>-2939.21</v>
      </c>
      <c r="F6" s="27"/>
    </row>
    <row r="7" spans="1:9" ht="15.75" thickBot="1" x14ac:dyDescent="0.3">
      <c r="A7" s="76" t="s">
        <v>691</v>
      </c>
      <c r="B7" s="79" t="s">
        <v>692</v>
      </c>
      <c r="C7" s="82">
        <v>43117</v>
      </c>
      <c r="D7" s="85">
        <v>-876.43</v>
      </c>
      <c r="F7" s="27"/>
    </row>
    <row r="8" spans="1:9" x14ac:dyDescent="0.25">
      <c r="F8" s="27"/>
    </row>
    <row r="9" spans="1:9" x14ac:dyDescent="0.25">
      <c r="F9" s="27"/>
    </row>
    <row r="10" spans="1:9" x14ac:dyDescent="0.25">
      <c r="F10" s="27"/>
    </row>
  </sheetData>
  <conditionalFormatting sqref="F6:F10">
    <cfRule type="cellIs" dxfId="3479" priority="1" stopIfTrue="1" operator="equal">
      <formula>"Å"</formula>
    </cfRule>
    <cfRule type="cellIs" dxfId="3478" priority="2" stopIfTrue="1" operator="equal">
      <formula>"˜"</formula>
    </cfRule>
    <cfRule type="cellIs" dxfId="3477" priority="3" stopIfTrue="1" operator="equal">
      <formula>"Ã"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P350"/>
  <sheetViews>
    <sheetView showGridLines="0" tabSelected="1" workbookViewId="0">
      <pane ySplit="2" topLeftCell="A3" activePane="bottomLeft" state="frozenSplit"/>
      <selection pane="bottomLeft" activeCell="B10" sqref="B10"/>
    </sheetView>
  </sheetViews>
  <sheetFormatPr baseColWidth="10" defaultRowHeight="15" x14ac:dyDescent="0.25"/>
  <cols>
    <col min="1" max="1" width="9" customWidth="1"/>
    <col min="2" max="2" width="36.42578125" bestFit="1" customWidth="1"/>
    <col min="3" max="3" width="12.5703125" customWidth="1"/>
    <col min="4" max="4" width="10.5703125" customWidth="1"/>
    <col min="5" max="5" width="10.85546875" customWidth="1"/>
    <col min="10" max="10" width="12.28515625" bestFit="1" customWidth="1"/>
  </cols>
  <sheetData>
    <row r="1" spans="1:16" x14ac:dyDescent="0.25">
      <c r="A1" s="36" t="s">
        <v>33</v>
      </c>
      <c r="B1" s="36" t="s">
        <v>249</v>
      </c>
      <c r="C1" s="36" t="s">
        <v>36</v>
      </c>
      <c r="D1" s="36" t="s">
        <v>38</v>
      </c>
      <c r="E1" s="36" t="s">
        <v>39</v>
      </c>
      <c r="F1" s="37" t="s">
        <v>16</v>
      </c>
      <c r="G1" s="38" t="s">
        <v>30</v>
      </c>
      <c r="H1" s="39" t="s">
        <v>41</v>
      </c>
      <c r="O1" s="1"/>
      <c r="P1" s="2"/>
    </row>
    <row r="4" spans="1:16" ht="24" customHeight="1" x14ac:dyDescent="0.25"/>
    <row r="5" spans="1:16" ht="38.25" customHeight="1" x14ac:dyDescent="0.25"/>
    <row r="6" spans="1:16" ht="21" customHeight="1" x14ac:dyDescent="0.25"/>
    <row r="7" spans="1:16" ht="22.5" customHeight="1" x14ac:dyDescent="0.25"/>
    <row r="8" spans="1:16" ht="24" customHeight="1" x14ac:dyDescent="0.25"/>
    <row r="9" spans="1:16" ht="24" customHeight="1" x14ac:dyDescent="0.25"/>
    <row r="10" spans="1:16" ht="24" customHeight="1" x14ac:dyDescent="0.25"/>
    <row r="11" spans="1:16" ht="24" customHeight="1" x14ac:dyDescent="0.25"/>
    <row r="343" ht="23.25" customHeight="1" x14ac:dyDescent="0.25"/>
    <row r="344" ht="38.25" customHeight="1" x14ac:dyDescent="0.25"/>
    <row r="345" ht="21" customHeight="1" x14ac:dyDescent="0.25"/>
    <row r="346" ht="22.5" customHeight="1" x14ac:dyDescent="0.25"/>
    <row r="347" ht="24" customHeight="1" x14ac:dyDescent="0.25"/>
    <row r="348" ht="24" customHeight="1" x14ac:dyDescent="0.25"/>
    <row r="349" ht="24" customHeight="1" x14ac:dyDescent="0.25"/>
    <row r="350" ht="24" customHeight="1" x14ac:dyDescent="0.25"/>
  </sheetData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B3"/>
  <sheetViews>
    <sheetView workbookViewId="0">
      <selection activeCell="B3" sqref="B3"/>
    </sheetView>
  </sheetViews>
  <sheetFormatPr baseColWidth="10" defaultRowHeight="15" x14ac:dyDescent="0.25"/>
  <sheetData>
    <row r="3" spans="2:2" x14ac:dyDescent="0.25">
      <c r="B3" t="s">
        <v>2635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9</vt:i4>
      </vt:variant>
    </vt:vector>
  </HeadingPairs>
  <TitlesOfParts>
    <vt:vector size="16" baseType="lpstr">
      <vt:lpstr>GRAND LIVRE  CLIENT individuel </vt:lpstr>
      <vt:lpstr>FACTURES SAGE</vt:lpstr>
      <vt:lpstr>FACTURES CGA</vt:lpstr>
      <vt:lpstr>AVOIRS CGA</vt:lpstr>
      <vt:lpstr>REGLTS CGA</vt:lpstr>
      <vt:lpstr>Consolidation</vt:lpstr>
      <vt:lpstr>le site</vt:lpstr>
      <vt:lpstr>'AVOIRS CGA'!DATE_DEBUT</vt:lpstr>
      <vt:lpstr>'FACTURES CGA'!DATE_DEBUT</vt:lpstr>
      <vt:lpstr>'FACTURES SAGE'!DATE_DEBUT</vt:lpstr>
      <vt:lpstr>'REGLTS CGA'!DATE_DEBUT</vt:lpstr>
      <vt:lpstr>DATE_DEBUT</vt:lpstr>
      <vt:lpstr>'AVOIRS CGA'!DATE_FIN</vt:lpstr>
      <vt:lpstr>'REGLTS CGA'!DATE_FIN</vt:lpstr>
      <vt:lpstr>DATE_FIN</vt:lpstr>
      <vt:lpstr>TIERS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Rubis</dc:creator>
  <cp:lastModifiedBy>gmb</cp:lastModifiedBy>
  <dcterms:created xsi:type="dcterms:W3CDTF">2016-12-29T13:14:36Z</dcterms:created>
  <dcterms:modified xsi:type="dcterms:W3CDTF">2018-02-07T18:02:20Z</dcterms:modified>
</cp:coreProperties>
</file>