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05" windowHeight="10665"/>
  </bookViews>
  <sheets>
    <sheet name="Jan" sheetId="1" r:id="rId1"/>
    <sheet name="Fev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2" i="1"/>
  <c r="G13" i="1"/>
  <c r="G14" i="1"/>
  <c r="G15" i="1"/>
  <c r="G16" i="1"/>
  <c r="G17" i="1"/>
  <c r="G18" i="1"/>
  <c r="I7" i="1"/>
  <c r="I8" i="1"/>
  <c r="I9" i="1"/>
  <c r="I10" i="1"/>
  <c r="I11" i="1"/>
  <c r="I12" i="1"/>
  <c r="I13" i="1"/>
  <c r="I14" i="1"/>
  <c r="I15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1"/>
  <c r="H6" i="1"/>
  <c r="H7" i="1"/>
  <c r="H8" i="1"/>
  <c r="H9" i="1"/>
  <c r="H10" i="1"/>
  <c r="H11" i="1"/>
  <c r="H12" i="1"/>
  <c r="H13" i="1"/>
  <c r="I5" i="1"/>
  <c r="G33" i="2" l="1"/>
  <c r="I33" i="2" s="1"/>
  <c r="G32" i="2"/>
  <c r="I32" i="2" s="1"/>
  <c r="G31" i="2"/>
  <c r="I31" i="2" s="1"/>
  <c r="G30" i="2"/>
  <c r="I30" i="2" s="1"/>
  <c r="G29" i="2"/>
  <c r="I29" i="2" s="1"/>
  <c r="G28" i="2"/>
  <c r="I28" i="2" s="1"/>
  <c r="G27" i="2"/>
  <c r="I27" i="2" s="1"/>
  <c r="G26" i="2"/>
  <c r="I26" i="2" s="1"/>
  <c r="G25" i="2"/>
  <c r="I25" i="2" s="1"/>
  <c r="G24" i="2"/>
  <c r="I24" i="2" s="1"/>
  <c r="G23" i="2"/>
  <c r="I23" i="2" s="1"/>
  <c r="G22" i="2"/>
  <c r="I22" i="2" s="1"/>
  <c r="G21" i="2"/>
  <c r="I21" i="2" s="1"/>
  <c r="G20" i="2"/>
  <c r="I20" i="2" s="1"/>
  <c r="G19" i="2"/>
  <c r="I19" i="2" s="1"/>
  <c r="G18" i="2"/>
  <c r="I18" i="2" s="1"/>
  <c r="G17" i="2"/>
  <c r="I17" i="2" s="1"/>
  <c r="G16" i="2"/>
  <c r="I16" i="2" s="1"/>
  <c r="G15" i="2"/>
  <c r="I15" i="2" s="1"/>
  <c r="G14" i="2"/>
  <c r="I14" i="2" s="1"/>
  <c r="G13" i="2"/>
  <c r="I13" i="2" s="1"/>
  <c r="G12" i="2"/>
  <c r="I12" i="2" s="1"/>
  <c r="G11" i="2"/>
  <c r="I11" i="2" s="1"/>
  <c r="G10" i="2"/>
  <c r="I10" i="2" s="1"/>
  <c r="G9" i="2"/>
  <c r="I9" i="2" s="1"/>
  <c r="G8" i="2"/>
  <c r="I8" i="2" s="1"/>
  <c r="G7" i="2"/>
  <c r="I7" i="2" s="1"/>
  <c r="G6" i="2"/>
  <c r="I6" i="2" s="1"/>
  <c r="G5" i="2"/>
  <c r="I5" i="2" s="1"/>
  <c r="B5" i="2"/>
  <c r="A5" i="2"/>
  <c r="A6" i="2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I18" i="1"/>
  <c r="I17" i="1"/>
  <c r="I16" i="1"/>
  <c r="G11" i="1"/>
  <c r="G10" i="1"/>
  <c r="G8" i="1"/>
  <c r="G7" i="1"/>
  <c r="G6" i="1"/>
  <c r="I6" i="1" s="1"/>
  <c r="G5" i="1"/>
  <c r="A5" i="1"/>
  <c r="A6" i="1" s="1"/>
  <c r="K9" i="1" l="1"/>
  <c r="A7" i="2"/>
  <c r="B6" i="2"/>
  <c r="B6" i="1"/>
  <c r="A7" i="1"/>
  <c r="B5" i="1"/>
  <c r="A8" i="1" l="1"/>
  <c r="B7" i="1"/>
  <c r="B7" i="2"/>
  <c r="A8" i="2"/>
  <c r="A9" i="2" l="1"/>
  <c r="B8" i="2"/>
  <c r="B8" i="1"/>
  <c r="A9" i="1"/>
  <c r="A10" i="1" l="1"/>
  <c r="B9" i="1"/>
  <c r="A10" i="2"/>
  <c r="B9" i="2"/>
  <c r="A11" i="2" l="1"/>
  <c r="B10" i="2"/>
  <c r="B10" i="1"/>
  <c r="A11" i="1"/>
  <c r="A12" i="1" l="1"/>
  <c r="B11" i="1"/>
  <c r="B11" i="2"/>
  <c r="A12" i="2"/>
  <c r="A13" i="2" l="1"/>
  <c r="B12" i="2"/>
  <c r="A13" i="1"/>
  <c r="B12" i="1"/>
  <c r="A14" i="1" l="1"/>
  <c r="B13" i="1"/>
  <c r="B13" i="2"/>
  <c r="A14" i="2"/>
  <c r="A15" i="2" l="1"/>
  <c r="B14" i="2"/>
  <c r="B14" i="1"/>
  <c r="A15" i="1"/>
  <c r="A16" i="1" l="1"/>
  <c r="B15" i="1"/>
  <c r="B15" i="2"/>
  <c r="A16" i="2"/>
  <c r="A17" i="2" l="1"/>
  <c r="B16" i="2"/>
  <c r="B16" i="1"/>
  <c r="A17" i="1"/>
  <c r="A18" i="1" l="1"/>
  <c r="B17" i="1"/>
  <c r="A18" i="2"/>
  <c r="B17" i="2"/>
  <c r="A19" i="2" l="1"/>
  <c r="B18" i="2"/>
  <c r="B18" i="1"/>
  <c r="A19" i="1"/>
  <c r="A20" i="1" l="1"/>
  <c r="B19" i="1"/>
  <c r="B19" i="2"/>
  <c r="A20" i="2"/>
  <c r="A21" i="2" l="1"/>
  <c r="B20" i="2"/>
  <c r="A21" i="1"/>
  <c r="B20" i="1"/>
  <c r="A22" i="1" l="1"/>
  <c r="B21" i="1"/>
  <c r="A22" i="2"/>
  <c r="B21" i="2"/>
  <c r="B22" i="1" l="1"/>
  <c r="A23" i="1"/>
  <c r="A23" i="2"/>
  <c r="B22" i="2"/>
  <c r="A24" i="2" l="1"/>
  <c r="B23" i="2"/>
  <c r="A24" i="1"/>
  <c r="B23" i="1"/>
  <c r="A25" i="1" l="1"/>
  <c r="B24" i="1"/>
  <c r="A25" i="2"/>
  <c r="B24" i="2"/>
  <c r="A26" i="2" l="1"/>
  <c r="B25" i="2"/>
  <c r="A26" i="1"/>
  <c r="B25" i="1"/>
  <c r="B26" i="1" l="1"/>
  <c r="A27" i="1"/>
  <c r="A27" i="2"/>
  <c r="B26" i="2"/>
  <c r="A28" i="2" l="1"/>
  <c r="B27" i="2"/>
  <c r="A28" i="1"/>
  <c r="B27" i="1"/>
  <c r="B28" i="1" l="1"/>
  <c r="A29" i="1"/>
  <c r="A29" i="2"/>
  <c r="B28" i="2"/>
  <c r="B29" i="2" l="1"/>
  <c r="A30" i="2"/>
  <c r="A30" i="1"/>
  <c r="B29" i="1"/>
  <c r="B30" i="1" l="1"/>
  <c r="A31" i="1"/>
  <c r="A31" i="2"/>
  <c r="B30" i="2"/>
  <c r="B31" i="2" l="1"/>
  <c r="A32" i="2"/>
  <c r="A32" i="1"/>
  <c r="B31" i="1"/>
  <c r="A33" i="1" l="1"/>
  <c r="B32" i="1"/>
  <c r="A33" i="2"/>
  <c r="B32" i="2"/>
  <c r="B33" i="2" l="1"/>
  <c r="A34" i="2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34" i="1"/>
  <c r="B33" i="1"/>
  <c r="B34" i="1" l="1"/>
  <c r="A35" i="1"/>
  <c r="B35" i="1" s="1"/>
</calcChain>
</file>

<file path=xl/sharedStrings.xml><?xml version="1.0" encoding="utf-8"?>
<sst xmlns="http://schemas.openxmlformats.org/spreadsheetml/2006/main" count="27" uniqueCount="13">
  <si>
    <t>Année</t>
  </si>
  <si>
    <t>Semaines</t>
  </si>
  <si>
    <t>JANVIER</t>
  </si>
  <si>
    <t>Date</t>
  </si>
  <si>
    <t>Matin</t>
  </si>
  <si>
    <t>Après-midi</t>
  </si>
  <si>
    <t>TOTAL
JOURNEE</t>
  </si>
  <si>
    <t>BASE</t>
  </si>
  <si>
    <r>
      <t xml:space="preserve">ECART
</t>
    </r>
    <r>
      <rPr>
        <b/>
        <sz val="12"/>
        <color rgb="FF00B050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 xml:space="preserve"> / </t>
    </r>
    <r>
      <rPr>
        <b/>
        <sz val="12"/>
        <color rgb="FFFF0000"/>
        <rFont val="Calibri"/>
        <family val="2"/>
        <scheme val="minor"/>
      </rPr>
      <t>-</t>
    </r>
  </si>
  <si>
    <t>Début</t>
  </si>
  <si>
    <t>Fin</t>
  </si>
  <si>
    <t>Heures du mois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</si>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</sst>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dd\ dd/mm/yy"/>
    <numFmt numFmtId="165" formatCode="[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/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1" fillId="0" borderId="1" xfId="0" applyNumberFormat="1" applyFont="1" applyBorder="1" applyAlignment="1" applyProtection="1">
      <alignment horizontal="center" vertical="center"/>
    </xf>
    <xf numFmtId="20" fontId="0" fillId="0" borderId="1" xfId="0" applyNumberForma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2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0" xfId="0" applyNumberFormat="1"/>
  </cellXfs>
  <cellStyles count="1">
    <cellStyle name="Normal" xfId="0" builtinId="0"/>
  </cellStyles>
  <dxfs count="6">
    <dxf>
      <fill>
        <patternFill>
          <bgColor theme="5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numFmt numFmtId="166" formatCode="\-[h]:mm"/>
      <fill>
        <patternFill>
          <bgColor rgb="FFFF0000"/>
        </patternFill>
      </fill>
    </dxf>
    <dxf>
      <font>
        <b/>
        <i val="0"/>
        <color theme="0"/>
      </font>
      <numFmt numFmtId="167" formatCode="\+[h]:mm"/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</xdr:row>
          <xdr:rowOff>152400</xdr:rowOff>
        </xdr:from>
        <xdr:to>
          <xdr:col>11</xdr:col>
          <xdr:colOff>0</xdr:colOff>
          <xdr:row>4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0</xdr:row>
          <xdr:rowOff>152400</xdr:rowOff>
        </xdr:from>
        <xdr:to>
          <xdr:col>10</xdr:col>
          <xdr:colOff>1638300</xdr:colOff>
          <xdr:row>2</xdr:row>
          <xdr:rowOff>95250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5"/>
  <sheetViews>
    <sheetView showZeros="0" tabSelected="1" showWhiteSpace="0" view="pageLayout" zoomScaleNormal="100" workbookViewId="0">
      <selection activeCell="N14" sqref="N14"/>
    </sheetView>
  </sheetViews>
  <sheetFormatPr baseColWidth="10" defaultColWidth="11.5703125" defaultRowHeight="15" x14ac:dyDescent="0.25"/>
  <cols>
    <col min="1" max="1" width="16.28515625" customWidth="1"/>
    <col min="2" max="2" width="4.140625" customWidth="1"/>
    <col min="3" max="6" width="10" customWidth="1"/>
    <col min="7" max="7" width="9.28515625" bestFit="1" customWidth="1"/>
    <col min="8" max="8" width="5.5703125" bestFit="1" customWidth="1"/>
    <col min="10" max="10" width="2.7109375" customWidth="1"/>
    <col min="11" max="11" width="23.42578125" customWidth="1"/>
    <col min="12" max="12" width="13.140625" bestFit="1" customWidth="1"/>
  </cols>
  <sheetData>
    <row r="1" spans="1:11" ht="16.899999999999999" customHeight="1" x14ac:dyDescent="0.25">
      <c r="A1" s="1" t="s">
        <v>0</v>
      </c>
      <c r="B1" s="17" t="s">
        <v>1</v>
      </c>
      <c r="C1" s="20" t="s">
        <v>2</v>
      </c>
      <c r="D1" s="21"/>
      <c r="E1" s="21"/>
      <c r="F1" s="21"/>
      <c r="G1" s="21"/>
      <c r="H1" s="21"/>
      <c r="I1" s="22"/>
    </row>
    <row r="2" spans="1:11" ht="16.899999999999999" customHeight="1" x14ac:dyDescent="0.25">
      <c r="A2" s="2">
        <v>2022</v>
      </c>
      <c r="B2" s="18"/>
      <c r="C2" s="23"/>
      <c r="D2" s="24"/>
      <c r="E2" s="24"/>
      <c r="F2" s="24"/>
      <c r="G2" s="24"/>
      <c r="H2" s="24"/>
      <c r="I2" s="25"/>
    </row>
    <row r="3" spans="1:11" ht="16.899999999999999" customHeight="1" x14ac:dyDescent="0.25">
      <c r="A3" s="26" t="s">
        <v>3</v>
      </c>
      <c r="B3" s="18"/>
      <c r="C3" s="28" t="s">
        <v>4</v>
      </c>
      <c r="D3" s="29"/>
      <c r="E3" s="29" t="s">
        <v>5</v>
      </c>
      <c r="F3" s="29"/>
      <c r="G3" s="30" t="s">
        <v>6</v>
      </c>
      <c r="H3" s="32" t="s">
        <v>7</v>
      </c>
      <c r="I3" s="34" t="s">
        <v>8</v>
      </c>
    </row>
    <row r="4" spans="1:11" ht="16.899999999999999" customHeight="1" x14ac:dyDescent="0.25">
      <c r="A4" s="27"/>
      <c r="B4" s="19"/>
      <c r="C4" s="3" t="s">
        <v>9</v>
      </c>
      <c r="D4" s="4" t="s">
        <v>10</v>
      </c>
      <c r="E4" s="4" t="s">
        <v>9</v>
      </c>
      <c r="F4" s="4" t="s">
        <v>10</v>
      </c>
      <c r="G4" s="31"/>
      <c r="H4" s="33"/>
      <c r="I4" s="35"/>
    </row>
    <row r="5" spans="1:11" x14ac:dyDescent="0.25">
      <c r="A5" s="5">
        <f>DATE($A$2,1,1)</f>
        <v>44562</v>
      </c>
      <c r="B5" s="6">
        <f t="shared" ref="B5:B35" si="0">INT(MOD(INT((A5-2)/7)+0.1,52+5/28))+1</f>
        <v>52</v>
      </c>
      <c r="C5" s="7"/>
      <c r="D5" s="8"/>
      <c r="E5" s="8"/>
      <c r="F5" s="7"/>
      <c r="G5" s="9">
        <f>D5-C5+F5-E5</f>
        <v>0</v>
      </c>
      <c r="H5" s="9" t="str">
        <f t="shared" ref="H5:H12" si="1">IF(OR(MOD(A5,7) =1,MOD(A5,7)=0),"",7.75/24)</f>
        <v/>
      </c>
      <c r="I5" s="10" t="str">
        <f>IFERROR(IF(G5=H5,"",IF(G5&lt;H5,H5-G5,G5-H5)),"")</f>
        <v/>
      </c>
    </row>
    <row r="6" spans="1:11" x14ac:dyDescent="0.25">
      <c r="A6" s="5">
        <f>IF(EOMONTH(A$5,0)&gt;A5,A5+1,"")</f>
        <v>44563</v>
      </c>
      <c r="B6" s="6">
        <f t="shared" si="0"/>
        <v>52</v>
      </c>
      <c r="C6" s="7"/>
      <c r="D6" s="8"/>
      <c r="E6" s="8"/>
      <c r="F6" s="7"/>
      <c r="G6" s="9">
        <f>D6-C6+F6-E6</f>
        <v>0</v>
      </c>
      <c r="H6" s="9" t="str">
        <f t="shared" si="1"/>
        <v/>
      </c>
      <c r="I6" s="10" t="str">
        <f>IFERROR(IF(G6=H6,"",IF(G6&lt;H6,H6-G6,G6-H6)),"")</f>
        <v/>
      </c>
      <c r="J6" s="11"/>
    </row>
    <row r="7" spans="1:11" x14ac:dyDescent="0.25">
      <c r="A7" s="5">
        <f>IF(EOMONTH(A$5,0)&gt;A6,A6+1,"")</f>
        <v>44564</v>
      </c>
      <c r="B7" s="6">
        <f t="shared" si="0"/>
        <v>1</v>
      </c>
      <c r="C7" s="7">
        <v>0.20833333333333334</v>
      </c>
      <c r="D7" s="8"/>
      <c r="E7" s="8"/>
      <c r="F7" s="7">
        <v>0.53125</v>
      </c>
      <c r="G7" s="9">
        <f t="shared" ref="G7:G35" si="2">D7-C7+F7-E7</f>
        <v>0.32291666666666663</v>
      </c>
      <c r="H7" s="9">
        <f t="shared" si="1"/>
        <v>0.32291666666666669</v>
      </c>
      <c r="I7" s="10" t="str">
        <f t="shared" ref="I7:I15" si="3">IFERROR(IF(G7=H7,"",IF(G7&lt;H7,H7-G7,G7-H7)),"")</f>
        <v/>
      </c>
      <c r="K7" s="16" t="s">
        <v>11</v>
      </c>
    </row>
    <row r="8" spans="1:11" x14ac:dyDescent="0.25">
      <c r="A8" s="5">
        <f t="shared" ref="A8:A35" si="4">IF(EOMONTH(A$5,0)&gt;A7,A7+1,"")</f>
        <v>44565</v>
      </c>
      <c r="B8" s="6">
        <f t="shared" si="0"/>
        <v>1</v>
      </c>
      <c r="C8" s="7">
        <v>0.20833333333333334</v>
      </c>
      <c r="D8" s="8"/>
      <c r="E8" s="8"/>
      <c r="F8" s="7">
        <v>0.53125</v>
      </c>
      <c r="G8" s="9">
        <f t="shared" si="2"/>
        <v>0.32291666666666663</v>
      </c>
      <c r="H8" s="9">
        <f t="shared" si="1"/>
        <v>0.32291666666666669</v>
      </c>
      <c r="I8" s="10" t="str">
        <f t="shared" si="3"/>
        <v/>
      </c>
      <c r="K8" s="16"/>
    </row>
    <row r="9" spans="1:11" x14ac:dyDescent="0.25">
      <c r="A9" s="5">
        <f t="shared" si="4"/>
        <v>44566</v>
      </c>
      <c r="B9" s="6">
        <f t="shared" si="0"/>
        <v>1</v>
      </c>
      <c r="C9" s="7">
        <v>0.20833333333333334</v>
      </c>
      <c r="D9" s="8"/>
      <c r="E9" s="8"/>
      <c r="F9" s="7">
        <v>0.53125</v>
      </c>
      <c r="G9" s="9">
        <f t="shared" si="2"/>
        <v>0.32291666666666663</v>
      </c>
      <c r="H9" s="9">
        <f t="shared" si="1"/>
        <v>0.32291666666666669</v>
      </c>
      <c r="I9" s="10" t="str">
        <f t="shared" si="3"/>
        <v/>
      </c>
      <c r="K9" s="12">
        <f>SUM(G5:G35)</f>
        <v>5.1666666666666661</v>
      </c>
    </row>
    <row r="10" spans="1:11" x14ac:dyDescent="0.25">
      <c r="A10" s="5">
        <f t="shared" si="4"/>
        <v>44567</v>
      </c>
      <c r="B10" s="6">
        <f t="shared" si="0"/>
        <v>1</v>
      </c>
      <c r="C10" s="7">
        <v>0.20833333333333334</v>
      </c>
      <c r="D10" s="8"/>
      <c r="E10" s="8"/>
      <c r="F10" s="7">
        <v>0.53125</v>
      </c>
      <c r="G10" s="9">
        <f t="shared" si="2"/>
        <v>0.32291666666666663</v>
      </c>
      <c r="H10" s="9">
        <f t="shared" si="1"/>
        <v>0.32291666666666669</v>
      </c>
      <c r="I10" s="10" t="str">
        <f t="shared" si="3"/>
        <v/>
      </c>
    </row>
    <row r="11" spans="1:11" x14ac:dyDescent="0.25">
      <c r="A11" s="5">
        <f t="shared" si="4"/>
        <v>44568</v>
      </c>
      <c r="B11" s="6">
        <f t="shared" si="0"/>
        <v>1</v>
      </c>
      <c r="C11" s="7">
        <v>0.20833333333333334</v>
      </c>
      <c r="D11" s="8"/>
      <c r="E11" s="8"/>
      <c r="F11" s="7">
        <v>0.53125</v>
      </c>
      <c r="G11" s="9">
        <f t="shared" si="2"/>
        <v>0.32291666666666663</v>
      </c>
      <c r="H11" s="9">
        <f t="shared" si="1"/>
        <v>0.32291666666666669</v>
      </c>
      <c r="I11" s="10" t="str">
        <f t="shared" si="3"/>
        <v/>
      </c>
    </row>
    <row r="12" spans="1:11" x14ac:dyDescent="0.25">
      <c r="A12" s="5">
        <f t="shared" si="4"/>
        <v>44569</v>
      </c>
      <c r="B12" s="6">
        <f t="shared" si="0"/>
        <v>1</v>
      </c>
      <c r="C12" s="7"/>
      <c r="D12" s="8"/>
      <c r="E12" s="8"/>
      <c r="F12" s="7"/>
      <c r="G12" s="9">
        <f t="shared" si="2"/>
        <v>0</v>
      </c>
      <c r="H12" s="9" t="str">
        <f t="shared" si="1"/>
        <v/>
      </c>
      <c r="I12" s="10" t="str">
        <f t="shared" si="3"/>
        <v/>
      </c>
      <c r="K12" s="36"/>
    </row>
    <row r="13" spans="1:11" x14ac:dyDescent="0.25">
      <c r="A13" s="5">
        <f t="shared" si="4"/>
        <v>44570</v>
      </c>
      <c r="B13" s="6">
        <f t="shared" si="0"/>
        <v>1</v>
      </c>
      <c r="C13" s="7"/>
      <c r="D13" s="8"/>
      <c r="E13" s="8"/>
      <c r="F13" s="7"/>
      <c r="G13" s="9">
        <f t="shared" si="2"/>
        <v>0</v>
      </c>
      <c r="H13" s="9" t="str">
        <f>IF(OR(MOD(A13,7) =1,MOD(A13,7)=0),"",7.75/24)</f>
        <v/>
      </c>
      <c r="I13" s="10" t="str">
        <f t="shared" si="3"/>
        <v/>
      </c>
      <c r="K13" s="36"/>
    </row>
    <row r="14" spans="1:11" x14ac:dyDescent="0.25">
      <c r="A14" s="5">
        <f t="shared" si="4"/>
        <v>44571</v>
      </c>
      <c r="B14" s="6">
        <f t="shared" si="0"/>
        <v>2</v>
      </c>
      <c r="C14" s="7"/>
      <c r="D14" s="8"/>
      <c r="E14" s="8"/>
      <c r="F14" s="7"/>
      <c r="G14" s="9">
        <f t="shared" si="2"/>
        <v>0</v>
      </c>
      <c r="H14" s="9">
        <f t="shared" ref="H14:H35" si="5">IF(OR(MOD(A14,7) =1,MOD(A14,7)=0),"",7.75/24)</f>
        <v>0.32291666666666669</v>
      </c>
      <c r="I14" s="10">
        <f t="shared" si="3"/>
        <v>0.32291666666666669</v>
      </c>
      <c r="K14" s="36"/>
    </row>
    <row r="15" spans="1:11" x14ac:dyDescent="0.25">
      <c r="A15" s="5">
        <f t="shared" si="4"/>
        <v>44572</v>
      </c>
      <c r="B15" s="6">
        <f t="shared" si="0"/>
        <v>2</v>
      </c>
      <c r="C15" s="7"/>
      <c r="D15" s="8"/>
      <c r="E15" s="8"/>
      <c r="F15" s="7"/>
      <c r="G15" s="9">
        <f t="shared" si="2"/>
        <v>0</v>
      </c>
      <c r="H15" s="9">
        <f t="shared" si="5"/>
        <v>0.32291666666666669</v>
      </c>
      <c r="I15" s="10">
        <f t="shared" si="3"/>
        <v>0.32291666666666669</v>
      </c>
      <c r="K15" s="36"/>
    </row>
    <row r="16" spans="1:11" x14ac:dyDescent="0.25">
      <c r="A16" s="5">
        <f t="shared" si="4"/>
        <v>44573</v>
      </c>
      <c r="B16" s="6">
        <f t="shared" si="0"/>
        <v>2</v>
      </c>
      <c r="C16" s="7"/>
      <c r="D16" s="8"/>
      <c r="E16" s="8"/>
      <c r="F16" s="7"/>
      <c r="G16" s="9">
        <f t="shared" si="2"/>
        <v>0</v>
      </c>
      <c r="H16" s="9">
        <f t="shared" si="5"/>
        <v>0.32291666666666669</v>
      </c>
      <c r="I16" s="10">
        <f t="shared" ref="I7:I35" si="6">IFERROR(IF(G16=H16,"",IF(G16&lt;H16,H16-G16,G16-H16)),"")</f>
        <v>0.32291666666666669</v>
      </c>
      <c r="K16" s="36"/>
    </row>
    <row r="17" spans="1:11" x14ac:dyDescent="0.25">
      <c r="A17" s="5">
        <f t="shared" si="4"/>
        <v>44574</v>
      </c>
      <c r="B17" s="6">
        <f t="shared" si="0"/>
        <v>2</v>
      </c>
      <c r="C17" s="7"/>
      <c r="D17" s="8"/>
      <c r="E17" s="8"/>
      <c r="F17" s="7"/>
      <c r="G17" s="9">
        <f t="shared" si="2"/>
        <v>0</v>
      </c>
      <c r="H17" s="9">
        <f t="shared" si="5"/>
        <v>0.32291666666666669</v>
      </c>
      <c r="I17" s="10">
        <f t="shared" si="6"/>
        <v>0.32291666666666669</v>
      </c>
      <c r="K17" s="36"/>
    </row>
    <row r="18" spans="1:11" x14ac:dyDescent="0.25">
      <c r="A18" s="5">
        <f t="shared" si="4"/>
        <v>44575</v>
      </c>
      <c r="B18" s="6">
        <f t="shared" si="0"/>
        <v>2</v>
      </c>
      <c r="C18" s="7"/>
      <c r="D18" s="8"/>
      <c r="E18" s="8"/>
      <c r="F18" s="7"/>
      <c r="G18" s="9">
        <f t="shared" si="2"/>
        <v>0</v>
      </c>
      <c r="H18" s="9">
        <f t="shared" si="5"/>
        <v>0.32291666666666669</v>
      </c>
      <c r="I18" s="10">
        <f t="shared" si="6"/>
        <v>0.32291666666666669</v>
      </c>
      <c r="K18" s="36"/>
    </row>
    <row r="19" spans="1:11" x14ac:dyDescent="0.25">
      <c r="A19" s="5">
        <f t="shared" si="4"/>
        <v>44576</v>
      </c>
      <c r="B19" s="6">
        <f t="shared" si="0"/>
        <v>2</v>
      </c>
      <c r="C19" s="7"/>
      <c r="D19" s="8"/>
      <c r="E19" s="8"/>
      <c r="F19" s="7"/>
      <c r="G19" s="9">
        <f t="shared" si="2"/>
        <v>0</v>
      </c>
      <c r="H19" s="9" t="str">
        <f t="shared" si="5"/>
        <v/>
      </c>
      <c r="I19" s="10" t="str">
        <f t="shared" si="6"/>
        <v/>
      </c>
      <c r="K19" s="36"/>
    </row>
    <row r="20" spans="1:11" x14ac:dyDescent="0.25">
      <c r="A20" s="5">
        <f t="shared" si="4"/>
        <v>44577</v>
      </c>
      <c r="B20" s="6">
        <f t="shared" si="0"/>
        <v>2</v>
      </c>
      <c r="C20" s="7"/>
      <c r="D20" s="8"/>
      <c r="E20" s="8"/>
      <c r="F20" s="7"/>
      <c r="G20" s="9">
        <f t="shared" si="2"/>
        <v>0</v>
      </c>
      <c r="H20" s="9" t="str">
        <f t="shared" si="5"/>
        <v/>
      </c>
      <c r="I20" s="10" t="str">
        <f t="shared" si="6"/>
        <v/>
      </c>
      <c r="K20" s="36"/>
    </row>
    <row r="21" spans="1:11" x14ac:dyDescent="0.25">
      <c r="A21" s="5">
        <f t="shared" si="4"/>
        <v>44578</v>
      </c>
      <c r="B21" s="6">
        <f t="shared" si="0"/>
        <v>3</v>
      </c>
      <c r="C21" s="7">
        <v>0.20833333333333334</v>
      </c>
      <c r="D21" s="8"/>
      <c r="E21" s="8"/>
      <c r="F21" s="7">
        <v>0.53125</v>
      </c>
      <c r="G21" s="9">
        <f t="shared" si="2"/>
        <v>0.32291666666666663</v>
      </c>
      <c r="H21" s="9">
        <f t="shared" si="5"/>
        <v>0.32291666666666669</v>
      </c>
      <c r="I21" s="10" t="str">
        <f t="shared" si="6"/>
        <v/>
      </c>
      <c r="K21" s="36"/>
    </row>
    <row r="22" spans="1:11" x14ac:dyDescent="0.25">
      <c r="A22" s="5">
        <f t="shared" si="4"/>
        <v>44579</v>
      </c>
      <c r="B22" s="6">
        <f t="shared" si="0"/>
        <v>3</v>
      </c>
      <c r="C22" s="7">
        <v>0.20833333333333334</v>
      </c>
      <c r="D22" s="8"/>
      <c r="E22" s="8"/>
      <c r="F22" s="7">
        <v>0.53125</v>
      </c>
      <c r="G22" s="9">
        <f t="shared" si="2"/>
        <v>0.32291666666666663</v>
      </c>
      <c r="H22" s="9">
        <f t="shared" si="5"/>
        <v>0.32291666666666669</v>
      </c>
      <c r="I22" s="10" t="str">
        <f t="shared" si="6"/>
        <v/>
      </c>
      <c r="K22" s="36"/>
    </row>
    <row r="23" spans="1:11" x14ac:dyDescent="0.25">
      <c r="A23" s="5">
        <f t="shared" si="4"/>
        <v>44580</v>
      </c>
      <c r="B23" s="6">
        <f t="shared" si="0"/>
        <v>3</v>
      </c>
      <c r="C23" s="7">
        <v>0.20833333333333334</v>
      </c>
      <c r="D23" s="8"/>
      <c r="E23" s="8"/>
      <c r="F23" s="7">
        <v>0.53125</v>
      </c>
      <c r="G23" s="9">
        <f t="shared" si="2"/>
        <v>0.32291666666666663</v>
      </c>
      <c r="H23" s="9">
        <f t="shared" si="5"/>
        <v>0.32291666666666669</v>
      </c>
      <c r="I23" s="10" t="str">
        <f t="shared" si="6"/>
        <v/>
      </c>
    </row>
    <row r="24" spans="1:11" x14ac:dyDescent="0.25">
      <c r="A24" s="5">
        <f t="shared" si="4"/>
        <v>44581</v>
      </c>
      <c r="B24" s="6">
        <f t="shared" si="0"/>
        <v>3</v>
      </c>
      <c r="C24" s="7">
        <v>0.20833333333333334</v>
      </c>
      <c r="D24" s="8"/>
      <c r="E24" s="8"/>
      <c r="F24" s="7">
        <v>0.53125</v>
      </c>
      <c r="G24" s="9">
        <f t="shared" si="2"/>
        <v>0.32291666666666663</v>
      </c>
      <c r="H24" s="9">
        <f t="shared" si="5"/>
        <v>0.32291666666666669</v>
      </c>
      <c r="I24" s="10" t="str">
        <f t="shared" si="6"/>
        <v/>
      </c>
    </row>
    <row r="25" spans="1:11" x14ac:dyDescent="0.25">
      <c r="A25" s="5">
        <f t="shared" si="4"/>
        <v>44582</v>
      </c>
      <c r="B25" s="6">
        <f t="shared" si="0"/>
        <v>3</v>
      </c>
      <c r="C25" s="7">
        <v>0.20833333333333334</v>
      </c>
      <c r="D25" s="8"/>
      <c r="E25" s="8"/>
      <c r="F25" s="7">
        <v>0.53125</v>
      </c>
      <c r="G25" s="9">
        <f t="shared" si="2"/>
        <v>0.32291666666666663</v>
      </c>
      <c r="H25" s="9">
        <f t="shared" si="5"/>
        <v>0.32291666666666669</v>
      </c>
      <c r="I25" s="10" t="str">
        <f t="shared" si="6"/>
        <v/>
      </c>
    </row>
    <row r="26" spans="1:11" x14ac:dyDescent="0.25">
      <c r="A26" s="5">
        <f t="shared" si="4"/>
        <v>44583</v>
      </c>
      <c r="B26" s="6">
        <f t="shared" si="0"/>
        <v>3</v>
      </c>
      <c r="C26" s="7"/>
      <c r="D26" s="8"/>
      <c r="E26" s="8"/>
      <c r="F26" s="7"/>
      <c r="G26" s="9">
        <f t="shared" si="2"/>
        <v>0</v>
      </c>
      <c r="H26" s="9" t="str">
        <f t="shared" si="5"/>
        <v/>
      </c>
      <c r="I26" s="10" t="str">
        <f t="shared" si="6"/>
        <v/>
      </c>
    </row>
    <row r="27" spans="1:11" x14ac:dyDescent="0.25">
      <c r="A27" s="5">
        <f t="shared" si="4"/>
        <v>44584</v>
      </c>
      <c r="B27" s="6">
        <f t="shared" si="0"/>
        <v>3</v>
      </c>
      <c r="C27" s="7"/>
      <c r="D27" s="8"/>
      <c r="E27" s="8"/>
      <c r="F27" s="7"/>
      <c r="G27" s="9">
        <f t="shared" si="2"/>
        <v>0</v>
      </c>
      <c r="H27" s="9" t="str">
        <f t="shared" si="5"/>
        <v/>
      </c>
      <c r="I27" s="10" t="str">
        <f t="shared" si="6"/>
        <v/>
      </c>
    </row>
    <row r="28" spans="1:11" x14ac:dyDescent="0.25">
      <c r="A28" s="5">
        <f t="shared" si="4"/>
        <v>44585</v>
      </c>
      <c r="B28" s="6">
        <f t="shared" si="0"/>
        <v>4</v>
      </c>
      <c r="C28" s="7">
        <v>0.20833333333333334</v>
      </c>
      <c r="D28" s="8"/>
      <c r="E28" s="8"/>
      <c r="F28" s="7">
        <v>0.53125</v>
      </c>
      <c r="G28" s="9">
        <f t="shared" si="2"/>
        <v>0.32291666666666663</v>
      </c>
      <c r="H28" s="9">
        <f t="shared" si="5"/>
        <v>0.32291666666666669</v>
      </c>
      <c r="I28" s="10" t="str">
        <f t="shared" si="6"/>
        <v/>
      </c>
    </row>
    <row r="29" spans="1:11" x14ac:dyDescent="0.25">
      <c r="A29" s="5">
        <f t="shared" si="4"/>
        <v>44586</v>
      </c>
      <c r="B29" s="6">
        <f t="shared" si="0"/>
        <v>4</v>
      </c>
      <c r="C29" s="7">
        <v>0.20833333333333334</v>
      </c>
      <c r="D29" s="8"/>
      <c r="E29" s="8"/>
      <c r="F29" s="7">
        <v>0.53125</v>
      </c>
      <c r="G29" s="9">
        <f t="shared" si="2"/>
        <v>0.32291666666666663</v>
      </c>
      <c r="H29" s="9">
        <f t="shared" si="5"/>
        <v>0.32291666666666669</v>
      </c>
      <c r="I29" s="10" t="str">
        <f t="shared" si="6"/>
        <v/>
      </c>
    </row>
    <row r="30" spans="1:11" x14ac:dyDescent="0.25">
      <c r="A30" s="5">
        <f t="shared" si="4"/>
        <v>44587</v>
      </c>
      <c r="B30" s="6">
        <f t="shared" si="0"/>
        <v>4</v>
      </c>
      <c r="C30" s="7">
        <v>0.20833333333333334</v>
      </c>
      <c r="D30" s="8"/>
      <c r="E30" s="8"/>
      <c r="F30" s="7">
        <v>0.53125</v>
      </c>
      <c r="G30" s="9">
        <f t="shared" si="2"/>
        <v>0.32291666666666663</v>
      </c>
      <c r="H30" s="9">
        <f t="shared" si="5"/>
        <v>0.32291666666666669</v>
      </c>
      <c r="I30" s="10" t="str">
        <f t="shared" si="6"/>
        <v/>
      </c>
    </row>
    <row r="31" spans="1:11" x14ac:dyDescent="0.25">
      <c r="A31" s="5">
        <f t="shared" si="4"/>
        <v>44588</v>
      </c>
      <c r="B31" s="6">
        <f t="shared" si="0"/>
        <v>4</v>
      </c>
      <c r="C31" s="7">
        <v>0.20833333333333334</v>
      </c>
      <c r="D31" s="8"/>
      <c r="E31" s="8"/>
      <c r="F31" s="7">
        <v>0.53125</v>
      </c>
      <c r="G31" s="9">
        <f t="shared" si="2"/>
        <v>0.32291666666666663</v>
      </c>
      <c r="H31" s="9">
        <f t="shared" si="5"/>
        <v>0.32291666666666669</v>
      </c>
      <c r="I31" s="10" t="str">
        <f t="shared" si="6"/>
        <v/>
      </c>
    </row>
    <row r="32" spans="1:11" x14ac:dyDescent="0.25">
      <c r="A32" s="5">
        <f t="shared" si="4"/>
        <v>44589</v>
      </c>
      <c r="B32" s="6">
        <f t="shared" si="0"/>
        <v>4</v>
      </c>
      <c r="C32" s="7">
        <v>0.20833333333333334</v>
      </c>
      <c r="D32" s="8"/>
      <c r="E32" s="8"/>
      <c r="F32" s="7">
        <v>0.53125</v>
      </c>
      <c r="G32" s="9">
        <f t="shared" si="2"/>
        <v>0.32291666666666663</v>
      </c>
      <c r="H32" s="9">
        <f t="shared" si="5"/>
        <v>0.32291666666666669</v>
      </c>
      <c r="I32" s="10" t="str">
        <f t="shared" si="6"/>
        <v/>
      </c>
    </row>
    <row r="33" spans="1:9" x14ac:dyDescent="0.25">
      <c r="A33" s="5">
        <f t="shared" si="4"/>
        <v>44590</v>
      </c>
      <c r="B33" s="6">
        <f t="shared" si="0"/>
        <v>4</v>
      </c>
      <c r="C33" s="7"/>
      <c r="D33" s="8"/>
      <c r="E33" s="8"/>
      <c r="F33" s="7"/>
      <c r="G33" s="9">
        <f t="shared" si="2"/>
        <v>0</v>
      </c>
      <c r="H33" s="9" t="str">
        <f t="shared" si="5"/>
        <v/>
      </c>
      <c r="I33" s="10" t="str">
        <f t="shared" si="6"/>
        <v/>
      </c>
    </row>
    <row r="34" spans="1:9" x14ac:dyDescent="0.25">
      <c r="A34" s="5">
        <f t="shared" si="4"/>
        <v>44591</v>
      </c>
      <c r="B34" s="6">
        <f t="shared" si="0"/>
        <v>4</v>
      </c>
      <c r="C34" s="7"/>
      <c r="D34" s="8"/>
      <c r="E34" s="8"/>
      <c r="F34" s="7"/>
      <c r="G34" s="9">
        <f t="shared" si="2"/>
        <v>0</v>
      </c>
      <c r="H34" s="9" t="str">
        <f t="shared" si="5"/>
        <v/>
      </c>
      <c r="I34" s="10" t="str">
        <f t="shared" si="6"/>
        <v/>
      </c>
    </row>
    <row r="35" spans="1:9" x14ac:dyDescent="0.25">
      <c r="A35" s="5">
        <f t="shared" si="4"/>
        <v>44592</v>
      </c>
      <c r="B35" s="6">
        <f t="shared" si="0"/>
        <v>5</v>
      </c>
      <c r="C35" s="7">
        <v>0.20833333333333334</v>
      </c>
      <c r="D35" s="8"/>
      <c r="E35" s="8"/>
      <c r="F35" s="7">
        <v>0.53125</v>
      </c>
      <c r="G35" s="9">
        <f t="shared" si="2"/>
        <v>0.32291666666666663</v>
      </c>
      <c r="H35" s="9">
        <f t="shared" si="5"/>
        <v>0.32291666666666669</v>
      </c>
      <c r="I35" s="10" t="str">
        <f t="shared" si="6"/>
        <v/>
      </c>
    </row>
  </sheetData>
  <mergeCells count="9">
    <mergeCell ref="K7:K8"/>
    <mergeCell ref="B1:B4"/>
    <mergeCell ref="C1:I2"/>
    <mergeCell ref="A3:A4"/>
    <mergeCell ref="C3:D3"/>
    <mergeCell ref="E3:F3"/>
    <mergeCell ref="G3:G4"/>
    <mergeCell ref="H3:H4"/>
    <mergeCell ref="I3:I4"/>
  </mergeCells>
  <conditionalFormatting sqref="I5:I35">
    <cfRule type="expression" dxfId="5" priority="2">
      <formula>G5&gt;H5</formula>
    </cfRule>
    <cfRule type="expression" dxfId="4" priority="3">
      <formula>H5&gt;G5</formula>
    </cfRule>
  </conditionalFormatting>
  <conditionalFormatting sqref="A5:H35">
    <cfRule type="expression" dxfId="3" priority="1">
      <formula>WEEKDAY($A5,11)&gt;5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10</xdr:col>
                <xdr:colOff>9525</xdr:colOff>
                <xdr:row>2</xdr:row>
                <xdr:rowOff>152400</xdr:rowOff>
              </from>
              <to>
                <xdr:col>11</xdr:col>
                <xdr:colOff>0</xdr:colOff>
                <xdr:row>4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autoLine="0" r:id="rId7">
            <anchor moveWithCells="1">
              <from>
                <xdr:col>10</xdr:col>
                <xdr:colOff>19050</xdr:colOff>
                <xdr:row>0</xdr:row>
                <xdr:rowOff>152400</xdr:rowOff>
              </from>
              <to>
                <xdr:col>10</xdr:col>
                <xdr:colOff>1638300</xdr:colOff>
                <xdr:row>2</xdr:row>
                <xdr:rowOff>104775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46"/>
  <sheetViews>
    <sheetView workbookViewId="0">
      <selection activeCell="M21" sqref="M21"/>
    </sheetView>
  </sheetViews>
  <sheetFormatPr baseColWidth="10" defaultRowHeight="15" x14ac:dyDescent="0.25"/>
  <cols>
    <col min="1" max="1" width="12.85546875" bestFit="1" customWidth="1"/>
    <col min="2" max="2" width="4.140625" customWidth="1"/>
    <col min="3" max="6" width="10" customWidth="1"/>
    <col min="7" max="7" width="9.28515625" bestFit="1" customWidth="1"/>
    <col min="8" max="8" width="5.5703125" bestFit="1" customWidth="1"/>
    <col min="10" max="10" width="3.42578125" customWidth="1"/>
  </cols>
  <sheetData>
    <row r="1" spans="1:9" x14ac:dyDescent="0.25">
      <c r="A1" s="1" t="s">
        <v>0</v>
      </c>
      <c r="B1" s="17" t="s">
        <v>1</v>
      </c>
      <c r="C1" s="20" t="s">
        <v>12</v>
      </c>
      <c r="D1" s="21"/>
      <c r="E1" s="21"/>
      <c r="F1" s="21"/>
      <c r="G1" s="21"/>
      <c r="H1" s="21"/>
      <c r="I1" s="22"/>
    </row>
    <row r="2" spans="1:9" ht="21" x14ac:dyDescent="0.25">
      <c r="A2" s="2">
        <v>2022</v>
      </c>
      <c r="B2" s="18"/>
      <c r="C2" s="23"/>
      <c r="D2" s="24"/>
      <c r="E2" s="24"/>
      <c r="F2" s="24"/>
      <c r="G2" s="24"/>
      <c r="H2" s="24"/>
      <c r="I2" s="25"/>
    </row>
    <row r="3" spans="1:9" x14ac:dyDescent="0.25">
      <c r="A3" s="26" t="s">
        <v>3</v>
      </c>
      <c r="B3" s="18"/>
      <c r="C3" s="28" t="s">
        <v>4</v>
      </c>
      <c r="D3" s="29"/>
      <c r="E3" s="29" t="s">
        <v>5</v>
      </c>
      <c r="F3" s="29"/>
      <c r="G3" s="30" t="s">
        <v>6</v>
      </c>
      <c r="H3" s="32" t="s">
        <v>7</v>
      </c>
      <c r="I3" s="34" t="s">
        <v>8</v>
      </c>
    </row>
    <row r="4" spans="1:9" x14ac:dyDescent="0.25">
      <c r="A4" s="27"/>
      <c r="B4" s="19"/>
      <c r="C4" s="3" t="s">
        <v>9</v>
      </c>
      <c r="D4" s="4" t="s">
        <v>10</v>
      </c>
      <c r="E4" s="4" t="s">
        <v>9</v>
      </c>
      <c r="F4" s="4" t="s">
        <v>10</v>
      </c>
      <c r="G4" s="31"/>
      <c r="H4" s="33"/>
      <c r="I4" s="35"/>
    </row>
    <row r="5" spans="1:9" x14ac:dyDescent="0.25">
      <c r="A5" s="5">
        <f>DATE($A$2,2,1)</f>
        <v>44593</v>
      </c>
      <c r="B5" s="6">
        <f>INT(MOD(INT((A5-2)/7)+0.1,52+5/28))+1</f>
        <v>5</v>
      </c>
      <c r="C5" s="7">
        <v>0.20833333333333334</v>
      </c>
      <c r="D5" s="7"/>
      <c r="E5" s="7"/>
      <c r="F5" s="7">
        <v>0.53125</v>
      </c>
      <c r="G5" s="13">
        <f>D5-C5+F5-E5</f>
        <v>0.32291666666666663</v>
      </c>
      <c r="H5" s="7">
        <v>0.32291666666666669</v>
      </c>
      <c r="I5" s="7" t="str">
        <f>IFERROR(IF(G5=H5,"",IF(G5&lt;H5,H5-G5,G5-H5)),"")</f>
        <v/>
      </c>
    </row>
    <row r="6" spans="1:9" x14ac:dyDescent="0.25">
      <c r="A6" s="14">
        <f>IF(EOMONTH(A$5,0)&gt;A5,A5+1,"")</f>
        <v>44594</v>
      </c>
      <c r="B6" s="6">
        <f t="shared" ref="B6:B33" si="0">INT(MOD(INT((A6-2)/7)+0.1,52+5/28))+1</f>
        <v>5</v>
      </c>
      <c r="C6" s="7">
        <v>0.3125</v>
      </c>
      <c r="D6" s="7"/>
      <c r="E6" s="7"/>
      <c r="F6" s="7">
        <v>0.625</v>
      </c>
      <c r="G6" s="13">
        <f t="shared" ref="G6:G33" si="1">D6-C6+F6-E6</f>
        <v>0.3125</v>
      </c>
      <c r="H6" s="7">
        <v>0.32291666666666669</v>
      </c>
      <c r="I6" s="7">
        <f t="shared" ref="I6:I33" si="2">IFERROR(IF(G6=H6,"",IF(G6&lt;H6,H6-G6,G6-H6)),"")</f>
        <v>1.0416666666666685E-2</v>
      </c>
    </row>
    <row r="7" spans="1:9" x14ac:dyDescent="0.25">
      <c r="A7" s="14">
        <f>IF(EOMONTH(A$5,0)&gt;A6,A6+1,"")</f>
        <v>44595</v>
      </c>
      <c r="B7" s="6">
        <f t="shared" si="0"/>
        <v>5</v>
      </c>
      <c r="C7" s="7">
        <v>0.33333333333333331</v>
      </c>
      <c r="D7" s="7">
        <v>0.5</v>
      </c>
      <c r="E7" s="7">
        <v>0.54166666666666663</v>
      </c>
      <c r="F7" s="7">
        <v>0.75</v>
      </c>
      <c r="G7" s="13">
        <f t="shared" si="1"/>
        <v>0.37500000000000011</v>
      </c>
      <c r="H7" s="7">
        <v>0.32291666666666702</v>
      </c>
      <c r="I7" s="7">
        <f t="shared" si="2"/>
        <v>5.2083333333333093E-2</v>
      </c>
    </row>
    <row r="8" spans="1:9" x14ac:dyDescent="0.25">
      <c r="A8" s="14">
        <f t="shared" ref="A8:A46" si="3">IF(EOMONTH(A$5,0)&gt;A7,A7+1,"")</f>
        <v>44596</v>
      </c>
      <c r="B8" s="6">
        <f t="shared" si="0"/>
        <v>5</v>
      </c>
      <c r="C8" s="7"/>
      <c r="D8" s="7"/>
      <c r="E8" s="7"/>
      <c r="F8" s="7"/>
      <c r="G8" s="13">
        <f t="shared" si="1"/>
        <v>0</v>
      </c>
      <c r="H8" s="7">
        <v>0.32291666666666702</v>
      </c>
      <c r="I8" s="7">
        <f t="shared" si="2"/>
        <v>0.32291666666666702</v>
      </c>
    </row>
    <row r="9" spans="1:9" x14ac:dyDescent="0.25">
      <c r="A9" s="14">
        <f t="shared" si="3"/>
        <v>44597</v>
      </c>
      <c r="B9" s="6">
        <f t="shared" si="0"/>
        <v>5</v>
      </c>
      <c r="C9" s="7"/>
      <c r="D9" s="7"/>
      <c r="E9" s="7"/>
      <c r="F9" s="7"/>
      <c r="G9" s="13">
        <f t="shared" si="1"/>
        <v>0</v>
      </c>
      <c r="H9" s="7">
        <v>0.32291666666666702</v>
      </c>
      <c r="I9" s="7">
        <f t="shared" si="2"/>
        <v>0.32291666666666702</v>
      </c>
    </row>
    <row r="10" spans="1:9" x14ac:dyDescent="0.25">
      <c r="A10" s="14">
        <f t="shared" si="3"/>
        <v>44598</v>
      </c>
      <c r="B10" s="6">
        <f t="shared" si="0"/>
        <v>5</v>
      </c>
      <c r="C10" s="7"/>
      <c r="D10" s="7"/>
      <c r="E10" s="7"/>
      <c r="F10" s="7"/>
      <c r="G10" s="13">
        <f t="shared" si="1"/>
        <v>0</v>
      </c>
      <c r="H10" s="7">
        <v>0.32291666666666702</v>
      </c>
      <c r="I10" s="7">
        <f t="shared" si="2"/>
        <v>0.32291666666666702</v>
      </c>
    </row>
    <row r="11" spans="1:9" x14ac:dyDescent="0.25">
      <c r="A11" s="14">
        <f t="shared" si="3"/>
        <v>44599</v>
      </c>
      <c r="B11" s="6">
        <f t="shared" si="0"/>
        <v>6</v>
      </c>
      <c r="C11" s="7"/>
      <c r="D11" s="7"/>
      <c r="E11" s="7"/>
      <c r="F11" s="7"/>
      <c r="G11" s="13">
        <f t="shared" si="1"/>
        <v>0</v>
      </c>
      <c r="H11" s="7">
        <v>0.32291666666666702</v>
      </c>
      <c r="I11" s="7">
        <f t="shared" si="2"/>
        <v>0.32291666666666702</v>
      </c>
    </row>
    <row r="12" spans="1:9" x14ac:dyDescent="0.25">
      <c r="A12" s="14">
        <f t="shared" si="3"/>
        <v>44600</v>
      </c>
      <c r="B12" s="6">
        <f t="shared" si="0"/>
        <v>6</v>
      </c>
      <c r="C12" s="7"/>
      <c r="D12" s="7"/>
      <c r="E12" s="7"/>
      <c r="F12" s="7"/>
      <c r="G12" s="13">
        <f t="shared" si="1"/>
        <v>0</v>
      </c>
      <c r="H12" s="7">
        <v>0.32291666666666702</v>
      </c>
      <c r="I12" s="7">
        <f t="shared" si="2"/>
        <v>0.32291666666666702</v>
      </c>
    </row>
    <row r="13" spans="1:9" x14ac:dyDescent="0.25">
      <c r="A13" s="14">
        <f t="shared" si="3"/>
        <v>44601</v>
      </c>
      <c r="B13" s="6">
        <f t="shared" si="0"/>
        <v>6</v>
      </c>
      <c r="C13" s="7"/>
      <c r="D13" s="7"/>
      <c r="E13" s="7"/>
      <c r="F13" s="7"/>
      <c r="G13" s="13">
        <f t="shared" si="1"/>
        <v>0</v>
      </c>
      <c r="H13" s="7">
        <v>0.32291666666666702</v>
      </c>
      <c r="I13" s="7">
        <f t="shared" si="2"/>
        <v>0.32291666666666702</v>
      </c>
    </row>
    <row r="14" spans="1:9" x14ac:dyDescent="0.25">
      <c r="A14" s="14">
        <f t="shared" si="3"/>
        <v>44602</v>
      </c>
      <c r="B14" s="6">
        <f t="shared" si="0"/>
        <v>6</v>
      </c>
      <c r="C14" s="7"/>
      <c r="D14" s="7"/>
      <c r="E14" s="7"/>
      <c r="F14" s="7"/>
      <c r="G14" s="13">
        <f t="shared" si="1"/>
        <v>0</v>
      </c>
      <c r="H14" s="7">
        <v>0.32291666666666702</v>
      </c>
      <c r="I14" s="7">
        <f t="shared" si="2"/>
        <v>0.32291666666666702</v>
      </c>
    </row>
    <row r="15" spans="1:9" x14ac:dyDescent="0.25">
      <c r="A15" s="14">
        <f t="shared" si="3"/>
        <v>44603</v>
      </c>
      <c r="B15" s="6">
        <f t="shared" si="0"/>
        <v>6</v>
      </c>
      <c r="C15" s="7"/>
      <c r="D15" s="7"/>
      <c r="E15" s="7"/>
      <c r="F15" s="7"/>
      <c r="G15" s="13">
        <f t="shared" si="1"/>
        <v>0</v>
      </c>
      <c r="H15" s="7">
        <v>0.32291666666666702</v>
      </c>
      <c r="I15" s="7">
        <f t="shared" si="2"/>
        <v>0.32291666666666702</v>
      </c>
    </row>
    <row r="16" spans="1:9" x14ac:dyDescent="0.25">
      <c r="A16" s="14">
        <f t="shared" si="3"/>
        <v>44604</v>
      </c>
      <c r="B16" s="6">
        <f t="shared" si="0"/>
        <v>6</v>
      </c>
      <c r="C16" s="7"/>
      <c r="D16" s="7"/>
      <c r="E16" s="7"/>
      <c r="F16" s="7"/>
      <c r="G16" s="13">
        <f t="shared" si="1"/>
        <v>0</v>
      </c>
      <c r="H16" s="7">
        <v>0.32291666666666702</v>
      </c>
      <c r="I16" s="7">
        <f t="shared" si="2"/>
        <v>0.32291666666666702</v>
      </c>
    </row>
    <row r="17" spans="1:9" x14ac:dyDescent="0.25">
      <c r="A17" s="14">
        <f t="shared" si="3"/>
        <v>44605</v>
      </c>
      <c r="B17" s="6">
        <f t="shared" si="0"/>
        <v>6</v>
      </c>
      <c r="C17" s="7"/>
      <c r="D17" s="7"/>
      <c r="E17" s="7"/>
      <c r="F17" s="7"/>
      <c r="G17" s="13">
        <f t="shared" si="1"/>
        <v>0</v>
      </c>
      <c r="H17" s="7">
        <v>0.32291666666666702</v>
      </c>
      <c r="I17" s="7">
        <f t="shared" si="2"/>
        <v>0.32291666666666702</v>
      </c>
    </row>
    <row r="18" spans="1:9" x14ac:dyDescent="0.25">
      <c r="A18" s="14">
        <f t="shared" si="3"/>
        <v>44606</v>
      </c>
      <c r="B18" s="6">
        <f t="shared" si="0"/>
        <v>7</v>
      </c>
      <c r="C18" s="7"/>
      <c r="D18" s="7"/>
      <c r="E18" s="7"/>
      <c r="F18" s="7"/>
      <c r="G18" s="13">
        <f t="shared" si="1"/>
        <v>0</v>
      </c>
      <c r="H18" s="7">
        <v>0.32291666666666702</v>
      </c>
      <c r="I18" s="7">
        <f t="shared" si="2"/>
        <v>0.32291666666666702</v>
      </c>
    </row>
    <row r="19" spans="1:9" x14ac:dyDescent="0.25">
      <c r="A19" s="14">
        <f t="shared" si="3"/>
        <v>44607</v>
      </c>
      <c r="B19" s="6">
        <f t="shared" si="0"/>
        <v>7</v>
      </c>
      <c r="C19" s="7"/>
      <c r="D19" s="7"/>
      <c r="E19" s="7"/>
      <c r="F19" s="7"/>
      <c r="G19" s="13">
        <f t="shared" si="1"/>
        <v>0</v>
      </c>
      <c r="H19" s="7">
        <v>0.32291666666666702</v>
      </c>
      <c r="I19" s="7">
        <f t="shared" si="2"/>
        <v>0.32291666666666702</v>
      </c>
    </row>
    <row r="20" spans="1:9" x14ac:dyDescent="0.25">
      <c r="A20" s="14">
        <f t="shared" si="3"/>
        <v>44608</v>
      </c>
      <c r="B20" s="6">
        <f t="shared" si="0"/>
        <v>7</v>
      </c>
      <c r="C20" s="7"/>
      <c r="D20" s="7"/>
      <c r="E20" s="7"/>
      <c r="F20" s="7"/>
      <c r="G20" s="13">
        <f t="shared" si="1"/>
        <v>0</v>
      </c>
      <c r="H20" s="7">
        <v>0.32291666666666702</v>
      </c>
      <c r="I20" s="7">
        <f t="shared" si="2"/>
        <v>0.32291666666666702</v>
      </c>
    </row>
    <row r="21" spans="1:9" x14ac:dyDescent="0.25">
      <c r="A21" s="14">
        <f t="shared" si="3"/>
        <v>44609</v>
      </c>
      <c r="B21" s="6">
        <f t="shared" si="0"/>
        <v>7</v>
      </c>
      <c r="C21" s="7"/>
      <c r="D21" s="7"/>
      <c r="E21" s="7"/>
      <c r="F21" s="7"/>
      <c r="G21" s="13">
        <f t="shared" si="1"/>
        <v>0</v>
      </c>
      <c r="H21" s="7">
        <v>0.32291666666666702</v>
      </c>
      <c r="I21" s="7">
        <f t="shared" si="2"/>
        <v>0.32291666666666702</v>
      </c>
    </row>
    <row r="22" spans="1:9" x14ac:dyDescent="0.25">
      <c r="A22" s="14">
        <f t="shared" si="3"/>
        <v>44610</v>
      </c>
      <c r="B22" s="6">
        <f t="shared" si="0"/>
        <v>7</v>
      </c>
      <c r="C22" s="7"/>
      <c r="D22" s="7"/>
      <c r="E22" s="7"/>
      <c r="F22" s="7"/>
      <c r="G22" s="13">
        <f t="shared" si="1"/>
        <v>0</v>
      </c>
      <c r="H22" s="7">
        <v>0.32291666666666702</v>
      </c>
      <c r="I22" s="7">
        <f t="shared" si="2"/>
        <v>0.32291666666666702</v>
      </c>
    </row>
    <row r="23" spans="1:9" x14ac:dyDescent="0.25">
      <c r="A23" s="14">
        <f t="shared" si="3"/>
        <v>44611</v>
      </c>
      <c r="B23" s="6">
        <f t="shared" si="0"/>
        <v>7</v>
      </c>
      <c r="C23" s="7"/>
      <c r="D23" s="7"/>
      <c r="E23" s="7"/>
      <c r="F23" s="7"/>
      <c r="G23" s="13">
        <f t="shared" si="1"/>
        <v>0</v>
      </c>
      <c r="H23" s="7">
        <v>0.32291666666666702</v>
      </c>
      <c r="I23" s="7">
        <f t="shared" si="2"/>
        <v>0.32291666666666702</v>
      </c>
    </row>
    <row r="24" spans="1:9" x14ac:dyDescent="0.25">
      <c r="A24" s="14">
        <f t="shared" si="3"/>
        <v>44612</v>
      </c>
      <c r="B24" s="6">
        <f t="shared" si="0"/>
        <v>7</v>
      </c>
      <c r="C24" s="7"/>
      <c r="D24" s="7"/>
      <c r="E24" s="7"/>
      <c r="F24" s="7"/>
      <c r="G24" s="13">
        <f t="shared" si="1"/>
        <v>0</v>
      </c>
      <c r="H24" s="7">
        <v>0.32291666666666702</v>
      </c>
      <c r="I24" s="7">
        <f t="shared" si="2"/>
        <v>0.32291666666666702</v>
      </c>
    </row>
    <row r="25" spans="1:9" x14ac:dyDescent="0.25">
      <c r="A25" s="14">
        <f t="shared" si="3"/>
        <v>44613</v>
      </c>
      <c r="B25" s="6">
        <f t="shared" si="0"/>
        <v>8</v>
      </c>
      <c r="C25" s="7"/>
      <c r="D25" s="7"/>
      <c r="E25" s="7"/>
      <c r="F25" s="7"/>
      <c r="G25" s="13">
        <f t="shared" si="1"/>
        <v>0</v>
      </c>
      <c r="H25" s="7">
        <v>0.32291666666666702</v>
      </c>
      <c r="I25" s="7">
        <f t="shared" si="2"/>
        <v>0.32291666666666702</v>
      </c>
    </row>
    <row r="26" spans="1:9" x14ac:dyDescent="0.25">
      <c r="A26" s="14">
        <f t="shared" si="3"/>
        <v>44614</v>
      </c>
      <c r="B26" s="6">
        <f t="shared" si="0"/>
        <v>8</v>
      </c>
      <c r="C26" s="7"/>
      <c r="D26" s="7"/>
      <c r="E26" s="7"/>
      <c r="F26" s="7"/>
      <c r="G26" s="13">
        <f t="shared" si="1"/>
        <v>0</v>
      </c>
      <c r="H26" s="7">
        <v>0.32291666666666702</v>
      </c>
      <c r="I26" s="7">
        <f t="shared" si="2"/>
        <v>0.32291666666666702</v>
      </c>
    </row>
    <row r="27" spans="1:9" x14ac:dyDescent="0.25">
      <c r="A27" s="14">
        <f t="shared" si="3"/>
        <v>44615</v>
      </c>
      <c r="B27" s="6">
        <f t="shared" si="0"/>
        <v>8</v>
      </c>
      <c r="C27" s="7"/>
      <c r="D27" s="7"/>
      <c r="E27" s="7"/>
      <c r="F27" s="7"/>
      <c r="G27" s="13">
        <f t="shared" si="1"/>
        <v>0</v>
      </c>
      <c r="H27" s="7">
        <v>0.32291666666666702</v>
      </c>
      <c r="I27" s="7">
        <f t="shared" si="2"/>
        <v>0.32291666666666702</v>
      </c>
    </row>
    <row r="28" spans="1:9" x14ac:dyDescent="0.25">
      <c r="A28" s="14">
        <f t="shared" si="3"/>
        <v>44616</v>
      </c>
      <c r="B28" s="6">
        <f t="shared" si="0"/>
        <v>8</v>
      </c>
      <c r="C28" s="7"/>
      <c r="D28" s="7"/>
      <c r="E28" s="7"/>
      <c r="F28" s="7"/>
      <c r="G28" s="13">
        <f t="shared" si="1"/>
        <v>0</v>
      </c>
      <c r="H28" s="7">
        <v>0.32291666666666702</v>
      </c>
      <c r="I28" s="7">
        <f t="shared" si="2"/>
        <v>0.32291666666666702</v>
      </c>
    </row>
    <row r="29" spans="1:9" x14ac:dyDescent="0.25">
      <c r="A29" s="14">
        <f t="shared" si="3"/>
        <v>44617</v>
      </c>
      <c r="B29" s="6">
        <f t="shared" si="0"/>
        <v>8</v>
      </c>
      <c r="C29" s="7"/>
      <c r="D29" s="7"/>
      <c r="E29" s="7"/>
      <c r="F29" s="7"/>
      <c r="G29" s="13">
        <f t="shared" si="1"/>
        <v>0</v>
      </c>
      <c r="H29" s="7">
        <v>0.32291666666666702</v>
      </c>
      <c r="I29" s="7">
        <f t="shared" si="2"/>
        <v>0.32291666666666702</v>
      </c>
    </row>
    <row r="30" spans="1:9" x14ac:dyDescent="0.25">
      <c r="A30" s="14">
        <f t="shared" si="3"/>
        <v>44618</v>
      </c>
      <c r="B30" s="6">
        <f t="shared" si="0"/>
        <v>8</v>
      </c>
      <c r="C30" s="7"/>
      <c r="D30" s="7"/>
      <c r="E30" s="7"/>
      <c r="F30" s="7"/>
      <c r="G30" s="13">
        <f t="shared" si="1"/>
        <v>0</v>
      </c>
      <c r="H30" s="7">
        <v>0.32291666666666702</v>
      </c>
      <c r="I30" s="7">
        <f t="shared" si="2"/>
        <v>0.32291666666666702</v>
      </c>
    </row>
    <row r="31" spans="1:9" x14ac:dyDescent="0.25">
      <c r="A31" s="14">
        <f t="shared" si="3"/>
        <v>44619</v>
      </c>
      <c r="B31" s="6">
        <f t="shared" si="0"/>
        <v>8</v>
      </c>
      <c r="C31" s="7"/>
      <c r="D31" s="7"/>
      <c r="E31" s="7"/>
      <c r="F31" s="7"/>
      <c r="G31" s="13">
        <f t="shared" si="1"/>
        <v>0</v>
      </c>
      <c r="H31" s="7">
        <v>0.32291666666666702</v>
      </c>
      <c r="I31" s="7">
        <f t="shared" si="2"/>
        <v>0.32291666666666702</v>
      </c>
    </row>
    <row r="32" spans="1:9" x14ac:dyDescent="0.25">
      <c r="A32" s="14">
        <f t="shared" si="3"/>
        <v>44620</v>
      </c>
      <c r="B32" s="6">
        <f t="shared" si="0"/>
        <v>9</v>
      </c>
      <c r="C32" s="7"/>
      <c r="D32" s="7"/>
      <c r="E32" s="7"/>
      <c r="F32" s="7"/>
      <c r="G32" s="13">
        <f t="shared" si="1"/>
        <v>0</v>
      </c>
      <c r="H32" s="7">
        <v>0.32291666666666702</v>
      </c>
      <c r="I32" s="7">
        <f t="shared" si="2"/>
        <v>0.32291666666666702</v>
      </c>
    </row>
    <row r="33" spans="1:9" x14ac:dyDescent="0.25">
      <c r="A33" s="14" t="str">
        <f t="shared" si="3"/>
        <v/>
      </c>
      <c r="B33" s="6" t="e">
        <f t="shared" si="0"/>
        <v>#VALUE!</v>
      </c>
      <c r="C33" s="7"/>
      <c r="D33" s="7"/>
      <c r="E33" s="7"/>
      <c r="F33" s="7"/>
      <c r="G33" s="13">
        <f t="shared" si="1"/>
        <v>0</v>
      </c>
      <c r="H33" s="7">
        <v>0.32291666666666702</v>
      </c>
      <c r="I33" s="7">
        <f t="shared" si="2"/>
        <v>0.32291666666666702</v>
      </c>
    </row>
    <row r="34" spans="1:9" x14ac:dyDescent="0.25">
      <c r="A34" s="15" t="str">
        <f t="shared" si="3"/>
        <v/>
      </c>
    </row>
    <row r="35" spans="1:9" x14ac:dyDescent="0.25">
      <c r="A35" s="15" t="str">
        <f t="shared" si="3"/>
        <v/>
      </c>
    </row>
    <row r="36" spans="1:9" x14ac:dyDescent="0.25">
      <c r="A36" s="15" t="str">
        <f t="shared" si="3"/>
        <v/>
      </c>
    </row>
    <row r="37" spans="1:9" x14ac:dyDescent="0.25">
      <c r="A37" s="15" t="str">
        <f t="shared" si="3"/>
        <v/>
      </c>
    </row>
    <row r="38" spans="1:9" x14ac:dyDescent="0.25">
      <c r="A38" s="15" t="str">
        <f t="shared" si="3"/>
        <v/>
      </c>
    </row>
    <row r="39" spans="1:9" x14ac:dyDescent="0.25">
      <c r="A39" s="15" t="str">
        <f t="shared" si="3"/>
        <v/>
      </c>
    </row>
    <row r="40" spans="1:9" x14ac:dyDescent="0.25">
      <c r="A40" s="15" t="str">
        <f t="shared" si="3"/>
        <v/>
      </c>
    </row>
    <row r="41" spans="1:9" x14ac:dyDescent="0.25">
      <c r="A41" s="15" t="str">
        <f t="shared" si="3"/>
        <v/>
      </c>
    </row>
    <row r="42" spans="1:9" x14ac:dyDescent="0.25">
      <c r="A42" s="15" t="str">
        <f t="shared" si="3"/>
        <v/>
      </c>
    </row>
    <row r="43" spans="1:9" x14ac:dyDescent="0.25">
      <c r="A43" s="15" t="str">
        <f t="shared" si="3"/>
        <v/>
      </c>
    </row>
    <row r="44" spans="1:9" x14ac:dyDescent="0.25">
      <c r="A44" s="15" t="str">
        <f t="shared" si="3"/>
        <v/>
      </c>
    </row>
    <row r="45" spans="1:9" x14ac:dyDescent="0.25">
      <c r="A45" s="15" t="str">
        <f t="shared" si="3"/>
        <v/>
      </c>
    </row>
    <row r="46" spans="1:9" x14ac:dyDescent="0.25">
      <c r="A46" s="15" t="str">
        <f t="shared" si="3"/>
        <v/>
      </c>
    </row>
  </sheetData>
  <mergeCells count="8">
    <mergeCell ref="B1:B4"/>
    <mergeCell ref="C1:I2"/>
    <mergeCell ref="A3:A4"/>
    <mergeCell ref="C3:D3"/>
    <mergeCell ref="E3:F3"/>
    <mergeCell ref="G3:G4"/>
    <mergeCell ref="H3:H4"/>
    <mergeCell ref="I3:I4"/>
  </mergeCells>
  <conditionalFormatting sqref="I5:I33">
    <cfRule type="expression" dxfId="2" priority="2">
      <formula>G5&lt;H5</formula>
    </cfRule>
    <cfRule type="expression" dxfId="1" priority="3">
      <formula>G5&gt;H5</formula>
    </cfRule>
  </conditionalFormatting>
  <conditionalFormatting sqref="A5:H33">
    <cfRule type="expression" dxfId="0" priority="1">
      <formula>WEEKDAY($A5,11)&gt;5</formula>
    </cfRule>
  </conditionalFormatting>
  <pageMargins left="0.70866141732283472" right="0.70866141732283472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</vt:lpstr>
      <vt:lpstr>Fev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</dc:creator>
  <cp:lastModifiedBy>Guy Blancher</cp:lastModifiedBy>
  <dcterms:created xsi:type="dcterms:W3CDTF">2022-02-10T16:22:21Z</dcterms:created>
  <dcterms:modified xsi:type="dcterms:W3CDTF">2022-02-10T17:39:40Z</dcterms:modified>
</cp:coreProperties>
</file>