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40" windowHeight="8385"/>
  </bookViews>
  <sheets>
    <sheet name="Extraction" sheetId="1" r:id="rId1"/>
    <sheet name="Contrôle" sheetId="2" r:id="rId2"/>
  </sheets>
  <externalReferences>
    <externalReference r:id="rId3"/>
  </externalReferences>
  <definedNames>
    <definedName name="Coef">Contrôle!#REF!</definedName>
    <definedName name="Type_Frais">[1]Parametres!$J$77:$J$84</definedName>
    <definedName name="Unite">[1]Parametres!$N$89:$N$102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1" i="1" l="1"/>
  <c r="S180" i="1"/>
  <c r="N180" i="1"/>
  <c r="O180" i="1" s="1"/>
  <c r="T180" i="1" s="1"/>
  <c r="S179" i="1"/>
  <c r="N179" i="1"/>
  <c r="O179" i="1" s="1"/>
  <c r="T179" i="1" s="1"/>
  <c r="S178" i="1"/>
  <c r="N178" i="1"/>
  <c r="O178" i="1" s="1"/>
  <c r="T178" i="1" s="1"/>
  <c r="S177" i="1"/>
  <c r="N177" i="1"/>
  <c r="O177" i="1" s="1"/>
  <c r="T177" i="1" s="1"/>
  <c r="S176" i="1"/>
  <c r="N176" i="1"/>
  <c r="O176" i="1" s="1"/>
  <c r="T176" i="1" s="1"/>
  <c r="S175" i="1"/>
  <c r="N175" i="1"/>
  <c r="O175" i="1" s="1"/>
  <c r="T175" i="1" s="1"/>
  <c r="S174" i="1"/>
  <c r="N174" i="1"/>
  <c r="O174" i="1" s="1"/>
  <c r="T174" i="1" s="1"/>
  <c r="S173" i="1"/>
  <c r="N173" i="1"/>
  <c r="O173" i="1" s="1"/>
  <c r="T173" i="1" s="1"/>
  <c r="S170" i="1"/>
  <c r="N170" i="1"/>
  <c r="O170" i="1" s="1"/>
  <c r="T170" i="1" s="1"/>
  <c r="S169" i="1"/>
  <c r="N169" i="1"/>
  <c r="O169" i="1" s="1"/>
  <c r="T169" i="1" s="1"/>
  <c r="S168" i="1"/>
  <c r="N168" i="1"/>
  <c r="O168" i="1" s="1"/>
  <c r="T168" i="1" s="1"/>
  <c r="S167" i="1"/>
  <c r="N167" i="1"/>
  <c r="O167" i="1" s="1"/>
  <c r="T167" i="1" s="1"/>
  <c r="S166" i="1"/>
  <c r="N166" i="1"/>
  <c r="O166" i="1" s="1"/>
  <c r="T166" i="1" s="1"/>
  <c r="S165" i="1"/>
  <c r="N165" i="1"/>
  <c r="O165" i="1" s="1"/>
  <c r="T165" i="1" s="1"/>
  <c r="S164" i="1"/>
  <c r="N164" i="1"/>
  <c r="O164" i="1" s="1"/>
  <c r="T164" i="1" s="1"/>
  <c r="S163" i="1"/>
  <c r="N163" i="1"/>
  <c r="O163" i="1" s="1"/>
  <c r="T163" i="1" s="1"/>
  <c r="S162" i="1"/>
  <c r="N162" i="1"/>
  <c r="O162" i="1" s="1"/>
  <c r="T162" i="1" s="1"/>
  <c r="S161" i="1"/>
  <c r="N161" i="1"/>
  <c r="O161" i="1" s="1"/>
  <c r="T161" i="1" s="1"/>
  <c r="S160" i="1"/>
  <c r="N160" i="1"/>
  <c r="O160" i="1" s="1"/>
  <c r="T160" i="1" s="1"/>
  <c r="S91" i="1"/>
  <c r="N91" i="1"/>
  <c r="O91" i="1" s="1"/>
  <c r="T91" i="1" s="1"/>
  <c r="S90" i="1"/>
  <c r="N90" i="1"/>
  <c r="O90" i="1" s="1"/>
  <c r="T90" i="1" s="1"/>
  <c r="S89" i="1"/>
  <c r="N89" i="1"/>
  <c r="O89" i="1" s="1"/>
  <c r="T89" i="1" s="1"/>
  <c r="S88" i="1"/>
  <c r="N88" i="1"/>
  <c r="O88" i="1" s="1"/>
  <c r="T88" i="1" s="1"/>
  <c r="S87" i="1"/>
  <c r="N87" i="1"/>
  <c r="O87" i="1" s="1"/>
  <c r="T87" i="1" s="1"/>
  <c r="S86" i="1"/>
  <c r="N86" i="1"/>
  <c r="O86" i="1" s="1"/>
  <c r="T86" i="1" s="1"/>
  <c r="S85" i="1"/>
  <c r="N85" i="1"/>
  <c r="O85" i="1" s="1"/>
  <c r="T85" i="1" s="1"/>
  <c r="S84" i="1"/>
  <c r="N84" i="1"/>
  <c r="O84" i="1" s="1"/>
  <c r="T84" i="1" s="1"/>
  <c r="S83" i="1"/>
  <c r="N83" i="1"/>
  <c r="O83" i="1" s="1"/>
  <c r="T83" i="1" s="1"/>
  <c r="S82" i="1"/>
  <c r="N82" i="1"/>
  <c r="O82" i="1" s="1"/>
  <c r="T82" i="1" s="1"/>
  <c r="S81" i="1"/>
  <c r="N81" i="1"/>
  <c r="O81" i="1" s="1"/>
  <c r="T81" i="1" s="1"/>
  <c r="S80" i="1"/>
  <c r="N80" i="1"/>
  <c r="O80" i="1" s="1"/>
  <c r="T80" i="1" s="1"/>
  <c r="S79" i="1"/>
  <c r="N79" i="1"/>
  <c r="O79" i="1" s="1"/>
  <c r="T79" i="1" s="1"/>
  <c r="S78" i="1"/>
  <c r="N78" i="1"/>
  <c r="O78" i="1" s="1"/>
  <c r="T78" i="1" s="1"/>
  <c r="S77" i="1"/>
  <c r="N77" i="1"/>
  <c r="O77" i="1" s="1"/>
  <c r="T77" i="1" s="1"/>
  <c r="S76" i="1"/>
  <c r="N76" i="1"/>
  <c r="O76" i="1" s="1"/>
  <c r="T76" i="1" s="1"/>
  <c r="S75" i="1"/>
  <c r="N75" i="1"/>
  <c r="O75" i="1" s="1"/>
  <c r="T75" i="1" s="1"/>
  <c r="S74" i="1"/>
  <c r="N74" i="1"/>
  <c r="O74" i="1" s="1"/>
  <c r="T74" i="1" s="1"/>
  <c r="S73" i="1"/>
  <c r="N73" i="1"/>
  <c r="O73" i="1" s="1"/>
  <c r="T73" i="1" s="1"/>
  <c r="S72" i="1"/>
  <c r="N72" i="1"/>
  <c r="O72" i="1" s="1"/>
  <c r="T72" i="1" s="1"/>
  <c r="S71" i="1"/>
  <c r="N71" i="1"/>
  <c r="O71" i="1" s="1"/>
  <c r="T71" i="1" s="1"/>
  <c r="S70" i="1"/>
  <c r="O70" i="1"/>
  <c r="T70" i="1" s="1"/>
  <c r="N70" i="1"/>
  <c r="S69" i="1"/>
  <c r="O69" i="1"/>
  <c r="T69" i="1" s="1"/>
  <c r="N69" i="1"/>
  <c r="S68" i="1"/>
  <c r="O68" i="1"/>
  <c r="T68" i="1" s="1"/>
  <c r="N68" i="1"/>
  <c r="S67" i="1"/>
  <c r="O67" i="1"/>
  <c r="T67" i="1" s="1"/>
  <c r="N67" i="1"/>
  <c r="S66" i="1"/>
  <c r="O66" i="1"/>
  <c r="T66" i="1" s="1"/>
  <c r="N66" i="1"/>
  <c r="S65" i="1"/>
  <c r="O65" i="1"/>
  <c r="T65" i="1" s="1"/>
  <c r="N65" i="1"/>
  <c r="S64" i="1"/>
  <c r="O64" i="1"/>
  <c r="T64" i="1" s="1"/>
  <c r="N64" i="1"/>
  <c r="S63" i="1"/>
  <c r="O63" i="1"/>
  <c r="T63" i="1" s="1"/>
  <c r="N63" i="1"/>
  <c r="S62" i="1"/>
  <c r="O62" i="1"/>
  <c r="T62" i="1" s="1"/>
  <c r="N62" i="1"/>
  <c r="S61" i="1"/>
  <c r="O61" i="1"/>
  <c r="T61" i="1" s="1"/>
  <c r="N61" i="1"/>
  <c r="S60" i="1"/>
  <c r="O60" i="1"/>
  <c r="T60" i="1" s="1"/>
  <c r="N60" i="1"/>
  <c r="S59" i="1"/>
  <c r="O59" i="1"/>
  <c r="T59" i="1" s="1"/>
  <c r="N59" i="1"/>
  <c r="S58" i="1"/>
  <c r="O58" i="1"/>
  <c r="T58" i="1" s="1"/>
  <c r="N58" i="1"/>
  <c r="S57" i="1"/>
  <c r="O57" i="1"/>
  <c r="T57" i="1" s="1"/>
  <c r="N57" i="1"/>
  <c r="S56" i="1"/>
  <c r="O56" i="1"/>
  <c r="T56" i="1" s="1"/>
  <c r="N56" i="1"/>
  <c r="S55" i="1"/>
  <c r="O55" i="1"/>
  <c r="T55" i="1" s="1"/>
  <c r="N55" i="1"/>
  <c r="S54" i="1"/>
  <c r="O54" i="1"/>
  <c r="T54" i="1" s="1"/>
  <c r="N54" i="1"/>
  <c r="S53" i="1"/>
  <c r="O53" i="1"/>
  <c r="T53" i="1" s="1"/>
  <c r="N53" i="1"/>
  <c r="S52" i="1"/>
  <c r="O52" i="1"/>
  <c r="T52" i="1" s="1"/>
  <c r="N52" i="1"/>
  <c r="S51" i="1"/>
  <c r="O51" i="1"/>
  <c r="T51" i="1" s="1"/>
  <c r="N51" i="1"/>
  <c r="S50" i="1"/>
  <c r="O50" i="1"/>
  <c r="T50" i="1" s="1"/>
  <c r="N50" i="1"/>
  <c r="S49" i="1"/>
  <c r="O49" i="1"/>
  <c r="T49" i="1" s="1"/>
  <c r="N49" i="1"/>
  <c r="S48" i="1"/>
  <c r="O48" i="1"/>
  <c r="T48" i="1" s="1"/>
  <c r="N48" i="1"/>
  <c r="S47" i="1"/>
  <c r="O47" i="1"/>
  <c r="T47" i="1" s="1"/>
  <c r="N47" i="1"/>
  <c r="S46" i="1"/>
  <c r="O46" i="1"/>
  <c r="T46" i="1" s="1"/>
  <c r="N46" i="1"/>
  <c r="S45" i="1"/>
  <c r="O45" i="1"/>
  <c r="T45" i="1" s="1"/>
  <c r="N45" i="1"/>
  <c r="S44" i="1"/>
  <c r="O44" i="1"/>
  <c r="T44" i="1" s="1"/>
  <c r="N44" i="1"/>
  <c r="S43" i="1"/>
  <c r="O43" i="1"/>
  <c r="T43" i="1" s="1"/>
  <c r="N43" i="1"/>
  <c r="S42" i="1"/>
  <c r="O42" i="1"/>
  <c r="T42" i="1" s="1"/>
  <c r="N42" i="1"/>
  <c r="S41" i="1"/>
  <c r="O41" i="1"/>
  <c r="T41" i="1" s="1"/>
  <c r="N41" i="1"/>
  <c r="S40" i="1"/>
  <c r="O40" i="1"/>
  <c r="T40" i="1" s="1"/>
  <c r="N40" i="1"/>
  <c r="S39" i="1"/>
  <c r="O39" i="1"/>
  <c r="T39" i="1" s="1"/>
  <c r="N39" i="1"/>
  <c r="S38" i="1"/>
  <c r="O38" i="1"/>
  <c r="T38" i="1" s="1"/>
  <c r="N38" i="1"/>
  <c r="S37" i="1"/>
  <c r="O37" i="1"/>
  <c r="T37" i="1" s="1"/>
  <c r="N37" i="1"/>
  <c r="S36" i="1"/>
  <c r="O36" i="1"/>
  <c r="T36" i="1" s="1"/>
  <c r="N36" i="1"/>
  <c r="S35" i="1"/>
  <c r="O35" i="1"/>
  <c r="T35" i="1" s="1"/>
  <c r="N35" i="1"/>
  <c r="S34" i="1"/>
  <c r="O34" i="1"/>
  <c r="T34" i="1" s="1"/>
  <c r="N34" i="1"/>
  <c r="S33" i="1"/>
  <c r="O33" i="1"/>
  <c r="T33" i="1" s="1"/>
  <c r="N33" i="1"/>
  <c r="S32" i="1"/>
  <c r="O32" i="1"/>
  <c r="T32" i="1" s="1"/>
  <c r="N32" i="1"/>
  <c r="S31" i="1"/>
  <c r="O31" i="1"/>
  <c r="T31" i="1" s="1"/>
  <c r="N31" i="1"/>
  <c r="S30" i="1"/>
  <c r="O30" i="1"/>
  <c r="T30" i="1" s="1"/>
  <c r="N30" i="1"/>
  <c r="S29" i="1"/>
  <c r="O29" i="1"/>
  <c r="T29" i="1" s="1"/>
  <c r="N29" i="1"/>
  <c r="S28" i="1"/>
  <c r="O28" i="1"/>
  <c r="T28" i="1" s="1"/>
  <c r="N28" i="1"/>
  <c r="S27" i="1"/>
  <c r="O27" i="1"/>
  <c r="T27" i="1" s="1"/>
  <c r="N27" i="1"/>
  <c r="S26" i="1"/>
  <c r="O26" i="1"/>
  <c r="T26" i="1" s="1"/>
  <c r="N26" i="1"/>
  <c r="S25" i="1"/>
  <c r="O25" i="1"/>
  <c r="T25" i="1" s="1"/>
  <c r="N25" i="1"/>
  <c r="S24" i="1"/>
  <c r="O24" i="1"/>
  <c r="T24" i="1" s="1"/>
  <c r="N24" i="1"/>
  <c r="S23" i="1"/>
  <c r="O23" i="1"/>
  <c r="T23" i="1" s="1"/>
  <c r="N23" i="1"/>
  <c r="S22" i="1"/>
  <c r="O22" i="1"/>
  <c r="T22" i="1" s="1"/>
  <c r="N22" i="1"/>
  <c r="S21" i="1"/>
  <c r="O21" i="1"/>
  <c r="T21" i="1" s="1"/>
  <c r="N21" i="1"/>
  <c r="S20" i="1"/>
  <c r="O20" i="1"/>
  <c r="T20" i="1" s="1"/>
  <c r="N20" i="1"/>
  <c r="S19" i="1"/>
  <c r="O19" i="1"/>
  <c r="T19" i="1" s="1"/>
  <c r="N19" i="1"/>
  <c r="S18" i="1"/>
  <c r="O18" i="1"/>
  <c r="T18" i="1" s="1"/>
  <c r="N18" i="1"/>
  <c r="S17" i="1"/>
  <c r="O17" i="1"/>
  <c r="T17" i="1" s="1"/>
  <c r="N17" i="1"/>
  <c r="S16" i="1"/>
  <c r="O16" i="1"/>
  <c r="T16" i="1" s="1"/>
  <c r="N16" i="1"/>
  <c r="S15" i="1"/>
  <c r="O15" i="1"/>
  <c r="T15" i="1" s="1"/>
  <c r="N15" i="1"/>
  <c r="S14" i="1"/>
  <c r="O14" i="1"/>
  <c r="T14" i="1" s="1"/>
  <c r="N14" i="1"/>
  <c r="S13" i="1"/>
  <c r="O13" i="1"/>
  <c r="T13" i="1" s="1"/>
  <c r="N13" i="1"/>
  <c r="S12" i="1"/>
  <c r="O12" i="1"/>
  <c r="T12" i="1" s="1"/>
  <c r="N12" i="1"/>
  <c r="S11" i="1"/>
  <c r="O11" i="1"/>
  <c r="N11" i="1"/>
  <c r="N181" i="1" s="1"/>
  <c r="T181" i="1" l="1"/>
  <c r="R181" i="1"/>
  <c r="P181" i="1"/>
  <c r="T11" i="1"/>
  <c r="Q181" i="1"/>
  <c r="O181" i="1"/>
  <c r="S181" i="1"/>
</calcChain>
</file>

<file path=xl/comments1.xml><?xml version="1.0" encoding="utf-8"?>
<comments xmlns="http://schemas.openxmlformats.org/spreadsheetml/2006/main">
  <authors>
    <author>DYNAMIQUE VISION</author>
  </authors>
  <commentList>
    <comment ref="I10" authorId="0" shapeId="0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comments2.xml><?xml version="1.0" encoding="utf-8"?>
<comments xmlns="http://schemas.openxmlformats.org/spreadsheetml/2006/main">
  <authors>
    <author>DYNAMIQUE VISION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sharedStrings.xml><?xml version="1.0" encoding="utf-8"?>
<sst xmlns="http://schemas.openxmlformats.org/spreadsheetml/2006/main" count="293" uniqueCount="91">
  <si>
    <t>N° Compte comptable</t>
  </si>
  <si>
    <t>Désignation</t>
  </si>
  <si>
    <t>Type de frais</t>
  </si>
  <si>
    <t>Montant       N-1</t>
  </si>
  <si>
    <t>Unité</t>
  </si>
  <si>
    <t>Quantité</t>
  </si>
  <si>
    <t>Prix Unitaire</t>
  </si>
  <si>
    <t>Montant HT</t>
  </si>
  <si>
    <t>MATIERE PREMIERE TRANSFORMEE</t>
  </si>
  <si>
    <t>Achats</t>
  </si>
  <si>
    <t>MATIERE PREMIERE POUR FABRICATION</t>
  </si>
  <si>
    <t>VARIATION STOCK MATIERE PREMIERE</t>
  </si>
  <si>
    <t>VARIATION STOCK MARCHANDISES</t>
  </si>
  <si>
    <t>ACHATS</t>
  </si>
  <si>
    <t>SOUS-TRAITANCE</t>
  </si>
  <si>
    <t>604000</t>
  </si>
  <si>
    <t>TEST DE TRI DES COMPTES</t>
  </si>
  <si>
    <t>FG</t>
  </si>
  <si>
    <t>CONVENTION D'ASSISTANCE</t>
  </si>
  <si>
    <t>ELECTRICITE</t>
  </si>
  <si>
    <t>GAZ + OXYGENE</t>
  </si>
  <si>
    <t>ARGON</t>
  </si>
  <si>
    <t>CARBURANT POUR VEHICULE SOCIETE</t>
  </si>
  <si>
    <t>PRODUITS D'ENTRETIEN</t>
  </si>
  <si>
    <t>PETIT MATERIL PROTHESE</t>
  </si>
  <si>
    <t>FOURNITURES ADMINISTRATIVES</t>
  </si>
  <si>
    <t>PHOTOCOPIES</t>
  </si>
  <si>
    <t/>
  </si>
  <si>
    <t>607101</t>
  </si>
  <si>
    <t>ATTACHEMENTS IMPLANTS</t>
  </si>
  <si>
    <t>DENTS</t>
  </si>
  <si>
    <t>CHARGES LOCATIVES</t>
  </si>
  <si>
    <t>PETITES QUINCAILLERIE DIVERSES</t>
  </si>
  <si>
    <t>ENTRETIEN DES LOCAUX</t>
  </si>
  <si>
    <t>ENTRETIEN DU MATERIEL</t>
  </si>
  <si>
    <t>ENTRETIEN DES VEHICULES</t>
  </si>
  <si>
    <t>MAINTENANCE REPARATIONS</t>
  </si>
  <si>
    <t>RECYCLAGE DECHETS</t>
  </si>
  <si>
    <t>BNP PROTECTION PROFESSIONNELLE</t>
  </si>
  <si>
    <t>ASSURANCE MULTIRISQUE AXA</t>
  </si>
  <si>
    <t>ASSURANCE FLOTTE VEHICULES</t>
  </si>
  <si>
    <t>ASSURANCES SUR EMPRUNTS</t>
  </si>
  <si>
    <t>ASSURANCE HOMME CLE</t>
  </si>
  <si>
    <t>HONORAIRES</t>
  </si>
  <si>
    <t>SPONSORING</t>
  </si>
  <si>
    <t>FRAIS D'ACTES</t>
  </si>
  <si>
    <t>ANNONCES ET INSERTIONS</t>
  </si>
  <si>
    <t>CADEAUX CLIENTS</t>
  </si>
  <si>
    <t>CADEAUX DEPART DES SALARIES</t>
  </si>
  <si>
    <t>IMPRIMERIE PUBLICITE</t>
  </si>
  <si>
    <t>TRANSPORTS SUR ACHATS</t>
  </si>
  <si>
    <t>TRANSPORTS SUR VENTES</t>
  </si>
  <si>
    <t>INDEMNITES KILOMETRES JL MAURAN</t>
  </si>
  <si>
    <t>INDEMNITES KILOMETRIQUES T. HOLTZ</t>
  </si>
  <si>
    <t>FRAIS DE PARKINGS PEAGES ET AUTOROUTES</t>
  </si>
  <si>
    <t>DEPLACEMENTS</t>
  </si>
  <si>
    <t>RECEPTION</t>
  </si>
  <si>
    <t>FRAIS DE DEPLACEMENTS DIVERS</t>
  </si>
  <si>
    <t>AFFRANCHISSEMENT</t>
  </si>
  <si>
    <t>TELEPHONE</t>
  </si>
  <si>
    <t>INTERNET</t>
  </si>
  <si>
    <t xml:space="preserve">SERVICES BANCAIRES </t>
  </si>
  <si>
    <t>SERVICE FACTOR</t>
  </si>
  <si>
    <t>AUTRES SERVICES EXTERIEURS</t>
  </si>
  <si>
    <t>COTISATIONS +ADSAMS</t>
  </si>
  <si>
    <t>TAXES SUR LES SALAIRES</t>
  </si>
  <si>
    <t>FORMATION CONTINUE</t>
  </si>
  <si>
    <t>FRAIS D'ENREGISTREMENT</t>
  </si>
  <si>
    <t>TAXE D'APPRENTISSAGE</t>
  </si>
  <si>
    <t>COTISATONS FONCIERE &amp; CVAE</t>
  </si>
  <si>
    <t>TAXES ORDURES MENAGERES</t>
  </si>
  <si>
    <t>TAXES SUR VEHICULES DE SOCIETE</t>
  </si>
  <si>
    <t>DIFFERENCE DE REGLEMENT</t>
  </si>
  <si>
    <t>SUBVENTIONS D'EXPLOITATION</t>
  </si>
  <si>
    <t>SUBVENTIONS STAGES OU APPRENTI</t>
  </si>
  <si>
    <t>758000</t>
  </si>
  <si>
    <t>768000</t>
  </si>
  <si>
    <t>INTERETS CREDITEUR</t>
  </si>
  <si>
    <t>TRANSFERT DE CHARGES D'EXPLOITATION</t>
  </si>
  <si>
    <t>REMBOURSEMENT ASSURANCES</t>
  </si>
  <si>
    <t>Cellule à exporter</t>
  </si>
  <si>
    <t>Budgt de la période</t>
  </si>
  <si>
    <t>Balance</t>
  </si>
  <si>
    <t>Charges à payer</t>
  </si>
  <si>
    <t>Charges constatées</t>
  </si>
  <si>
    <t>Total corrigé</t>
  </si>
  <si>
    <t>Ecart budgétaire</t>
  </si>
  <si>
    <t>Commentaires</t>
  </si>
  <si>
    <t>791020</t>
  </si>
  <si>
    <t>Compte de fin de transfert</t>
  </si>
  <si>
    <t>Total des frais généraux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</si>
</sst>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_(* #,##0.00_);_(* \(#,##0.00\);_(* &quot;-&quot;??_);_(@_)"/>
    <numFmt numFmtId="166" formatCode="#,##0.00_ ;[Red]\-#,##0.00\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rgb="FFE1EC0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4" borderId="1" applyProtection="0">
      <alignment horizontal="center" vertical="center"/>
    </xf>
  </cellStyleXfs>
  <cellXfs count="23">
    <xf numFmtId="0" fontId="0" fillId="0" borderId="0" xfId="0"/>
    <xf numFmtId="49" fontId="0" fillId="2" borderId="0" xfId="0" applyNumberFormat="1" applyFill="1" applyProtection="1">
      <protection hidden="1"/>
    </xf>
    <xf numFmtId="44" fontId="0" fillId="2" borderId="0" xfId="2" applyFont="1" applyFill="1" applyAlignment="1" applyProtection="1">
      <alignment horizontal="left"/>
      <protection hidden="1"/>
    </xf>
    <xf numFmtId="0" fontId="0" fillId="2" borderId="0" xfId="0" applyFill="1" applyProtection="1">
      <protection hidden="1"/>
    </xf>
    <xf numFmtId="44" fontId="0" fillId="2" borderId="0" xfId="2" applyFont="1" applyFill="1" applyProtection="1">
      <protection hidden="1"/>
    </xf>
    <xf numFmtId="0" fontId="0" fillId="3" borderId="1" xfId="0" applyFill="1" applyBorder="1" applyAlignment="1" applyProtection="1">
      <alignment horizontal="center" vertical="center" wrapText="1"/>
      <protection hidden="1"/>
    </xf>
    <xf numFmtId="44" fontId="0" fillId="3" borderId="1" xfId="2" applyFont="1" applyFill="1" applyBorder="1" applyAlignment="1" applyProtection="1">
      <alignment horizontal="center" vertical="center" wrapText="1"/>
      <protection hidden="1"/>
    </xf>
    <xf numFmtId="49" fontId="1" fillId="4" borderId="1" xfId="3" applyNumberFormat="1" applyProtection="1">
      <alignment horizontal="center" vertical="center"/>
      <protection locked="0" hidden="1"/>
    </xf>
    <xf numFmtId="0" fontId="0" fillId="4" borderId="1" xfId="3" applyNumberFormat="1" applyFont="1" applyProtection="1">
      <alignment horizontal="center" vertical="center"/>
      <protection locked="0" hidden="1"/>
    </xf>
    <xf numFmtId="0" fontId="1" fillId="4" borderId="1" xfId="3" applyNumberFormat="1" applyProtection="1">
      <alignment horizontal="center" vertical="center"/>
      <protection locked="0" hidden="1"/>
    </xf>
    <xf numFmtId="44" fontId="0" fillId="5" borderId="1" xfId="2" applyFont="1" applyFill="1" applyBorder="1" applyAlignment="1" applyProtection="1">
      <alignment vertical="center" wrapText="1"/>
      <protection locked="0" hidden="1"/>
    </xf>
    <xf numFmtId="44" fontId="0" fillId="4" borderId="1" xfId="2" applyFont="1" applyFill="1" applyBorder="1" applyAlignment="1" applyProtection="1">
      <alignment vertical="center" wrapText="1"/>
      <protection locked="0" hidden="1"/>
    </xf>
    <xf numFmtId="166" fontId="0" fillId="4" borderId="1" xfId="2" applyNumberFormat="1" applyFont="1" applyFill="1" applyBorder="1" applyAlignment="1" applyProtection="1">
      <alignment vertical="center" wrapText="1"/>
      <protection locked="0" hidden="1"/>
    </xf>
    <xf numFmtId="44" fontId="0" fillId="6" borderId="1" xfId="2" applyFont="1" applyFill="1" applyBorder="1" applyAlignment="1" applyProtection="1">
      <alignment vertical="center" wrapText="1"/>
      <protection hidden="1"/>
    </xf>
    <xf numFmtId="49" fontId="0" fillId="4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0" fillId="4" borderId="1" xfId="0" applyFill="1" applyBorder="1" applyAlignment="1" applyProtection="1">
      <alignment horizontal="center" vertical="center" wrapText="1"/>
      <protection locked="0" hidden="1"/>
    </xf>
    <xf numFmtId="0" fontId="0" fillId="2" borderId="0" xfId="0" applyFill="1" applyAlignment="1" applyProtection="1">
      <alignment horizontal="left"/>
      <protection hidden="1"/>
    </xf>
    <xf numFmtId="44" fontId="0" fillId="7" borderId="1" xfId="2" applyFont="1" applyFill="1" applyBorder="1" applyAlignment="1" applyProtection="1">
      <alignment horizontal="center" vertical="center" wrapText="1"/>
      <protection hidden="1"/>
    </xf>
    <xf numFmtId="44" fontId="0" fillId="0" borderId="0" xfId="0" applyNumberFormat="1"/>
    <xf numFmtId="44" fontId="0" fillId="8" borderId="0" xfId="2" applyFont="1" applyFill="1" applyAlignment="1" applyProtection="1">
      <alignment horizontal="center" vertical="center"/>
      <protection hidden="1"/>
    </xf>
    <xf numFmtId="44" fontId="0" fillId="9" borderId="1" xfId="2" applyFont="1" applyFill="1" applyBorder="1" applyAlignment="1" applyProtection="1">
      <alignment horizontal="center" vertical="center" wrapText="1"/>
      <protection locked="0" hidden="1"/>
    </xf>
    <xf numFmtId="44" fontId="0" fillId="4" borderId="1" xfId="2" applyFont="1" applyFill="1" applyBorder="1" applyAlignment="1" applyProtection="1">
      <alignment horizontal="center" vertical="center" wrapText="1"/>
      <protection locked="0" hidden="1"/>
    </xf>
    <xf numFmtId="0" fontId="0" fillId="2" borderId="0" xfId="0" applyFill="1" applyAlignment="1" applyProtection="1">
      <alignment horizontal="center" vertical="center"/>
      <protection hidden="1"/>
    </xf>
  </cellXfs>
  <cellStyles count="4">
    <cellStyle name="Milliers" xfId="1" builtinId="3"/>
    <cellStyle name="Monétaire" xfId="2" builtinId="4"/>
    <cellStyle name="Normal" xfId="0" builtinId="0"/>
    <cellStyle name="Saisie Centrée" xfId="3"/>
  </cellStyles>
  <dxfs count="22">
    <dxf>
      <fill>
        <patternFill>
          <bgColor rgb="FFB7B7FF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66674</xdr:colOff>
      <xdr:row>0</xdr:row>
      <xdr:rowOff>0</xdr:rowOff>
    </xdr:from>
    <xdr:to>
      <xdr:col>6</xdr:col>
      <xdr:colOff>742949</xdr:colOff>
      <xdr:row>0</xdr:row>
      <xdr:rowOff>304800</xdr:rowOff>
    </xdr:to>
    <xdr:sp macro="[0]!ImportPourControl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876674" y="0"/>
          <a:ext cx="143827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 pour controle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\Professionnel\Dynamique%20Vision\Outils%20Excel\Nautilux\NAUTIL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_Produit"/>
      <sheetName val="Version"/>
      <sheetName val="Acces"/>
      <sheetName val="Utilisateurs"/>
      <sheetName val="Droits"/>
      <sheetName val="Page de garde"/>
      <sheetName val="Impr_Previs"/>
      <sheetName val="Menu General"/>
      <sheetName val="Menu Previsions"/>
      <sheetName val="Menu commercial"/>
      <sheetName val="Menu Outils"/>
      <sheetName val="Menu Impression"/>
      <sheetName val="Aide"/>
      <sheetName val="Parametres"/>
      <sheetName val="Calendrier"/>
      <sheetName val="Heures potentielles"/>
      <sheetName val="Resultat N-1"/>
      <sheetName val="N-1 Detail"/>
      <sheetName val="Heures N-1"/>
      <sheetName val="Performance"/>
      <sheetName val="Agents commerciaux"/>
      <sheetName val="Objectif com"/>
      <sheetName val="Objectif Global"/>
      <sheetName val="TC_Objectif_Global"/>
      <sheetName val="Objectif croisé"/>
      <sheetName val="Ventes"/>
      <sheetName val="Achats"/>
      <sheetName val="Ventes Mo"/>
      <sheetName val="Salariés Productifs"/>
      <sheetName val="TC_Heures"/>
      <sheetName val="Intérimaires"/>
      <sheetName val="Sous-traitance"/>
      <sheetName val="Salaires commerciaux"/>
      <sheetName val="Salariés autres"/>
      <sheetName val="Autres charges personnel"/>
      <sheetName val="Investissements"/>
      <sheetName val="Financement"/>
      <sheetName val="Simul_Emprunt"/>
      <sheetName val="Credits bails"/>
      <sheetName val="Emprunts"/>
      <sheetName val="Frais variables"/>
      <sheetName val="Frais généraux"/>
      <sheetName val="Frais commerciaux"/>
      <sheetName val="Frais Financiers"/>
      <sheetName val="Charges except"/>
      <sheetName val="Ctrl_Budgetaire"/>
      <sheetName val="Ventil FG"/>
      <sheetName val="Ventil CA"/>
      <sheetName val="Indicateur Previs"/>
      <sheetName val="Coherence budgetaire"/>
      <sheetName val="Resultat Prev"/>
      <sheetName val="Saisie_Doc"/>
      <sheetName val="Data_Client"/>
      <sheetName val="Data_Doc"/>
      <sheetName val="Indicateurs"/>
      <sheetName val="Analyse_Doc"/>
      <sheetName val="Impr_Doc"/>
      <sheetName val="TC_FG"/>
      <sheetName val="TC_CA"/>
      <sheetName val="TC_Data_Doc"/>
      <sheetName val="Resultat Analys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77">
          <cell r="J77" t="str">
            <v>FG</v>
          </cell>
        </row>
        <row r="78">
          <cell r="J78" t="str">
            <v>Financier</v>
          </cell>
        </row>
        <row r="79">
          <cell r="J79" t="str">
            <v>Inter.</v>
          </cell>
        </row>
        <row r="80">
          <cell r="J80" t="str">
            <v>Loc/Bail</v>
          </cell>
        </row>
        <row r="81">
          <cell r="J81" t="str">
            <v>Salaires</v>
          </cell>
        </row>
        <row r="82">
          <cell r="J82" t="str">
            <v>Variable</v>
          </cell>
        </row>
        <row r="89">
          <cell r="N89" t="str">
            <v>Année</v>
          </cell>
        </row>
        <row r="90">
          <cell r="N90" t="str">
            <v>Autre</v>
          </cell>
        </row>
        <row r="91">
          <cell r="N91" t="str">
            <v>Heure/CA</v>
          </cell>
        </row>
        <row r="92">
          <cell r="N92" t="str">
            <v>Heures</v>
          </cell>
        </row>
        <row r="93">
          <cell r="N93" t="str">
            <v>kg</v>
          </cell>
        </row>
        <row r="94">
          <cell r="N94" t="str">
            <v>Kms</v>
          </cell>
        </row>
        <row r="95">
          <cell r="N95" t="str">
            <v>M²</v>
          </cell>
        </row>
        <row r="96">
          <cell r="N96" t="str">
            <v>M3</v>
          </cell>
        </row>
        <row r="97">
          <cell r="N97" t="str">
            <v>Minutes</v>
          </cell>
        </row>
        <row r="98">
          <cell r="N98" t="str">
            <v>ML</v>
          </cell>
        </row>
        <row r="99">
          <cell r="N99" t="str">
            <v>Mois</v>
          </cell>
        </row>
        <row r="100">
          <cell r="N100" t="str">
            <v>Tonne</v>
          </cell>
        </row>
        <row r="101">
          <cell r="N101" t="str">
            <v>Trimestre</v>
          </cell>
        </row>
        <row r="102">
          <cell r="N102" t="str">
            <v>Unité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U182"/>
  <sheetViews>
    <sheetView tabSelected="1" topLeftCell="E1" workbookViewId="0">
      <selection activeCell="G76" sqref="G76:J76"/>
    </sheetView>
  </sheetViews>
  <sheetFormatPr baseColWidth="10" defaultRowHeight="15" x14ac:dyDescent="0.25"/>
  <cols>
    <col min="1" max="1" width="11.85546875" style="1" customWidth="1"/>
    <col min="2" max="2" width="43.28515625" style="2" customWidth="1"/>
    <col min="3" max="3" width="11.85546875" style="2" customWidth="1"/>
    <col min="4" max="4" width="12.42578125" style="3" bestFit="1" customWidth="1"/>
    <col min="5" max="5" width="12.85546875" style="3" bestFit="1" customWidth="1"/>
    <col min="6" max="6" width="11.42578125" style="4"/>
    <col min="7" max="7" width="19.28515625" style="4" customWidth="1"/>
    <col min="8" max="8" width="12.42578125" style="3" customWidth="1"/>
    <col min="10" max="10" width="12.85546875" bestFit="1" customWidth="1"/>
  </cols>
  <sheetData>
    <row r="3" spans="7:21" x14ac:dyDescent="0.25">
      <c r="J3" s="18"/>
    </row>
    <row r="8" spans="7:21" x14ac:dyDescent="0.25">
      <c r="G8" s="19" t="s">
        <v>80</v>
      </c>
      <c r="H8" s="19"/>
      <c r="I8" s="19"/>
      <c r="J8" s="19"/>
    </row>
    <row r="10" spans="7:21" ht="30" x14ac:dyDescent="0.25">
      <c r="G10" s="5" t="s">
        <v>0</v>
      </c>
      <c r="H10" s="5" t="s">
        <v>1</v>
      </c>
      <c r="I10" s="5" t="s">
        <v>2</v>
      </c>
      <c r="J10" s="6" t="s">
        <v>3</v>
      </c>
      <c r="K10" s="5" t="s">
        <v>4</v>
      </c>
      <c r="L10" s="5" t="s">
        <v>5</v>
      </c>
      <c r="M10" s="6" t="s">
        <v>6</v>
      </c>
      <c r="N10" s="6" t="s">
        <v>7</v>
      </c>
      <c r="O10" s="6" t="s">
        <v>81</v>
      </c>
      <c r="P10" s="6" t="s">
        <v>82</v>
      </c>
      <c r="Q10" s="6" t="s">
        <v>83</v>
      </c>
      <c r="R10" s="6" t="s">
        <v>84</v>
      </c>
      <c r="S10" s="6" t="s">
        <v>85</v>
      </c>
      <c r="T10" s="6" t="s">
        <v>86</v>
      </c>
      <c r="U10" s="5" t="s">
        <v>87</v>
      </c>
    </row>
    <row r="11" spans="7:21" x14ac:dyDescent="0.25">
      <c r="G11" s="7">
        <v>602100</v>
      </c>
      <c r="H11" s="8" t="s">
        <v>8</v>
      </c>
      <c r="I11" s="9" t="s">
        <v>9</v>
      </c>
      <c r="J11" s="10">
        <v>20452</v>
      </c>
      <c r="K11" s="11" t="s">
        <v>4</v>
      </c>
      <c r="L11" s="12">
        <v>1</v>
      </c>
      <c r="M11" s="11">
        <v>200</v>
      </c>
      <c r="N11" s="13">
        <f t="shared" ref="N11:N74" si="0">IF(I11&lt;&gt;"FG",0,+L11*M11)</f>
        <v>0</v>
      </c>
      <c r="O11" s="13" t="e">
        <f t="shared" ref="O11:O74" si="1">+N11*Coef</f>
        <v>#REF!</v>
      </c>
      <c r="P11" s="20">
        <v>0</v>
      </c>
      <c r="Q11" s="20">
        <v>0</v>
      </c>
      <c r="R11" s="20">
        <v>0</v>
      </c>
      <c r="S11" s="20">
        <f>+P11+Q11-R11</f>
        <v>0</v>
      </c>
      <c r="T11" s="20" t="e">
        <f>+O11-S11</f>
        <v>#REF!</v>
      </c>
      <c r="U11" s="15"/>
    </row>
    <row r="12" spans="7:21" x14ac:dyDescent="0.25">
      <c r="G12" s="7">
        <v>602200</v>
      </c>
      <c r="H12" s="8" t="s">
        <v>10</v>
      </c>
      <c r="I12" s="9" t="s">
        <v>9</v>
      </c>
      <c r="J12" s="10">
        <v>78206</v>
      </c>
      <c r="K12" s="11" t="s">
        <v>4</v>
      </c>
      <c r="L12" s="12">
        <v>1</v>
      </c>
      <c r="M12" s="11">
        <v>1200</v>
      </c>
      <c r="N12" s="13">
        <f t="shared" si="0"/>
        <v>0</v>
      </c>
      <c r="O12" s="13" t="e">
        <f t="shared" si="1"/>
        <v>#REF!</v>
      </c>
      <c r="P12" s="21">
        <v>0</v>
      </c>
      <c r="Q12" s="21">
        <v>0</v>
      </c>
      <c r="R12" s="21">
        <v>0</v>
      </c>
      <c r="S12" s="13">
        <f t="shared" ref="S12:S75" si="2">+P12+Q12-R12</f>
        <v>0</v>
      </c>
      <c r="T12" s="13" t="e">
        <f t="shared" ref="T12:T75" si="3">+O12-S12</f>
        <v>#REF!</v>
      </c>
      <c r="U12" s="15"/>
    </row>
    <row r="13" spans="7:21" x14ac:dyDescent="0.25">
      <c r="G13" s="7">
        <v>603100</v>
      </c>
      <c r="H13" s="8" t="s">
        <v>11</v>
      </c>
      <c r="I13" s="9" t="s">
        <v>9</v>
      </c>
      <c r="J13" s="10">
        <v>11156</v>
      </c>
      <c r="K13" s="11" t="s">
        <v>4</v>
      </c>
      <c r="L13" s="12">
        <v>1</v>
      </c>
      <c r="M13" s="11">
        <v>2900</v>
      </c>
      <c r="N13" s="13">
        <f t="shared" si="0"/>
        <v>0</v>
      </c>
      <c r="O13" s="13" t="e">
        <f t="shared" si="1"/>
        <v>#REF!</v>
      </c>
      <c r="P13" s="21">
        <v>0</v>
      </c>
      <c r="Q13" s="21">
        <v>0</v>
      </c>
      <c r="R13" s="21">
        <v>0</v>
      </c>
      <c r="S13" s="13">
        <f t="shared" si="2"/>
        <v>0</v>
      </c>
      <c r="T13" s="13" t="e">
        <f t="shared" si="3"/>
        <v>#REF!</v>
      </c>
      <c r="U13" s="15"/>
    </row>
    <row r="14" spans="7:21" x14ac:dyDescent="0.25">
      <c r="G14" s="7">
        <v>603700</v>
      </c>
      <c r="H14" s="8" t="s">
        <v>12</v>
      </c>
      <c r="I14" s="8" t="s">
        <v>13</v>
      </c>
      <c r="J14" s="10">
        <v>2909</v>
      </c>
      <c r="K14" s="11" t="s">
        <v>4</v>
      </c>
      <c r="L14" s="12">
        <v>1</v>
      </c>
      <c r="M14" s="11">
        <v>2700</v>
      </c>
      <c r="N14" s="13">
        <f t="shared" si="0"/>
        <v>0</v>
      </c>
      <c r="O14" s="13" t="e">
        <f t="shared" si="1"/>
        <v>#REF!</v>
      </c>
      <c r="P14" s="21">
        <v>0</v>
      </c>
      <c r="Q14" s="21">
        <v>0</v>
      </c>
      <c r="R14" s="21">
        <v>0</v>
      </c>
      <c r="S14" s="13">
        <f t="shared" si="2"/>
        <v>0</v>
      </c>
      <c r="T14" s="13" t="e">
        <f t="shared" si="3"/>
        <v>#REF!</v>
      </c>
      <c r="U14" s="15"/>
    </row>
    <row r="15" spans="7:21" x14ac:dyDescent="0.25">
      <c r="G15" s="7">
        <v>604000</v>
      </c>
      <c r="H15" s="8" t="s">
        <v>14</v>
      </c>
      <c r="I15" s="9" t="s">
        <v>9</v>
      </c>
      <c r="J15" s="10">
        <v>25422</v>
      </c>
      <c r="K15" s="11" t="s">
        <v>4</v>
      </c>
      <c r="L15" s="12">
        <v>1</v>
      </c>
      <c r="M15" s="11">
        <v>0</v>
      </c>
      <c r="N15" s="13">
        <f t="shared" si="0"/>
        <v>0</v>
      </c>
      <c r="O15" s="13" t="e">
        <f t="shared" si="1"/>
        <v>#REF!</v>
      </c>
      <c r="P15" s="21">
        <v>0</v>
      </c>
      <c r="Q15" s="21">
        <v>0</v>
      </c>
      <c r="R15" s="21">
        <v>0</v>
      </c>
      <c r="S15" s="13">
        <f t="shared" si="2"/>
        <v>0</v>
      </c>
      <c r="T15" s="13" t="e">
        <f t="shared" si="3"/>
        <v>#REF!</v>
      </c>
      <c r="U15" s="15"/>
    </row>
    <row r="16" spans="7:21" x14ac:dyDescent="0.25">
      <c r="G16" s="7" t="s">
        <v>15</v>
      </c>
      <c r="H16" s="9" t="s">
        <v>16</v>
      </c>
      <c r="I16" s="9" t="s">
        <v>17</v>
      </c>
      <c r="J16" s="10"/>
      <c r="K16" s="11" t="s">
        <v>4</v>
      </c>
      <c r="L16" s="12"/>
      <c r="M16" s="11">
        <v>0</v>
      </c>
      <c r="N16" s="13">
        <f t="shared" si="0"/>
        <v>0</v>
      </c>
      <c r="O16" s="13" t="e">
        <f t="shared" si="1"/>
        <v>#REF!</v>
      </c>
      <c r="P16" s="21">
        <v>0</v>
      </c>
      <c r="Q16" s="21">
        <v>0</v>
      </c>
      <c r="R16" s="21">
        <v>0</v>
      </c>
      <c r="S16" s="13">
        <f t="shared" si="2"/>
        <v>0</v>
      </c>
      <c r="T16" s="13" t="e">
        <f t="shared" si="3"/>
        <v>#REF!</v>
      </c>
      <c r="U16" s="15"/>
    </row>
    <row r="17" spans="7:21" x14ac:dyDescent="0.25">
      <c r="G17" s="7">
        <v>604200</v>
      </c>
      <c r="H17" s="8" t="s">
        <v>18</v>
      </c>
      <c r="I17" s="9" t="s">
        <v>17</v>
      </c>
      <c r="J17" s="10">
        <v>9600</v>
      </c>
      <c r="K17" s="11" t="s">
        <v>4</v>
      </c>
      <c r="L17" s="12">
        <v>1</v>
      </c>
      <c r="M17" s="11">
        <v>7200</v>
      </c>
      <c r="N17" s="13">
        <f t="shared" si="0"/>
        <v>7200</v>
      </c>
      <c r="O17" s="13" t="e">
        <f t="shared" si="1"/>
        <v>#REF!</v>
      </c>
      <c r="P17" s="21">
        <v>0</v>
      </c>
      <c r="Q17" s="21">
        <v>0</v>
      </c>
      <c r="R17" s="21">
        <v>0</v>
      </c>
      <c r="S17" s="13">
        <f t="shared" si="2"/>
        <v>0</v>
      </c>
      <c r="T17" s="13" t="e">
        <f t="shared" si="3"/>
        <v>#REF!</v>
      </c>
      <c r="U17" s="15"/>
    </row>
    <row r="18" spans="7:21" x14ac:dyDescent="0.25">
      <c r="G18" s="7">
        <v>606110</v>
      </c>
      <c r="H18" s="8" t="s">
        <v>19</v>
      </c>
      <c r="I18" s="9" t="s">
        <v>17</v>
      </c>
      <c r="J18" s="10">
        <v>2649</v>
      </c>
      <c r="K18" s="11" t="s">
        <v>4</v>
      </c>
      <c r="L18" s="12">
        <v>1</v>
      </c>
      <c r="M18" s="11">
        <v>2700</v>
      </c>
      <c r="N18" s="13">
        <f t="shared" si="0"/>
        <v>2700</v>
      </c>
      <c r="O18" s="13" t="e">
        <f t="shared" si="1"/>
        <v>#REF!</v>
      </c>
      <c r="P18" s="21">
        <v>0</v>
      </c>
      <c r="Q18" s="21">
        <v>0</v>
      </c>
      <c r="R18" s="21">
        <v>0</v>
      </c>
      <c r="S18" s="13">
        <f t="shared" si="2"/>
        <v>0</v>
      </c>
      <c r="T18" s="13" t="e">
        <f t="shared" si="3"/>
        <v>#REF!</v>
      </c>
      <c r="U18" s="15"/>
    </row>
    <row r="19" spans="7:21" x14ac:dyDescent="0.25">
      <c r="G19" s="7">
        <v>606120</v>
      </c>
      <c r="H19" s="8" t="s">
        <v>20</v>
      </c>
      <c r="I19" s="9" t="s">
        <v>17</v>
      </c>
      <c r="J19" s="10">
        <v>685</v>
      </c>
      <c r="K19" s="11" t="s">
        <v>4</v>
      </c>
      <c r="L19" s="12">
        <v>1</v>
      </c>
      <c r="M19" s="11">
        <v>200</v>
      </c>
      <c r="N19" s="13">
        <f t="shared" si="0"/>
        <v>200</v>
      </c>
      <c r="O19" s="13" t="e">
        <f t="shared" si="1"/>
        <v>#REF!</v>
      </c>
      <c r="P19" s="21">
        <v>0</v>
      </c>
      <c r="Q19" s="21">
        <v>0</v>
      </c>
      <c r="R19" s="21">
        <v>0</v>
      </c>
      <c r="S19" s="13">
        <f t="shared" si="2"/>
        <v>0</v>
      </c>
      <c r="T19" s="13" t="e">
        <f t="shared" si="3"/>
        <v>#REF!</v>
      </c>
      <c r="U19" s="15"/>
    </row>
    <row r="20" spans="7:21" x14ac:dyDescent="0.25">
      <c r="G20" s="7">
        <v>606121</v>
      </c>
      <c r="H20" s="8" t="s">
        <v>21</v>
      </c>
      <c r="I20" s="9" t="s">
        <v>17</v>
      </c>
      <c r="J20" s="10">
        <v>1566</v>
      </c>
      <c r="K20" s="11" t="s">
        <v>4</v>
      </c>
      <c r="L20" s="12">
        <v>1</v>
      </c>
      <c r="M20" s="11">
        <v>1200</v>
      </c>
      <c r="N20" s="13">
        <f t="shared" si="0"/>
        <v>1200</v>
      </c>
      <c r="O20" s="13" t="e">
        <f t="shared" si="1"/>
        <v>#REF!</v>
      </c>
      <c r="P20" s="21">
        <v>0</v>
      </c>
      <c r="Q20" s="21">
        <v>0</v>
      </c>
      <c r="R20" s="21">
        <v>0</v>
      </c>
      <c r="S20" s="13">
        <f t="shared" si="2"/>
        <v>0</v>
      </c>
      <c r="T20" s="13" t="e">
        <f t="shared" si="3"/>
        <v>#REF!</v>
      </c>
      <c r="U20" s="15"/>
    </row>
    <row r="21" spans="7:21" x14ac:dyDescent="0.25">
      <c r="G21" s="7">
        <v>606140</v>
      </c>
      <c r="H21" s="8" t="s">
        <v>22</v>
      </c>
      <c r="I21" s="9" t="s">
        <v>17</v>
      </c>
      <c r="J21" s="10">
        <v>2979</v>
      </c>
      <c r="K21" s="11" t="s">
        <v>4</v>
      </c>
      <c r="L21" s="12">
        <v>1</v>
      </c>
      <c r="M21" s="11">
        <v>2900</v>
      </c>
      <c r="N21" s="13">
        <f t="shared" si="0"/>
        <v>2900</v>
      </c>
      <c r="O21" s="13" t="e">
        <f t="shared" si="1"/>
        <v>#REF!</v>
      </c>
      <c r="P21" s="21">
        <v>0</v>
      </c>
      <c r="Q21" s="21">
        <v>0</v>
      </c>
      <c r="R21" s="21">
        <v>0</v>
      </c>
      <c r="S21" s="13">
        <f t="shared" si="2"/>
        <v>0</v>
      </c>
      <c r="T21" s="13" t="e">
        <f t="shared" si="3"/>
        <v>#REF!</v>
      </c>
      <c r="U21" s="15"/>
    </row>
    <row r="22" spans="7:21" x14ac:dyDescent="0.25">
      <c r="G22" s="7">
        <v>606310</v>
      </c>
      <c r="H22" s="8" t="s">
        <v>23</v>
      </c>
      <c r="I22" s="9" t="s">
        <v>17</v>
      </c>
      <c r="J22" s="10">
        <v>1124</v>
      </c>
      <c r="K22" s="11" t="s">
        <v>4</v>
      </c>
      <c r="L22" s="12">
        <v>1</v>
      </c>
      <c r="M22" s="11">
        <v>700</v>
      </c>
      <c r="N22" s="13">
        <f t="shared" si="0"/>
        <v>700</v>
      </c>
      <c r="O22" s="13" t="e">
        <f t="shared" si="1"/>
        <v>#REF!</v>
      </c>
      <c r="P22" s="21">
        <v>0</v>
      </c>
      <c r="Q22" s="21">
        <v>0</v>
      </c>
      <c r="R22" s="21">
        <v>0</v>
      </c>
      <c r="S22" s="13">
        <f t="shared" si="2"/>
        <v>0</v>
      </c>
      <c r="T22" s="13" t="e">
        <f t="shared" si="3"/>
        <v>#REF!</v>
      </c>
      <c r="U22" s="15"/>
    </row>
    <row r="23" spans="7:21" x14ac:dyDescent="0.25">
      <c r="G23" s="7">
        <v>606360</v>
      </c>
      <c r="H23" s="8" t="s">
        <v>24</v>
      </c>
      <c r="I23" s="9" t="s">
        <v>17</v>
      </c>
      <c r="J23" s="10">
        <v>762</v>
      </c>
      <c r="K23" s="11" t="s">
        <v>4</v>
      </c>
      <c r="L23" s="12">
        <v>1</v>
      </c>
      <c r="M23" s="11">
        <v>0</v>
      </c>
      <c r="N23" s="13">
        <f t="shared" si="0"/>
        <v>0</v>
      </c>
      <c r="O23" s="13" t="e">
        <f t="shared" si="1"/>
        <v>#REF!</v>
      </c>
      <c r="P23" s="21">
        <v>0</v>
      </c>
      <c r="Q23" s="21">
        <v>0</v>
      </c>
      <c r="R23" s="21">
        <v>0</v>
      </c>
      <c r="S23" s="13">
        <f t="shared" si="2"/>
        <v>0</v>
      </c>
      <c r="T23" s="13" t="e">
        <f t="shared" si="3"/>
        <v>#REF!</v>
      </c>
      <c r="U23" s="15"/>
    </row>
    <row r="24" spans="7:21" x14ac:dyDescent="0.25">
      <c r="G24" s="7">
        <v>606400</v>
      </c>
      <c r="H24" s="8" t="s">
        <v>25</v>
      </c>
      <c r="I24" s="9" t="s">
        <v>17</v>
      </c>
      <c r="J24" s="10">
        <v>1145</v>
      </c>
      <c r="K24" s="11" t="s">
        <v>4</v>
      </c>
      <c r="L24" s="12">
        <v>1</v>
      </c>
      <c r="M24" s="11">
        <v>800</v>
      </c>
      <c r="N24" s="13">
        <f t="shared" si="0"/>
        <v>800</v>
      </c>
      <c r="O24" s="13" t="e">
        <f t="shared" si="1"/>
        <v>#REF!</v>
      </c>
      <c r="P24" s="21">
        <v>0</v>
      </c>
      <c r="Q24" s="21">
        <v>0</v>
      </c>
      <c r="R24" s="21">
        <v>0</v>
      </c>
      <c r="S24" s="13">
        <f t="shared" si="2"/>
        <v>0</v>
      </c>
      <c r="T24" s="13" t="e">
        <f t="shared" si="3"/>
        <v>#REF!</v>
      </c>
      <c r="U24" s="15"/>
    </row>
    <row r="25" spans="7:21" x14ac:dyDescent="0.25">
      <c r="G25" s="7">
        <v>606401</v>
      </c>
      <c r="H25" s="8" t="s">
        <v>26</v>
      </c>
      <c r="I25" s="9" t="s">
        <v>17</v>
      </c>
      <c r="J25" s="10" t="s">
        <v>27</v>
      </c>
      <c r="K25" s="11" t="s">
        <v>4</v>
      </c>
      <c r="L25" s="12">
        <v>1</v>
      </c>
      <c r="M25" s="11">
        <v>0</v>
      </c>
      <c r="N25" s="13">
        <f t="shared" si="0"/>
        <v>0</v>
      </c>
      <c r="O25" s="13" t="e">
        <f t="shared" si="1"/>
        <v>#REF!</v>
      </c>
      <c r="P25" s="21">
        <v>0</v>
      </c>
      <c r="Q25" s="21">
        <v>0</v>
      </c>
      <c r="R25" s="21">
        <v>0</v>
      </c>
      <c r="S25" s="13">
        <f t="shared" si="2"/>
        <v>0</v>
      </c>
      <c r="T25" s="13" t="e">
        <f t="shared" si="3"/>
        <v>#REF!</v>
      </c>
      <c r="U25" s="15"/>
    </row>
    <row r="26" spans="7:21" x14ac:dyDescent="0.25">
      <c r="G26" s="7" t="s">
        <v>28</v>
      </c>
      <c r="H26" s="8" t="s">
        <v>29</v>
      </c>
      <c r="I26" s="9" t="s">
        <v>9</v>
      </c>
      <c r="J26" s="10">
        <v>2889</v>
      </c>
      <c r="K26" s="11" t="s">
        <v>4</v>
      </c>
      <c r="L26" s="12">
        <v>1</v>
      </c>
      <c r="M26" s="11">
        <v>0</v>
      </c>
      <c r="N26" s="13">
        <f t="shared" si="0"/>
        <v>0</v>
      </c>
      <c r="O26" s="13" t="e">
        <f t="shared" si="1"/>
        <v>#REF!</v>
      </c>
      <c r="P26" s="21">
        <v>0</v>
      </c>
      <c r="Q26" s="21">
        <v>0</v>
      </c>
      <c r="R26" s="21">
        <v>0</v>
      </c>
      <c r="S26" s="13">
        <f t="shared" si="2"/>
        <v>0</v>
      </c>
      <c r="T26" s="13" t="e">
        <f t="shared" si="3"/>
        <v>#REF!</v>
      </c>
      <c r="U26" s="15"/>
    </row>
    <row r="27" spans="7:21" x14ac:dyDescent="0.25">
      <c r="G27" s="7">
        <v>607201</v>
      </c>
      <c r="H27" s="8" t="s">
        <v>30</v>
      </c>
      <c r="I27" s="9" t="s">
        <v>9</v>
      </c>
      <c r="J27" s="10">
        <v>38746</v>
      </c>
      <c r="K27" s="11" t="s">
        <v>4</v>
      </c>
      <c r="L27" s="12">
        <v>1</v>
      </c>
      <c r="M27" s="11">
        <v>7200</v>
      </c>
      <c r="N27" s="13">
        <f t="shared" si="0"/>
        <v>0</v>
      </c>
      <c r="O27" s="13" t="e">
        <f t="shared" si="1"/>
        <v>#REF!</v>
      </c>
      <c r="P27" s="21">
        <v>0</v>
      </c>
      <c r="Q27" s="21">
        <v>0</v>
      </c>
      <c r="R27" s="21">
        <v>0</v>
      </c>
      <c r="S27" s="13">
        <f t="shared" si="2"/>
        <v>0</v>
      </c>
      <c r="T27" s="13" t="e">
        <f t="shared" si="3"/>
        <v>#REF!</v>
      </c>
      <c r="U27" s="15"/>
    </row>
    <row r="28" spans="7:21" x14ac:dyDescent="0.25">
      <c r="G28" s="7">
        <v>614000</v>
      </c>
      <c r="H28" s="8" t="s">
        <v>31</v>
      </c>
      <c r="I28" s="8" t="s">
        <v>17</v>
      </c>
      <c r="J28" s="10">
        <v>4516</v>
      </c>
      <c r="K28" s="11" t="s">
        <v>4</v>
      </c>
      <c r="L28" s="12">
        <v>1</v>
      </c>
      <c r="M28" s="11">
        <v>4520</v>
      </c>
      <c r="N28" s="13">
        <f t="shared" si="0"/>
        <v>4520</v>
      </c>
      <c r="O28" s="13" t="e">
        <f t="shared" si="1"/>
        <v>#REF!</v>
      </c>
      <c r="P28" s="21">
        <v>0</v>
      </c>
      <c r="Q28" s="21">
        <v>0</v>
      </c>
      <c r="R28" s="21">
        <v>0</v>
      </c>
      <c r="S28" s="13">
        <f t="shared" si="2"/>
        <v>0</v>
      </c>
      <c r="T28" s="13" t="e">
        <f t="shared" si="3"/>
        <v>#REF!</v>
      </c>
      <c r="U28" s="15"/>
    </row>
    <row r="29" spans="7:21" x14ac:dyDescent="0.25">
      <c r="G29" s="7">
        <v>615200</v>
      </c>
      <c r="H29" s="8" t="s">
        <v>32</v>
      </c>
      <c r="I29" s="8" t="s">
        <v>17</v>
      </c>
      <c r="J29" s="10">
        <v>1960</v>
      </c>
      <c r="K29" s="11" t="s">
        <v>4</v>
      </c>
      <c r="L29" s="12">
        <v>1</v>
      </c>
      <c r="M29" s="11">
        <v>800</v>
      </c>
      <c r="N29" s="13">
        <f t="shared" si="0"/>
        <v>800</v>
      </c>
      <c r="O29" s="13" t="e">
        <f t="shared" si="1"/>
        <v>#REF!</v>
      </c>
      <c r="P29" s="21">
        <v>0</v>
      </c>
      <c r="Q29" s="21">
        <v>0</v>
      </c>
      <c r="R29" s="21">
        <v>0</v>
      </c>
      <c r="S29" s="13">
        <f t="shared" si="2"/>
        <v>0</v>
      </c>
      <c r="T29" s="13" t="e">
        <f t="shared" si="3"/>
        <v>#REF!</v>
      </c>
      <c r="U29" s="15"/>
    </row>
    <row r="30" spans="7:21" x14ac:dyDescent="0.25">
      <c r="G30" s="7">
        <v>615300</v>
      </c>
      <c r="H30" s="8" t="s">
        <v>33</v>
      </c>
      <c r="I30" s="9" t="s">
        <v>17</v>
      </c>
      <c r="J30" s="10">
        <v>0</v>
      </c>
      <c r="K30" s="11" t="s">
        <v>4</v>
      </c>
      <c r="L30" s="12">
        <v>1</v>
      </c>
      <c r="M30" s="11">
        <v>0</v>
      </c>
      <c r="N30" s="13">
        <f t="shared" si="0"/>
        <v>0</v>
      </c>
      <c r="O30" s="13" t="e">
        <f t="shared" si="1"/>
        <v>#REF!</v>
      </c>
      <c r="P30" s="21">
        <v>0</v>
      </c>
      <c r="Q30" s="21">
        <v>0</v>
      </c>
      <c r="R30" s="21">
        <v>0</v>
      </c>
      <c r="S30" s="13">
        <f t="shared" si="2"/>
        <v>0</v>
      </c>
      <c r="T30" s="13" t="e">
        <f t="shared" si="3"/>
        <v>#REF!</v>
      </c>
      <c r="U30" s="15"/>
    </row>
    <row r="31" spans="7:21" x14ac:dyDescent="0.25">
      <c r="G31" s="7">
        <v>615500</v>
      </c>
      <c r="H31" s="8" t="s">
        <v>34</v>
      </c>
      <c r="I31" s="9" t="s">
        <v>17</v>
      </c>
      <c r="J31" s="10">
        <v>2155</v>
      </c>
      <c r="K31" s="11" t="s">
        <v>4</v>
      </c>
      <c r="L31" s="12">
        <v>1</v>
      </c>
      <c r="M31" s="11">
        <v>2000</v>
      </c>
      <c r="N31" s="13">
        <f t="shared" si="0"/>
        <v>2000</v>
      </c>
      <c r="O31" s="13" t="e">
        <f t="shared" si="1"/>
        <v>#REF!</v>
      </c>
      <c r="P31" s="21">
        <v>0</v>
      </c>
      <c r="Q31" s="21">
        <v>0</v>
      </c>
      <c r="R31" s="21">
        <v>0</v>
      </c>
      <c r="S31" s="13">
        <f t="shared" si="2"/>
        <v>0</v>
      </c>
      <c r="T31" s="13" t="e">
        <f t="shared" si="3"/>
        <v>#REF!</v>
      </c>
      <c r="U31" s="15"/>
    </row>
    <row r="32" spans="7:21" x14ac:dyDescent="0.25">
      <c r="G32" s="7">
        <v>615520</v>
      </c>
      <c r="H32" s="8" t="s">
        <v>35</v>
      </c>
      <c r="I32" s="9" t="s">
        <v>17</v>
      </c>
      <c r="J32" s="10">
        <v>4303</v>
      </c>
      <c r="K32" s="11" t="s">
        <v>4</v>
      </c>
      <c r="L32" s="12">
        <v>1</v>
      </c>
      <c r="M32" s="11">
        <v>200</v>
      </c>
      <c r="N32" s="13">
        <f t="shared" si="0"/>
        <v>200</v>
      </c>
      <c r="O32" s="13" t="e">
        <f t="shared" si="1"/>
        <v>#REF!</v>
      </c>
      <c r="P32" s="21">
        <v>0</v>
      </c>
      <c r="Q32" s="21">
        <v>0</v>
      </c>
      <c r="R32" s="21">
        <v>0</v>
      </c>
      <c r="S32" s="13">
        <f t="shared" si="2"/>
        <v>0</v>
      </c>
      <c r="T32" s="13" t="e">
        <f t="shared" si="3"/>
        <v>#REF!</v>
      </c>
      <c r="U32" s="15"/>
    </row>
    <row r="33" spans="7:21" x14ac:dyDescent="0.25">
      <c r="G33" s="7">
        <v>615600</v>
      </c>
      <c r="H33" s="8" t="s">
        <v>36</v>
      </c>
      <c r="I33" s="8" t="s">
        <v>17</v>
      </c>
      <c r="J33" s="10">
        <v>2687</v>
      </c>
      <c r="K33" s="11" t="s">
        <v>4</v>
      </c>
      <c r="L33" s="12">
        <v>1</v>
      </c>
      <c r="M33" s="11">
        <v>4500</v>
      </c>
      <c r="N33" s="13">
        <f t="shared" si="0"/>
        <v>4500</v>
      </c>
      <c r="O33" s="13" t="e">
        <f t="shared" si="1"/>
        <v>#REF!</v>
      </c>
      <c r="P33" s="21">
        <v>0</v>
      </c>
      <c r="Q33" s="21">
        <v>0</v>
      </c>
      <c r="R33" s="21">
        <v>0</v>
      </c>
      <c r="S33" s="13">
        <f t="shared" si="2"/>
        <v>0</v>
      </c>
      <c r="T33" s="13" t="e">
        <f t="shared" si="3"/>
        <v>#REF!</v>
      </c>
      <c r="U33" s="15"/>
    </row>
    <row r="34" spans="7:21" x14ac:dyDescent="0.25">
      <c r="G34" s="7">
        <v>615602</v>
      </c>
      <c r="H34" s="8" t="s">
        <v>37</v>
      </c>
      <c r="I34" s="9" t="s">
        <v>17</v>
      </c>
      <c r="J34" s="10">
        <v>181</v>
      </c>
      <c r="K34" s="11" t="s">
        <v>4</v>
      </c>
      <c r="L34" s="12">
        <v>1</v>
      </c>
      <c r="M34" s="11">
        <v>150</v>
      </c>
      <c r="N34" s="13">
        <f t="shared" si="0"/>
        <v>150</v>
      </c>
      <c r="O34" s="13" t="e">
        <f t="shared" si="1"/>
        <v>#REF!</v>
      </c>
      <c r="P34" s="21">
        <v>0</v>
      </c>
      <c r="Q34" s="21">
        <v>0</v>
      </c>
      <c r="R34" s="21">
        <v>0</v>
      </c>
      <c r="S34" s="13">
        <f t="shared" si="2"/>
        <v>0</v>
      </c>
      <c r="T34" s="13" t="e">
        <f t="shared" si="3"/>
        <v>#REF!</v>
      </c>
      <c r="U34" s="15"/>
    </row>
    <row r="35" spans="7:21" x14ac:dyDescent="0.25">
      <c r="G35" s="7">
        <v>616200</v>
      </c>
      <c r="H35" s="8" t="s">
        <v>38</v>
      </c>
      <c r="I35" s="9" t="s">
        <v>17</v>
      </c>
      <c r="J35" s="10">
        <v>0</v>
      </c>
      <c r="K35" s="11" t="s">
        <v>4</v>
      </c>
      <c r="L35" s="12">
        <v>1</v>
      </c>
      <c r="M35" s="11">
        <v>0</v>
      </c>
      <c r="N35" s="13">
        <f t="shared" si="0"/>
        <v>0</v>
      </c>
      <c r="O35" s="13" t="e">
        <f t="shared" si="1"/>
        <v>#REF!</v>
      </c>
      <c r="P35" s="21">
        <v>0</v>
      </c>
      <c r="Q35" s="21">
        <v>0</v>
      </c>
      <c r="R35" s="21">
        <v>0</v>
      </c>
      <c r="S35" s="13">
        <f t="shared" si="2"/>
        <v>0</v>
      </c>
      <c r="T35" s="13" t="e">
        <f t="shared" si="3"/>
        <v>#REF!</v>
      </c>
      <c r="U35" s="15"/>
    </row>
    <row r="36" spans="7:21" x14ac:dyDescent="0.25">
      <c r="G36" s="7">
        <v>616300</v>
      </c>
      <c r="H36" s="8" t="s">
        <v>39</v>
      </c>
      <c r="I36" s="9" t="s">
        <v>17</v>
      </c>
      <c r="J36" s="10">
        <v>3840</v>
      </c>
      <c r="K36" s="11" t="s">
        <v>4</v>
      </c>
      <c r="L36" s="12">
        <v>1</v>
      </c>
      <c r="M36" s="11">
        <v>7000</v>
      </c>
      <c r="N36" s="13">
        <f t="shared" si="0"/>
        <v>7000</v>
      </c>
      <c r="O36" s="13" t="e">
        <f t="shared" si="1"/>
        <v>#REF!</v>
      </c>
      <c r="P36" s="21">
        <v>0</v>
      </c>
      <c r="Q36" s="21">
        <v>0</v>
      </c>
      <c r="R36" s="21">
        <v>0</v>
      </c>
      <c r="S36" s="13">
        <f t="shared" si="2"/>
        <v>0</v>
      </c>
      <c r="T36" s="13" t="e">
        <f t="shared" si="3"/>
        <v>#REF!</v>
      </c>
      <c r="U36" s="15"/>
    </row>
    <row r="37" spans="7:21" x14ac:dyDescent="0.25">
      <c r="G37" s="7">
        <v>616301</v>
      </c>
      <c r="H37" s="8" t="s">
        <v>40</v>
      </c>
      <c r="I37" s="9" t="s">
        <v>17</v>
      </c>
      <c r="J37" s="10">
        <v>5760</v>
      </c>
      <c r="K37" s="11" t="s">
        <v>4</v>
      </c>
      <c r="L37" s="12">
        <v>1</v>
      </c>
      <c r="M37" s="11">
        <v>0</v>
      </c>
      <c r="N37" s="13">
        <f t="shared" si="0"/>
        <v>0</v>
      </c>
      <c r="O37" s="13" t="e">
        <f t="shared" si="1"/>
        <v>#REF!</v>
      </c>
      <c r="P37" s="21">
        <v>0</v>
      </c>
      <c r="Q37" s="21">
        <v>0</v>
      </c>
      <c r="R37" s="21">
        <v>0</v>
      </c>
      <c r="S37" s="13">
        <f t="shared" si="2"/>
        <v>0</v>
      </c>
      <c r="T37" s="13" t="e">
        <f t="shared" si="3"/>
        <v>#REF!</v>
      </c>
      <c r="U37" s="15"/>
    </row>
    <row r="38" spans="7:21" x14ac:dyDescent="0.25">
      <c r="G38" s="7">
        <v>616700</v>
      </c>
      <c r="H38" s="8" t="s">
        <v>41</v>
      </c>
      <c r="I38" s="9" t="s">
        <v>17</v>
      </c>
      <c r="J38" s="10">
        <v>1594</v>
      </c>
      <c r="K38" s="11" t="s">
        <v>4</v>
      </c>
      <c r="L38" s="12">
        <v>1</v>
      </c>
      <c r="M38" s="11">
        <v>1500</v>
      </c>
      <c r="N38" s="13">
        <f t="shared" si="0"/>
        <v>1500</v>
      </c>
      <c r="O38" s="13" t="e">
        <f t="shared" si="1"/>
        <v>#REF!</v>
      </c>
      <c r="P38" s="21">
        <v>0</v>
      </c>
      <c r="Q38" s="21">
        <v>0</v>
      </c>
      <c r="R38" s="21">
        <v>0</v>
      </c>
      <c r="S38" s="13">
        <f t="shared" si="2"/>
        <v>0</v>
      </c>
      <c r="T38" s="13" t="e">
        <f t="shared" si="3"/>
        <v>#REF!</v>
      </c>
      <c r="U38" s="15"/>
    </row>
    <row r="39" spans="7:21" x14ac:dyDescent="0.25">
      <c r="G39" s="7">
        <v>616800</v>
      </c>
      <c r="H39" s="8" t="s">
        <v>42</v>
      </c>
      <c r="I39" s="9" t="s">
        <v>17</v>
      </c>
      <c r="J39" s="10">
        <v>146</v>
      </c>
      <c r="K39" s="11" t="s">
        <v>4</v>
      </c>
      <c r="L39" s="12">
        <v>1</v>
      </c>
      <c r="M39" s="11">
        <v>267</v>
      </c>
      <c r="N39" s="13">
        <f t="shared" si="0"/>
        <v>267</v>
      </c>
      <c r="O39" s="13" t="e">
        <f t="shared" si="1"/>
        <v>#REF!</v>
      </c>
      <c r="P39" s="21">
        <v>0</v>
      </c>
      <c r="Q39" s="21">
        <v>0</v>
      </c>
      <c r="R39" s="21">
        <v>0</v>
      </c>
      <c r="S39" s="13">
        <f t="shared" si="2"/>
        <v>0</v>
      </c>
      <c r="T39" s="13" t="e">
        <f t="shared" si="3"/>
        <v>#REF!</v>
      </c>
      <c r="U39" s="15"/>
    </row>
    <row r="40" spans="7:21" x14ac:dyDescent="0.25">
      <c r="G40" s="7">
        <v>622600</v>
      </c>
      <c r="H40" s="8" t="s">
        <v>43</v>
      </c>
      <c r="I40" s="9" t="s">
        <v>17</v>
      </c>
      <c r="J40" s="10">
        <v>11446</v>
      </c>
      <c r="K40" s="11" t="s">
        <v>4</v>
      </c>
      <c r="L40" s="12">
        <v>1</v>
      </c>
      <c r="M40" s="11">
        <v>11000</v>
      </c>
      <c r="N40" s="13">
        <f t="shared" si="0"/>
        <v>11000</v>
      </c>
      <c r="O40" s="13" t="e">
        <f t="shared" si="1"/>
        <v>#REF!</v>
      </c>
      <c r="P40" s="21">
        <v>0</v>
      </c>
      <c r="Q40" s="21">
        <v>0</v>
      </c>
      <c r="R40" s="21">
        <v>0</v>
      </c>
      <c r="S40" s="13">
        <f t="shared" si="2"/>
        <v>0</v>
      </c>
      <c r="T40" s="13" t="e">
        <f t="shared" si="3"/>
        <v>#REF!</v>
      </c>
      <c r="U40" s="15"/>
    </row>
    <row r="41" spans="7:21" x14ac:dyDescent="0.25">
      <c r="G41" s="7">
        <v>622610</v>
      </c>
      <c r="H41" s="8" t="s">
        <v>44</v>
      </c>
      <c r="I41" s="9" t="s">
        <v>17</v>
      </c>
      <c r="J41" s="10">
        <v>0</v>
      </c>
      <c r="K41" s="11" t="s">
        <v>4</v>
      </c>
      <c r="L41" s="12">
        <v>1</v>
      </c>
      <c r="M41" s="11">
        <v>0</v>
      </c>
      <c r="N41" s="13">
        <f t="shared" si="0"/>
        <v>0</v>
      </c>
      <c r="O41" s="13" t="e">
        <f t="shared" si="1"/>
        <v>#REF!</v>
      </c>
      <c r="P41" s="21">
        <v>0</v>
      </c>
      <c r="Q41" s="21">
        <v>0</v>
      </c>
      <c r="R41" s="21">
        <v>0</v>
      </c>
      <c r="S41" s="13">
        <f t="shared" si="2"/>
        <v>0</v>
      </c>
      <c r="T41" s="13" t="e">
        <f t="shared" si="3"/>
        <v>#REF!</v>
      </c>
      <c r="U41" s="15"/>
    </row>
    <row r="42" spans="7:21" x14ac:dyDescent="0.25">
      <c r="G42" s="7">
        <v>622700</v>
      </c>
      <c r="H42" s="8" t="s">
        <v>45</v>
      </c>
      <c r="I42" s="9" t="s">
        <v>17</v>
      </c>
      <c r="J42" s="10">
        <v>211</v>
      </c>
      <c r="K42" s="11" t="s">
        <v>4</v>
      </c>
      <c r="L42" s="12">
        <v>1</v>
      </c>
      <c r="M42" s="11">
        <v>45</v>
      </c>
      <c r="N42" s="13">
        <f t="shared" si="0"/>
        <v>45</v>
      </c>
      <c r="O42" s="13" t="e">
        <f t="shared" si="1"/>
        <v>#REF!</v>
      </c>
      <c r="P42" s="21">
        <v>0</v>
      </c>
      <c r="Q42" s="21">
        <v>0</v>
      </c>
      <c r="R42" s="21">
        <v>0</v>
      </c>
      <c r="S42" s="13">
        <f t="shared" si="2"/>
        <v>0</v>
      </c>
      <c r="T42" s="13" t="e">
        <f t="shared" si="3"/>
        <v>#REF!</v>
      </c>
      <c r="U42" s="15"/>
    </row>
    <row r="43" spans="7:21" x14ac:dyDescent="0.25">
      <c r="G43" s="7">
        <v>623100</v>
      </c>
      <c r="H43" s="9" t="s">
        <v>46</v>
      </c>
      <c r="I43" s="9" t="s">
        <v>17</v>
      </c>
      <c r="J43" s="10">
        <v>564</v>
      </c>
      <c r="K43" s="11" t="s">
        <v>4</v>
      </c>
      <c r="L43" s="12">
        <v>1</v>
      </c>
      <c r="M43" s="11">
        <v>450</v>
      </c>
      <c r="N43" s="13">
        <f t="shared" si="0"/>
        <v>450</v>
      </c>
      <c r="O43" s="13" t="e">
        <f t="shared" si="1"/>
        <v>#REF!</v>
      </c>
      <c r="P43" s="21">
        <v>0</v>
      </c>
      <c r="Q43" s="21">
        <v>0</v>
      </c>
      <c r="R43" s="21">
        <v>0</v>
      </c>
      <c r="S43" s="13">
        <f t="shared" si="2"/>
        <v>0</v>
      </c>
      <c r="T43" s="13" t="e">
        <f t="shared" si="3"/>
        <v>#REF!</v>
      </c>
      <c r="U43" s="15"/>
    </row>
    <row r="44" spans="7:21" x14ac:dyDescent="0.25">
      <c r="G44" s="7">
        <v>623400</v>
      </c>
      <c r="H44" s="9" t="s">
        <v>47</v>
      </c>
      <c r="I44" s="9" t="s">
        <v>17</v>
      </c>
      <c r="J44" s="10">
        <v>597</v>
      </c>
      <c r="K44" s="11" t="s">
        <v>4</v>
      </c>
      <c r="L44" s="12">
        <v>1</v>
      </c>
      <c r="M44" s="11">
        <v>0</v>
      </c>
      <c r="N44" s="13">
        <f t="shared" si="0"/>
        <v>0</v>
      </c>
      <c r="O44" s="13" t="e">
        <f t="shared" si="1"/>
        <v>#REF!</v>
      </c>
      <c r="P44" s="21">
        <v>0</v>
      </c>
      <c r="Q44" s="21">
        <v>0</v>
      </c>
      <c r="R44" s="21">
        <v>0</v>
      </c>
      <c r="S44" s="13">
        <f t="shared" si="2"/>
        <v>0</v>
      </c>
      <c r="T44" s="13" t="e">
        <f t="shared" si="3"/>
        <v>#REF!</v>
      </c>
      <c r="U44" s="15"/>
    </row>
    <row r="45" spans="7:21" x14ac:dyDescent="0.25">
      <c r="G45" s="7">
        <v>623420</v>
      </c>
      <c r="H45" s="9" t="s">
        <v>48</v>
      </c>
      <c r="I45" s="9" t="s">
        <v>17</v>
      </c>
      <c r="J45" s="10">
        <v>0</v>
      </c>
      <c r="K45" s="11" t="s">
        <v>4</v>
      </c>
      <c r="L45" s="12">
        <v>1</v>
      </c>
      <c r="M45" s="11">
        <v>0</v>
      </c>
      <c r="N45" s="13">
        <f t="shared" si="0"/>
        <v>0</v>
      </c>
      <c r="O45" s="13" t="e">
        <f t="shared" si="1"/>
        <v>#REF!</v>
      </c>
      <c r="P45" s="21">
        <v>0</v>
      </c>
      <c r="Q45" s="21">
        <v>0</v>
      </c>
      <c r="R45" s="21">
        <v>0</v>
      </c>
      <c r="S45" s="13">
        <f t="shared" si="2"/>
        <v>0</v>
      </c>
      <c r="T45" s="13" t="e">
        <f t="shared" si="3"/>
        <v>#REF!</v>
      </c>
      <c r="U45" s="15"/>
    </row>
    <row r="46" spans="7:21" x14ac:dyDescent="0.25">
      <c r="G46" s="7">
        <v>623600</v>
      </c>
      <c r="H46" s="9" t="s">
        <v>49</v>
      </c>
      <c r="I46" s="9" t="s">
        <v>17</v>
      </c>
      <c r="J46" s="10">
        <v>0</v>
      </c>
      <c r="K46" s="11" t="s">
        <v>4</v>
      </c>
      <c r="L46" s="12">
        <v>1</v>
      </c>
      <c r="M46" s="11">
        <v>200</v>
      </c>
      <c r="N46" s="13">
        <f t="shared" si="0"/>
        <v>200</v>
      </c>
      <c r="O46" s="13" t="e">
        <f t="shared" si="1"/>
        <v>#REF!</v>
      </c>
      <c r="P46" s="21">
        <v>0</v>
      </c>
      <c r="Q46" s="21">
        <v>0</v>
      </c>
      <c r="R46" s="21">
        <v>0</v>
      </c>
      <c r="S46" s="13">
        <f t="shared" si="2"/>
        <v>0</v>
      </c>
      <c r="T46" s="13" t="e">
        <f t="shared" si="3"/>
        <v>#REF!</v>
      </c>
      <c r="U46" s="15"/>
    </row>
    <row r="47" spans="7:21" x14ac:dyDescent="0.25">
      <c r="G47" s="7">
        <v>624100</v>
      </c>
      <c r="H47" s="9" t="s">
        <v>50</v>
      </c>
      <c r="I47" s="9" t="s">
        <v>17</v>
      </c>
      <c r="J47" s="10">
        <v>268</v>
      </c>
      <c r="K47" s="11" t="s">
        <v>4</v>
      </c>
      <c r="L47" s="12">
        <v>1</v>
      </c>
      <c r="M47" s="11">
        <v>0</v>
      </c>
      <c r="N47" s="13">
        <f t="shared" si="0"/>
        <v>0</v>
      </c>
      <c r="O47" s="13" t="e">
        <f t="shared" si="1"/>
        <v>#REF!</v>
      </c>
      <c r="P47" s="21">
        <v>0</v>
      </c>
      <c r="Q47" s="21">
        <v>0</v>
      </c>
      <c r="R47" s="21">
        <v>0</v>
      </c>
      <c r="S47" s="13">
        <f t="shared" si="2"/>
        <v>0</v>
      </c>
      <c r="T47" s="13" t="e">
        <f t="shared" si="3"/>
        <v>#REF!</v>
      </c>
      <c r="U47" s="15"/>
    </row>
    <row r="48" spans="7:21" x14ac:dyDescent="0.25">
      <c r="G48" s="7">
        <v>624200</v>
      </c>
      <c r="H48" s="9" t="s">
        <v>51</v>
      </c>
      <c r="I48" s="9" t="s">
        <v>9</v>
      </c>
      <c r="J48" s="10">
        <v>51917</v>
      </c>
      <c r="K48" s="11" t="s">
        <v>4</v>
      </c>
      <c r="L48" s="12">
        <v>1</v>
      </c>
      <c r="M48" s="11">
        <v>35000</v>
      </c>
      <c r="N48" s="13">
        <f t="shared" si="0"/>
        <v>0</v>
      </c>
      <c r="O48" s="13" t="e">
        <f t="shared" si="1"/>
        <v>#REF!</v>
      </c>
      <c r="P48" s="21">
        <v>8000</v>
      </c>
      <c r="Q48" s="21">
        <v>0</v>
      </c>
      <c r="R48" s="21">
        <v>0</v>
      </c>
      <c r="S48" s="13">
        <f t="shared" si="2"/>
        <v>8000</v>
      </c>
      <c r="T48" s="13" t="e">
        <f t="shared" si="3"/>
        <v>#REF!</v>
      </c>
      <c r="U48" s="15"/>
    </row>
    <row r="49" spans="7:21" x14ac:dyDescent="0.25">
      <c r="G49" s="7">
        <v>625100</v>
      </c>
      <c r="H49" s="9" t="s">
        <v>52</v>
      </c>
      <c r="I49" s="9" t="s">
        <v>17</v>
      </c>
      <c r="J49" s="10">
        <v>10999</v>
      </c>
      <c r="K49" s="11" t="s">
        <v>4</v>
      </c>
      <c r="L49" s="12">
        <v>1</v>
      </c>
      <c r="M49" s="11">
        <v>0</v>
      </c>
      <c r="N49" s="13">
        <f t="shared" si="0"/>
        <v>0</v>
      </c>
      <c r="O49" s="13" t="e">
        <f t="shared" si="1"/>
        <v>#REF!</v>
      </c>
      <c r="P49" s="21">
        <v>0</v>
      </c>
      <c r="Q49" s="21">
        <v>0</v>
      </c>
      <c r="R49" s="21">
        <v>0</v>
      </c>
      <c r="S49" s="13">
        <f t="shared" si="2"/>
        <v>0</v>
      </c>
      <c r="T49" s="13" t="e">
        <f t="shared" si="3"/>
        <v>#REF!</v>
      </c>
      <c r="U49" s="15"/>
    </row>
    <row r="50" spans="7:21" x14ac:dyDescent="0.25">
      <c r="G50" s="7">
        <v>625110</v>
      </c>
      <c r="H50" s="9" t="s">
        <v>53</v>
      </c>
      <c r="I50" s="9" t="s">
        <v>17</v>
      </c>
      <c r="J50" s="10">
        <v>16928</v>
      </c>
      <c r="K50" s="11" t="s">
        <v>4</v>
      </c>
      <c r="L50" s="12">
        <v>1</v>
      </c>
      <c r="M50" s="11">
        <v>15000</v>
      </c>
      <c r="N50" s="13">
        <f t="shared" si="0"/>
        <v>15000</v>
      </c>
      <c r="O50" s="13" t="e">
        <f t="shared" si="1"/>
        <v>#REF!</v>
      </c>
      <c r="P50" s="21">
        <v>0</v>
      </c>
      <c r="Q50" s="21">
        <v>0</v>
      </c>
      <c r="R50" s="21">
        <v>0</v>
      </c>
      <c r="S50" s="13">
        <f t="shared" si="2"/>
        <v>0</v>
      </c>
      <c r="T50" s="13" t="e">
        <f t="shared" si="3"/>
        <v>#REF!</v>
      </c>
      <c r="U50" s="15"/>
    </row>
    <row r="51" spans="7:21" x14ac:dyDescent="0.25">
      <c r="G51" s="7">
        <v>625400</v>
      </c>
      <c r="H51" s="9" t="s">
        <v>54</v>
      </c>
      <c r="I51" s="9" t="s">
        <v>17</v>
      </c>
      <c r="J51" s="10">
        <v>1229</v>
      </c>
      <c r="K51" s="11" t="s">
        <v>4</v>
      </c>
      <c r="L51" s="12">
        <v>1</v>
      </c>
      <c r="M51" s="11">
        <v>1000</v>
      </c>
      <c r="N51" s="13">
        <f t="shared" si="0"/>
        <v>1000</v>
      </c>
      <c r="O51" s="13" t="e">
        <f t="shared" si="1"/>
        <v>#REF!</v>
      </c>
      <c r="P51" s="21">
        <v>0</v>
      </c>
      <c r="Q51" s="21">
        <v>0</v>
      </c>
      <c r="R51" s="21">
        <v>0</v>
      </c>
      <c r="S51" s="13">
        <f t="shared" si="2"/>
        <v>0</v>
      </c>
      <c r="T51" s="13" t="e">
        <f t="shared" si="3"/>
        <v>#REF!</v>
      </c>
      <c r="U51" s="15"/>
    </row>
    <row r="52" spans="7:21" x14ac:dyDescent="0.25">
      <c r="G52" s="7">
        <v>625600</v>
      </c>
      <c r="H52" s="9" t="s">
        <v>55</v>
      </c>
      <c r="I52" s="9" t="s">
        <v>17</v>
      </c>
      <c r="J52" s="10">
        <v>0</v>
      </c>
      <c r="K52" s="11" t="s">
        <v>4</v>
      </c>
      <c r="L52" s="12">
        <v>1</v>
      </c>
      <c r="M52" s="11">
        <v>0</v>
      </c>
      <c r="N52" s="13">
        <f t="shared" si="0"/>
        <v>0</v>
      </c>
      <c r="O52" s="13" t="e">
        <f t="shared" si="1"/>
        <v>#REF!</v>
      </c>
      <c r="P52" s="21">
        <v>0</v>
      </c>
      <c r="Q52" s="21">
        <v>0</v>
      </c>
      <c r="R52" s="21">
        <v>0</v>
      </c>
      <c r="S52" s="13">
        <f t="shared" si="2"/>
        <v>0</v>
      </c>
      <c r="T52" s="13" t="e">
        <f t="shared" si="3"/>
        <v>#REF!</v>
      </c>
      <c r="U52" s="15"/>
    </row>
    <row r="53" spans="7:21" x14ac:dyDescent="0.25">
      <c r="G53" s="7">
        <v>625700</v>
      </c>
      <c r="H53" s="9" t="s">
        <v>56</v>
      </c>
      <c r="I53" s="9" t="s">
        <v>17</v>
      </c>
      <c r="J53" s="10">
        <v>2473</v>
      </c>
      <c r="K53" s="11" t="s">
        <v>4</v>
      </c>
      <c r="L53" s="12">
        <v>1</v>
      </c>
      <c r="M53" s="11">
        <v>0</v>
      </c>
      <c r="N53" s="13">
        <f t="shared" si="0"/>
        <v>0</v>
      </c>
      <c r="O53" s="13" t="e">
        <f t="shared" si="1"/>
        <v>#REF!</v>
      </c>
      <c r="P53" s="21">
        <v>0</v>
      </c>
      <c r="Q53" s="21">
        <v>0</v>
      </c>
      <c r="R53" s="21">
        <v>0</v>
      </c>
      <c r="S53" s="13">
        <f t="shared" si="2"/>
        <v>0</v>
      </c>
      <c r="T53" s="13" t="e">
        <f t="shared" si="3"/>
        <v>#REF!</v>
      </c>
      <c r="U53" s="15"/>
    </row>
    <row r="54" spans="7:21" x14ac:dyDescent="0.25">
      <c r="G54" s="7">
        <v>625710</v>
      </c>
      <c r="H54" s="9" t="s">
        <v>57</v>
      </c>
      <c r="I54" s="9" t="s">
        <v>17</v>
      </c>
      <c r="J54" s="10">
        <v>653</v>
      </c>
      <c r="K54" s="11" t="s">
        <v>4</v>
      </c>
      <c r="L54" s="12">
        <v>1</v>
      </c>
      <c r="M54" s="11">
        <v>0</v>
      </c>
      <c r="N54" s="13">
        <f t="shared" si="0"/>
        <v>0</v>
      </c>
      <c r="O54" s="13" t="e">
        <f t="shared" si="1"/>
        <v>#REF!</v>
      </c>
      <c r="P54" s="21">
        <v>0</v>
      </c>
      <c r="Q54" s="21">
        <v>0</v>
      </c>
      <c r="R54" s="21">
        <v>0</v>
      </c>
      <c r="S54" s="13">
        <f t="shared" si="2"/>
        <v>0</v>
      </c>
      <c r="T54" s="13" t="e">
        <f t="shared" si="3"/>
        <v>#REF!</v>
      </c>
      <c r="U54" s="15"/>
    </row>
    <row r="55" spans="7:21" x14ac:dyDescent="0.25">
      <c r="G55" s="7">
        <v>626100</v>
      </c>
      <c r="H55" s="9" t="s">
        <v>58</v>
      </c>
      <c r="I55" s="9" t="s">
        <v>17</v>
      </c>
      <c r="J55" s="10">
        <v>727</v>
      </c>
      <c r="K55" s="11" t="s">
        <v>4</v>
      </c>
      <c r="L55" s="12"/>
      <c r="M55" s="11">
        <v>200</v>
      </c>
      <c r="N55" s="13">
        <f t="shared" si="0"/>
        <v>0</v>
      </c>
      <c r="O55" s="13" t="e">
        <f t="shared" si="1"/>
        <v>#REF!</v>
      </c>
      <c r="P55" s="21">
        <v>0</v>
      </c>
      <c r="Q55" s="21">
        <v>0</v>
      </c>
      <c r="R55" s="21">
        <v>0</v>
      </c>
      <c r="S55" s="13">
        <f t="shared" si="2"/>
        <v>0</v>
      </c>
      <c r="T55" s="13" t="e">
        <f t="shared" si="3"/>
        <v>#REF!</v>
      </c>
      <c r="U55" s="15"/>
    </row>
    <row r="56" spans="7:21" x14ac:dyDescent="0.25">
      <c r="G56" s="7">
        <v>626200</v>
      </c>
      <c r="H56" s="9" t="s">
        <v>59</v>
      </c>
      <c r="I56" s="9" t="s">
        <v>17</v>
      </c>
      <c r="J56" s="10">
        <v>4650</v>
      </c>
      <c r="K56" s="11" t="s">
        <v>4</v>
      </c>
      <c r="L56" s="12"/>
      <c r="M56" s="11">
        <v>2500</v>
      </c>
      <c r="N56" s="13">
        <f t="shared" si="0"/>
        <v>0</v>
      </c>
      <c r="O56" s="13" t="e">
        <f t="shared" si="1"/>
        <v>#REF!</v>
      </c>
      <c r="P56" s="21">
        <v>0</v>
      </c>
      <c r="Q56" s="21">
        <v>0</v>
      </c>
      <c r="R56" s="21">
        <v>0</v>
      </c>
      <c r="S56" s="13">
        <f t="shared" si="2"/>
        <v>0</v>
      </c>
      <c r="T56" s="13" t="e">
        <f t="shared" si="3"/>
        <v>#REF!</v>
      </c>
      <c r="U56" s="15"/>
    </row>
    <row r="57" spans="7:21" x14ac:dyDescent="0.25">
      <c r="G57" s="7">
        <v>626300</v>
      </c>
      <c r="H57" s="9" t="s">
        <v>60</v>
      </c>
      <c r="I57" s="9" t="s">
        <v>17</v>
      </c>
      <c r="J57" s="10">
        <v>737</v>
      </c>
      <c r="K57" s="11" t="s">
        <v>4</v>
      </c>
      <c r="L57" s="12"/>
      <c r="M57" s="11">
        <v>0</v>
      </c>
      <c r="N57" s="13">
        <f t="shared" si="0"/>
        <v>0</v>
      </c>
      <c r="O57" s="13" t="e">
        <f t="shared" si="1"/>
        <v>#REF!</v>
      </c>
      <c r="P57" s="21">
        <v>0</v>
      </c>
      <c r="Q57" s="21">
        <v>0</v>
      </c>
      <c r="R57" s="21">
        <v>0</v>
      </c>
      <c r="S57" s="13">
        <f t="shared" si="2"/>
        <v>0</v>
      </c>
      <c r="T57" s="13" t="e">
        <f t="shared" si="3"/>
        <v>#REF!</v>
      </c>
      <c r="U57" s="15"/>
    </row>
    <row r="58" spans="7:21" x14ac:dyDescent="0.25">
      <c r="G58" s="7">
        <v>627500</v>
      </c>
      <c r="H58" s="9" t="s">
        <v>61</v>
      </c>
      <c r="I58" s="9" t="s">
        <v>17</v>
      </c>
      <c r="J58" s="10">
        <v>5720</v>
      </c>
      <c r="K58" s="11" t="s">
        <v>4</v>
      </c>
      <c r="L58" s="12"/>
      <c r="M58" s="11">
        <v>8000</v>
      </c>
      <c r="N58" s="13">
        <f t="shared" si="0"/>
        <v>0</v>
      </c>
      <c r="O58" s="13" t="e">
        <f t="shared" si="1"/>
        <v>#REF!</v>
      </c>
      <c r="P58" s="21">
        <v>0</v>
      </c>
      <c r="Q58" s="21">
        <v>0</v>
      </c>
      <c r="R58" s="21">
        <v>0</v>
      </c>
      <c r="S58" s="13">
        <f t="shared" si="2"/>
        <v>0</v>
      </c>
      <c r="T58" s="13" t="e">
        <f t="shared" si="3"/>
        <v>#REF!</v>
      </c>
      <c r="U58" s="15"/>
    </row>
    <row r="59" spans="7:21" x14ac:dyDescent="0.25">
      <c r="G59" s="7">
        <v>627510</v>
      </c>
      <c r="H59" s="9" t="s">
        <v>62</v>
      </c>
      <c r="I59" s="9" t="s">
        <v>17</v>
      </c>
      <c r="J59" s="10">
        <v>7704</v>
      </c>
      <c r="K59" s="11" t="s">
        <v>4</v>
      </c>
      <c r="L59" s="12"/>
      <c r="M59" s="11">
        <v>0</v>
      </c>
      <c r="N59" s="13">
        <f t="shared" si="0"/>
        <v>0</v>
      </c>
      <c r="O59" s="13" t="e">
        <f t="shared" si="1"/>
        <v>#REF!</v>
      </c>
      <c r="P59" s="21">
        <v>0</v>
      </c>
      <c r="Q59" s="21">
        <v>0</v>
      </c>
      <c r="R59" s="21">
        <v>0</v>
      </c>
      <c r="S59" s="13">
        <f t="shared" si="2"/>
        <v>0</v>
      </c>
      <c r="T59" s="13" t="e">
        <f t="shared" si="3"/>
        <v>#REF!</v>
      </c>
      <c r="U59" s="15"/>
    </row>
    <row r="60" spans="7:21" x14ac:dyDescent="0.25">
      <c r="G60" s="7">
        <v>628000</v>
      </c>
      <c r="H60" s="9" t="s">
        <v>63</v>
      </c>
      <c r="I60" s="9" t="s">
        <v>17</v>
      </c>
      <c r="J60" s="10">
        <v>713</v>
      </c>
      <c r="K60" s="11" t="s">
        <v>4</v>
      </c>
      <c r="L60" s="12"/>
      <c r="M60" s="11">
        <v>0</v>
      </c>
      <c r="N60" s="13">
        <f t="shared" si="0"/>
        <v>0</v>
      </c>
      <c r="O60" s="13" t="e">
        <f t="shared" si="1"/>
        <v>#REF!</v>
      </c>
      <c r="P60" s="21">
        <v>0</v>
      </c>
      <c r="Q60" s="21">
        <v>0</v>
      </c>
      <c r="R60" s="21">
        <v>0</v>
      </c>
      <c r="S60" s="13">
        <f t="shared" si="2"/>
        <v>0</v>
      </c>
      <c r="T60" s="13" t="e">
        <f t="shared" si="3"/>
        <v>#REF!</v>
      </c>
      <c r="U60" s="15"/>
    </row>
    <row r="61" spans="7:21" x14ac:dyDescent="0.25">
      <c r="G61" s="7">
        <v>628100</v>
      </c>
      <c r="H61" s="9" t="s">
        <v>64</v>
      </c>
      <c r="I61" s="9" t="s">
        <v>17</v>
      </c>
      <c r="J61" s="10">
        <v>2467</v>
      </c>
      <c r="K61" s="11" t="s">
        <v>4</v>
      </c>
      <c r="L61" s="12"/>
      <c r="M61" s="11">
        <v>550</v>
      </c>
      <c r="N61" s="13">
        <f t="shared" si="0"/>
        <v>0</v>
      </c>
      <c r="O61" s="13" t="e">
        <f t="shared" si="1"/>
        <v>#REF!</v>
      </c>
      <c r="P61" s="21">
        <v>0</v>
      </c>
      <c r="Q61" s="21">
        <v>0</v>
      </c>
      <c r="R61" s="21">
        <v>0</v>
      </c>
      <c r="S61" s="13">
        <f t="shared" si="2"/>
        <v>0</v>
      </c>
      <c r="T61" s="13" t="e">
        <f t="shared" si="3"/>
        <v>#REF!</v>
      </c>
      <c r="U61" s="15"/>
    </row>
    <row r="62" spans="7:21" x14ac:dyDescent="0.25">
      <c r="G62" s="7">
        <v>631100</v>
      </c>
      <c r="H62" s="8" t="s">
        <v>65</v>
      </c>
      <c r="I62" s="9" t="s">
        <v>17</v>
      </c>
      <c r="J62" s="10">
        <v>39250</v>
      </c>
      <c r="K62" s="11" t="s">
        <v>4</v>
      </c>
      <c r="L62" s="12"/>
      <c r="M62" s="11">
        <v>150</v>
      </c>
      <c r="N62" s="13">
        <f t="shared" si="0"/>
        <v>0</v>
      </c>
      <c r="O62" s="13" t="e">
        <f t="shared" si="1"/>
        <v>#REF!</v>
      </c>
      <c r="P62" s="21">
        <v>0</v>
      </c>
      <c r="Q62" s="21">
        <v>0</v>
      </c>
      <c r="R62" s="21">
        <v>0</v>
      </c>
      <c r="S62" s="13">
        <f t="shared" si="2"/>
        <v>0</v>
      </c>
      <c r="T62" s="13" t="e">
        <f t="shared" si="3"/>
        <v>#REF!</v>
      </c>
      <c r="U62" s="15"/>
    </row>
    <row r="63" spans="7:21" x14ac:dyDescent="0.25">
      <c r="G63" s="7">
        <v>633300</v>
      </c>
      <c r="H63" s="9" t="s">
        <v>66</v>
      </c>
      <c r="I63" s="9" t="s">
        <v>17</v>
      </c>
      <c r="J63" s="10">
        <v>3873</v>
      </c>
      <c r="K63" s="11" t="s">
        <v>4</v>
      </c>
      <c r="L63" s="12"/>
      <c r="M63" s="11">
        <v>0</v>
      </c>
      <c r="N63" s="13">
        <f t="shared" si="0"/>
        <v>0</v>
      </c>
      <c r="O63" s="13" t="e">
        <f t="shared" si="1"/>
        <v>#REF!</v>
      </c>
      <c r="P63" s="21">
        <v>0</v>
      </c>
      <c r="Q63" s="21">
        <v>0</v>
      </c>
      <c r="R63" s="21">
        <v>0</v>
      </c>
      <c r="S63" s="13">
        <f t="shared" si="2"/>
        <v>0</v>
      </c>
      <c r="T63" s="13" t="e">
        <f t="shared" si="3"/>
        <v>#REF!</v>
      </c>
      <c r="U63" s="15"/>
    </row>
    <row r="64" spans="7:21" ht="45" x14ac:dyDescent="0.25">
      <c r="G64" s="14">
        <v>633400</v>
      </c>
      <c r="H64" s="15" t="s">
        <v>67</v>
      </c>
      <c r="I64" s="9" t="s">
        <v>17</v>
      </c>
      <c r="J64" s="10"/>
      <c r="K64" s="11" t="s">
        <v>4</v>
      </c>
      <c r="L64" s="12"/>
      <c r="M64" s="11">
        <v>0</v>
      </c>
      <c r="N64" s="13">
        <f t="shared" si="0"/>
        <v>0</v>
      </c>
      <c r="O64" s="13" t="e">
        <f t="shared" si="1"/>
        <v>#REF!</v>
      </c>
      <c r="P64" s="21">
        <v>0</v>
      </c>
      <c r="Q64" s="21">
        <v>0</v>
      </c>
      <c r="R64" s="21">
        <v>0</v>
      </c>
      <c r="S64" s="13">
        <f t="shared" si="2"/>
        <v>0</v>
      </c>
      <c r="T64" s="13" t="e">
        <f t="shared" si="3"/>
        <v>#REF!</v>
      </c>
      <c r="U64" s="15"/>
    </row>
    <row r="65" spans="7:21" ht="45" x14ac:dyDescent="0.25">
      <c r="G65" s="14">
        <v>633500</v>
      </c>
      <c r="H65" s="15" t="s">
        <v>68</v>
      </c>
      <c r="I65" s="9" t="s">
        <v>17</v>
      </c>
      <c r="J65" s="10">
        <v>2477</v>
      </c>
      <c r="K65" s="11" t="s">
        <v>4</v>
      </c>
      <c r="L65" s="12"/>
      <c r="M65" s="11">
        <v>0</v>
      </c>
      <c r="N65" s="13">
        <f t="shared" si="0"/>
        <v>0</v>
      </c>
      <c r="O65" s="13" t="e">
        <f t="shared" si="1"/>
        <v>#REF!</v>
      </c>
      <c r="P65" s="21">
        <v>0</v>
      </c>
      <c r="Q65" s="21">
        <v>0</v>
      </c>
      <c r="R65" s="21">
        <v>0</v>
      </c>
      <c r="S65" s="13">
        <f t="shared" si="2"/>
        <v>0</v>
      </c>
      <c r="T65" s="13" t="e">
        <f t="shared" si="3"/>
        <v>#REF!</v>
      </c>
      <c r="U65" s="15"/>
    </row>
    <row r="66" spans="7:21" ht="45" x14ac:dyDescent="0.25">
      <c r="G66" s="14">
        <v>635111</v>
      </c>
      <c r="H66" s="15" t="s">
        <v>69</v>
      </c>
      <c r="I66" s="9" t="s">
        <v>17</v>
      </c>
      <c r="J66" s="10">
        <v>2357</v>
      </c>
      <c r="K66" s="11" t="s">
        <v>4</v>
      </c>
      <c r="L66" s="12"/>
      <c r="M66" s="11">
        <v>2400</v>
      </c>
      <c r="N66" s="13">
        <f t="shared" si="0"/>
        <v>0</v>
      </c>
      <c r="O66" s="13" t="e">
        <f t="shared" si="1"/>
        <v>#REF!</v>
      </c>
      <c r="P66" s="21">
        <v>0</v>
      </c>
      <c r="Q66" s="21">
        <v>0</v>
      </c>
      <c r="R66" s="21">
        <v>0</v>
      </c>
      <c r="S66" s="13">
        <f t="shared" si="2"/>
        <v>0</v>
      </c>
      <c r="T66" s="13" t="e">
        <f t="shared" si="3"/>
        <v>#REF!</v>
      </c>
      <c r="U66" s="15"/>
    </row>
    <row r="67" spans="7:21" x14ac:dyDescent="0.25">
      <c r="G67" s="7">
        <v>635130</v>
      </c>
      <c r="H67" s="9" t="s">
        <v>70</v>
      </c>
      <c r="I67" s="9" t="s">
        <v>17</v>
      </c>
      <c r="J67" s="10">
        <v>203</v>
      </c>
      <c r="K67" s="11" t="s">
        <v>4</v>
      </c>
      <c r="L67" s="12"/>
      <c r="M67" s="11">
        <v>300</v>
      </c>
      <c r="N67" s="13">
        <f t="shared" si="0"/>
        <v>0</v>
      </c>
      <c r="O67" s="13" t="e">
        <f t="shared" si="1"/>
        <v>#REF!</v>
      </c>
      <c r="P67" s="21">
        <v>0</v>
      </c>
      <c r="Q67" s="21">
        <v>0</v>
      </c>
      <c r="R67" s="21">
        <v>0</v>
      </c>
      <c r="S67" s="13">
        <f t="shared" si="2"/>
        <v>0</v>
      </c>
      <c r="T67" s="13" t="e">
        <f t="shared" si="3"/>
        <v>#REF!</v>
      </c>
      <c r="U67" s="15"/>
    </row>
    <row r="68" spans="7:21" x14ac:dyDescent="0.25">
      <c r="G68" s="7">
        <v>635140</v>
      </c>
      <c r="H68" s="9" t="s">
        <v>71</v>
      </c>
      <c r="I68" s="9" t="s">
        <v>17</v>
      </c>
      <c r="J68" s="10">
        <v>216</v>
      </c>
      <c r="K68" s="11" t="s">
        <v>4</v>
      </c>
      <c r="L68" s="12"/>
      <c r="M68" s="11">
        <v>220</v>
      </c>
      <c r="N68" s="13">
        <f t="shared" si="0"/>
        <v>0</v>
      </c>
      <c r="O68" s="13" t="e">
        <f t="shared" si="1"/>
        <v>#REF!</v>
      </c>
      <c r="P68" s="21">
        <v>0</v>
      </c>
      <c r="Q68" s="21">
        <v>0</v>
      </c>
      <c r="R68" s="21">
        <v>0</v>
      </c>
      <c r="S68" s="13">
        <f t="shared" si="2"/>
        <v>0</v>
      </c>
      <c r="T68" s="13" t="e">
        <f t="shared" si="3"/>
        <v>#REF!</v>
      </c>
      <c r="U68" s="15"/>
    </row>
    <row r="69" spans="7:21" x14ac:dyDescent="0.25">
      <c r="G69" s="7">
        <v>658000</v>
      </c>
      <c r="H69" s="9" t="s">
        <v>72</v>
      </c>
      <c r="I69" s="9" t="s">
        <v>17</v>
      </c>
      <c r="J69" s="10">
        <v>2</v>
      </c>
      <c r="K69" s="11" t="s">
        <v>4</v>
      </c>
      <c r="L69" s="12"/>
      <c r="M69" s="11">
        <v>0</v>
      </c>
      <c r="N69" s="13">
        <f t="shared" si="0"/>
        <v>0</v>
      </c>
      <c r="O69" s="13" t="e">
        <f t="shared" si="1"/>
        <v>#REF!</v>
      </c>
      <c r="P69" s="21">
        <v>0</v>
      </c>
      <c r="Q69" s="21">
        <v>0</v>
      </c>
      <c r="R69" s="21">
        <v>0</v>
      </c>
      <c r="S69" s="13">
        <f t="shared" si="2"/>
        <v>0</v>
      </c>
      <c r="T69" s="13" t="e">
        <f t="shared" si="3"/>
        <v>#REF!</v>
      </c>
      <c r="U69" s="15"/>
    </row>
    <row r="70" spans="7:21" x14ac:dyDescent="0.25">
      <c r="G70" s="7">
        <v>740000</v>
      </c>
      <c r="H70" s="9" t="s">
        <v>73</v>
      </c>
      <c r="I70" s="9" t="s">
        <v>17</v>
      </c>
      <c r="J70" s="10">
        <v>-3000</v>
      </c>
      <c r="K70" s="11" t="s">
        <v>4</v>
      </c>
      <c r="L70" s="12"/>
      <c r="M70" s="11">
        <v>0</v>
      </c>
      <c r="N70" s="13">
        <f t="shared" si="0"/>
        <v>0</v>
      </c>
      <c r="O70" s="13" t="e">
        <f t="shared" si="1"/>
        <v>#REF!</v>
      </c>
      <c r="P70" s="21">
        <v>0</v>
      </c>
      <c r="Q70" s="21">
        <v>0</v>
      </c>
      <c r="R70" s="21">
        <v>0</v>
      </c>
      <c r="S70" s="13">
        <f t="shared" si="2"/>
        <v>0</v>
      </c>
      <c r="T70" s="13" t="e">
        <f t="shared" si="3"/>
        <v>#REF!</v>
      </c>
      <c r="U70" s="15"/>
    </row>
    <row r="71" spans="7:21" x14ac:dyDescent="0.25">
      <c r="G71" s="7">
        <v>740100</v>
      </c>
      <c r="H71" s="9" t="s">
        <v>74</v>
      </c>
      <c r="I71" s="9" t="s">
        <v>17</v>
      </c>
      <c r="J71" s="10">
        <v>-1590</v>
      </c>
      <c r="K71" s="11" t="s">
        <v>4</v>
      </c>
      <c r="L71" s="12"/>
      <c r="M71" s="11">
        <v>0</v>
      </c>
      <c r="N71" s="13">
        <f t="shared" si="0"/>
        <v>0</v>
      </c>
      <c r="O71" s="13" t="e">
        <f t="shared" si="1"/>
        <v>#REF!</v>
      </c>
      <c r="P71" s="21">
        <v>0</v>
      </c>
      <c r="Q71" s="21">
        <v>0</v>
      </c>
      <c r="R71" s="21">
        <v>0</v>
      </c>
      <c r="S71" s="13">
        <f t="shared" si="2"/>
        <v>0</v>
      </c>
      <c r="T71" s="13" t="e">
        <f t="shared" si="3"/>
        <v>#REF!</v>
      </c>
      <c r="U71" s="15"/>
    </row>
    <row r="72" spans="7:21" x14ac:dyDescent="0.25">
      <c r="G72" s="7" t="s">
        <v>75</v>
      </c>
      <c r="H72" s="9" t="s">
        <v>72</v>
      </c>
      <c r="I72" s="9" t="s">
        <v>17</v>
      </c>
      <c r="J72" s="10">
        <v>-311</v>
      </c>
      <c r="K72" s="11" t="s">
        <v>4</v>
      </c>
      <c r="L72" s="12"/>
      <c r="M72" s="11">
        <v>0</v>
      </c>
      <c r="N72" s="13">
        <f t="shared" si="0"/>
        <v>0</v>
      </c>
      <c r="O72" s="13" t="e">
        <f t="shared" si="1"/>
        <v>#REF!</v>
      </c>
      <c r="P72" s="21">
        <v>0</v>
      </c>
      <c r="Q72" s="21">
        <v>0</v>
      </c>
      <c r="R72" s="21">
        <v>0</v>
      </c>
      <c r="S72" s="13">
        <f t="shared" si="2"/>
        <v>0</v>
      </c>
      <c r="T72" s="13" t="e">
        <f t="shared" si="3"/>
        <v>#REF!</v>
      </c>
      <c r="U72" s="15"/>
    </row>
    <row r="73" spans="7:21" x14ac:dyDescent="0.25">
      <c r="G73" s="7" t="s">
        <v>76</v>
      </c>
      <c r="H73" s="9" t="s">
        <v>77</v>
      </c>
      <c r="I73" s="9" t="s">
        <v>17</v>
      </c>
      <c r="J73" s="10">
        <v>-1</v>
      </c>
      <c r="K73" s="11" t="s">
        <v>4</v>
      </c>
      <c r="L73" s="12"/>
      <c r="M73" s="11">
        <v>0</v>
      </c>
      <c r="N73" s="13">
        <f t="shared" si="0"/>
        <v>0</v>
      </c>
      <c r="O73" s="13" t="e">
        <f t="shared" si="1"/>
        <v>#REF!</v>
      </c>
      <c r="P73" s="21">
        <v>0</v>
      </c>
      <c r="Q73" s="21">
        <v>0</v>
      </c>
      <c r="R73" s="21">
        <v>0</v>
      </c>
      <c r="S73" s="13">
        <f t="shared" si="2"/>
        <v>0</v>
      </c>
      <c r="T73" s="13" t="e">
        <f t="shared" si="3"/>
        <v>#REF!</v>
      </c>
      <c r="U73" s="15"/>
    </row>
    <row r="74" spans="7:21" x14ac:dyDescent="0.25">
      <c r="G74" s="7">
        <v>791000</v>
      </c>
      <c r="H74" s="9" t="s">
        <v>78</v>
      </c>
      <c r="I74" s="9" t="s">
        <v>17</v>
      </c>
      <c r="J74" s="10">
        <v>248</v>
      </c>
      <c r="K74" s="11" t="s">
        <v>4</v>
      </c>
      <c r="L74" s="12"/>
      <c r="M74" s="11">
        <v>0</v>
      </c>
      <c r="N74" s="13">
        <f t="shared" si="0"/>
        <v>0</v>
      </c>
      <c r="O74" s="13" t="e">
        <f t="shared" si="1"/>
        <v>#REF!</v>
      </c>
      <c r="P74" s="21">
        <v>0</v>
      </c>
      <c r="Q74" s="21">
        <v>0</v>
      </c>
      <c r="R74" s="21">
        <v>0</v>
      </c>
      <c r="S74" s="13">
        <f t="shared" si="2"/>
        <v>0</v>
      </c>
      <c r="T74" s="13" t="e">
        <f t="shared" si="3"/>
        <v>#REF!</v>
      </c>
      <c r="U74" s="15"/>
    </row>
    <row r="75" spans="7:21" x14ac:dyDescent="0.25">
      <c r="G75" s="7">
        <v>791010</v>
      </c>
      <c r="H75" s="9" t="s">
        <v>79</v>
      </c>
      <c r="I75" s="9" t="s">
        <v>17</v>
      </c>
      <c r="J75" s="10">
        <v>-2204</v>
      </c>
      <c r="K75" s="11" t="s">
        <v>4</v>
      </c>
      <c r="L75" s="12"/>
      <c r="M75" s="11">
        <v>0</v>
      </c>
      <c r="N75" s="13">
        <f t="shared" ref="N75:N180" si="4">IF(I75&lt;&gt;"FG",0,+L75*M75)</f>
        <v>0</v>
      </c>
      <c r="O75" s="13" t="e">
        <f t="shared" ref="O75:O180" si="5">+N75*Coef</f>
        <v>#REF!</v>
      </c>
      <c r="P75" s="21">
        <v>0</v>
      </c>
      <c r="Q75" s="21">
        <v>0</v>
      </c>
      <c r="R75" s="21">
        <v>0</v>
      </c>
      <c r="S75" s="13">
        <f t="shared" si="2"/>
        <v>0</v>
      </c>
      <c r="T75" s="13" t="e">
        <f t="shared" si="3"/>
        <v>#REF!</v>
      </c>
      <c r="U75" s="15"/>
    </row>
    <row r="76" spans="7:21" x14ac:dyDescent="0.25">
      <c r="G76" s="7" t="s">
        <v>88</v>
      </c>
      <c r="H76" s="9" t="s">
        <v>89</v>
      </c>
      <c r="I76" s="9" t="s">
        <v>17</v>
      </c>
      <c r="J76" s="10"/>
      <c r="K76" s="11" t="s">
        <v>4</v>
      </c>
      <c r="L76" s="12"/>
      <c r="M76" s="11">
        <v>0</v>
      </c>
      <c r="N76" s="13">
        <f t="shared" si="4"/>
        <v>0</v>
      </c>
      <c r="O76" s="13" t="e">
        <f t="shared" si="5"/>
        <v>#REF!</v>
      </c>
      <c r="P76" s="21">
        <v>0</v>
      </c>
      <c r="Q76" s="21">
        <v>0</v>
      </c>
      <c r="R76" s="21">
        <v>0</v>
      </c>
      <c r="S76" s="13">
        <f t="shared" ref="S76:S180" si="6">+P76+Q76-R76</f>
        <v>0</v>
      </c>
      <c r="T76" s="13" t="e">
        <f t="shared" ref="T76:T180" si="7">+O76-S76</f>
        <v>#REF!</v>
      </c>
      <c r="U76" s="15"/>
    </row>
    <row r="77" spans="7:21" x14ac:dyDescent="0.25">
      <c r="G77" s="7"/>
      <c r="H77" s="9"/>
      <c r="I77" s="9" t="s">
        <v>17</v>
      </c>
      <c r="J77" s="10"/>
      <c r="K77" s="11" t="s">
        <v>4</v>
      </c>
      <c r="L77" s="12"/>
      <c r="M77" s="11">
        <v>0</v>
      </c>
      <c r="N77" s="13">
        <f t="shared" si="4"/>
        <v>0</v>
      </c>
      <c r="O77" s="13" t="e">
        <f t="shared" si="5"/>
        <v>#REF!</v>
      </c>
      <c r="P77" s="21">
        <v>0</v>
      </c>
      <c r="Q77" s="21">
        <v>0</v>
      </c>
      <c r="R77" s="21">
        <v>0</v>
      </c>
      <c r="S77" s="13">
        <f t="shared" si="6"/>
        <v>0</v>
      </c>
      <c r="T77" s="13" t="e">
        <f t="shared" si="7"/>
        <v>#REF!</v>
      </c>
      <c r="U77" s="15"/>
    </row>
    <row r="78" spans="7:21" x14ac:dyDescent="0.25">
      <c r="G78" s="7"/>
      <c r="H78" s="9"/>
      <c r="I78" s="9" t="s">
        <v>17</v>
      </c>
      <c r="J78" s="10"/>
      <c r="K78" s="11" t="s">
        <v>4</v>
      </c>
      <c r="L78" s="12"/>
      <c r="M78" s="11">
        <v>0</v>
      </c>
      <c r="N78" s="13">
        <f t="shared" si="4"/>
        <v>0</v>
      </c>
      <c r="O78" s="13" t="e">
        <f t="shared" si="5"/>
        <v>#REF!</v>
      </c>
      <c r="P78" s="21">
        <v>0</v>
      </c>
      <c r="Q78" s="21">
        <v>0</v>
      </c>
      <c r="R78" s="21">
        <v>0</v>
      </c>
      <c r="S78" s="13">
        <f t="shared" si="6"/>
        <v>0</v>
      </c>
      <c r="T78" s="13" t="e">
        <f t="shared" si="7"/>
        <v>#REF!</v>
      </c>
      <c r="U78" s="15"/>
    </row>
    <row r="79" spans="7:21" x14ac:dyDescent="0.25">
      <c r="G79" s="7"/>
      <c r="H79" s="9"/>
      <c r="I79" s="9" t="s">
        <v>17</v>
      </c>
      <c r="J79" s="10"/>
      <c r="K79" s="11" t="s">
        <v>4</v>
      </c>
      <c r="L79" s="12"/>
      <c r="M79" s="11">
        <v>0</v>
      </c>
      <c r="N79" s="13">
        <f t="shared" si="4"/>
        <v>0</v>
      </c>
      <c r="O79" s="13" t="e">
        <f t="shared" si="5"/>
        <v>#REF!</v>
      </c>
      <c r="P79" s="21">
        <v>0</v>
      </c>
      <c r="Q79" s="21">
        <v>0</v>
      </c>
      <c r="R79" s="21">
        <v>0</v>
      </c>
      <c r="S79" s="13">
        <f t="shared" si="6"/>
        <v>0</v>
      </c>
      <c r="T79" s="13" t="e">
        <f t="shared" si="7"/>
        <v>#REF!</v>
      </c>
      <c r="U79" s="15"/>
    </row>
    <row r="80" spans="7:21" x14ac:dyDescent="0.25">
      <c r="G80" s="7"/>
      <c r="H80" s="9"/>
      <c r="I80" s="9" t="s">
        <v>17</v>
      </c>
      <c r="J80" s="10"/>
      <c r="K80" s="11" t="s">
        <v>4</v>
      </c>
      <c r="L80" s="12"/>
      <c r="M80" s="11">
        <v>0</v>
      </c>
      <c r="N80" s="13">
        <f t="shared" si="4"/>
        <v>0</v>
      </c>
      <c r="O80" s="13" t="e">
        <f t="shared" si="5"/>
        <v>#REF!</v>
      </c>
      <c r="P80" s="21">
        <v>0</v>
      </c>
      <c r="Q80" s="21">
        <v>0</v>
      </c>
      <c r="R80" s="21">
        <v>0</v>
      </c>
      <c r="S80" s="13">
        <f t="shared" si="6"/>
        <v>0</v>
      </c>
      <c r="T80" s="13" t="e">
        <f t="shared" si="7"/>
        <v>#REF!</v>
      </c>
      <c r="U80" s="15"/>
    </row>
    <row r="81" spans="7:21" x14ac:dyDescent="0.25">
      <c r="G81" s="7"/>
      <c r="H81" s="9"/>
      <c r="I81" s="9" t="s">
        <v>17</v>
      </c>
      <c r="J81" s="10"/>
      <c r="K81" s="11" t="s">
        <v>4</v>
      </c>
      <c r="L81" s="12"/>
      <c r="M81" s="11">
        <v>0</v>
      </c>
      <c r="N81" s="13">
        <f t="shared" si="4"/>
        <v>0</v>
      </c>
      <c r="O81" s="13" t="e">
        <f t="shared" si="5"/>
        <v>#REF!</v>
      </c>
      <c r="P81" s="21">
        <v>0</v>
      </c>
      <c r="Q81" s="21">
        <v>0</v>
      </c>
      <c r="R81" s="21">
        <v>0</v>
      </c>
      <c r="S81" s="13">
        <f t="shared" si="6"/>
        <v>0</v>
      </c>
      <c r="T81" s="13" t="e">
        <f t="shared" si="7"/>
        <v>#REF!</v>
      </c>
      <c r="U81" s="15"/>
    </row>
    <row r="82" spans="7:21" x14ac:dyDescent="0.25">
      <c r="G82" s="7"/>
      <c r="H82" s="9"/>
      <c r="I82" s="9" t="s">
        <v>17</v>
      </c>
      <c r="J82" s="10"/>
      <c r="K82" s="11" t="s">
        <v>4</v>
      </c>
      <c r="L82" s="12"/>
      <c r="M82" s="11">
        <v>0</v>
      </c>
      <c r="N82" s="13">
        <f t="shared" si="4"/>
        <v>0</v>
      </c>
      <c r="O82" s="13" t="e">
        <f t="shared" si="5"/>
        <v>#REF!</v>
      </c>
      <c r="P82" s="21">
        <v>0</v>
      </c>
      <c r="Q82" s="21">
        <v>0</v>
      </c>
      <c r="R82" s="21">
        <v>0</v>
      </c>
      <c r="S82" s="13">
        <f t="shared" si="6"/>
        <v>0</v>
      </c>
      <c r="T82" s="13" t="e">
        <f t="shared" si="7"/>
        <v>#REF!</v>
      </c>
      <c r="U82" s="15"/>
    </row>
    <row r="83" spans="7:21" x14ac:dyDescent="0.25">
      <c r="G83" s="7"/>
      <c r="H83" s="9"/>
      <c r="I83" s="9" t="s">
        <v>17</v>
      </c>
      <c r="J83" s="10"/>
      <c r="K83" s="11" t="s">
        <v>4</v>
      </c>
      <c r="L83" s="12"/>
      <c r="M83" s="11">
        <v>0</v>
      </c>
      <c r="N83" s="13">
        <f t="shared" si="4"/>
        <v>0</v>
      </c>
      <c r="O83" s="13" t="e">
        <f t="shared" si="5"/>
        <v>#REF!</v>
      </c>
      <c r="P83" s="21">
        <v>0</v>
      </c>
      <c r="Q83" s="21">
        <v>0</v>
      </c>
      <c r="R83" s="21">
        <v>0</v>
      </c>
      <c r="S83" s="13">
        <f t="shared" si="6"/>
        <v>0</v>
      </c>
      <c r="T83" s="13" t="e">
        <f t="shared" si="7"/>
        <v>#REF!</v>
      </c>
      <c r="U83" s="15"/>
    </row>
    <row r="84" spans="7:21" x14ac:dyDescent="0.25">
      <c r="G84" s="7"/>
      <c r="H84" s="9"/>
      <c r="I84" s="9" t="s">
        <v>17</v>
      </c>
      <c r="J84" s="10"/>
      <c r="K84" s="11" t="s">
        <v>4</v>
      </c>
      <c r="L84" s="12"/>
      <c r="M84" s="11">
        <v>0</v>
      </c>
      <c r="N84" s="13">
        <f t="shared" si="4"/>
        <v>0</v>
      </c>
      <c r="O84" s="13" t="e">
        <f t="shared" si="5"/>
        <v>#REF!</v>
      </c>
      <c r="P84" s="21">
        <v>0</v>
      </c>
      <c r="Q84" s="21">
        <v>0</v>
      </c>
      <c r="R84" s="21">
        <v>0</v>
      </c>
      <c r="S84" s="13">
        <f t="shared" si="6"/>
        <v>0</v>
      </c>
      <c r="T84" s="13" t="e">
        <f t="shared" si="7"/>
        <v>#REF!</v>
      </c>
      <c r="U84" s="15"/>
    </row>
    <row r="85" spans="7:21" x14ac:dyDescent="0.25">
      <c r="G85" s="7"/>
      <c r="H85" s="9"/>
      <c r="I85" s="9" t="s">
        <v>17</v>
      </c>
      <c r="J85" s="10"/>
      <c r="K85" s="11" t="s">
        <v>4</v>
      </c>
      <c r="L85" s="12"/>
      <c r="M85" s="11">
        <v>0</v>
      </c>
      <c r="N85" s="13">
        <f t="shared" si="4"/>
        <v>0</v>
      </c>
      <c r="O85" s="13" t="e">
        <f t="shared" si="5"/>
        <v>#REF!</v>
      </c>
      <c r="P85" s="21">
        <v>0</v>
      </c>
      <c r="Q85" s="21">
        <v>0</v>
      </c>
      <c r="R85" s="21">
        <v>0</v>
      </c>
      <c r="S85" s="13">
        <f t="shared" si="6"/>
        <v>0</v>
      </c>
      <c r="T85" s="13" t="e">
        <f t="shared" si="7"/>
        <v>#REF!</v>
      </c>
      <c r="U85" s="15"/>
    </row>
    <row r="86" spans="7:21" x14ac:dyDescent="0.25">
      <c r="G86" s="7"/>
      <c r="H86" s="9"/>
      <c r="I86" s="9" t="s">
        <v>17</v>
      </c>
      <c r="J86" s="10"/>
      <c r="K86" s="11" t="s">
        <v>4</v>
      </c>
      <c r="L86" s="12"/>
      <c r="M86" s="11">
        <v>0</v>
      </c>
      <c r="N86" s="13">
        <f t="shared" si="4"/>
        <v>0</v>
      </c>
      <c r="O86" s="13" t="e">
        <f t="shared" si="5"/>
        <v>#REF!</v>
      </c>
      <c r="P86" s="21">
        <v>0</v>
      </c>
      <c r="Q86" s="21">
        <v>0</v>
      </c>
      <c r="R86" s="21">
        <v>0</v>
      </c>
      <c r="S86" s="13">
        <f t="shared" si="6"/>
        <v>0</v>
      </c>
      <c r="T86" s="13" t="e">
        <f t="shared" si="7"/>
        <v>#REF!</v>
      </c>
      <c r="U86" s="15"/>
    </row>
    <row r="87" spans="7:21" x14ac:dyDescent="0.25">
      <c r="G87" s="7"/>
      <c r="H87" s="9"/>
      <c r="I87" s="9" t="s">
        <v>17</v>
      </c>
      <c r="J87" s="10"/>
      <c r="K87" s="11" t="s">
        <v>4</v>
      </c>
      <c r="L87" s="12"/>
      <c r="M87" s="11">
        <v>0</v>
      </c>
      <c r="N87" s="13">
        <f t="shared" si="4"/>
        <v>0</v>
      </c>
      <c r="O87" s="13" t="e">
        <f t="shared" si="5"/>
        <v>#REF!</v>
      </c>
      <c r="P87" s="21">
        <v>0</v>
      </c>
      <c r="Q87" s="21">
        <v>0</v>
      </c>
      <c r="R87" s="21">
        <v>0</v>
      </c>
      <c r="S87" s="13">
        <f t="shared" si="6"/>
        <v>0</v>
      </c>
      <c r="T87" s="13" t="e">
        <f t="shared" si="7"/>
        <v>#REF!</v>
      </c>
      <c r="U87" s="15"/>
    </row>
    <row r="88" spans="7:21" x14ac:dyDescent="0.25">
      <c r="G88" s="7"/>
      <c r="H88" s="9"/>
      <c r="I88" s="9" t="s">
        <v>17</v>
      </c>
      <c r="J88" s="10"/>
      <c r="K88" s="11" t="s">
        <v>4</v>
      </c>
      <c r="L88" s="12"/>
      <c r="M88" s="11">
        <v>0</v>
      </c>
      <c r="N88" s="13">
        <f t="shared" si="4"/>
        <v>0</v>
      </c>
      <c r="O88" s="13" t="e">
        <f t="shared" si="5"/>
        <v>#REF!</v>
      </c>
      <c r="P88" s="21">
        <v>0</v>
      </c>
      <c r="Q88" s="21">
        <v>0</v>
      </c>
      <c r="R88" s="21">
        <v>0</v>
      </c>
      <c r="S88" s="13">
        <f t="shared" si="6"/>
        <v>0</v>
      </c>
      <c r="T88" s="13" t="e">
        <f t="shared" si="7"/>
        <v>#REF!</v>
      </c>
      <c r="U88" s="15"/>
    </row>
    <row r="89" spans="7:21" x14ac:dyDescent="0.25">
      <c r="G89" s="7"/>
      <c r="H89" s="9"/>
      <c r="I89" s="9" t="s">
        <v>17</v>
      </c>
      <c r="J89" s="10"/>
      <c r="K89" s="11" t="s">
        <v>4</v>
      </c>
      <c r="L89" s="12"/>
      <c r="M89" s="11">
        <v>0</v>
      </c>
      <c r="N89" s="13">
        <f t="shared" si="4"/>
        <v>0</v>
      </c>
      <c r="O89" s="13" t="e">
        <f t="shared" si="5"/>
        <v>#REF!</v>
      </c>
      <c r="P89" s="21">
        <v>0</v>
      </c>
      <c r="Q89" s="21">
        <v>0</v>
      </c>
      <c r="R89" s="21">
        <v>0</v>
      </c>
      <c r="S89" s="13">
        <f t="shared" si="6"/>
        <v>0</v>
      </c>
      <c r="T89" s="13" t="e">
        <f t="shared" si="7"/>
        <v>#REF!</v>
      </c>
      <c r="U89" s="15"/>
    </row>
    <row r="90" spans="7:21" x14ac:dyDescent="0.25">
      <c r="G90" s="7"/>
      <c r="H90" s="9"/>
      <c r="I90" s="9" t="s">
        <v>17</v>
      </c>
      <c r="J90" s="10"/>
      <c r="K90" s="11" t="s">
        <v>4</v>
      </c>
      <c r="L90" s="12"/>
      <c r="M90" s="11">
        <v>0</v>
      </c>
      <c r="N90" s="13">
        <f t="shared" si="4"/>
        <v>0</v>
      </c>
      <c r="O90" s="13" t="e">
        <f t="shared" si="5"/>
        <v>#REF!</v>
      </c>
      <c r="P90" s="21">
        <v>0</v>
      </c>
      <c r="Q90" s="21">
        <v>0</v>
      </c>
      <c r="R90" s="21">
        <v>0</v>
      </c>
      <c r="S90" s="13">
        <f t="shared" si="6"/>
        <v>0</v>
      </c>
      <c r="T90" s="13" t="e">
        <f t="shared" si="7"/>
        <v>#REF!</v>
      </c>
      <c r="U90" s="15"/>
    </row>
    <row r="91" spans="7:21" x14ac:dyDescent="0.25">
      <c r="G91" s="7"/>
      <c r="H91" s="9"/>
      <c r="I91" s="9" t="s">
        <v>17</v>
      </c>
      <c r="J91" s="10"/>
      <c r="K91" s="11" t="s">
        <v>4</v>
      </c>
      <c r="L91" s="12"/>
      <c r="M91" s="11">
        <v>0</v>
      </c>
      <c r="N91" s="13">
        <f t="shared" si="4"/>
        <v>0</v>
      </c>
      <c r="O91" s="13" t="e">
        <f t="shared" si="5"/>
        <v>#REF!</v>
      </c>
      <c r="P91" s="21">
        <v>0</v>
      </c>
      <c r="Q91" s="21">
        <v>0</v>
      </c>
      <c r="R91" s="21">
        <v>0</v>
      </c>
      <c r="S91" s="13">
        <f t="shared" si="6"/>
        <v>0</v>
      </c>
      <c r="T91" s="13" t="e">
        <f t="shared" si="7"/>
        <v>#REF!</v>
      </c>
      <c r="U91" s="15"/>
    </row>
    <row r="92" spans="7:21" x14ac:dyDescent="0.25">
      <c r="G92" s="7"/>
      <c r="H92" s="9"/>
      <c r="I92" s="9"/>
      <c r="J92" s="10"/>
      <c r="K92" s="11"/>
      <c r="L92" s="12"/>
      <c r="M92" s="11"/>
      <c r="N92" s="13"/>
      <c r="O92" s="13"/>
      <c r="P92" s="21"/>
      <c r="Q92" s="21"/>
      <c r="R92" s="21"/>
      <c r="S92" s="13"/>
      <c r="T92" s="13"/>
      <c r="U92" s="15"/>
    </row>
    <row r="93" spans="7:21" x14ac:dyDescent="0.25">
      <c r="G93" s="7"/>
      <c r="H93" s="9"/>
      <c r="I93" s="9"/>
      <c r="J93" s="10"/>
      <c r="K93" s="11"/>
      <c r="L93" s="12"/>
      <c r="M93" s="11"/>
      <c r="N93" s="13"/>
      <c r="O93" s="13"/>
      <c r="P93" s="21"/>
      <c r="Q93" s="21"/>
      <c r="R93" s="21"/>
      <c r="S93" s="13"/>
      <c r="T93" s="13"/>
      <c r="U93" s="15"/>
    </row>
    <row r="94" spans="7:21" x14ac:dyDescent="0.25">
      <c r="G94" s="7"/>
      <c r="H94" s="9"/>
      <c r="I94" s="9"/>
      <c r="J94" s="10"/>
      <c r="K94" s="11"/>
      <c r="L94" s="12"/>
      <c r="M94" s="11"/>
      <c r="N94" s="13"/>
      <c r="O94" s="13"/>
      <c r="P94" s="21"/>
      <c r="Q94" s="21"/>
      <c r="R94" s="21"/>
      <c r="S94" s="13"/>
      <c r="T94" s="13"/>
      <c r="U94" s="15"/>
    </row>
    <row r="95" spans="7:21" x14ac:dyDescent="0.25">
      <c r="G95" s="7"/>
      <c r="H95" s="9"/>
      <c r="I95" s="9"/>
      <c r="J95" s="10"/>
      <c r="K95" s="11"/>
      <c r="L95" s="12"/>
      <c r="M95" s="11"/>
      <c r="N95" s="13"/>
      <c r="O95" s="13"/>
      <c r="P95" s="21"/>
      <c r="Q95" s="21"/>
      <c r="R95" s="21"/>
      <c r="S95" s="13"/>
      <c r="T95" s="13"/>
      <c r="U95" s="15"/>
    </row>
    <row r="96" spans="7:21" x14ac:dyDescent="0.25">
      <c r="G96" s="7"/>
      <c r="H96" s="9"/>
      <c r="I96" s="9"/>
      <c r="J96" s="10"/>
      <c r="K96" s="11"/>
      <c r="L96" s="12"/>
      <c r="M96" s="11"/>
      <c r="N96" s="13"/>
      <c r="O96" s="13"/>
      <c r="P96" s="21"/>
      <c r="Q96" s="21"/>
      <c r="R96" s="21"/>
      <c r="S96" s="13"/>
      <c r="T96" s="13"/>
      <c r="U96" s="15"/>
    </row>
    <row r="97" spans="7:21" x14ac:dyDescent="0.25">
      <c r="G97" s="7"/>
      <c r="H97" s="9"/>
      <c r="I97" s="9"/>
      <c r="J97" s="10"/>
      <c r="K97" s="11"/>
      <c r="L97" s="12"/>
      <c r="M97" s="11"/>
      <c r="N97" s="13"/>
      <c r="O97" s="13"/>
      <c r="P97" s="21"/>
      <c r="Q97" s="21"/>
      <c r="R97" s="21"/>
      <c r="S97" s="13"/>
      <c r="T97" s="13"/>
      <c r="U97" s="15"/>
    </row>
    <row r="98" spans="7:21" x14ac:dyDescent="0.25">
      <c r="G98" s="7"/>
      <c r="H98" s="9"/>
      <c r="I98" s="9"/>
      <c r="J98" s="10"/>
      <c r="K98" s="11"/>
      <c r="L98" s="12"/>
      <c r="M98" s="11"/>
      <c r="N98" s="13"/>
      <c r="O98" s="13"/>
      <c r="P98" s="21"/>
      <c r="Q98" s="21"/>
      <c r="R98" s="21"/>
      <c r="S98" s="13"/>
      <c r="T98" s="13"/>
      <c r="U98" s="15"/>
    </row>
    <row r="99" spans="7:21" x14ac:dyDescent="0.25">
      <c r="G99" s="7"/>
      <c r="H99" s="9"/>
      <c r="I99" s="9"/>
      <c r="J99" s="10"/>
      <c r="K99" s="11"/>
      <c r="L99" s="12"/>
      <c r="M99" s="11"/>
      <c r="N99" s="13"/>
      <c r="O99" s="13"/>
      <c r="P99" s="21"/>
      <c r="Q99" s="21"/>
      <c r="R99" s="21"/>
      <c r="S99" s="13"/>
      <c r="T99" s="13"/>
      <c r="U99" s="15"/>
    </row>
    <row r="100" spans="7:21" x14ac:dyDescent="0.25">
      <c r="G100" s="7"/>
      <c r="H100" s="9"/>
      <c r="I100" s="9"/>
      <c r="J100" s="10"/>
      <c r="K100" s="11"/>
      <c r="L100" s="12"/>
      <c r="M100" s="11"/>
      <c r="N100" s="13"/>
      <c r="O100" s="13"/>
      <c r="P100" s="21"/>
      <c r="Q100" s="21"/>
      <c r="R100" s="21"/>
      <c r="S100" s="13"/>
      <c r="T100" s="13"/>
      <c r="U100" s="15"/>
    </row>
    <row r="101" spans="7:21" x14ac:dyDescent="0.25">
      <c r="G101" s="7"/>
      <c r="H101" s="9"/>
      <c r="I101" s="9"/>
      <c r="J101" s="10"/>
      <c r="K101" s="11"/>
      <c r="L101" s="12"/>
      <c r="M101" s="11"/>
      <c r="N101" s="13"/>
      <c r="O101" s="13"/>
      <c r="P101" s="21"/>
      <c r="Q101" s="21"/>
      <c r="R101" s="21"/>
      <c r="S101" s="13"/>
      <c r="T101" s="13"/>
      <c r="U101" s="15"/>
    </row>
    <row r="102" spans="7:21" x14ac:dyDescent="0.25">
      <c r="G102" s="7"/>
      <c r="H102" s="9"/>
      <c r="I102" s="9"/>
      <c r="J102" s="10"/>
      <c r="K102" s="11"/>
      <c r="L102" s="12"/>
      <c r="M102" s="11"/>
      <c r="N102" s="13"/>
      <c r="O102" s="13"/>
      <c r="P102" s="21"/>
      <c r="Q102" s="21"/>
      <c r="R102" s="21"/>
      <c r="S102" s="13"/>
      <c r="T102" s="13"/>
      <c r="U102" s="15"/>
    </row>
    <row r="103" spans="7:21" x14ac:dyDescent="0.25">
      <c r="G103" s="7"/>
      <c r="H103" s="9"/>
      <c r="I103" s="9"/>
      <c r="J103" s="10"/>
      <c r="K103" s="11"/>
      <c r="L103" s="12"/>
      <c r="M103" s="11"/>
      <c r="N103" s="13"/>
      <c r="O103" s="13"/>
      <c r="P103" s="21"/>
      <c r="Q103" s="21"/>
      <c r="R103" s="21"/>
      <c r="S103" s="13"/>
      <c r="T103" s="13"/>
      <c r="U103" s="15"/>
    </row>
    <row r="104" spans="7:21" x14ac:dyDescent="0.25">
      <c r="G104" s="7"/>
      <c r="H104" s="9"/>
      <c r="I104" s="9"/>
      <c r="J104" s="10"/>
      <c r="K104" s="11"/>
      <c r="L104" s="12"/>
      <c r="M104" s="11"/>
      <c r="N104" s="13"/>
      <c r="O104" s="13"/>
      <c r="P104" s="21"/>
      <c r="Q104" s="21"/>
      <c r="R104" s="21"/>
      <c r="S104" s="13"/>
      <c r="T104" s="13"/>
      <c r="U104" s="15"/>
    </row>
    <row r="105" spans="7:21" x14ac:dyDescent="0.25">
      <c r="G105" s="7"/>
      <c r="H105" s="9"/>
      <c r="I105" s="9"/>
      <c r="J105" s="10"/>
      <c r="K105" s="11"/>
      <c r="L105" s="12"/>
      <c r="M105" s="11"/>
      <c r="N105" s="13"/>
      <c r="O105" s="13"/>
      <c r="P105" s="21"/>
      <c r="Q105" s="21"/>
      <c r="R105" s="21"/>
      <c r="S105" s="13"/>
      <c r="T105" s="13"/>
      <c r="U105" s="15"/>
    </row>
    <row r="106" spans="7:21" x14ac:dyDescent="0.25">
      <c r="G106" s="7"/>
      <c r="H106" s="9"/>
      <c r="I106" s="9"/>
      <c r="J106" s="10"/>
      <c r="K106" s="11"/>
      <c r="L106" s="12"/>
      <c r="M106" s="11"/>
      <c r="N106" s="13"/>
      <c r="O106" s="13"/>
      <c r="P106" s="21"/>
      <c r="Q106" s="21"/>
      <c r="R106" s="21"/>
      <c r="S106" s="13"/>
      <c r="T106" s="13"/>
      <c r="U106" s="15"/>
    </row>
    <row r="107" spans="7:21" x14ac:dyDescent="0.25">
      <c r="G107" s="7"/>
      <c r="H107" s="9"/>
      <c r="I107" s="9"/>
      <c r="J107" s="10"/>
      <c r="K107" s="11"/>
      <c r="L107" s="12"/>
      <c r="M107" s="11"/>
      <c r="N107" s="13"/>
      <c r="O107" s="13"/>
      <c r="P107" s="21"/>
      <c r="Q107" s="21"/>
      <c r="R107" s="21"/>
      <c r="S107" s="13"/>
      <c r="T107" s="13"/>
      <c r="U107" s="15"/>
    </row>
    <row r="108" spans="7:21" x14ac:dyDescent="0.25">
      <c r="G108" s="7"/>
      <c r="H108" s="9"/>
      <c r="I108" s="9"/>
      <c r="J108" s="10"/>
      <c r="K108" s="11"/>
      <c r="L108" s="12"/>
      <c r="M108" s="11"/>
      <c r="N108" s="13"/>
      <c r="O108" s="13"/>
      <c r="P108" s="21"/>
      <c r="Q108" s="21"/>
      <c r="R108" s="21"/>
      <c r="S108" s="13"/>
      <c r="T108" s="13"/>
      <c r="U108" s="15"/>
    </row>
    <row r="109" spans="7:21" x14ac:dyDescent="0.25">
      <c r="G109" s="7"/>
      <c r="H109" s="9"/>
      <c r="I109" s="9"/>
      <c r="J109" s="10"/>
      <c r="K109" s="11"/>
      <c r="L109" s="12"/>
      <c r="M109" s="11"/>
      <c r="N109" s="13"/>
      <c r="O109" s="13"/>
      <c r="P109" s="21"/>
      <c r="Q109" s="21"/>
      <c r="R109" s="21"/>
      <c r="S109" s="13"/>
      <c r="T109" s="13"/>
      <c r="U109" s="15"/>
    </row>
    <row r="110" spans="7:21" x14ac:dyDescent="0.25">
      <c r="G110" s="7"/>
      <c r="H110" s="9"/>
      <c r="I110" s="9"/>
      <c r="J110" s="10"/>
      <c r="K110" s="11"/>
      <c r="L110" s="12"/>
      <c r="M110" s="11"/>
      <c r="N110" s="13"/>
      <c r="O110" s="13"/>
      <c r="P110" s="21"/>
      <c r="Q110" s="21"/>
      <c r="R110" s="21"/>
      <c r="S110" s="13"/>
      <c r="T110" s="13"/>
      <c r="U110" s="15"/>
    </row>
    <row r="111" spans="7:21" x14ac:dyDescent="0.25">
      <c r="G111" s="7"/>
      <c r="H111" s="9"/>
      <c r="I111" s="9"/>
      <c r="J111" s="10"/>
      <c r="K111" s="11"/>
      <c r="L111" s="12"/>
      <c r="M111" s="11"/>
      <c r="N111" s="13"/>
      <c r="O111" s="13"/>
      <c r="P111" s="21"/>
      <c r="Q111" s="21"/>
      <c r="R111" s="21"/>
      <c r="S111" s="13"/>
      <c r="T111" s="13"/>
      <c r="U111" s="15"/>
    </row>
    <row r="112" spans="7:21" x14ac:dyDescent="0.25">
      <c r="G112" s="7"/>
      <c r="H112" s="9"/>
      <c r="I112" s="9"/>
      <c r="J112" s="10"/>
      <c r="K112" s="11"/>
      <c r="L112" s="12"/>
      <c r="M112" s="11"/>
      <c r="N112" s="13"/>
      <c r="O112" s="13"/>
      <c r="P112" s="21"/>
      <c r="Q112" s="21"/>
      <c r="R112" s="21"/>
      <c r="S112" s="13"/>
      <c r="T112" s="13"/>
      <c r="U112" s="15"/>
    </row>
    <row r="113" spans="7:21" x14ac:dyDescent="0.25">
      <c r="G113" s="7"/>
      <c r="H113" s="9"/>
      <c r="I113" s="9"/>
      <c r="J113" s="10"/>
      <c r="K113" s="11"/>
      <c r="L113" s="12"/>
      <c r="M113" s="11"/>
      <c r="N113" s="13"/>
      <c r="O113" s="13"/>
      <c r="P113" s="21"/>
      <c r="Q113" s="21"/>
      <c r="R113" s="21"/>
      <c r="S113" s="13"/>
      <c r="T113" s="13"/>
      <c r="U113" s="15"/>
    </row>
    <row r="114" spans="7:21" x14ac:dyDescent="0.25">
      <c r="G114" s="7"/>
      <c r="H114" s="9"/>
      <c r="I114" s="9"/>
      <c r="J114" s="10"/>
      <c r="K114" s="11"/>
      <c r="L114" s="12"/>
      <c r="M114" s="11"/>
      <c r="N114" s="13"/>
      <c r="O114" s="13"/>
      <c r="P114" s="21"/>
      <c r="Q114" s="21"/>
      <c r="R114" s="21"/>
      <c r="S114" s="13"/>
      <c r="T114" s="13"/>
      <c r="U114" s="15"/>
    </row>
    <row r="115" spans="7:21" x14ac:dyDescent="0.25">
      <c r="G115" s="7"/>
      <c r="H115" s="9"/>
      <c r="I115" s="9"/>
      <c r="J115" s="10"/>
      <c r="K115" s="11"/>
      <c r="L115" s="12"/>
      <c r="M115" s="11"/>
      <c r="N115" s="13"/>
      <c r="O115" s="13"/>
      <c r="P115" s="21"/>
      <c r="Q115" s="21"/>
      <c r="R115" s="21"/>
      <c r="S115" s="13"/>
      <c r="T115" s="13"/>
      <c r="U115" s="15"/>
    </row>
    <row r="116" spans="7:21" x14ac:dyDescent="0.25">
      <c r="G116" s="7"/>
      <c r="H116" s="9"/>
      <c r="I116" s="9"/>
      <c r="J116" s="10"/>
      <c r="K116" s="11"/>
      <c r="L116" s="12"/>
      <c r="M116" s="11"/>
      <c r="N116" s="13"/>
      <c r="O116" s="13"/>
      <c r="P116" s="21"/>
      <c r="Q116" s="21"/>
      <c r="R116" s="21"/>
      <c r="S116" s="13"/>
      <c r="T116" s="13"/>
      <c r="U116" s="15"/>
    </row>
    <row r="117" spans="7:21" x14ac:dyDescent="0.25">
      <c r="G117" s="7"/>
      <c r="H117" s="9"/>
      <c r="I117" s="9"/>
      <c r="J117" s="10"/>
      <c r="K117" s="11"/>
      <c r="L117" s="12"/>
      <c r="M117" s="11"/>
      <c r="N117" s="13"/>
      <c r="O117" s="13"/>
      <c r="P117" s="21"/>
      <c r="Q117" s="21"/>
      <c r="R117" s="21"/>
      <c r="S117" s="13"/>
      <c r="T117" s="13"/>
      <c r="U117" s="15"/>
    </row>
    <row r="118" spans="7:21" x14ac:dyDescent="0.25">
      <c r="G118" s="7"/>
      <c r="H118" s="9"/>
      <c r="I118" s="9"/>
      <c r="J118" s="10"/>
      <c r="K118" s="11"/>
      <c r="L118" s="12"/>
      <c r="M118" s="11"/>
      <c r="N118" s="13"/>
      <c r="O118" s="13"/>
      <c r="P118" s="21"/>
      <c r="Q118" s="21"/>
      <c r="R118" s="21"/>
      <c r="S118" s="13"/>
      <c r="T118" s="13"/>
      <c r="U118" s="15"/>
    </row>
    <row r="119" spans="7:21" x14ac:dyDescent="0.25">
      <c r="G119" s="7"/>
      <c r="H119" s="9"/>
      <c r="I119" s="9"/>
      <c r="J119" s="10"/>
      <c r="K119" s="11"/>
      <c r="L119" s="12"/>
      <c r="M119" s="11"/>
      <c r="N119" s="13"/>
      <c r="O119" s="13"/>
      <c r="P119" s="21"/>
      <c r="Q119" s="21"/>
      <c r="R119" s="21"/>
      <c r="S119" s="13"/>
      <c r="T119" s="13"/>
      <c r="U119" s="15"/>
    </row>
    <row r="120" spans="7:21" x14ac:dyDescent="0.25">
      <c r="G120" s="7"/>
      <c r="H120" s="9"/>
      <c r="I120" s="9"/>
      <c r="J120" s="10"/>
      <c r="K120" s="11"/>
      <c r="L120" s="12"/>
      <c r="M120" s="11"/>
      <c r="N120" s="13"/>
      <c r="O120" s="13"/>
      <c r="P120" s="21"/>
      <c r="Q120" s="21"/>
      <c r="R120" s="21"/>
      <c r="S120" s="13"/>
      <c r="T120" s="13"/>
      <c r="U120" s="15"/>
    </row>
    <row r="121" spans="7:21" x14ac:dyDescent="0.25">
      <c r="G121" s="7"/>
      <c r="H121" s="9"/>
      <c r="I121" s="9"/>
      <c r="J121" s="10"/>
      <c r="K121" s="11"/>
      <c r="L121" s="12"/>
      <c r="M121" s="11"/>
      <c r="N121" s="13"/>
      <c r="O121" s="13"/>
      <c r="P121" s="21"/>
      <c r="Q121" s="21"/>
      <c r="R121" s="21"/>
      <c r="S121" s="13"/>
      <c r="T121" s="13"/>
      <c r="U121" s="15"/>
    </row>
    <row r="122" spans="7:21" x14ac:dyDescent="0.25">
      <c r="G122" s="7"/>
      <c r="H122" s="9"/>
      <c r="I122" s="9"/>
      <c r="J122" s="10"/>
      <c r="K122" s="11"/>
      <c r="L122" s="12"/>
      <c r="M122" s="11"/>
      <c r="N122" s="13"/>
      <c r="O122" s="13"/>
      <c r="P122" s="21"/>
      <c r="Q122" s="21"/>
      <c r="R122" s="21"/>
      <c r="S122" s="13"/>
      <c r="T122" s="13"/>
      <c r="U122" s="15"/>
    </row>
    <row r="123" spans="7:21" x14ac:dyDescent="0.25">
      <c r="G123" s="7"/>
      <c r="H123" s="9"/>
      <c r="I123" s="9"/>
      <c r="J123" s="10"/>
      <c r="K123" s="11"/>
      <c r="L123" s="12"/>
      <c r="M123" s="11"/>
      <c r="N123" s="13"/>
      <c r="O123" s="13"/>
      <c r="P123" s="21"/>
      <c r="Q123" s="21"/>
      <c r="R123" s="21"/>
      <c r="S123" s="13"/>
      <c r="T123" s="13"/>
      <c r="U123" s="15"/>
    </row>
    <row r="124" spans="7:21" x14ac:dyDescent="0.25">
      <c r="G124" s="7"/>
      <c r="H124" s="9"/>
      <c r="I124" s="9"/>
      <c r="J124" s="10"/>
      <c r="K124" s="11"/>
      <c r="L124" s="12"/>
      <c r="M124" s="11"/>
      <c r="N124" s="13"/>
      <c r="O124" s="13"/>
      <c r="P124" s="21"/>
      <c r="Q124" s="21"/>
      <c r="R124" s="21"/>
      <c r="S124" s="13"/>
      <c r="T124" s="13"/>
      <c r="U124" s="15"/>
    </row>
    <row r="125" spans="7:21" x14ac:dyDescent="0.25">
      <c r="G125" s="7"/>
      <c r="H125" s="9"/>
      <c r="I125" s="9"/>
      <c r="J125" s="10"/>
      <c r="K125" s="11"/>
      <c r="L125" s="12"/>
      <c r="M125" s="11"/>
      <c r="N125" s="13"/>
      <c r="O125" s="13"/>
      <c r="P125" s="21"/>
      <c r="Q125" s="21"/>
      <c r="R125" s="21"/>
      <c r="S125" s="13"/>
      <c r="T125" s="13"/>
      <c r="U125" s="15"/>
    </row>
    <row r="126" spans="7:21" x14ac:dyDescent="0.25">
      <c r="G126" s="7"/>
      <c r="H126" s="9"/>
      <c r="I126" s="9"/>
      <c r="J126" s="10"/>
      <c r="K126" s="11"/>
      <c r="L126" s="12"/>
      <c r="M126" s="11"/>
      <c r="N126" s="13"/>
      <c r="O126" s="13"/>
      <c r="P126" s="21"/>
      <c r="Q126" s="21"/>
      <c r="R126" s="21"/>
      <c r="S126" s="13"/>
      <c r="T126" s="13"/>
      <c r="U126" s="15"/>
    </row>
    <row r="127" spans="7:21" x14ac:dyDescent="0.25">
      <c r="G127" s="7"/>
      <c r="H127" s="9"/>
      <c r="I127" s="9"/>
      <c r="J127" s="10"/>
      <c r="K127" s="11"/>
      <c r="L127" s="12"/>
      <c r="M127" s="11"/>
      <c r="N127" s="13"/>
      <c r="O127" s="13"/>
      <c r="P127" s="21"/>
      <c r="Q127" s="21"/>
      <c r="R127" s="21"/>
      <c r="S127" s="13"/>
      <c r="T127" s="13"/>
      <c r="U127" s="15"/>
    </row>
    <row r="128" spans="7:21" x14ac:dyDescent="0.25">
      <c r="G128" s="7"/>
      <c r="H128" s="9"/>
      <c r="I128" s="9"/>
      <c r="J128" s="10"/>
      <c r="K128" s="11"/>
      <c r="L128" s="12"/>
      <c r="M128" s="11"/>
      <c r="N128" s="13"/>
      <c r="O128" s="13"/>
      <c r="P128" s="21"/>
      <c r="Q128" s="21"/>
      <c r="R128" s="21"/>
      <c r="S128" s="13"/>
      <c r="T128" s="13"/>
      <c r="U128" s="15"/>
    </row>
    <row r="129" spans="7:21" x14ac:dyDescent="0.25">
      <c r="G129" s="7"/>
      <c r="H129" s="9"/>
      <c r="I129" s="9"/>
      <c r="J129" s="10"/>
      <c r="K129" s="11"/>
      <c r="L129" s="12"/>
      <c r="M129" s="11"/>
      <c r="N129" s="13"/>
      <c r="O129" s="13"/>
      <c r="P129" s="21"/>
      <c r="Q129" s="21"/>
      <c r="R129" s="21"/>
      <c r="S129" s="13"/>
      <c r="T129" s="13"/>
      <c r="U129" s="15"/>
    </row>
    <row r="130" spans="7:21" x14ac:dyDescent="0.25">
      <c r="G130" s="7"/>
      <c r="H130" s="9"/>
      <c r="I130" s="9"/>
      <c r="J130" s="10"/>
      <c r="K130" s="11"/>
      <c r="L130" s="12"/>
      <c r="M130" s="11"/>
      <c r="N130" s="13"/>
      <c r="O130" s="13"/>
      <c r="P130" s="21"/>
      <c r="Q130" s="21"/>
      <c r="R130" s="21"/>
      <c r="S130" s="13"/>
      <c r="T130" s="13"/>
      <c r="U130" s="15"/>
    </row>
    <row r="131" spans="7:21" x14ac:dyDescent="0.25">
      <c r="G131" s="7"/>
      <c r="H131" s="9"/>
      <c r="I131" s="9"/>
      <c r="J131" s="10"/>
      <c r="K131" s="11"/>
      <c r="L131" s="12"/>
      <c r="M131" s="11"/>
      <c r="N131" s="13"/>
      <c r="O131" s="13"/>
      <c r="P131" s="21"/>
      <c r="Q131" s="21"/>
      <c r="R131" s="21"/>
      <c r="S131" s="13"/>
      <c r="T131" s="13"/>
      <c r="U131" s="15"/>
    </row>
    <row r="132" spans="7:21" x14ac:dyDescent="0.25">
      <c r="G132" s="7"/>
      <c r="H132" s="9"/>
      <c r="I132" s="9"/>
      <c r="J132" s="10"/>
      <c r="K132" s="11"/>
      <c r="L132" s="12"/>
      <c r="M132" s="11"/>
      <c r="N132" s="13"/>
      <c r="O132" s="13"/>
      <c r="P132" s="21"/>
      <c r="Q132" s="21"/>
      <c r="R132" s="21"/>
      <c r="S132" s="13"/>
      <c r="T132" s="13"/>
      <c r="U132" s="15"/>
    </row>
    <row r="133" spans="7:21" x14ac:dyDescent="0.25">
      <c r="G133" s="7"/>
      <c r="H133" s="9"/>
      <c r="I133" s="9"/>
      <c r="J133" s="10"/>
      <c r="K133" s="11"/>
      <c r="L133" s="12"/>
      <c r="M133" s="11"/>
      <c r="N133" s="13"/>
      <c r="O133" s="13"/>
      <c r="P133" s="21"/>
      <c r="Q133" s="21"/>
      <c r="R133" s="21"/>
      <c r="S133" s="13"/>
      <c r="T133" s="13"/>
      <c r="U133" s="15"/>
    </row>
    <row r="134" spans="7:21" x14ac:dyDescent="0.25">
      <c r="G134" s="7"/>
      <c r="H134" s="9"/>
      <c r="I134" s="9"/>
      <c r="J134" s="10"/>
      <c r="K134" s="11"/>
      <c r="L134" s="12"/>
      <c r="M134" s="11"/>
      <c r="N134" s="13"/>
      <c r="O134" s="13"/>
      <c r="P134" s="21"/>
      <c r="Q134" s="21"/>
      <c r="R134" s="21"/>
      <c r="S134" s="13"/>
      <c r="T134" s="13"/>
      <c r="U134" s="15"/>
    </row>
    <row r="135" spans="7:21" x14ac:dyDescent="0.25">
      <c r="G135" s="7"/>
      <c r="H135" s="9"/>
      <c r="I135" s="9"/>
      <c r="J135" s="10"/>
      <c r="K135" s="11"/>
      <c r="L135" s="12"/>
      <c r="M135" s="11"/>
      <c r="N135" s="13"/>
      <c r="O135" s="13"/>
      <c r="P135" s="21"/>
      <c r="Q135" s="21"/>
      <c r="R135" s="21"/>
      <c r="S135" s="13"/>
      <c r="T135" s="13"/>
      <c r="U135" s="15"/>
    </row>
    <row r="136" spans="7:21" x14ac:dyDescent="0.25">
      <c r="G136" s="7"/>
      <c r="H136" s="9"/>
      <c r="I136" s="9"/>
      <c r="J136" s="10"/>
      <c r="K136" s="11"/>
      <c r="L136" s="12"/>
      <c r="M136" s="11"/>
      <c r="N136" s="13"/>
      <c r="O136" s="13"/>
      <c r="P136" s="21"/>
      <c r="Q136" s="21"/>
      <c r="R136" s="21"/>
      <c r="S136" s="13"/>
      <c r="T136" s="13"/>
      <c r="U136" s="15"/>
    </row>
    <row r="137" spans="7:21" x14ac:dyDescent="0.25">
      <c r="G137" s="7"/>
      <c r="H137" s="9"/>
      <c r="I137" s="9"/>
      <c r="J137" s="10"/>
      <c r="K137" s="11"/>
      <c r="L137" s="12"/>
      <c r="M137" s="11"/>
      <c r="N137" s="13"/>
      <c r="O137" s="13"/>
      <c r="P137" s="21"/>
      <c r="Q137" s="21"/>
      <c r="R137" s="21"/>
      <c r="S137" s="13"/>
      <c r="T137" s="13"/>
      <c r="U137" s="15"/>
    </row>
    <row r="138" spans="7:21" x14ac:dyDescent="0.25">
      <c r="G138" s="7"/>
      <c r="H138" s="9"/>
      <c r="I138" s="9"/>
      <c r="J138" s="10"/>
      <c r="K138" s="11"/>
      <c r="L138" s="12"/>
      <c r="M138" s="11"/>
      <c r="N138" s="13"/>
      <c r="O138" s="13"/>
      <c r="P138" s="21"/>
      <c r="Q138" s="21"/>
      <c r="R138" s="21"/>
      <c r="S138" s="13"/>
      <c r="T138" s="13"/>
      <c r="U138" s="15"/>
    </row>
    <row r="139" spans="7:21" x14ac:dyDescent="0.25">
      <c r="G139" s="7"/>
      <c r="H139" s="9"/>
      <c r="I139" s="9"/>
      <c r="J139" s="10"/>
      <c r="K139" s="11"/>
      <c r="L139" s="12"/>
      <c r="M139" s="11"/>
      <c r="N139" s="13"/>
      <c r="O139" s="13"/>
      <c r="P139" s="21"/>
      <c r="Q139" s="21"/>
      <c r="R139" s="21"/>
      <c r="S139" s="13"/>
      <c r="T139" s="13"/>
      <c r="U139" s="15"/>
    </row>
    <row r="140" spans="7:21" x14ac:dyDescent="0.25">
      <c r="G140" s="7"/>
      <c r="H140" s="9"/>
      <c r="I140" s="9"/>
      <c r="J140" s="10"/>
      <c r="K140" s="11"/>
      <c r="L140" s="12"/>
      <c r="M140" s="11"/>
      <c r="N140" s="13"/>
      <c r="O140" s="13"/>
      <c r="P140" s="21"/>
      <c r="Q140" s="21"/>
      <c r="R140" s="21"/>
      <c r="S140" s="13"/>
      <c r="T140" s="13"/>
      <c r="U140" s="15"/>
    </row>
    <row r="141" spans="7:21" x14ac:dyDescent="0.25">
      <c r="G141" s="7"/>
      <c r="H141" s="9"/>
      <c r="I141" s="9"/>
      <c r="J141" s="10"/>
      <c r="K141" s="11"/>
      <c r="L141" s="12"/>
      <c r="M141" s="11"/>
      <c r="N141" s="13"/>
      <c r="O141" s="13"/>
      <c r="P141" s="21"/>
      <c r="Q141" s="21"/>
      <c r="R141" s="21"/>
      <c r="S141" s="13"/>
      <c r="T141" s="13"/>
      <c r="U141" s="15"/>
    </row>
    <row r="142" spans="7:21" x14ac:dyDescent="0.25">
      <c r="G142" s="7"/>
      <c r="H142" s="9"/>
      <c r="I142" s="9"/>
      <c r="J142" s="10"/>
      <c r="K142" s="11"/>
      <c r="L142" s="12"/>
      <c r="M142" s="11"/>
      <c r="N142" s="13"/>
      <c r="O142" s="13"/>
      <c r="P142" s="21"/>
      <c r="Q142" s="21"/>
      <c r="R142" s="21"/>
      <c r="S142" s="13"/>
      <c r="T142" s="13"/>
      <c r="U142" s="15"/>
    </row>
    <row r="143" spans="7:21" x14ac:dyDescent="0.25">
      <c r="G143" s="7"/>
      <c r="H143" s="9"/>
      <c r="I143" s="9"/>
      <c r="J143" s="10"/>
      <c r="K143" s="11"/>
      <c r="L143" s="12"/>
      <c r="M143" s="11"/>
      <c r="N143" s="13"/>
      <c r="O143" s="13"/>
      <c r="P143" s="21"/>
      <c r="Q143" s="21"/>
      <c r="R143" s="21"/>
      <c r="S143" s="13"/>
      <c r="T143" s="13"/>
      <c r="U143" s="15"/>
    </row>
    <row r="144" spans="7:21" x14ac:dyDescent="0.25">
      <c r="G144" s="7"/>
      <c r="H144" s="9"/>
      <c r="I144" s="9"/>
      <c r="J144" s="10"/>
      <c r="K144" s="11"/>
      <c r="L144" s="12"/>
      <c r="M144" s="11"/>
      <c r="N144" s="13"/>
      <c r="O144" s="13"/>
      <c r="P144" s="21"/>
      <c r="Q144" s="21"/>
      <c r="R144" s="21"/>
      <c r="S144" s="13"/>
      <c r="T144" s="13"/>
      <c r="U144" s="15"/>
    </row>
    <row r="145" spans="7:21" x14ac:dyDescent="0.25">
      <c r="G145" s="7"/>
      <c r="H145" s="9"/>
      <c r="I145" s="9"/>
      <c r="J145" s="10"/>
      <c r="K145" s="11"/>
      <c r="L145" s="12"/>
      <c r="M145" s="11"/>
      <c r="N145" s="13"/>
      <c r="O145" s="13"/>
      <c r="P145" s="21"/>
      <c r="Q145" s="21"/>
      <c r="R145" s="21"/>
      <c r="S145" s="13"/>
      <c r="T145" s="13"/>
      <c r="U145" s="15"/>
    </row>
    <row r="146" spans="7:21" x14ac:dyDescent="0.25">
      <c r="G146" s="7"/>
      <c r="H146" s="9"/>
      <c r="I146" s="9"/>
      <c r="J146" s="10"/>
      <c r="K146" s="11"/>
      <c r="L146" s="12"/>
      <c r="M146" s="11"/>
      <c r="N146" s="13"/>
      <c r="O146" s="13"/>
      <c r="P146" s="21"/>
      <c r="Q146" s="21"/>
      <c r="R146" s="21"/>
      <c r="S146" s="13"/>
      <c r="T146" s="13"/>
      <c r="U146" s="15"/>
    </row>
    <row r="147" spans="7:21" x14ac:dyDescent="0.25">
      <c r="G147" s="7"/>
      <c r="H147" s="9"/>
      <c r="I147" s="9"/>
      <c r="J147" s="10"/>
      <c r="K147" s="11"/>
      <c r="L147" s="12"/>
      <c r="M147" s="11"/>
      <c r="N147" s="13"/>
      <c r="O147" s="13"/>
      <c r="P147" s="21"/>
      <c r="Q147" s="21"/>
      <c r="R147" s="21"/>
      <c r="S147" s="13"/>
      <c r="T147" s="13"/>
      <c r="U147" s="15"/>
    </row>
    <row r="148" spans="7:21" x14ac:dyDescent="0.25">
      <c r="G148" s="7"/>
      <c r="H148" s="9"/>
      <c r="I148" s="9"/>
      <c r="J148" s="10"/>
      <c r="K148" s="11"/>
      <c r="L148" s="12"/>
      <c r="M148" s="11"/>
      <c r="N148" s="13"/>
      <c r="O148" s="13"/>
      <c r="P148" s="21"/>
      <c r="Q148" s="21"/>
      <c r="R148" s="21"/>
      <c r="S148" s="13"/>
      <c r="T148" s="13"/>
      <c r="U148" s="15"/>
    </row>
    <row r="149" spans="7:21" x14ac:dyDescent="0.25">
      <c r="G149" s="7"/>
      <c r="H149" s="9"/>
      <c r="I149" s="9"/>
      <c r="J149" s="10"/>
      <c r="K149" s="11"/>
      <c r="L149" s="12"/>
      <c r="M149" s="11"/>
      <c r="N149" s="13"/>
      <c r="O149" s="13"/>
      <c r="P149" s="21"/>
      <c r="Q149" s="21"/>
      <c r="R149" s="21"/>
      <c r="S149" s="13"/>
      <c r="T149" s="13"/>
      <c r="U149" s="15"/>
    </row>
    <row r="150" spans="7:21" x14ac:dyDescent="0.25">
      <c r="G150" s="7"/>
      <c r="H150" s="9"/>
      <c r="I150" s="9"/>
      <c r="J150" s="10"/>
      <c r="K150" s="11"/>
      <c r="L150" s="12"/>
      <c r="M150" s="11"/>
      <c r="N150" s="13"/>
      <c r="O150" s="13"/>
      <c r="P150" s="21"/>
      <c r="Q150" s="21"/>
      <c r="R150" s="21"/>
      <c r="S150" s="13"/>
      <c r="T150" s="13"/>
      <c r="U150" s="15"/>
    </row>
    <row r="151" spans="7:21" x14ac:dyDescent="0.25">
      <c r="G151" s="7"/>
      <c r="H151" s="9"/>
      <c r="I151" s="9"/>
      <c r="J151" s="10"/>
      <c r="K151" s="11"/>
      <c r="L151" s="12"/>
      <c r="M151" s="11"/>
      <c r="N151" s="13"/>
      <c r="O151" s="13"/>
      <c r="P151" s="21"/>
      <c r="Q151" s="21"/>
      <c r="R151" s="21"/>
      <c r="S151" s="13"/>
      <c r="T151" s="13"/>
      <c r="U151" s="15"/>
    </row>
    <row r="152" spans="7:21" x14ac:dyDescent="0.25">
      <c r="G152" s="7"/>
      <c r="H152" s="9"/>
      <c r="I152" s="9"/>
      <c r="J152" s="10"/>
      <c r="K152" s="11"/>
      <c r="L152" s="12"/>
      <c r="M152" s="11"/>
      <c r="N152" s="13"/>
      <c r="O152" s="13"/>
      <c r="P152" s="21"/>
      <c r="Q152" s="21"/>
      <c r="R152" s="21"/>
      <c r="S152" s="13"/>
      <c r="T152" s="13"/>
      <c r="U152" s="15"/>
    </row>
    <row r="153" spans="7:21" x14ac:dyDescent="0.25">
      <c r="G153" s="7"/>
      <c r="H153" s="9"/>
      <c r="I153" s="9"/>
      <c r="J153" s="10"/>
      <c r="K153" s="11"/>
      <c r="L153" s="12"/>
      <c r="M153" s="11"/>
      <c r="N153" s="13"/>
      <c r="O153" s="13"/>
      <c r="P153" s="21"/>
      <c r="Q153" s="21"/>
      <c r="R153" s="21"/>
      <c r="S153" s="13"/>
      <c r="T153" s="13"/>
      <c r="U153" s="15"/>
    </row>
    <row r="154" spans="7:21" x14ac:dyDescent="0.25">
      <c r="G154" s="7"/>
      <c r="H154" s="9"/>
      <c r="I154" s="9"/>
      <c r="J154" s="10"/>
      <c r="K154" s="11"/>
      <c r="L154" s="12"/>
      <c r="M154" s="11"/>
      <c r="N154" s="13"/>
      <c r="O154" s="13"/>
      <c r="P154" s="21"/>
      <c r="Q154" s="21"/>
      <c r="R154" s="21"/>
      <c r="S154" s="13"/>
      <c r="T154" s="13"/>
      <c r="U154" s="15"/>
    </row>
    <row r="155" spans="7:21" x14ac:dyDescent="0.25">
      <c r="G155" s="7"/>
      <c r="H155" s="9"/>
      <c r="I155" s="9"/>
      <c r="J155" s="10"/>
      <c r="K155" s="11"/>
      <c r="L155" s="12"/>
      <c r="M155" s="11"/>
      <c r="N155" s="13"/>
      <c r="O155" s="13"/>
      <c r="P155" s="21"/>
      <c r="Q155" s="21"/>
      <c r="R155" s="21"/>
      <c r="S155" s="13"/>
      <c r="T155" s="13"/>
      <c r="U155" s="15"/>
    </row>
    <row r="156" spans="7:21" x14ac:dyDescent="0.25">
      <c r="G156" s="7"/>
      <c r="H156" s="9"/>
      <c r="I156" s="9"/>
      <c r="J156" s="10"/>
      <c r="K156" s="11"/>
      <c r="L156" s="12"/>
      <c r="M156" s="11"/>
      <c r="N156" s="13"/>
      <c r="O156" s="13"/>
      <c r="P156" s="21"/>
      <c r="Q156" s="21"/>
      <c r="R156" s="21"/>
      <c r="S156" s="13"/>
      <c r="T156" s="13"/>
      <c r="U156" s="15"/>
    </row>
    <row r="157" spans="7:21" x14ac:dyDescent="0.25">
      <c r="G157" s="7"/>
      <c r="H157" s="9"/>
      <c r="I157" s="9"/>
      <c r="J157" s="10"/>
      <c r="K157" s="11"/>
      <c r="L157" s="12"/>
      <c r="M157" s="11"/>
      <c r="N157" s="13"/>
      <c r="O157" s="13"/>
      <c r="P157" s="21"/>
      <c r="Q157" s="21"/>
      <c r="R157" s="21"/>
      <c r="S157" s="13"/>
      <c r="T157" s="13"/>
      <c r="U157" s="15"/>
    </row>
    <row r="158" spans="7:21" x14ac:dyDescent="0.25">
      <c r="G158" s="7"/>
      <c r="H158" s="9"/>
      <c r="I158" s="9"/>
      <c r="J158" s="10"/>
      <c r="K158" s="11"/>
      <c r="L158" s="12"/>
      <c r="M158" s="11"/>
      <c r="N158" s="13"/>
      <c r="O158" s="13"/>
      <c r="P158" s="21"/>
      <c r="Q158" s="21"/>
      <c r="R158" s="21"/>
      <c r="S158" s="13"/>
      <c r="T158" s="13"/>
      <c r="U158" s="15"/>
    </row>
    <row r="159" spans="7:21" x14ac:dyDescent="0.25">
      <c r="G159" s="7"/>
      <c r="H159" s="9"/>
      <c r="I159" s="9"/>
      <c r="J159" s="10"/>
      <c r="K159" s="11"/>
      <c r="L159" s="12"/>
      <c r="M159" s="11"/>
      <c r="N159" s="13"/>
      <c r="O159" s="13"/>
      <c r="P159" s="21"/>
      <c r="Q159" s="21"/>
      <c r="R159" s="21"/>
      <c r="S159" s="13"/>
      <c r="T159" s="13"/>
      <c r="U159" s="15"/>
    </row>
    <row r="160" spans="7:21" x14ac:dyDescent="0.25">
      <c r="G160" s="7"/>
      <c r="H160" s="9"/>
      <c r="I160" s="9" t="s">
        <v>17</v>
      </c>
      <c r="J160" s="10"/>
      <c r="K160" s="11" t="s">
        <v>4</v>
      </c>
      <c r="L160" s="12"/>
      <c r="M160" s="11">
        <v>0</v>
      </c>
      <c r="N160" s="13">
        <f t="shared" si="4"/>
        <v>0</v>
      </c>
      <c r="O160" s="13" t="e">
        <f t="shared" si="5"/>
        <v>#REF!</v>
      </c>
      <c r="P160" s="21">
        <v>0</v>
      </c>
      <c r="Q160" s="21">
        <v>0</v>
      </c>
      <c r="R160" s="21">
        <v>0</v>
      </c>
      <c r="S160" s="13">
        <f t="shared" si="6"/>
        <v>0</v>
      </c>
      <c r="T160" s="13" t="e">
        <f t="shared" si="7"/>
        <v>#REF!</v>
      </c>
      <c r="U160" s="15"/>
    </row>
    <row r="161" spans="7:21" x14ac:dyDescent="0.25">
      <c r="G161" s="7"/>
      <c r="H161" s="9"/>
      <c r="I161" s="9" t="s">
        <v>17</v>
      </c>
      <c r="J161" s="10"/>
      <c r="K161" s="11" t="s">
        <v>4</v>
      </c>
      <c r="L161" s="12"/>
      <c r="M161" s="11">
        <v>0</v>
      </c>
      <c r="N161" s="13">
        <f t="shared" si="4"/>
        <v>0</v>
      </c>
      <c r="O161" s="13" t="e">
        <f t="shared" si="5"/>
        <v>#REF!</v>
      </c>
      <c r="P161" s="21">
        <v>0</v>
      </c>
      <c r="Q161" s="21">
        <v>0</v>
      </c>
      <c r="R161" s="21">
        <v>0</v>
      </c>
      <c r="S161" s="13">
        <f t="shared" si="6"/>
        <v>0</v>
      </c>
      <c r="T161" s="13" t="e">
        <f t="shared" si="7"/>
        <v>#REF!</v>
      </c>
      <c r="U161" s="15"/>
    </row>
    <row r="162" spans="7:21" x14ac:dyDescent="0.25">
      <c r="G162" s="7"/>
      <c r="H162" s="9"/>
      <c r="I162" s="9" t="s">
        <v>17</v>
      </c>
      <c r="J162" s="10"/>
      <c r="K162" s="11" t="s">
        <v>4</v>
      </c>
      <c r="L162" s="12"/>
      <c r="M162" s="11">
        <v>0</v>
      </c>
      <c r="N162" s="13">
        <f t="shared" si="4"/>
        <v>0</v>
      </c>
      <c r="O162" s="13" t="e">
        <f t="shared" si="5"/>
        <v>#REF!</v>
      </c>
      <c r="P162" s="21">
        <v>0</v>
      </c>
      <c r="Q162" s="21">
        <v>0</v>
      </c>
      <c r="R162" s="21">
        <v>0</v>
      </c>
      <c r="S162" s="13">
        <f t="shared" si="6"/>
        <v>0</v>
      </c>
      <c r="T162" s="13" t="e">
        <f t="shared" si="7"/>
        <v>#REF!</v>
      </c>
      <c r="U162" s="15"/>
    </row>
    <row r="163" spans="7:21" x14ac:dyDescent="0.25">
      <c r="G163" s="7"/>
      <c r="H163" s="9"/>
      <c r="I163" s="9" t="s">
        <v>17</v>
      </c>
      <c r="J163" s="10"/>
      <c r="K163" s="11" t="s">
        <v>4</v>
      </c>
      <c r="L163" s="12"/>
      <c r="M163" s="11">
        <v>0</v>
      </c>
      <c r="N163" s="13">
        <f t="shared" si="4"/>
        <v>0</v>
      </c>
      <c r="O163" s="13" t="e">
        <f t="shared" si="5"/>
        <v>#REF!</v>
      </c>
      <c r="P163" s="21">
        <v>0</v>
      </c>
      <c r="Q163" s="21">
        <v>0</v>
      </c>
      <c r="R163" s="21">
        <v>0</v>
      </c>
      <c r="S163" s="13">
        <f t="shared" si="6"/>
        <v>0</v>
      </c>
      <c r="T163" s="13" t="e">
        <f t="shared" si="7"/>
        <v>#REF!</v>
      </c>
      <c r="U163" s="15"/>
    </row>
    <row r="164" spans="7:21" x14ac:dyDescent="0.25">
      <c r="G164" s="7"/>
      <c r="H164" s="9"/>
      <c r="I164" s="9" t="s">
        <v>17</v>
      </c>
      <c r="J164" s="10"/>
      <c r="K164" s="11" t="s">
        <v>4</v>
      </c>
      <c r="L164" s="12"/>
      <c r="M164" s="11">
        <v>0</v>
      </c>
      <c r="N164" s="13">
        <f t="shared" si="4"/>
        <v>0</v>
      </c>
      <c r="O164" s="13" t="e">
        <f t="shared" si="5"/>
        <v>#REF!</v>
      </c>
      <c r="P164" s="21">
        <v>0</v>
      </c>
      <c r="Q164" s="21">
        <v>0</v>
      </c>
      <c r="R164" s="21">
        <v>0</v>
      </c>
      <c r="S164" s="13">
        <f t="shared" si="6"/>
        <v>0</v>
      </c>
      <c r="T164" s="13" t="e">
        <f t="shared" si="7"/>
        <v>#REF!</v>
      </c>
      <c r="U164" s="15"/>
    </row>
    <row r="165" spans="7:21" x14ac:dyDescent="0.25">
      <c r="G165" s="7"/>
      <c r="H165" s="9"/>
      <c r="I165" s="9" t="s">
        <v>17</v>
      </c>
      <c r="J165" s="10"/>
      <c r="K165" s="11" t="s">
        <v>4</v>
      </c>
      <c r="L165" s="12"/>
      <c r="M165" s="11">
        <v>0</v>
      </c>
      <c r="N165" s="13">
        <f t="shared" si="4"/>
        <v>0</v>
      </c>
      <c r="O165" s="13" t="e">
        <f t="shared" si="5"/>
        <v>#REF!</v>
      </c>
      <c r="P165" s="21">
        <v>0</v>
      </c>
      <c r="Q165" s="21">
        <v>0</v>
      </c>
      <c r="R165" s="21">
        <v>0</v>
      </c>
      <c r="S165" s="13">
        <f t="shared" si="6"/>
        <v>0</v>
      </c>
      <c r="T165" s="13" t="e">
        <f t="shared" si="7"/>
        <v>#REF!</v>
      </c>
      <c r="U165" s="15"/>
    </row>
    <row r="166" spans="7:21" x14ac:dyDescent="0.25">
      <c r="G166" s="7"/>
      <c r="H166" s="9"/>
      <c r="I166" s="9" t="s">
        <v>17</v>
      </c>
      <c r="J166" s="10"/>
      <c r="K166" s="11" t="s">
        <v>4</v>
      </c>
      <c r="L166" s="12"/>
      <c r="M166" s="11">
        <v>0</v>
      </c>
      <c r="N166" s="13">
        <f t="shared" si="4"/>
        <v>0</v>
      </c>
      <c r="O166" s="13" t="e">
        <f t="shared" si="5"/>
        <v>#REF!</v>
      </c>
      <c r="P166" s="21">
        <v>0</v>
      </c>
      <c r="Q166" s="21">
        <v>0</v>
      </c>
      <c r="R166" s="21">
        <v>0</v>
      </c>
      <c r="S166" s="13">
        <f t="shared" si="6"/>
        <v>0</v>
      </c>
      <c r="T166" s="13" t="e">
        <f t="shared" si="7"/>
        <v>#REF!</v>
      </c>
      <c r="U166" s="15"/>
    </row>
    <row r="167" spans="7:21" x14ac:dyDescent="0.25">
      <c r="G167" s="7"/>
      <c r="H167" s="9"/>
      <c r="I167" s="9" t="s">
        <v>17</v>
      </c>
      <c r="J167" s="10"/>
      <c r="K167" s="11" t="s">
        <v>4</v>
      </c>
      <c r="L167" s="12"/>
      <c r="M167" s="11">
        <v>0</v>
      </c>
      <c r="N167" s="13">
        <f t="shared" si="4"/>
        <v>0</v>
      </c>
      <c r="O167" s="13" t="e">
        <f t="shared" si="5"/>
        <v>#REF!</v>
      </c>
      <c r="P167" s="21">
        <v>0</v>
      </c>
      <c r="Q167" s="21">
        <v>0</v>
      </c>
      <c r="R167" s="21">
        <v>0</v>
      </c>
      <c r="S167" s="13">
        <f t="shared" si="6"/>
        <v>0</v>
      </c>
      <c r="T167" s="13" t="e">
        <f t="shared" si="7"/>
        <v>#REF!</v>
      </c>
      <c r="U167" s="15"/>
    </row>
    <row r="168" spans="7:21" x14ac:dyDescent="0.25">
      <c r="G168" s="7"/>
      <c r="H168" s="9"/>
      <c r="I168" s="9" t="s">
        <v>17</v>
      </c>
      <c r="J168" s="10"/>
      <c r="K168" s="11" t="s">
        <v>4</v>
      </c>
      <c r="L168" s="12"/>
      <c r="M168" s="11">
        <v>0</v>
      </c>
      <c r="N168" s="13">
        <f t="shared" si="4"/>
        <v>0</v>
      </c>
      <c r="O168" s="13" t="e">
        <f t="shared" si="5"/>
        <v>#REF!</v>
      </c>
      <c r="P168" s="21">
        <v>0</v>
      </c>
      <c r="Q168" s="21">
        <v>0</v>
      </c>
      <c r="R168" s="21">
        <v>0</v>
      </c>
      <c r="S168" s="13">
        <f t="shared" si="6"/>
        <v>0</v>
      </c>
      <c r="T168" s="13" t="e">
        <f t="shared" si="7"/>
        <v>#REF!</v>
      </c>
      <c r="U168" s="15"/>
    </row>
    <row r="169" spans="7:21" x14ac:dyDescent="0.25">
      <c r="G169" s="7"/>
      <c r="H169" s="9"/>
      <c r="I169" s="9" t="s">
        <v>17</v>
      </c>
      <c r="J169" s="10"/>
      <c r="K169" s="11" t="s">
        <v>4</v>
      </c>
      <c r="L169" s="12"/>
      <c r="M169" s="11">
        <v>0</v>
      </c>
      <c r="N169" s="13">
        <f t="shared" si="4"/>
        <v>0</v>
      </c>
      <c r="O169" s="13" t="e">
        <f t="shared" si="5"/>
        <v>#REF!</v>
      </c>
      <c r="P169" s="21">
        <v>0</v>
      </c>
      <c r="Q169" s="21">
        <v>0</v>
      </c>
      <c r="R169" s="21">
        <v>0</v>
      </c>
      <c r="S169" s="13">
        <f t="shared" si="6"/>
        <v>0</v>
      </c>
      <c r="T169" s="13" t="e">
        <f t="shared" si="7"/>
        <v>#REF!</v>
      </c>
      <c r="U169" s="15"/>
    </row>
    <row r="170" spans="7:21" x14ac:dyDescent="0.25">
      <c r="G170" s="7"/>
      <c r="H170" s="9"/>
      <c r="I170" s="9" t="s">
        <v>17</v>
      </c>
      <c r="J170" s="10"/>
      <c r="K170" s="11" t="s">
        <v>4</v>
      </c>
      <c r="L170" s="12"/>
      <c r="M170" s="11">
        <v>0</v>
      </c>
      <c r="N170" s="13">
        <f t="shared" si="4"/>
        <v>0</v>
      </c>
      <c r="O170" s="13" t="e">
        <f t="shared" si="5"/>
        <v>#REF!</v>
      </c>
      <c r="P170" s="21">
        <v>0</v>
      </c>
      <c r="Q170" s="21">
        <v>0</v>
      </c>
      <c r="R170" s="21">
        <v>0</v>
      </c>
      <c r="S170" s="13">
        <f t="shared" si="6"/>
        <v>0</v>
      </c>
      <c r="T170" s="13" t="e">
        <f t="shared" si="7"/>
        <v>#REF!</v>
      </c>
      <c r="U170" s="15"/>
    </row>
    <row r="171" spans="7:21" x14ac:dyDescent="0.25">
      <c r="G171" s="7"/>
      <c r="H171" s="9"/>
      <c r="I171" s="9"/>
      <c r="J171" s="10"/>
      <c r="K171" s="11"/>
      <c r="L171" s="12"/>
      <c r="M171" s="11"/>
      <c r="N171" s="13"/>
      <c r="O171" s="13"/>
      <c r="P171" s="21"/>
      <c r="Q171" s="21"/>
      <c r="R171" s="21"/>
      <c r="S171" s="13"/>
      <c r="T171" s="13"/>
      <c r="U171" s="15"/>
    </row>
    <row r="172" spans="7:21" x14ac:dyDescent="0.25">
      <c r="G172" s="7"/>
      <c r="H172" s="9"/>
      <c r="I172" s="9"/>
      <c r="J172" s="10"/>
      <c r="K172" s="11"/>
      <c r="L172" s="12"/>
      <c r="M172" s="11"/>
      <c r="N172" s="13"/>
      <c r="O172" s="13"/>
      <c r="P172" s="21"/>
      <c r="Q172" s="21"/>
      <c r="R172" s="21"/>
      <c r="S172" s="13"/>
      <c r="T172" s="13"/>
      <c r="U172" s="15"/>
    </row>
    <row r="173" spans="7:21" x14ac:dyDescent="0.25">
      <c r="G173" s="7"/>
      <c r="H173" s="9"/>
      <c r="I173" s="9" t="s">
        <v>17</v>
      </c>
      <c r="J173" s="10"/>
      <c r="K173" s="11" t="s">
        <v>4</v>
      </c>
      <c r="L173" s="12"/>
      <c r="M173" s="11">
        <v>0</v>
      </c>
      <c r="N173" s="13">
        <f t="shared" si="4"/>
        <v>0</v>
      </c>
      <c r="O173" s="13" t="e">
        <f t="shared" si="5"/>
        <v>#REF!</v>
      </c>
      <c r="P173" s="21">
        <v>0</v>
      </c>
      <c r="Q173" s="21">
        <v>0</v>
      </c>
      <c r="R173" s="21">
        <v>0</v>
      </c>
      <c r="S173" s="13">
        <f t="shared" si="6"/>
        <v>0</v>
      </c>
      <c r="T173" s="13" t="e">
        <f t="shared" si="7"/>
        <v>#REF!</v>
      </c>
      <c r="U173" s="15"/>
    </row>
    <row r="174" spans="7:21" x14ac:dyDescent="0.25">
      <c r="G174" s="7"/>
      <c r="H174" s="9"/>
      <c r="I174" s="9" t="s">
        <v>17</v>
      </c>
      <c r="J174" s="10"/>
      <c r="K174" s="11" t="s">
        <v>4</v>
      </c>
      <c r="L174" s="12"/>
      <c r="M174" s="11">
        <v>0</v>
      </c>
      <c r="N174" s="13">
        <f t="shared" si="4"/>
        <v>0</v>
      </c>
      <c r="O174" s="13" t="e">
        <f t="shared" si="5"/>
        <v>#REF!</v>
      </c>
      <c r="P174" s="21">
        <v>0</v>
      </c>
      <c r="Q174" s="21">
        <v>0</v>
      </c>
      <c r="R174" s="21">
        <v>0</v>
      </c>
      <c r="S174" s="13">
        <f t="shared" si="6"/>
        <v>0</v>
      </c>
      <c r="T174" s="13" t="e">
        <f t="shared" si="7"/>
        <v>#REF!</v>
      </c>
      <c r="U174" s="15"/>
    </row>
    <row r="175" spans="7:21" x14ac:dyDescent="0.25">
      <c r="G175" s="7"/>
      <c r="H175" s="9"/>
      <c r="I175" s="9" t="s">
        <v>17</v>
      </c>
      <c r="J175" s="10"/>
      <c r="K175" s="11" t="s">
        <v>4</v>
      </c>
      <c r="L175" s="12"/>
      <c r="M175" s="11">
        <v>0</v>
      </c>
      <c r="N175" s="13">
        <f t="shared" si="4"/>
        <v>0</v>
      </c>
      <c r="O175" s="13" t="e">
        <f t="shared" si="5"/>
        <v>#REF!</v>
      </c>
      <c r="P175" s="21">
        <v>0</v>
      </c>
      <c r="Q175" s="21">
        <v>0</v>
      </c>
      <c r="R175" s="21">
        <v>0</v>
      </c>
      <c r="S175" s="13">
        <f t="shared" si="6"/>
        <v>0</v>
      </c>
      <c r="T175" s="13" t="e">
        <f t="shared" si="7"/>
        <v>#REF!</v>
      </c>
      <c r="U175" s="15"/>
    </row>
    <row r="176" spans="7:21" x14ac:dyDescent="0.25">
      <c r="G176" s="7"/>
      <c r="H176" s="9"/>
      <c r="I176" s="9" t="s">
        <v>17</v>
      </c>
      <c r="J176" s="10"/>
      <c r="K176" s="11" t="s">
        <v>4</v>
      </c>
      <c r="L176" s="12"/>
      <c r="M176" s="11">
        <v>0</v>
      </c>
      <c r="N176" s="13">
        <f t="shared" si="4"/>
        <v>0</v>
      </c>
      <c r="O176" s="13" t="e">
        <f t="shared" si="5"/>
        <v>#REF!</v>
      </c>
      <c r="P176" s="21">
        <v>0</v>
      </c>
      <c r="Q176" s="21">
        <v>0</v>
      </c>
      <c r="R176" s="21">
        <v>0</v>
      </c>
      <c r="S176" s="13">
        <f t="shared" si="6"/>
        <v>0</v>
      </c>
      <c r="T176" s="13" t="e">
        <f t="shared" si="7"/>
        <v>#REF!</v>
      </c>
      <c r="U176" s="15"/>
    </row>
    <row r="177" spans="7:21" x14ac:dyDescent="0.25">
      <c r="G177" s="7"/>
      <c r="H177" s="9"/>
      <c r="I177" s="9" t="s">
        <v>17</v>
      </c>
      <c r="J177" s="10"/>
      <c r="K177" s="11" t="s">
        <v>4</v>
      </c>
      <c r="L177" s="12"/>
      <c r="M177" s="11">
        <v>0</v>
      </c>
      <c r="N177" s="13">
        <f t="shared" si="4"/>
        <v>0</v>
      </c>
      <c r="O177" s="13" t="e">
        <f t="shared" si="5"/>
        <v>#REF!</v>
      </c>
      <c r="P177" s="21">
        <v>0</v>
      </c>
      <c r="Q177" s="21">
        <v>0</v>
      </c>
      <c r="R177" s="21">
        <v>0</v>
      </c>
      <c r="S177" s="13">
        <f t="shared" si="6"/>
        <v>0</v>
      </c>
      <c r="T177" s="13" t="e">
        <f t="shared" si="7"/>
        <v>#REF!</v>
      </c>
      <c r="U177" s="15"/>
    </row>
    <row r="178" spans="7:21" x14ac:dyDescent="0.25">
      <c r="G178" s="7"/>
      <c r="H178" s="9"/>
      <c r="I178" s="9" t="s">
        <v>17</v>
      </c>
      <c r="J178" s="10"/>
      <c r="K178" s="11" t="s">
        <v>4</v>
      </c>
      <c r="L178" s="12"/>
      <c r="M178" s="11">
        <v>0</v>
      </c>
      <c r="N178" s="13">
        <f t="shared" si="4"/>
        <v>0</v>
      </c>
      <c r="O178" s="13" t="e">
        <f t="shared" si="5"/>
        <v>#REF!</v>
      </c>
      <c r="P178" s="21">
        <v>0</v>
      </c>
      <c r="Q178" s="21">
        <v>0</v>
      </c>
      <c r="R178" s="21">
        <v>0</v>
      </c>
      <c r="S178" s="13">
        <f t="shared" si="6"/>
        <v>0</v>
      </c>
      <c r="T178" s="13" t="e">
        <f t="shared" si="7"/>
        <v>#REF!</v>
      </c>
      <c r="U178" s="15"/>
    </row>
    <row r="179" spans="7:21" x14ac:dyDescent="0.25">
      <c r="G179" s="7"/>
      <c r="H179" s="9"/>
      <c r="I179" s="9" t="s">
        <v>17</v>
      </c>
      <c r="J179" s="10"/>
      <c r="K179" s="11" t="s">
        <v>4</v>
      </c>
      <c r="L179" s="12"/>
      <c r="M179" s="11">
        <v>0</v>
      </c>
      <c r="N179" s="13">
        <f t="shared" si="4"/>
        <v>0</v>
      </c>
      <c r="O179" s="13" t="e">
        <f t="shared" si="5"/>
        <v>#REF!</v>
      </c>
      <c r="P179" s="21">
        <v>0</v>
      </c>
      <c r="Q179" s="21">
        <v>0</v>
      </c>
      <c r="R179" s="21">
        <v>0</v>
      </c>
      <c r="S179" s="13">
        <f t="shared" si="6"/>
        <v>0</v>
      </c>
      <c r="T179" s="13" t="e">
        <f t="shared" si="7"/>
        <v>#REF!</v>
      </c>
      <c r="U179" s="15"/>
    </row>
    <row r="180" spans="7:21" x14ac:dyDescent="0.25">
      <c r="G180" s="7"/>
      <c r="H180" s="9"/>
      <c r="I180" s="9" t="s">
        <v>17</v>
      </c>
      <c r="J180" s="10"/>
      <c r="K180" s="11" t="s">
        <v>4</v>
      </c>
      <c r="L180" s="12"/>
      <c r="M180" s="11">
        <v>0</v>
      </c>
      <c r="N180" s="13">
        <f t="shared" si="4"/>
        <v>0</v>
      </c>
      <c r="O180" s="13" t="e">
        <f t="shared" si="5"/>
        <v>#REF!</v>
      </c>
      <c r="P180" s="21">
        <v>0</v>
      </c>
      <c r="Q180" s="21">
        <v>0</v>
      </c>
      <c r="R180" s="21">
        <v>0</v>
      </c>
      <c r="S180" s="13">
        <f t="shared" si="6"/>
        <v>0</v>
      </c>
      <c r="T180" s="13" t="e">
        <f t="shared" si="7"/>
        <v>#REF!</v>
      </c>
      <c r="U180" s="15"/>
    </row>
    <row r="181" spans="7:21" x14ac:dyDescent="0.25">
      <c r="G181" s="3"/>
      <c r="H181" s="16"/>
      <c r="I181" s="16"/>
      <c r="J181" s="17">
        <f>SUM(J11:J180)</f>
        <v>388955</v>
      </c>
      <c r="K181" s="22"/>
      <c r="L181" s="3" t="s">
        <v>90</v>
      </c>
      <c r="M181" s="4"/>
      <c r="N181" s="17">
        <f>SUM(N11:N180)</f>
        <v>64332</v>
      </c>
      <c r="O181" s="17" t="e">
        <f>SUM(O11:O180)</f>
        <v>#REF!</v>
      </c>
      <c r="P181" s="17">
        <f>SUMIF($O$11:$O$180,"=FG",P11:P180)</f>
        <v>0</v>
      </c>
      <c r="Q181" s="17">
        <f>SUMIF($O$11:$O$180,"=FG",Q11:Q180)</f>
        <v>0</v>
      </c>
      <c r="R181" s="17">
        <f>SUMIF($O$11:$O$180,"=FG",R11:R180)</f>
        <v>0</v>
      </c>
      <c r="S181" s="17">
        <f>SUMIF($O$11:$O$180,"=FG",S11:S180)</f>
        <v>0</v>
      </c>
      <c r="T181" s="17">
        <f>SUMIF($O$11:$O$180,"=FG",T11:T180)</f>
        <v>0</v>
      </c>
      <c r="U181" s="3"/>
    </row>
    <row r="182" spans="7:21" x14ac:dyDescent="0.25">
      <c r="G182"/>
      <c r="H182"/>
    </row>
  </sheetData>
  <mergeCells count="1">
    <mergeCell ref="G8:J8"/>
  </mergeCells>
  <phoneticPr fontId="4" type="noConversion"/>
  <conditionalFormatting sqref="S12:T180 N11:O180">
    <cfRule type="cellIs" dxfId="21" priority="1" operator="lessThan">
      <formula>-1</formula>
    </cfRule>
  </conditionalFormatting>
  <conditionalFormatting sqref="N11:N180">
    <cfRule type="expression" dxfId="20" priority="2">
      <formula>$I11="OUI"</formula>
    </cfRule>
  </conditionalFormatting>
  <conditionalFormatting sqref="M28:M180">
    <cfRule type="expression" dxfId="19" priority="3">
      <formula>OR(I28="Achats",I28="Variable",I28="Comm")</formula>
    </cfRule>
  </conditionalFormatting>
  <conditionalFormatting sqref="T12:T180">
    <cfRule type="cellIs" dxfId="18" priority="4" operator="greaterThan">
      <formula>0</formula>
    </cfRule>
  </conditionalFormatting>
  <conditionalFormatting sqref="P11:P180">
    <cfRule type="expression" dxfId="17" priority="5">
      <formula>OR(I11="Achats",I11="Variable",I11="Comm")</formula>
    </cfRule>
  </conditionalFormatting>
  <conditionalFormatting sqref="Q11:Q180">
    <cfRule type="expression" dxfId="16" priority="6">
      <formula>OR(I11="Achats",I11="Variable",I11="Comm")</formula>
    </cfRule>
  </conditionalFormatting>
  <conditionalFormatting sqref="R11:R180">
    <cfRule type="expression" dxfId="15" priority="7">
      <formula>OR(I11="Achats",I11="Variable",I11="Comm")</formula>
    </cfRule>
  </conditionalFormatting>
  <conditionalFormatting sqref="S11:S180">
    <cfRule type="expression" dxfId="14" priority="8">
      <formula>OR(I11="Achats",I11="Variable",I11="Comm")</formula>
    </cfRule>
  </conditionalFormatting>
  <conditionalFormatting sqref="T11:T180">
    <cfRule type="expression" dxfId="13" priority="9">
      <formula>OR(I11="Achats",I11="Variable",I11="Comm")</formula>
    </cfRule>
  </conditionalFormatting>
  <conditionalFormatting sqref="T10">
    <cfRule type="cellIs" dxfId="12" priority="13" operator="greaterThan">
      <formula>0</formula>
    </cfRule>
    <cfRule type="cellIs" dxfId="11" priority="14" operator="lessThan">
      <formula>-0.01</formula>
    </cfRule>
  </conditionalFormatting>
  <conditionalFormatting sqref="K11:K180">
    <cfRule type="expression" dxfId="10" priority="12">
      <formula>OR(I11="Achats",I11="Variable",I11="Comm",I11="Loc/Bail",I11+"Amort",I11="Financier")</formula>
    </cfRule>
  </conditionalFormatting>
  <conditionalFormatting sqref="L11:L180">
    <cfRule type="expression" dxfId="9" priority="11">
      <formula>OR(I11="Achats",I11="Variable",I11="Comm",I11="Loc/Bail",I11="Financier",I11="Amort",I11="Except")</formula>
    </cfRule>
  </conditionalFormatting>
  <conditionalFormatting sqref="M11:M180">
    <cfRule type="expression" dxfId="8" priority="10">
      <formula>OR(I11="Achats",I11="Variable",I11="Comm",I11="Loc/Bail",I11="Financier",I11="Amort",I11="Except")</formula>
    </cfRule>
  </conditionalFormatting>
  <conditionalFormatting sqref="J11:J180">
    <cfRule type="expression" dxfId="7" priority="15">
      <formula>OR(I11="Variable",I11="Comm",I11="Loc/Bail",I11="Financier",I11="Amort",I11="Except")</formula>
    </cfRule>
  </conditionalFormatting>
  <conditionalFormatting sqref="O11:O180 S12:T180">
    <cfRule type="expression" dxfId="6" priority="16">
      <formula>$O11="OUI"</formula>
    </cfRule>
  </conditionalFormatting>
  <conditionalFormatting sqref="H12:H180 G13:G180">
    <cfRule type="expression" dxfId="5" priority="17">
      <formula>$I12="OUI"</formula>
    </cfRule>
  </conditionalFormatting>
  <conditionalFormatting sqref="G11:I180">
    <cfRule type="expression" dxfId="4" priority="18">
      <formula>$I11="Variable"</formula>
    </cfRule>
    <cfRule type="expression" dxfId="3" priority="19">
      <formula>$I11="Comm"</formula>
    </cfRule>
    <cfRule type="expression" dxfId="2" priority="20">
      <formula>$I11="Achats"</formula>
    </cfRule>
    <cfRule type="expression" dxfId="1" priority="21">
      <formula>OR(MID($G11,1,3)="602",MID($G11,1,3)="601")</formula>
    </cfRule>
    <cfRule type="expression" dxfId="0" priority="22">
      <formula>$I11="Except"</formula>
    </cfRule>
  </conditionalFormatting>
  <dataValidations xWindow="452" yWindow="524" count="2">
    <dataValidation type="list" allowBlank="1" showInputMessage="1" showErrorMessage="1" sqref="K11:K180">
      <formula1>Unite</formula1>
    </dataValidation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I11:I180">
      <formula1>Type_Frais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"/>
  <sheetViews>
    <sheetView workbookViewId="0">
      <selection activeCell="A14" sqref="A14"/>
    </sheetView>
  </sheetViews>
  <sheetFormatPr baseColWidth="10" defaultRowHeight="15" x14ac:dyDescent="0.25"/>
  <sheetData>
    <row r="1" spans="1:4" ht="30" x14ac:dyDescent="0.25">
      <c r="A1" s="5" t="s">
        <v>0</v>
      </c>
      <c r="B1" s="5" t="s">
        <v>1</v>
      </c>
      <c r="C1" s="5" t="s">
        <v>2</v>
      </c>
      <c r="D1" s="6" t="s">
        <v>3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Contrôle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Guy Blancher</cp:lastModifiedBy>
  <dcterms:created xsi:type="dcterms:W3CDTF">2020-02-04T16:21:04Z</dcterms:created>
  <dcterms:modified xsi:type="dcterms:W3CDTF">2020-03-19T12:57:27Z</dcterms:modified>
</cp:coreProperties>
</file>