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25" windowHeight="7740" firstSheet="2" activeTab="2"/>
  </bookViews>
  <sheets>
    <sheet name="PASTE Resultats SEQ" sheetId="3" state="hidden" r:id="rId1"/>
    <sheet name="PASTE HXL" sheetId="6" state="hidden" r:id="rId2"/>
    <sheet name="Global" sheetId="2" r:id="rId3"/>
    <sheet name="EXPORT HXL" sheetId="9" r:id="rId4"/>
    <sheet name="valeurs_v" sheetId="8" state="hidden" r:id="rId5"/>
    <sheet name="Codes HXL" sheetId="11" r:id="rId6"/>
    <sheet name="départements et régions" sheetId="4" state="hidden" r:id="rId7"/>
  </sheets>
  <externalReferences>
    <externalReference r:id="rId8"/>
  </externalReferences>
  <definedNames>
    <definedName name="_xlnm._FilterDatabase" localSheetId="6" hidden="1">'départements et régions'!$A$1:$A$128</definedName>
    <definedName name="indication_cluster">[1]donnees!#REF!</definedName>
    <definedName name="indication_sequencage">[1]donnees!#REF!</definedName>
    <definedName name="model_version">[1]donnees!$B$4</definedName>
    <definedName name="variants_acceptes" localSheetId="4">valeurs_v!$A$5:$A$50</definedName>
    <definedName name="variants_acceptes">valeurs_v!$A$5:$A$50</definedName>
  </definedNames>
  <calcPr calcId="162913"/>
  <fileRecoveryPr repairLoad="1"/>
</workbook>
</file>

<file path=xl/calcChain.xml><?xml version="1.0" encoding="utf-8"?>
<calcChain xmlns="http://schemas.openxmlformats.org/spreadsheetml/2006/main">
  <c r="B2" i="2" l="1"/>
  <c r="A5" i="2" l="1"/>
  <c r="B5" i="2"/>
  <c r="K5" i="2"/>
  <c r="O5" i="2"/>
  <c r="R5" i="2"/>
  <c r="A6" i="2"/>
  <c r="B6" i="2"/>
  <c r="H6" i="2"/>
  <c r="K6" i="2"/>
  <c r="O6" i="2"/>
  <c r="R6" i="2"/>
  <c r="A7" i="2"/>
  <c r="B7" i="2"/>
  <c r="F7" i="2" s="1"/>
  <c r="H7" i="2"/>
  <c r="K7" i="2"/>
  <c r="O7" i="2"/>
  <c r="R7" i="2"/>
  <c r="A11" i="2"/>
  <c r="B11" i="2"/>
  <c r="C11" i="2"/>
  <c r="F11" i="2"/>
  <c r="G11" i="2"/>
  <c r="H11" i="2"/>
  <c r="I11" i="2"/>
  <c r="J11" i="2"/>
  <c r="K11" i="2"/>
  <c r="O11" i="2"/>
  <c r="R11" i="2"/>
  <c r="A12" i="2"/>
  <c r="B12" i="2"/>
  <c r="H12" i="2"/>
  <c r="K12" i="2"/>
  <c r="O12" i="2"/>
  <c r="R12" i="2"/>
  <c r="A13" i="2"/>
  <c r="B13" i="2"/>
  <c r="F13" i="2"/>
  <c r="H13" i="2"/>
  <c r="J13" i="2"/>
  <c r="K13" i="2"/>
  <c r="O13" i="2"/>
  <c r="R13" i="2"/>
  <c r="A17" i="2"/>
  <c r="B17" i="2"/>
  <c r="F17" i="2" s="1"/>
  <c r="H17" i="2"/>
  <c r="K17" i="2"/>
  <c r="O17" i="2"/>
  <c r="R17" i="2"/>
  <c r="A18" i="2"/>
  <c r="B18" i="2"/>
  <c r="C18" i="2"/>
  <c r="F18" i="2"/>
  <c r="G18" i="2"/>
  <c r="H18" i="2"/>
  <c r="I18" i="2"/>
  <c r="J18" i="2"/>
  <c r="K18" i="2"/>
  <c r="O18" i="2"/>
  <c r="R18" i="2"/>
  <c r="A19" i="2"/>
  <c r="B19" i="2"/>
  <c r="K19" i="2"/>
  <c r="O19" i="2"/>
  <c r="R19" i="2"/>
  <c r="A23" i="2"/>
  <c r="B23" i="2"/>
  <c r="H23" i="2"/>
  <c r="K23" i="2"/>
  <c r="O23" i="2"/>
  <c r="R23" i="2"/>
  <c r="A24" i="2"/>
  <c r="B24" i="2"/>
  <c r="F24" i="2" s="1"/>
  <c r="H24" i="2"/>
  <c r="K24" i="2"/>
  <c r="O24" i="2"/>
  <c r="R24" i="2"/>
  <c r="A25" i="2"/>
  <c r="B25" i="2"/>
  <c r="C25" i="2"/>
  <c r="F25" i="2"/>
  <c r="G25" i="2"/>
  <c r="H25" i="2"/>
  <c r="I25" i="2"/>
  <c r="J25" i="2"/>
  <c r="K25" i="2"/>
  <c r="O25" i="2"/>
  <c r="R25" i="2"/>
  <c r="A29" i="2"/>
  <c r="B29" i="2"/>
  <c r="H29" i="2"/>
  <c r="K29" i="2"/>
  <c r="O29" i="2"/>
  <c r="R29" i="2"/>
  <c r="A30" i="2"/>
  <c r="B30" i="2"/>
  <c r="F30" i="2"/>
  <c r="H30" i="2"/>
  <c r="J30" i="2"/>
  <c r="K30" i="2"/>
  <c r="O30" i="2"/>
  <c r="R30" i="2"/>
  <c r="A31" i="2"/>
  <c r="B31" i="2"/>
  <c r="F31" i="2" s="1"/>
  <c r="H31" i="2"/>
  <c r="K31" i="2"/>
  <c r="O31" i="2"/>
  <c r="R31" i="2"/>
  <c r="A34" i="2"/>
  <c r="B34" i="2"/>
  <c r="C34" i="2"/>
  <c r="F34" i="2"/>
  <c r="G34" i="2"/>
  <c r="H34" i="2"/>
  <c r="I34" i="2"/>
  <c r="J34" i="2"/>
  <c r="K34" i="2"/>
  <c r="O34" i="2"/>
  <c r="R34" i="2"/>
  <c r="A35" i="2"/>
  <c r="B35" i="2"/>
  <c r="K35" i="2"/>
  <c r="O35" i="2"/>
  <c r="R35" i="2"/>
  <c r="A39" i="2"/>
  <c r="B39" i="2"/>
  <c r="H39" i="2"/>
  <c r="K39" i="2"/>
  <c r="O39" i="2"/>
  <c r="R39" i="2"/>
  <c r="A40" i="2"/>
  <c r="B40" i="2"/>
  <c r="F40" i="2" s="1"/>
  <c r="H40" i="2"/>
  <c r="K40" i="2"/>
  <c r="O40" i="2"/>
  <c r="R40" i="2"/>
  <c r="A41" i="2"/>
  <c r="B41" i="2"/>
  <c r="C41" i="2"/>
  <c r="F41" i="2"/>
  <c r="G41" i="2"/>
  <c r="H41" i="2"/>
  <c r="I41" i="2"/>
  <c r="J41" i="2"/>
  <c r="K41" i="2"/>
  <c r="O41" i="2"/>
  <c r="R41" i="2"/>
  <c r="A44" i="2"/>
  <c r="B44" i="2"/>
  <c r="H44" i="2"/>
  <c r="K44" i="2"/>
  <c r="O44" i="2"/>
  <c r="R44" i="2"/>
  <c r="A45" i="2"/>
  <c r="B45" i="2"/>
  <c r="F45" i="2"/>
  <c r="H45" i="2"/>
  <c r="J45" i="2"/>
  <c r="K45" i="2"/>
  <c r="O45" i="2"/>
  <c r="R45" i="2"/>
  <c r="A47" i="2"/>
  <c r="B47" i="2"/>
  <c r="F47" i="2" s="1"/>
  <c r="H47" i="2"/>
  <c r="K47" i="2"/>
  <c r="O47" i="2"/>
  <c r="R47" i="2"/>
  <c r="A48" i="2"/>
  <c r="B48" i="2"/>
  <c r="C48" i="2"/>
  <c r="F48" i="2"/>
  <c r="G48" i="2"/>
  <c r="H48" i="2"/>
  <c r="I48" i="2"/>
  <c r="J48" i="2"/>
  <c r="K48" i="2"/>
  <c r="O48" i="2"/>
  <c r="R48" i="2"/>
  <c r="A49" i="2"/>
  <c r="B49" i="2"/>
  <c r="K49" i="2"/>
  <c r="O49" i="2"/>
  <c r="R49" i="2"/>
  <c r="A50" i="2"/>
  <c r="B50" i="2"/>
  <c r="H50" i="2"/>
  <c r="K50" i="2"/>
  <c r="O50" i="2"/>
  <c r="R50" i="2"/>
  <c r="A51" i="2"/>
  <c r="B51" i="2"/>
  <c r="F51" i="2" s="1"/>
  <c r="H51" i="2"/>
  <c r="K51" i="2"/>
  <c r="O51" i="2"/>
  <c r="R51" i="2"/>
  <c r="A52" i="2"/>
  <c r="B52" i="2"/>
  <c r="C52" i="2"/>
  <c r="F52" i="2"/>
  <c r="G52" i="2"/>
  <c r="H52" i="2"/>
  <c r="I52" i="2"/>
  <c r="J52" i="2"/>
  <c r="K52" i="2"/>
  <c r="O52" i="2"/>
  <c r="R52" i="2"/>
  <c r="A53" i="2"/>
  <c r="B53" i="2"/>
  <c r="H53" i="2"/>
  <c r="K53" i="2"/>
  <c r="O53" i="2"/>
  <c r="R53" i="2"/>
  <c r="A54" i="2"/>
  <c r="B54" i="2"/>
  <c r="F54" i="2"/>
  <c r="H54" i="2"/>
  <c r="J54" i="2"/>
  <c r="K54" i="2"/>
  <c r="O54" i="2"/>
  <c r="R54" i="2"/>
  <c r="A55" i="2"/>
  <c r="B55" i="2"/>
  <c r="F55" i="2" s="1"/>
  <c r="H55" i="2"/>
  <c r="K55" i="2"/>
  <c r="O55" i="2"/>
  <c r="R55" i="2"/>
  <c r="A56" i="2"/>
  <c r="B56" i="2"/>
  <c r="C56" i="2"/>
  <c r="F56" i="2"/>
  <c r="G56" i="2"/>
  <c r="H56" i="2"/>
  <c r="I56" i="2"/>
  <c r="J56" i="2"/>
  <c r="K56" i="2"/>
  <c r="O56" i="2"/>
  <c r="R56" i="2"/>
  <c r="A57" i="2"/>
  <c r="B57" i="2"/>
  <c r="K57" i="2"/>
  <c r="O57" i="2"/>
  <c r="R57" i="2"/>
  <c r="A58" i="2"/>
  <c r="B58" i="2"/>
  <c r="H58" i="2"/>
  <c r="K58" i="2"/>
  <c r="O58" i="2"/>
  <c r="R58" i="2"/>
  <c r="A59" i="2"/>
  <c r="B59" i="2"/>
  <c r="F59" i="2" s="1"/>
  <c r="H59" i="2"/>
  <c r="K59" i="2"/>
  <c r="O59" i="2"/>
  <c r="R59" i="2"/>
  <c r="A60" i="2"/>
  <c r="B60" i="2"/>
  <c r="C60" i="2"/>
  <c r="F60" i="2"/>
  <c r="G60" i="2"/>
  <c r="H60" i="2"/>
  <c r="I60" i="2"/>
  <c r="J60" i="2"/>
  <c r="K60" i="2"/>
  <c r="O60" i="2"/>
  <c r="R60" i="2"/>
  <c r="A61" i="2"/>
  <c r="B61" i="2"/>
  <c r="H61" i="2"/>
  <c r="K61" i="2"/>
  <c r="O61" i="2"/>
  <c r="R61" i="2"/>
  <c r="A62" i="2"/>
  <c r="B62" i="2"/>
  <c r="F62" i="2"/>
  <c r="H62" i="2"/>
  <c r="J62" i="2"/>
  <c r="K62" i="2"/>
  <c r="O62" i="2"/>
  <c r="R62" i="2"/>
  <c r="A63" i="2"/>
  <c r="B63" i="2"/>
  <c r="F63" i="2" s="1"/>
  <c r="H63" i="2"/>
  <c r="K63" i="2"/>
  <c r="O63" i="2"/>
  <c r="R63" i="2"/>
  <c r="A64" i="2"/>
  <c r="B64" i="2"/>
  <c r="C64" i="2"/>
  <c r="F64" i="2"/>
  <c r="G64" i="2"/>
  <c r="H64" i="2"/>
  <c r="I64" i="2"/>
  <c r="J64" i="2"/>
  <c r="K64" i="2"/>
  <c r="O64" i="2"/>
  <c r="R64" i="2"/>
  <c r="A65" i="2"/>
  <c r="B65" i="2"/>
  <c r="K65" i="2"/>
  <c r="O65" i="2"/>
  <c r="R65" i="2"/>
  <c r="A66" i="2"/>
  <c r="B66" i="2"/>
  <c r="H66" i="2"/>
  <c r="K66" i="2"/>
  <c r="O66" i="2"/>
  <c r="R66" i="2"/>
  <c r="A67" i="2"/>
  <c r="B67" i="2"/>
  <c r="F67" i="2" s="1"/>
  <c r="H67" i="2"/>
  <c r="K67" i="2"/>
  <c r="O67" i="2"/>
  <c r="R67" i="2"/>
  <c r="A68" i="2"/>
  <c r="B68" i="2"/>
  <c r="C68" i="2"/>
  <c r="F68" i="2"/>
  <c r="G68" i="2"/>
  <c r="H68" i="2"/>
  <c r="I68" i="2"/>
  <c r="J68" i="2"/>
  <c r="K68" i="2"/>
  <c r="O68" i="2"/>
  <c r="R68" i="2"/>
  <c r="A69" i="2"/>
  <c r="B69" i="2"/>
  <c r="H69" i="2"/>
  <c r="K69" i="2"/>
  <c r="O69" i="2"/>
  <c r="R69" i="2"/>
  <c r="A70" i="2"/>
  <c r="B70" i="2"/>
  <c r="F70" i="2"/>
  <c r="H70" i="2"/>
  <c r="J70" i="2"/>
  <c r="K70" i="2"/>
  <c r="O70" i="2"/>
  <c r="R70" i="2"/>
  <c r="A71" i="2"/>
  <c r="B71" i="2"/>
  <c r="F71" i="2" s="1"/>
  <c r="H71" i="2"/>
  <c r="K71" i="2"/>
  <c r="O71" i="2"/>
  <c r="R71" i="2"/>
  <c r="A72" i="2"/>
  <c r="B72" i="2"/>
  <c r="C72" i="2"/>
  <c r="F72" i="2"/>
  <c r="G72" i="2"/>
  <c r="H72" i="2"/>
  <c r="I72" i="2"/>
  <c r="J72" i="2"/>
  <c r="K72" i="2"/>
  <c r="O72" i="2"/>
  <c r="R72" i="2"/>
  <c r="A73" i="2"/>
  <c r="B73" i="2"/>
  <c r="K73" i="2"/>
  <c r="O73" i="2"/>
  <c r="R73" i="2"/>
  <c r="A74" i="2"/>
  <c r="B74" i="2"/>
  <c r="H74" i="2"/>
  <c r="K74" i="2"/>
  <c r="O74" i="2"/>
  <c r="R74" i="2"/>
  <c r="A75" i="2"/>
  <c r="B75" i="2"/>
  <c r="F75" i="2" s="1"/>
  <c r="H75" i="2"/>
  <c r="K75" i="2"/>
  <c r="O75" i="2"/>
  <c r="R75" i="2"/>
  <c r="A76" i="2"/>
  <c r="B76" i="2"/>
  <c r="C76" i="2"/>
  <c r="F76" i="2"/>
  <c r="G76" i="2"/>
  <c r="H76" i="2"/>
  <c r="I76" i="2"/>
  <c r="J76" i="2"/>
  <c r="K76" i="2"/>
  <c r="O76" i="2"/>
  <c r="R76" i="2"/>
  <c r="A77" i="2"/>
  <c r="B77" i="2"/>
  <c r="H77" i="2"/>
  <c r="K77" i="2"/>
  <c r="O77" i="2"/>
  <c r="R77" i="2"/>
  <c r="A78" i="2"/>
  <c r="B78" i="2"/>
  <c r="F78" i="2"/>
  <c r="H78" i="2"/>
  <c r="J78" i="2"/>
  <c r="K78" i="2"/>
  <c r="O78" i="2"/>
  <c r="R78" i="2"/>
  <c r="A79" i="2"/>
  <c r="B79" i="2"/>
  <c r="F79" i="2" s="1"/>
  <c r="H79" i="2"/>
  <c r="K79" i="2"/>
  <c r="O79" i="2"/>
  <c r="R79" i="2"/>
  <c r="A80" i="2"/>
  <c r="B80" i="2"/>
  <c r="C80" i="2"/>
  <c r="F80" i="2"/>
  <c r="G80" i="2"/>
  <c r="H80" i="2"/>
  <c r="I80" i="2"/>
  <c r="J80" i="2"/>
  <c r="K80" i="2"/>
  <c r="O80" i="2"/>
  <c r="R80" i="2"/>
  <c r="A81" i="2"/>
  <c r="B81" i="2"/>
  <c r="I81" i="2"/>
  <c r="K81" i="2"/>
  <c r="O81" i="2"/>
  <c r="R81" i="2"/>
  <c r="A82" i="2"/>
  <c r="B82" i="2"/>
  <c r="F82" i="2"/>
  <c r="H82" i="2"/>
  <c r="J82" i="2"/>
  <c r="K82" i="2"/>
  <c r="O82" i="2"/>
  <c r="R82" i="2"/>
  <c r="A83" i="2"/>
  <c r="B83" i="2"/>
  <c r="C83" i="2" s="1"/>
  <c r="F83" i="2"/>
  <c r="H83" i="2"/>
  <c r="J83" i="2"/>
  <c r="K83" i="2"/>
  <c r="O83" i="2"/>
  <c r="R83" i="2"/>
  <c r="A84" i="2"/>
  <c r="B84" i="2"/>
  <c r="C84" i="2"/>
  <c r="F84" i="2"/>
  <c r="G84" i="2"/>
  <c r="H84" i="2"/>
  <c r="I84" i="2"/>
  <c r="J84" i="2"/>
  <c r="K84" i="2"/>
  <c r="O84" i="2"/>
  <c r="R84" i="2"/>
  <c r="A85" i="2"/>
  <c r="B85" i="2"/>
  <c r="K85" i="2"/>
  <c r="O85" i="2"/>
  <c r="R85" i="2"/>
  <c r="A86" i="2"/>
  <c r="B86" i="2"/>
  <c r="H86" i="2"/>
  <c r="K86" i="2"/>
  <c r="O86" i="2"/>
  <c r="R86" i="2"/>
  <c r="A87" i="2"/>
  <c r="B87" i="2"/>
  <c r="C87" i="2" s="1"/>
  <c r="J87" i="2"/>
  <c r="K87" i="2"/>
  <c r="O87" i="2"/>
  <c r="R87" i="2"/>
  <c r="A88" i="2"/>
  <c r="B88" i="2"/>
  <c r="C88" i="2"/>
  <c r="F88" i="2"/>
  <c r="G88" i="2"/>
  <c r="H88" i="2"/>
  <c r="I88" i="2"/>
  <c r="J88" i="2"/>
  <c r="K88" i="2"/>
  <c r="O88" i="2"/>
  <c r="R88" i="2"/>
  <c r="A89" i="2"/>
  <c r="B89" i="2"/>
  <c r="H89" i="2"/>
  <c r="K89" i="2"/>
  <c r="O89" i="2"/>
  <c r="R89" i="2"/>
  <c r="A90" i="2"/>
  <c r="B90" i="2"/>
  <c r="F90" i="2"/>
  <c r="H90" i="2"/>
  <c r="I90" i="2"/>
  <c r="J90" i="2"/>
  <c r="K90" i="2"/>
  <c r="O90" i="2"/>
  <c r="R90" i="2"/>
  <c r="A91" i="2"/>
  <c r="B91" i="2"/>
  <c r="C91" i="2" s="1"/>
  <c r="K91" i="2"/>
  <c r="O91" i="2"/>
  <c r="R91" i="2"/>
  <c r="A92" i="2"/>
  <c r="B92" i="2"/>
  <c r="C92" i="2" s="1"/>
  <c r="F92" i="2"/>
  <c r="H92" i="2"/>
  <c r="J92" i="2"/>
  <c r="K92" i="2"/>
  <c r="O92" i="2"/>
  <c r="R92" i="2"/>
  <c r="A93" i="2"/>
  <c r="B93" i="2"/>
  <c r="F93" i="2" s="1"/>
  <c r="H93" i="2"/>
  <c r="J93" i="2"/>
  <c r="K93" i="2"/>
  <c r="O93" i="2"/>
  <c r="R93" i="2"/>
  <c r="A94" i="2"/>
  <c r="B94" i="2"/>
  <c r="C94" i="2" s="1"/>
  <c r="F94" i="2"/>
  <c r="H94" i="2"/>
  <c r="J94" i="2"/>
  <c r="K94" i="2"/>
  <c r="O94" i="2"/>
  <c r="R94" i="2"/>
  <c r="A95" i="2"/>
  <c r="B95" i="2"/>
  <c r="F95" i="2" s="1"/>
  <c r="H95" i="2"/>
  <c r="J95" i="2"/>
  <c r="K95" i="2"/>
  <c r="O95" i="2"/>
  <c r="R95" i="2"/>
  <c r="A96" i="2"/>
  <c r="B96" i="2"/>
  <c r="C96" i="2" s="1"/>
  <c r="F96" i="2"/>
  <c r="H96" i="2"/>
  <c r="J96" i="2"/>
  <c r="K96" i="2"/>
  <c r="O96" i="2"/>
  <c r="R96" i="2"/>
  <c r="C86" i="2" l="1"/>
  <c r="G86" i="2"/>
  <c r="I86" i="2"/>
  <c r="C85" i="2"/>
  <c r="F85" i="2"/>
  <c r="J85" i="2"/>
  <c r="C81" i="2"/>
  <c r="F81" i="2"/>
  <c r="H81" i="2"/>
  <c r="J81" i="2"/>
  <c r="C74" i="2"/>
  <c r="G74" i="2"/>
  <c r="I74" i="2"/>
  <c r="F73" i="2"/>
  <c r="J73" i="2"/>
  <c r="C66" i="2"/>
  <c r="G66" i="2"/>
  <c r="I66" i="2"/>
  <c r="F65" i="2"/>
  <c r="J65" i="2"/>
  <c r="C58" i="2"/>
  <c r="G58" i="2"/>
  <c r="I58" i="2"/>
  <c r="F57" i="2"/>
  <c r="J57" i="2"/>
  <c r="C50" i="2"/>
  <c r="G50" i="2"/>
  <c r="I50" i="2"/>
  <c r="F49" i="2"/>
  <c r="J49" i="2"/>
  <c r="C39" i="2"/>
  <c r="G39" i="2"/>
  <c r="I39" i="2"/>
  <c r="F35" i="2"/>
  <c r="J35" i="2"/>
  <c r="C23" i="2"/>
  <c r="G23" i="2"/>
  <c r="I23" i="2"/>
  <c r="F19" i="2"/>
  <c r="J19" i="2"/>
  <c r="C6" i="2"/>
  <c r="G6" i="2"/>
  <c r="I6" i="2"/>
  <c r="F5" i="2"/>
  <c r="J5" i="2"/>
  <c r="I96" i="2"/>
  <c r="G96" i="2"/>
  <c r="I94" i="2"/>
  <c r="G94" i="2"/>
  <c r="I92" i="2"/>
  <c r="G92" i="2"/>
  <c r="J91" i="2"/>
  <c r="C90" i="2"/>
  <c r="G90" i="2"/>
  <c r="C89" i="2"/>
  <c r="F89" i="2"/>
  <c r="J89" i="2"/>
  <c r="J86" i="2"/>
  <c r="F86" i="2"/>
  <c r="H85" i="2"/>
  <c r="C82" i="2"/>
  <c r="G82" i="2"/>
  <c r="I82" i="2"/>
  <c r="G81" i="2"/>
  <c r="C78" i="2"/>
  <c r="G78" i="2"/>
  <c r="I78" i="2"/>
  <c r="F77" i="2"/>
  <c r="J77" i="2"/>
  <c r="J74" i="2"/>
  <c r="F74" i="2"/>
  <c r="H73" i="2"/>
  <c r="C70" i="2"/>
  <c r="G70" i="2"/>
  <c r="I70" i="2"/>
  <c r="F69" i="2"/>
  <c r="J69" i="2"/>
  <c r="J66" i="2"/>
  <c r="F66" i="2"/>
  <c r="H65" i="2"/>
  <c r="C62" i="2"/>
  <c r="G62" i="2"/>
  <c r="I62" i="2"/>
  <c r="F61" i="2"/>
  <c r="J61" i="2"/>
  <c r="J58" i="2"/>
  <c r="F58" i="2"/>
  <c r="H57" i="2"/>
  <c r="C54" i="2"/>
  <c r="G54" i="2"/>
  <c r="I54" i="2"/>
  <c r="F53" i="2"/>
  <c r="J53" i="2"/>
  <c r="J50" i="2"/>
  <c r="F50" i="2"/>
  <c r="H49" i="2"/>
  <c r="C45" i="2"/>
  <c r="G45" i="2"/>
  <c r="I45" i="2"/>
  <c r="F44" i="2"/>
  <c r="J44" i="2"/>
  <c r="J39" i="2"/>
  <c r="F39" i="2"/>
  <c r="H35" i="2"/>
  <c r="C30" i="2"/>
  <c r="G30" i="2"/>
  <c r="I30" i="2"/>
  <c r="F29" i="2"/>
  <c r="J29" i="2"/>
  <c r="J23" i="2"/>
  <c r="F23" i="2"/>
  <c r="H19" i="2"/>
  <c r="C13" i="2"/>
  <c r="G13" i="2"/>
  <c r="I13" i="2"/>
  <c r="F12" i="2"/>
  <c r="J12" i="2"/>
  <c r="J6" i="2"/>
  <c r="F6" i="2"/>
  <c r="H5" i="2"/>
  <c r="H91" i="2"/>
  <c r="F91" i="2"/>
  <c r="H87" i="2"/>
  <c r="F87" i="2"/>
  <c r="I95" i="2"/>
  <c r="G95" i="2"/>
  <c r="C95" i="2"/>
  <c r="I93" i="2"/>
  <c r="G93" i="2"/>
  <c r="C93" i="2"/>
  <c r="I91" i="2"/>
  <c r="G91" i="2"/>
  <c r="I89" i="2"/>
  <c r="G89" i="2"/>
  <c r="I87" i="2"/>
  <c r="G87" i="2"/>
  <c r="I85" i="2"/>
  <c r="G85" i="2"/>
  <c r="I83" i="2"/>
  <c r="G83" i="2"/>
  <c r="J79" i="2"/>
  <c r="C77" i="2"/>
  <c r="G77" i="2"/>
  <c r="I77" i="2"/>
  <c r="J75" i="2"/>
  <c r="C73" i="2"/>
  <c r="G73" i="2"/>
  <c r="I73" i="2"/>
  <c r="J71" i="2"/>
  <c r="C69" i="2"/>
  <c r="G69" i="2"/>
  <c r="I69" i="2"/>
  <c r="J67" i="2"/>
  <c r="C65" i="2"/>
  <c r="G65" i="2"/>
  <c r="I65" i="2"/>
  <c r="J63" i="2"/>
  <c r="C61" i="2"/>
  <c r="G61" i="2"/>
  <c r="I61" i="2"/>
  <c r="J59" i="2"/>
  <c r="C57" i="2"/>
  <c r="G57" i="2"/>
  <c r="I57" i="2"/>
  <c r="J55" i="2"/>
  <c r="C53" i="2"/>
  <c r="G53" i="2"/>
  <c r="I53" i="2"/>
  <c r="J51" i="2"/>
  <c r="C49" i="2"/>
  <c r="G49" i="2"/>
  <c r="I49" i="2"/>
  <c r="J47" i="2"/>
  <c r="C44" i="2"/>
  <c r="G44" i="2"/>
  <c r="I44" i="2"/>
  <c r="J40" i="2"/>
  <c r="C35" i="2"/>
  <c r="G35" i="2"/>
  <c r="I35" i="2"/>
  <c r="J31" i="2"/>
  <c r="C29" i="2"/>
  <c r="G29" i="2"/>
  <c r="I29" i="2"/>
  <c r="J24" i="2"/>
  <c r="C19" i="2"/>
  <c r="G19" i="2"/>
  <c r="I19" i="2"/>
  <c r="J17" i="2"/>
  <c r="C12" i="2"/>
  <c r="G12" i="2"/>
  <c r="I12" i="2"/>
  <c r="J7" i="2"/>
  <c r="C5" i="2"/>
  <c r="G5" i="2"/>
  <c r="I5" i="2"/>
  <c r="C79" i="2"/>
  <c r="G79" i="2"/>
  <c r="I79" i="2"/>
  <c r="C75" i="2"/>
  <c r="G75" i="2"/>
  <c r="I75" i="2"/>
  <c r="C71" i="2"/>
  <c r="G71" i="2"/>
  <c r="I71" i="2"/>
  <c r="C67" i="2"/>
  <c r="G67" i="2"/>
  <c r="I67" i="2"/>
  <c r="C63" i="2"/>
  <c r="G63" i="2"/>
  <c r="I63" i="2"/>
  <c r="C59" i="2"/>
  <c r="G59" i="2"/>
  <c r="I59" i="2"/>
  <c r="C55" i="2"/>
  <c r="G55" i="2"/>
  <c r="I55" i="2"/>
  <c r="C51" i="2"/>
  <c r="G51" i="2"/>
  <c r="I51" i="2"/>
  <c r="C47" i="2"/>
  <c r="G47" i="2"/>
  <c r="I47" i="2"/>
  <c r="C40" i="2"/>
  <c r="G40" i="2"/>
  <c r="I40" i="2"/>
  <c r="C31" i="2"/>
  <c r="G31" i="2"/>
  <c r="I31" i="2"/>
  <c r="C24" i="2"/>
  <c r="G24" i="2"/>
  <c r="I24" i="2"/>
  <c r="C17" i="2"/>
  <c r="G17" i="2"/>
  <c r="I17" i="2"/>
  <c r="C7" i="2"/>
  <c r="G7" i="2"/>
  <c r="I7" i="2"/>
  <c r="K2" i="2"/>
  <c r="O2" i="2"/>
  <c r="R2" i="2"/>
  <c r="H2" i="2" l="1"/>
  <c r="F2" i="2"/>
  <c r="G2" i="2"/>
  <c r="J2" i="2"/>
  <c r="I2" i="2"/>
  <c r="C2" i="2"/>
  <c r="F97" i="3" l="1"/>
  <c r="A97" i="3"/>
  <c r="I97" i="3" s="1"/>
  <c r="F96" i="3"/>
  <c r="H96" i="3"/>
  <c r="A96" i="3"/>
  <c r="I96" i="3" s="1"/>
  <c r="H95" i="3"/>
  <c r="F95" i="3"/>
  <c r="A95" i="3"/>
  <c r="F94" i="3"/>
  <c r="A94" i="3"/>
  <c r="F93" i="3"/>
  <c r="H93" i="3"/>
  <c r="A93" i="3"/>
  <c r="H92" i="3"/>
  <c r="F92" i="3"/>
  <c r="A92" i="3"/>
  <c r="F91" i="3"/>
  <c r="A91" i="3"/>
  <c r="F90" i="3"/>
  <c r="H90" i="3"/>
  <c r="A90" i="3"/>
  <c r="H89" i="3"/>
  <c r="F89" i="3"/>
  <c r="A89" i="3"/>
  <c r="F88" i="3"/>
  <c r="A88" i="3"/>
  <c r="F87" i="3"/>
  <c r="H87" i="3"/>
  <c r="A87" i="3"/>
  <c r="H86" i="3"/>
  <c r="F86" i="3"/>
  <c r="A86" i="3"/>
  <c r="F85" i="3"/>
  <c r="A85" i="3"/>
  <c r="F84" i="3"/>
  <c r="H84" i="3"/>
  <c r="A84" i="3"/>
  <c r="H83" i="3"/>
  <c r="F83" i="3"/>
  <c r="A83" i="3"/>
  <c r="F82" i="3"/>
  <c r="A82" i="3"/>
  <c r="F81" i="3"/>
  <c r="H81" i="3"/>
  <c r="A81" i="3"/>
  <c r="H80" i="3"/>
  <c r="F80" i="3"/>
  <c r="A80" i="3"/>
  <c r="F79" i="3"/>
  <c r="A79" i="3"/>
  <c r="F78" i="3"/>
  <c r="H78" i="3"/>
  <c r="A78" i="3"/>
  <c r="H77" i="3"/>
  <c r="F77" i="3"/>
  <c r="A77" i="3"/>
  <c r="F76" i="3"/>
  <c r="A76" i="3"/>
  <c r="F75" i="3"/>
  <c r="H75" i="3"/>
  <c r="A75" i="3"/>
  <c r="F74" i="3"/>
  <c r="H74" i="3"/>
  <c r="A74" i="3"/>
  <c r="F73" i="3"/>
  <c r="A73" i="3"/>
  <c r="F72" i="3"/>
  <c r="H72" i="3"/>
  <c r="A72" i="3"/>
  <c r="H71" i="3"/>
  <c r="F71" i="3"/>
  <c r="A71" i="3"/>
  <c r="F70" i="3"/>
  <c r="A70" i="3"/>
  <c r="F69" i="3"/>
  <c r="H69" i="3"/>
  <c r="A69" i="3"/>
  <c r="H68" i="3"/>
  <c r="F68" i="3"/>
  <c r="A68" i="3"/>
  <c r="F67" i="3"/>
  <c r="A67" i="3"/>
  <c r="F66" i="3"/>
  <c r="H66" i="3"/>
  <c r="A66" i="3"/>
  <c r="H65" i="3"/>
  <c r="F65" i="3"/>
  <c r="A65" i="3"/>
  <c r="F64" i="3"/>
  <c r="A64" i="3"/>
  <c r="F63" i="3"/>
  <c r="H63" i="3"/>
  <c r="A63" i="3"/>
  <c r="F62" i="3"/>
  <c r="H62" i="3"/>
  <c r="A62" i="3"/>
  <c r="F61" i="3"/>
  <c r="A61" i="3"/>
  <c r="F60" i="3"/>
  <c r="H60" i="3"/>
  <c r="A60" i="3"/>
  <c r="H59" i="3"/>
  <c r="F59" i="3"/>
  <c r="A59" i="3"/>
  <c r="F58" i="3"/>
  <c r="A58" i="3"/>
  <c r="F57" i="3"/>
  <c r="H57" i="3"/>
  <c r="A57" i="3"/>
  <c r="F56" i="3"/>
  <c r="H56" i="3"/>
  <c r="A56" i="3"/>
  <c r="F55" i="3"/>
  <c r="A55" i="3"/>
  <c r="F54" i="3"/>
  <c r="H54" i="3"/>
  <c r="A54" i="3"/>
  <c r="H53" i="3"/>
  <c r="F53" i="3"/>
  <c r="A53" i="3"/>
  <c r="F52" i="3"/>
  <c r="A52" i="3"/>
  <c r="A51" i="3"/>
  <c r="F50" i="3"/>
  <c r="A50" i="3"/>
  <c r="F49" i="3"/>
  <c r="H49" i="3"/>
  <c r="A49" i="3"/>
  <c r="F48" i="3"/>
  <c r="H48" i="3"/>
  <c r="A48" i="3"/>
  <c r="A47" i="3"/>
  <c r="F46" i="3"/>
  <c r="H46" i="3"/>
  <c r="A46" i="3"/>
  <c r="F45" i="3"/>
  <c r="H45" i="3"/>
  <c r="A45" i="3"/>
  <c r="F44" i="3"/>
  <c r="A44" i="3"/>
  <c r="F43" i="3"/>
  <c r="H43" i="3"/>
  <c r="A43" i="3"/>
  <c r="F42" i="3"/>
  <c r="H42" i="3"/>
  <c r="A42" i="3"/>
  <c r="F41" i="3"/>
  <c r="A41" i="3"/>
  <c r="F40" i="3"/>
  <c r="H40" i="3"/>
  <c r="A40" i="3"/>
  <c r="F39" i="3"/>
  <c r="H39" i="3"/>
  <c r="A39" i="3"/>
  <c r="F38" i="3"/>
  <c r="H38" i="3"/>
  <c r="A38" i="3"/>
  <c r="F37" i="3"/>
  <c r="H37" i="3"/>
  <c r="A37" i="3"/>
  <c r="F36" i="3"/>
  <c r="H36" i="3"/>
  <c r="A36" i="3"/>
  <c r="F35" i="3"/>
  <c r="A35" i="3"/>
  <c r="F34" i="3"/>
  <c r="H34" i="3"/>
  <c r="A34" i="3"/>
  <c r="F33" i="3"/>
  <c r="H33" i="3"/>
  <c r="A33" i="3"/>
  <c r="F32" i="3"/>
  <c r="H32" i="3"/>
  <c r="A32" i="3"/>
  <c r="F31" i="3"/>
  <c r="H31" i="3"/>
  <c r="A31" i="3"/>
  <c r="F30" i="3"/>
  <c r="H30" i="3"/>
  <c r="A30" i="3"/>
  <c r="F29" i="3"/>
  <c r="A29" i="3"/>
  <c r="F28" i="3"/>
  <c r="H28" i="3"/>
  <c r="A28" i="3"/>
  <c r="F27" i="3"/>
  <c r="H27" i="3"/>
  <c r="A27" i="3"/>
  <c r="F26" i="3"/>
  <c r="H26" i="3"/>
  <c r="A26" i="3"/>
  <c r="F25" i="3"/>
  <c r="H25" i="3"/>
  <c r="A25" i="3"/>
  <c r="F24" i="3"/>
  <c r="H24" i="3"/>
  <c r="A24" i="3"/>
  <c r="F23" i="3"/>
  <c r="A23" i="3"/>
  <c r="F22" i="3"/>
  <c r="H22" i="3"/>
  <c r="A22" i="3"/>
  <c r="F21" i="3"/>
  <c r="H21" i="3"/>
  <c r="A21" i="3"/>
  <c r="F20" i="3"/>
  <c r="H20" i="3"/>
  <c r="A20" i="3"/>
  <c r="F19" i="3"/>
  <c r="H19" i="3"/>
  <c r="A19" i="3"/>
  <c r="F18" i="3"/>
  <c r="H18" i="3"/>
  <c r="A18" i="3"/>
  <c r="F17" i="3"/>
  <c r="A17" i="3"/>
  <c r="F16" i="3"/>
  <c r="H16" i="3"/>
  <c r="A16" i="3"/>
  <c r="F15" i="3"/>
  <c r="H15" i="3"/>
  <c r="A15" i="3"/>
  <c r="F14" i="3"/>
  <c r="H14" i="3"/>
  <c r="A14" i="3"/>
  <c r="F13" i="3"/>
  <c r="H13" i="3"/>
  <c r="A13" i="3"/>
  <c r="F12" i="3"/>
  <c r="H12" i="3"/>
  <c r="A12" i="3"/>
  <c r="F11" i="3"/>
  <c r="A11" i="3"/>
  <c r="F10" i="3"/>
  <c r="H10" i="3"/>
  <c r="A10" i="3"/>
  <c r="F9" i="3"/>
  <c r="H9" i="3"/>
  <c r="A9" i="3"/>
  <c r="F8" i="3"/>
  <c r="A8" i="3"/>
  <c r="F7" i="3"/>
  <c r="H7" i="3"/>
  <c r="A7" i="3"/>
  <c r="F6" i="3"/>
  <c r="H6" i="3"/>
  <c r="A6" i="3"/>
  <c r="F5" i="3"/>
  <c r="A5" i="3"/>
  <c r="F4" i="3"/>
  <c r="H4" i="3"/>
  <c r="A4" i="3"/>
  <c r="F3" i="3"/>
  <c r="H3" i="3"/>
  <c r="A3" i="3"/>
  <c r="I3" i="3" s="1"/>
  <c r="F2" i="3"/>
  <c r="H2" i="3"/>
  <c r="A2" i="3"/>
  <c r="I49" i="3" l="1"/>
  <c r="I64" i="3"/>
  <c r="I47" i="3"/>
  <c r="I52" i="3"/>
  <c r="I53" i="3"/>
  <c r="I55" i="3"/>
  <c r="I56" i="3"/>
  <c r="I58" i="3"/>
  <c r="I59" i="3"/>
  <c r="I61" i="3"/>
  <c r="I62" i="3"/>
  <c r="I65" i="3"/>
  <c r="I67" i="3"/>
  <c r="I68" i="3"/>
  <c r="I70" i="3"/>
  <c r="I71" i="3"/>
  <c r="I73" i="3"/>
  <c r="I74" i="3"/>
  <c r="I76" i="3"/>
  <c r="I77" i="3"/>
  <c r="I79" i="3"/>
  <c r="I80" i="3"/>
  <c r="I82" i="3"/>
  <c r="I83" i="3"/>
  <c r="I85" i="3"/>
  <c r="I86" i="3"/>
  <c r="I88" i="3"/>
  <c r="I89" i="3"/>
  <c r="I91" i="3"/>
  <c r="I92" i="3"/>
  <c r="I94" i="3"/>
  <c r="I95" i="3"/>
  <c r="I46" i="3"/>
  <c r="A46" i="2"/>
  <c r="I48" i="3"/>
  <c r="I50" i="3"/>
  <c r="I51" i="3"/>
  <c r="I54" i="3"/>
  <c r="I57" i="3"/>
  <c r="I60" i="3"/>
  <c r="I63" i="3"/>
  <c r="I66" i="3"/>
  <c r="I69" i="3"/>
  <c r="I72" i="3"/>
  <c r="I75" i="3"/>
  <c r="I78" i="3"/>
  <c r="I81" i="3"/>
  <c r="I84" i="3"/>
  <c r="I87" i="3"/>
  <c r="I90" i="3"/>
  <c r="I93" i="3"/>
  <c r="I22" i="3"/>
  <c r="A22" i="2"/>
  <c r="I21" i="3"/>
  <c r="A21" i="2"/>
  <c r="I36" i="3"/>
  <c r="A36" i="2"/>
  <c r="I2" i="3"/>
  <c r="A2" i="2"/>
  <c r="I13" i="3"/>
  <c r="I15" i="3"/>
  <c r="A15" i="2"/>
  <c r="I17" i="3"/>
  <c r="I30" i="3"/>
  <c r="I32" i="3"/>
  <c r="A32" i="2"/>
  <c r="I34" i="3"/>
  <c r="I45" i="3"/>
  <c r="I9" i="3"/>
  <c r="A9" i="2"/>
  <c r="I11" i="3"/>
  <c r="I24" i="3"/>
  <c r="I26" i="3"/>
  <c r="A26" i="2"/>
  <c r="I28" i="3"/>
  <c r="A28" i="2"/>
  <c r="I43" i="3"/>
  <c r="A43" i="2"/>
  <c r="I7" i="3"/>
  <c r="I20" i="3"/>
  <c r="A20" i="2"/>
  <c r="I37" i="3"/>
  <c r="A37" i="2"/>
  <c r="I39" i="3"/>
  <c r="I41" i="3"/>
  <c r="I5" i="3"/>
  <c r="I12" i="3"/>
  <c r="I14" i="3"/>
  <c r="A14" i="2"/>
  <c r="I16" i="3"/>
  <c r="A16" i="2"/>
  <c r="I31" i="3"/>
  <c r="I33" i="3"/>
  <c r="A33" i="2"/>
  <c r="I35" i="3"/>
  <c r="I10" i="3"/>
  <c r="A10" i="2"/>
  <c r="I25" i="3"/>
  <c r="I27" i="3"/>
  <c r="A27" i="2"/>
  <c r="I29" i="3"/>
  <c r="I42" i="3"/>
  <c r="A42" i="2"/>
  <c r="I44" i="3"/>
  <c r="I18" i="3"/>
  <c r="I40" i="3"/>
  <c r="I6" i="3"/>
  <c r="I8" i="3"/>
  <c r="A8" i="2"/>
  <c r="I19" i="3"/>
  <c r="I23" i="3"/>
  <c r="I38" i="3"/>
  <c r="A38" i="2"/>
  <c r="I4" i="3"/>
  <c r="A4" i="2"/>
  <c r="H8" i="3"/>
  <c r="H44" i="3"/>
  <c r="H55" i="3"/>
  <c r="H61" i="3"/>
  <c r="H67" i="3"/>
  <c r="H73" i="3"/>
  <c r="H79" i="3"/>
  <c r="H85" i="3"/>
  <c r="H91" i="3"/>
  <c r="H97" i="3"/>
  <c r="H5" i="3"/>
  <c r="H11" i="3"/>
  <c r="H17" i="3"/>
  <c r="H23" i="3"/>
  <c r="H29" i="3"/>
  <c r="H35" i="3"/>
  <c r="H41" i="3"/>
  <c r="H50" i="3"/>
  <c r="H52" i="3"/>
  <c r="H58" i="3"/>
  <c r="H64" i="3"/>
  <c r="H70" i="3"/>
  <c r="H76" i="3"/>
  <c r="H82" i="3"/>
  <c r="H88" i="3"/>
  <c r="H94" i="3"/>
  <c r="R3" i="2" l="1"/>
  <c r="R4" i="2"/>
  <c r="R8" i="2"/>
  <c r="R9" i="2"/>
  <c r="R10" i="2"/>
  <c r="R14" i="2"/>
  <c r="R15" i="2"/>
  <c r="R16" i="2"/>
  <c r="R20" i="2"/>
  <c r="R21" i="2"/>
  <c r="R22" i="2"/>
  <c r="R26" i="2"/>
  <c r="R27" i="2"/>
  <c r="R28" i="2"/>
  <c r="R32" i="2"/>
  <c r="R33" i="2"/>
  <c r="R36" i="2"/>
  <c r="R37" i="2"/>
  <c r="R38" i="2"/>
  <c r="R42" i="2"/>
  <c r="R43" i="2"/>
  <c r="R46" i="2"/>
  <c r="O3" i="2"/>
  <c r="O4" i="2"/>
  <c r="O8" i="2"/>
  <c r="O9" i="2"/>
  <c r="O10" i="2"/>
  <c r="O14" i="2"/>
  <c r="O15" i="2"/>
  <c r="O16" i="2"/>
  <c r="O20" i="2"/>
  <c r="O21" i="2"/>
  <c r="O22" i="2"/>
  <c r="O26" i="2"/>
  <c r="O27" i="2"/>
  <c r="O28" i="2"/>
  <c r="O32" i="2"/>
  <c r="O33" i="2"/>
  <c r="O36" i="2"/>
  <c r="O37" i="2"/>
  <c r="O38" i="2"/>
  <c r="O42" i="2"/>
  <c r="O43" i="2"/>
  <c r="O46" i="2"/>
  <c r="K3" i="2"/>
  <c r="K4" i="2"/>
  <c r="K8" i="2"/>
  <c r="K9" i="2"/>
  <c r="K10" i="2"/>
  <c r="K14" i="2"/>
  <c r="K15" i="2"/>
  <c r="K16" i="2"/>
  <c r="K20" i="2"/>
  <c r="K21" i="2"/>
  <c r="K22" i="2"/>
  <c r="K26" i="2"/>
  <c r="K27" i="2"/>
  <c r="K28" i="2"/>
  <c r="K32" i="2"/>
  <c r="K33" i="2"/>
  <c r="K36" i="2"/>
  <c r="K37" i="2"/>
  <c r="K38" i="2"/>
  <c r="K42" i="2"/>
  <c r="K43" i="2"/>
  <c r="K46" i="2"/>
  <c r="B3" i="2"/>
  <c r="B4" i="2"/>
  <c r="B8" i="2"/>
  <c r="B9" i="2"/>
  <c r="B10" i="2"/>
  <c r="B14" i="2"/>
  <c r="B15" i="2"/>
  <c r="B16" i="2"/>
  <c r="B20" i="2"/>
  <c r="B21" i="2"/>
  <c r="B22" i="2"/>
  <c r="B26" i="2"/>
  <c r="B27" i="2"/>
  <c r="B28" i="2"/>
  <c r="B32" i="2"/>
  <c r="B33" i="2"/>
  <c r="B36" i="2"/>
  <c r="B37" i="2"/>
  <c r="B38" i="2"/>
  <c r="B42" i="2"/>
  <c r="B43" i="2"/>
  <c r="B46" i="2"/>
  <c r="A3" i="2"/>
  <c r="C46" i="2" l="1"/>
  <c r="H46" i="2"/>
  <c r="G46" i="2"/>
  <c r="J46" i="2"/>
  <c r="F46" i="2"/>
  <c r="I46" i="2"/>
  <c r="H42" i="2"/>
  <c r="G42" i="2"/>
  <c r="J42" i="2"/>
  <c r="F42" i="2"/>
  <c r="I42" i="2"/>
  <c r="C38" i="2"/>
  <c r="H38" i="2"/>
  <c r="G38" i="2"/>
  <c r="J38" i="2"/>
  <c r="F38" i="2"/>
  <c r="I38" i="2"/>
  <c r="H36" i="2"/>
  <c r="J36" i="2"/>
  <c r="G36" i="2"/>
  <c r="F36" i="2"/>
  <c r="I36" i="2"/>
  <c r="C32" i="2"/>
  <c r="H32" i="2"/>
  <c r="J32" i="2"/>
  <c r="I32" i="2"/>
  <c r="G32" i="2"/>
  <c r="F32" i="2"/>
  <c r="H28" i="2"/>
  <c r="J28" i="2"/>
  <c r="G28" i="2"/>
  <c r="I28" i="2"/>
  <c r="F28" i="2"/>
  <c r="C26" i="2"/>
  <c r="H26" i="2"/>
  <c r="G26" i="2"/>
  <c r="J26" i="2"/>
  <c r="F26" i="2"/>
  <c r="I26" i="2"/>
  <c r="H22" i="2"/>
  <c r="G22" i="2"/>
  <c r="J22" i="2"/>
  <c r="F22" i="2"/>
  <c r="I22" i="2"/>
  <c r="C20" i="2"/>
  <c r="H20" i="2"/>
  <c r="J20" i="2"/>
  <c r="G20" i="2"/>
  <c r="I20" i="2"/>
  <c r="F20" i="2"/>
  <c r="H16" i="2"/>
  <c r="J16" i="2"/>
  <c r="I16" i="2"/>
  <c r="G16" i="2"/>
  <c r="F16" i="2"/>
  <c r="C14" i="2"/>
  <c r="H14" i="2"/>
  <c r="G14" i="2"/>
  <c r="J14" i="2"/>
  <c r="F14" i="2"/>
  <c r="I14" i="2"/>
  <c r="H10" i="2"/>
  <c r="G10" i="2"/>
  <c r="J10" i="2"/>
  <c r="F10" i="2"/>
  <c r="I10" i="2"/>
  <c r="C8" i="2"/>
  <c r="H8" i="2"/>
  <c r="J8" i="2"/>
  <c r="I8" i="2"/>
  <c r="G8" i="2"/>
  <c r="F8" i="2"/>
  <c r="H4" i="2"/>
  <c r="J4" i="2"/>
  <c r="G4" i="2"/>
  <c r="I4" i="2"/>
  <c r="F4" i="2"/>
  <c r="G43" i="2"/>
  <c r="F43" i="2"/>
  <c r="H43" i="2"/>
  <c r="J43" i="2"/>
  <c r="I43" i="2"/>
  <c r="G37" i="2"/>
  <c r="H37" i="2"/>
  <c r="F37" i="2"/>
  <c r="J37" i="2"/>
  <c r="I37" i="2"/>
  <c r="G33" i="2"/>
  <c r="H33" i="2"/>
  <c r="F33" i="2"/>
  <c r="J33" i="2"/>
  <c r="I33" i="2"/>
  <c r="G27" i="2"/>
  <c r="F27" i="2"/>
  <c r="I27" i="2"/>
  <c r="H27" i="2"/>
  <c r="J27" i="2"/>
  <c r="G21" i="2"/>
  <c r="H21" i="2"/>
  <c r="F21" i="2"/>
  <c r="I21" i="2"/>
  <c r="J21" i="2"/>
  <c r="G15" i="2"/>
  <c r="F15" i="2"/>
  <c r="I15" i="2"/>
  <c r="J15" i="2"/>
  <c r="H15" i="2"/>
  <c r="G9" i="2"/>
  <c r="H9" i="2"/>
  <c r="F9" i="2"/>
  <c r="I9" i="2"/>
  <c r="J9" i="2"/>
  <c r="G3" i="2"/>
  <c r="F3" i="2"/>
  <c r="I3" i="2"/>
  <c r="H3" i="2"/>
  <c r="J3" i="2"/>
  <c r="C43" i="2"/>
  <c r="C37" i="2"/>
  <c r="C33" i="2"/>
  <c r="C27" i="2"/>
  <c r="C21" i="2"/>
  <c r="C15" i="2"/>
  <c r="C9" i="2"/>
  <c r="C3" i="2"/>
  <c r="C36" i="2"/>
  <c r="C42" i="2"/>
  <c r="C28" i="2"/>
  <c r="C22" i="2"/>
  <c r="C16" i="2"/>
  <c r="C10" i="2"/>
  <c r="C4" i="2"/>
</calcChain>
</file>

<file path=xl/sharedStrings.xml><?xml version="1.0" encoding="utf-8"?>
<sst xmlns="http://schemas.openxmlformats.org/spreadsheetml/2006/main" count="4170" uniqueCount="521">
  <si>
    <t>GISAID - Virus name</t>
  </si>
  <si>
    <t>GISAID - Collection date</t>
  </si>
  <si>
    <t>EMERGEN - date de séq</t>
  </si>
  <si>
    <t>EMERGEN - date de réception</t>
  </si>
  <si>
    <t>GISAID - Location</t>
  </si>
  <si>
    <t>EMERGEN - département patient</t>
  </si>
  <si>
    <t>EMERGEN - année de naissance</t>
  </si>
  <si>
    <t>GISAID - Gender</t>
  </si>
  <si>
    <t>GISAID - Patient age</t>
  </si>
  <si>
    <t>GISAID - Patient status</t>
  </si>
  <si>
    <t>GISAID/EMERGEN - Originating lab</t>
  </si>
  <si>
    <t>EMERGEN - Code postale du lab préleveur</t>
  </si>
  <si>
    <t>GISAID/EMERGEN - Address</t>
  </si>
  <si>
    <t>nom et prenom</t>
  </si>
  <si>
    <t>ddn</t>
  </si>
  <si>
    <t>Barcode</t>
  </si>
  <si>
    <t>Code Barre</t>
  </si>
  <si>
    <t>Ain</t>
  </si>
  <si>
    <t>Aisne</t>
  </si>
  <si>
    <t>Allier</t>
  </si>
  <si>
    <t>Alpes-de-Haute-Provence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</si>
  <si>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</si>
  <si>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</si>
  <si>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</si>
  <si>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</si>
  <si>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</si>
  <si>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</si>
  <si>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</si>
  <si>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</si>
  <si>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</si>
  <si>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</si>
  <si>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</si>
  <si>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</si>
  <si>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</si>
  <si>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</si>
  <si>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</si>
  <si>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2A</t>
  </si>
  <si>
    <t>Corse-du-Sud</t>
  </si>
  <si>
    <t>Corse</t>
  </si>
  <si>
    <t>2B</t>
  </si>
  <si>
    <t>Haute-Corse</t>
  </si>
  <si>
    <t>Côte-d'Or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</si>
  <si>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</si>
  <si>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</si>
  <si>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</si>
  <si>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</si>
  <si>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</si>
  <si>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</si>
  <si>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</si>
  <si>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</si>
  <si>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Haute-Garonne</t>
  </si>
  <si>
    <t>Gers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</si>
  <si>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</si>
  <si>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</si>
  <si>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</si>
  <si>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</si>
  <si>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</si>
  <si>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</si>
  <si>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</si>
  <si>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</si>
  <si>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</si>
  <si>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</si>
  <si>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</si>
  <si>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</si>
  <si>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</si>
  <si>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</si>
  <si>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</si>
  <si>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</si>
  <si>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</si>
  <si>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</si>
  <si>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</si>
  <si>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</si>
  <si>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</si>
  <si>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</si>
  <si>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</si>
  <si>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</si>
  <si>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</si>
  <si>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</si>
  <si>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</si>
  <si>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</si>
  <si>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</si>
  <si>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</si>
  <si>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Puy-de-Dôme</t>
  </si>
  <si>
    <t>Pyrénées-Atlantiques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</si>
  <si>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</si>
  <si>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</si>
  <si>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</si>
  <si>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</si>
  <si>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</si>
  <si>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</si>
  <si>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</si>
  <si>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</si>
  <si>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</si>
  <si>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</si>
  <si>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</si>
  <si>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</si>
  <si>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</si>
  <si>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</si>
  <si>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</si>
  <si>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</si>
  <si>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</si>
  <si>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</si>
  <si>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</si>
  <si>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</si>
  <si>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</si>
  <si>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</si>
  <si>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</si>
  <si>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</si>
  <si>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</si>
  <si>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 de Belfort</t>
  </si>
  <si>
    <t>Essonne</t>
  </si>
  <si>
    <t>Hauts-de-Seine</t>
  </si>
  <si>
    <t>Val-de-Marne</t>
  </si>
  <si>
    <t>Guadeloupe</t>
  </si>
  <si>
    <t>Martinique</t>
  </si>
  <si>
    <t>La Réunion</t>
  </si>
  <si>
    <t>Mayotte</t>
  </si>
  <si>
    <t>3166-2 code</t>
  </si>
  <si>
    <t>Subdivision name</t>
  </si>
  <si>
    <t>Parent subdivision</t>
  </si>
  <si>
    <t>Côtes-d'Armor</t>
  </si>
  <si>
    <t>Guyane (française)</t>
  </si>
  <si>
    <t>Seine-Saint-Denis</t>
  </si>
  <si>
    <t>Val-d'Oise</t>
  </si>
  <si>
    <t>ARA</t>
  </si>
  <si>
    <t>HDF</t>
  </si>
  <si>
    <t>PAC</t>
  </si>
  <si>
    <t>GES</t>
  </si>
  <si>
    <t>OCC</t>
  </si>
  <si>
    <t>BFC</t>
  </si>
  <si>
    <t>BRE</t>
  </si>
  <si>
    <t>NOR</t>
  </si>
  <si>
    <t>CVL</t>
  </si>
  <si>
    <t>NAQ</t>
  </si>
  <si>
    <t>20R</t>
  </si>
  <si>
    <t>IDF</t>
  </si>
  <si>
    <t>GP</t>
  </si>
  <si>
    <t>GF</t>
  </si>
  <si>
    <t>RE</t>
  </si>
  <si>
    <t>PDL</t>
  </si>
  <si>
    <t>MQ</t>
  </si>
  <si>
    <t>YT</t>
  </si>
  <si>
    <t>VAR_IND</t>
  </si>
  <si>
    <t>PREL_NC</t>
  </si>
  <si>
    <t>clade</t>
  </si>
  <si>
    <t>substitutions</t>
  </si>
  <si>
    <t>deletions</t>
  </si>
  <si>
    <t>insertions</t>
  </si>
  <si>
    <t>missing</t>
  </si>
  <si>
    <t>nonACGTNs</t>
  </si>
  <si>
    <t>pcrPrimerChanges</t>
  </si>
  <si>
    <t>aaSubstitutions</t>
  </si>
  <si>
    <t>aaDeletions</t>
  </si>
  <si>
    <t>Valeurs acceptées pour les variants</t>
  </si>
  <si>
    <t>Pour ajouter de nouveaux types de variants, insérer des lignes au milieu de la plage variants_adaptes.</t>
  </si>
  <si>
    <t>19A</t>
  </si>
  <si>
    <t>19B</t>
  </si>
  <si>
    <t>19B/501Y</t>
  </si>
  <si>
    <t>19B/501T</t>
  </si>
  <si>
    <t>20A</t>
  </si>
  <si>
    <t>20A/98F</t>
  </si>
  <si>
    <t>20A/145 Ins (B.1.621)</t>
  </si>
  <si>
    <t>20A/214 Ins</t>
  </si>
  <si>
    <t>20A/439K</t>
  </si>
  <si>
    <t>20A/484K (B.1.525)</t>
  </si>
  <si>
    <t>21A/154K (B.1.617.1)</t>
  </si>
  <si>
    <t>21A/478K (B.1.617.2)</t>
  </si>
  <si>
    <t>20A/452R (B.1.617.3)</t>
  </si>
  <si>
    <t>20A/440K (B.1.619)</t>
  </si>
  <si>
    <t>20A/477N (B.1.620)</t>
  </si>
  <si>
    <t>20A.EU2</t>
  </si>
  <si>
    <t>20A.EU2/484K</t>
  </si>
  <si>
    <t>20B</t>
  </si>
  <si>
    <t>20B/484K (P.2)</t>
  </si>
  <si>
    <t>20B/501Y (P.3)</t>
  </si>
  <si>
    <t>20B/626S</t>
  </si>
  <si>
    <t>20B/681H (B.1.1.318)</t>
  </si>
  <si>
    <t>20B/1122L</t>
  </si>
  <si>
    <t>20C</t>
  </si>
  <si>
    <t>20C/80Y</t>
  </si>
  <si>
    <t>20C/452R (B.1.427)</t>
  </si>
  <si>
    <t>20C/452R (B.1.429)</t>
  </si>
  <si>
    <t>20C/452R (B.1.526.1)</t>
  </si>
  <si>
    <t>20C/477N</t>
  </si>
  <si>
    <t>20C/484K</t>
  </si>
  <si>
    <t>20C/655Y</t>
  </si>
  <si>
    <t>20D</t>
  </si>
  <si>
    <t>20D/452R</t>
  </si>
  <si>
    <t>20D/484K</t>
  </si>
  <si>
    <t>20E</t>
  </si>
  <si>
    <t>20E (EU1)</t>
  </si>
  <si>
    <t>20G</t>
  </si>
  <si>
    <t>20H/501Y.V2</t>
  </si>
  <si>
    <t>20I/501Y.V1</t>
  </si>
  <si>
    <t>20I/452R</t>
  </si>
  <si>
    <t>20I/484K</t>
  </si>
  <si>
    <t>20I/484Q</t>
  </si>
  <si>
    <t>20J/501Y.V3</t>
  </si>
  <si>
    <t>Autre (précisez)</t>
  </si>
  <si>
    <t>seqName</t>
  </si>
  <si>
    <t>qc.overallScore</t>
  </si>
  <si>
    <t>qc.overallStatus</t>
  </si>
  <si>
    <t>totalSubstitutions</t>
  </si>
  <si>
    <t>totalDeletions</t>
  </si>
  <si>
    <t>totalInsertions</t>
  </si>
  <si>
    <t>totalAminoacidSubstitutions</t>
  </si>
  <si>
    <t>totalAminoacidDeletions</t>
  </si>
  <si>
    <t>totalMissing</t>
  </si>
  <si>
    <t>totalNonACGTNs</t>
  </si>
  <si>
    <t>totalPcrPrimerChanges</t>
  </si>
  <si>
    <t>alignmentScore</t>
  </si>
  <si>
    <t>alignmentStart</t>
  </si>
  <si>
    <t>alignmentEnd</t>
  </si>
  <si>
    <t>qc.missingData.missingDataThreshold</t>
  </si>
  <si>
    <t>qc.missingData.score</t>
  </si>
  <si>
    <t>qc.missingData.status</t>
  </si>
  <si>
    <t>qc.missingData.totalMissing</t>
  </si>
  <si>
    <t>qc.mixedSites.mixedSitesThreshold</t>
  </si>
  <si>
    <t>qc.mixedSites.score</t>
  </si>
  <si>
    <t>qc.mixedSites.status</t>
  </si>
  <si>
    <t>qc.mixedSites.totalMixedSites</t>
  </si>
  <si>
    <t>qc.privateMutations.cutoff</t>
  </si>
  <si>
    <t>qc.privateMutations.excess</t>
  </si>
  <si>
    <t>qc.privateMutations.score</t>
  </si>
  <si>
    <t>qc.privateMutations.status</t>
  </si>
  <si>
    <t>qc.privateMutations.total</t>
  </si>
  <si>
    <t>qc.snpClusters.clusteredSNPs</t>
  </si>
  <si>
    <t>qc.snpClusters.score</t>
  </si>
  <si>
    <t>qc.snpClusters.status</t>
  </si>
  <si>
    <t>qc.snpClusters.totalSNPs</t>
  </si>
  <si>
    <t>errors</t>
  </si>
  <si>
    <t>X96011863575</t>
  </si>
  <si>
    <t>B.1.617.2</t>
  </si>
  <si>
    <t>C46GN1860164</t>
  </si>
  <si>
    <t>A41GN1870215</t>
  </si>
  <si>
    <t>X96011863576</t>
  </si>
  <si>
    <t>C46GN1860106</t>
  </si>
  <si>
    <t>B.1.1.7</t>
  </si>
  <si>
    <t>A41GN1870246</t>
  </si>
  <si>
    <t>L52GN1861878</t>
  </si>
  <si>
    <t>A41GN1870219</t>
  </si>
  <si>
    <t>L52GN1861876</t>
  </si>
  <si>
    <t>A41GN1870228</t>
  </si>
  <si>
    <t>L52GN1861877</t>
  </si>
  <si>
    <t>A41GN1870247</t>
  </si>
  <si>
    <t>C.37</t>
  </si>
  <si>
    <t>C30GN1860299</t>
  </si>
  <si>
    <t>A41GN1870226</t>
  </si>
  <si>
    <t>C17GN1860016</t>
  </si>
  <si>
    <t>A41GN1870221</t>
  </si>
  <si>
    <t>A41GN1870248</t>
  </si>
  <si>
    <t>C46GN1860101</t>
  </si>
  <si>
    <t>A41GN1870245</t>
  </si>
  <si>
    <t>Technique</t>
  </si>
  <si>
    <t>TECH</t>
  </si>
  <si>
    <t>SQONT</t>
  </si>
  <si>
    <t>Sequençage massif sur Gridion (ONT)</t>
  </si>
  <si>
    <t>SQNS5</t>
  </si>
  <si>
    <t>Sequençage massif sur NextSeq500</t>
  </si>
  <si>
    <t>Indication</t>
  </si>
  <si>
    <t>INDI</t>
  </si>
  <si>
    <t>ENQFL</t>
  </si>
  <si>
    <t>enquete flash</t>
  </si>
  <si>
    <t>RVIDE</t>
  </si>
  <si>
    <t>Recherche de variant identifié</t>
  </si>
  <si>
    <t>ECHVA</t>
  </si>
  <si>
    <t>Echappement a la vaccination</t>
  </si>
  <si>
    <t>SUSRE</t>
  </si>
  <si>
    <t>Suspicion de réinfection</t>
  </si>
  <si>
    <t>SUIIM</t>
  </si>
  <si>
    <t>Suivi immunodéprimé</t>
  </si>
  <si>
    <t>INVCL</t>
  </si>
  <si>
    <t>Investigation de Cluster</t>
  </si>
  <si>
    <t>Origine</t>
  </si>
  <si>
    <t>ORIG</t>
  </si>
  <si>
    <t>PRSAL</t>
  </si>
  <si>
    <t>Salivaire</t>
  </si>
  <si>
    <t>PRORO</t>
  </si>
  <si>
    <t>Oropharyngé</t>
  </si>
  <si>
    <t>PRNAS</t>
  </si>
  <si>
    <t>Nasopharyngé</t>
  </si>
  <si>
    <t>ResSeqCovid19 CLADE</t>
  </si>
  <si>
    <t>NXCLA</t>
  </si>
  <si>
    <t>texte libre</t>
  </si>
  <si>
    <t>Res SeqCOVID19 Linea</t>
  </si>
  <si>
    <t>LINEA</t>
  </si>
  <si>
    <t>2.260031</t>
  </si>
  <si>
    <t>2.107874</t>
  </si>
  <si>
    <t>2.813086</t>
  </si>
  <si>
    <t>2.140261</t>
  </si>
  <si>
    <t>2.780864</t>
  </si>
  <si>
    <t>140.905693</t>
  </si>
  <si>
    <t>59.212359</t>
  </si>
  <si>
    <t>0.358193</t>
  </si>
  <si>
    <t>84.367627</t>
  </si>
  <si>
    <t>2.183827</t>
  </si>
  <si>
    <t>99.777901</t>
  </si>
  <si>
    <t>6.474198</t>
  </si>
  <si>
    <t>2.086420</t>
  </si>
  <si>
    <t>122.061578</t>
  </si>
  <si>
    <t>11.787778</t>
  </si>
  <si>
    <t>2.962359</t>
  </si>
  <si>
    <t>96.040000</t>
  </si>
  <si>
    <t>6.530864</t>
  </si>
  <si>
    <t>99.629973</t>
  </si>
  <si>
    <t>11.961389</t>
  </si>
  <si>
    <t>86.352277</t>
  </si>
  <si>
    <t>20.651975</t>
  </si>
  <si>
    <t>259.448573</t>
  </si>
  <si>
    <t>3.763018</t>
  </si>
  <si>
    <t>2.583759</t>
  </si>
  <si>
    <t>3.807627</t>
  </si>
  <si>
    <t>2.097133</t>
  </si>
  <si>
    <t>31.271248</t>
  </si>
  <si>
    <t>24.291389</t>
  </si>
  <si>
    <t>13.363086</t>
  </si>
  <si>
    <t>13.389150</t>
  </si>
  <si>
    <t>3.902267</t>
  </si>
  <si>
    <t>15.360508</t>
  </si>
  <si>
    <t>1.747082</t>
  </si>
  <si>
    <t>16.441389</t>
  </si>
  <si>
    <t/>
  </si>
  <si>
    <t>G210T,C241T,G526T,G2518T,C3037T,G4181T,G5437T,C6402T,C7124T,C7768T,C8986T,G9053T,C10029T,A11201G,A11332G,C14408T,G15451A,C16466T,C19220T,C21618G,C22314T,T22917G,C22995A,A23403G,C23604G,G24410A,C25469T,T26767C,T27638C,C27752T,C27874T,G28086T,A28461G,G28881T,G28916T,G29402T,G29742T</t>
  </si>
  <si>
    <t>22029-22034,28248-28253,28271</t>
  </si>
  <si>
    <t>M:I82T,N:D63G,N:R203M,N:G215C,N:D377Y,ORF1a:E87D,ORF1a:A1306S,ORF1a:E1724D,ORF1a:P2046L,ORF1a:P2287S,ORF1a:V2930L,ORF1a:T3255I,ORF1a:T3646A,ORF1b:P314L,ORF1b:G662S,ORF1b:P1000L,ORF1b:A1918V,ORF3a:S26L,ORF7a:V82A,ORF7a:T120I,ORF7b:T40I,ORF8:A65S,ORF9b:T60A,S:T19R,S:R158G,S:P251L,S:L452R,S:T478K,S:D614G,S:P681R,S:D950N</t>
  </si>
  <si>
    <t>ORF8:D119-,ORF8:F120-,S:E156-,S:F157-</t>
  </si>
  <si>
    <t>1-54,19276-19570,21717-21990,29837-29903</t>
  </si>
  <si>
    <t>CharitÃ©_RdRp_F:G15451A,ChinaCDC_N_F:G28881T</t>
  </si>
  <si>
    <t>3000.000000</t>
  </si>
  <si>
    <t>14.444444</t>
  </si>
  <si>
    <t>good</t>
  </si>
  <si>
    <t>10.000000</t>
  </si>
  <si>
    <t>0.000000</t>
  </si>
  <si>
    <t>24.000000</t>
  </si>
  <si>
    <t>1.000000</t>
  </si>
  <si>
    <t>4.166667</t>
  </si>
  <si>
    <t>9.000000</t>
  </si>
  <si>
    <t>G210T,C241T,C1404T,C3037T,G4181T,T4322C,C4752T,C6402T,C7124T,T7741C,C8986T,G9053T,C10029T,A11201G,A11332G,C14408T,G15451A,C16466T,C19220T,G20839A,C21618G,T22917G,C22995A,A23403G,C23604G,G24410A,G25352T,C25469T,C25521T,T26767C,T27638C,C27657T,C27752T,C27874T,A28461G,G28881T,G28916T,G29402T,G29742T</t>
  </si>
  <si>
    <t>M:I82T,N:D63G,N:R203M,N:G215C,N:D377Y,ORF1a:P380L,ORF1a:A1306S,ORF1a:F1353L,ORF1a:T1496I,ORF1a:P2046L,ORF1a:P2287S,ORF1a:V2930L,ORF1a:T3255I,ORF1a:T3646A,ORF1b:P314L,ORF1b:G662S,ORF1b:P1000L,ORF1b:A1918V,ORF1b:V2458I,ORF3a:S26L,ORF7a:V82A,ORF7a:T120I,ORF7b:T40I,ORF9b:T60A,S:T19R,S:R158G,S:L452R,S:T478K,S:D614G,S:P681R,S:D950N,S:V1264L</t>
  </si>
  <si>
    <t>1-54,19276-19572,21717-21990,29837-29903</t>
  </si>
  <si>
    <t>14.518519</t>
  </si>
  <si>
    <t>8.000000</t>
  </si>
  <si>
    <t>G210T,C241T,C3037T,G3431T,A3590G,A4528G,C5184T,A5584G,C9891T,T11418C,C11514T,C13019T,C14408T,G15451A,C16466T,C21618G,G22225T,C22227T,T22917G,C22995A,A23403G,C23604G,G24410A,C25469T,T25995C,G26063T,T26767C,T27638C,C27752T,G28368A,A28461G,G28881T,G29402T,G29742T</t>
  </si>
  <si>
    <t>M:I82T,N:R32H,N:D63G,N:R203M,N:D377Y,ORF1a:V1056L,ORF1a:N1109D,ORF1a:P1640L,ORF1a:A3209V,ORF1a:V3718A,ORF1a:T3750I,ORF1b:P314L,ORF1b:G662S,ORF1b:P1000L,ORF3a:S26L,ORF3a:G224V,ORF7a:V82A,ORF7a:T120I,ORF9b:A29T,ORF9b:T60A,S:T19R,S:R158G,S:A222V,S:L452R,S:T478K,S:D614G,S:P681R,S:D950N</t>
  </si>
  <si>
    <t>1-54,19276-19570,21717-21993,29837-29903</t>
  </si>
  <si>
    <t>14.555556</t>
  </si>
  <si>
    <t>2.000000</t>
  </si>
  <si>
    <t>8.333333</t>
  </si>
  <si>
    <t>1-54,19276-19570,21700,21717-21990,21994,21997-21998,22000,29837-29903</t>
  </si>
  <si>
    <t>14.629630</t>
  </si>
  <si>
    <t>G210T,C241T,C1191T,C3037T,G4181T,C6402T,C7124T,C8986T,G9053T,C10029T,A11201G,A11332G,C14408T,G15451A,C16466T,C19220T,T22917G,C22995A,A23403G,C23604G,G24410A,G24928T,C25469T,T26767C,A28461G,G28881T,G28916T,C29253T</t>
  </si>
  <si>
    <t>28248-28253,28271</t>
  </si>
  <si>
    <t>M:I82T,N:D63G,N:R203M,N:G215C,N:S327L,ORF1a:P309L,ORF1a:A1306S,ORF1a:P2046L,ORF1a:P2287S,ORF1a:V2930L,ORF1a:T3255I,ORF1a:T3646A,ORF1b:P314L,ORF1b:G662S,ORF1b:P1000L,ORF1b:A1918V,ORF3a:S26L,ORF9b:T60A,S:L452R,S:T478K,S:D614G,S:P681R,S:D950N</t>
  </si>
  <si>
    <t>ORF8:D119-,ORF8:F120-</t>
  </si>
  <si>
    <t>1-54,7672-7968,19276-19570,19912-20496,21147-22542,27512-28104,29357-29403,29666-29903</t>
  </si>
  <si>
    <t>CharitÃ©_RdRp_F:G15451A,HKU_N_R:C29253T,ChinaCDC_N_F:G28881T</t>
  </si>
  <si>
    <t>118.703704</t>
  </si>
  <si>
    <t>bad</t>
  </si>
  <si>
    <t>-3.000000</t>
  </si>
  <si>
    <t>5.000000</t>
  </si>
  <si>
    <t>C241T,C913T,C3037T,C3267T,C3602T,C5388A,C5986T,T6954C,C14408T,C14676T,T15096C,C15279T,C15396T,T16176C,A23063T,G23120T,C23271A,A23403G,C23604A,C23709T,G24390T,T24506G,G24914C,G27754T,C27972T,G28048T,A28095T,A28111G,G28280C,A28281T,T28282A,G28881A,G28882A,G28883C,G28904A,C28977T,G29543T,T29693C</t>
  </si>
  <si>
    <t>11288-11296,21765-21770,21992-21994,28271</t>
  </si>
  <si>
    <t>N:D3L,N:R203K,N:G204R,N:A211T,N:S235F,ORF1a:T1001I,ORF1a:H1113Y,ORF1a:A1708D,ORF1a:I2230T,ORF1b:P314L,ORF7a:E121*,ORF8:Q27*,ORF8:R52I,ORF8:K68*,ORF8:Y73C,S:N501Y,S:A520S,S:A570D,S:D614G,S:P681H,S:T716I,S:S943I,S:S982A,S:D1118H</t>
  </si>
  <si>
    <t>ORF1a:S3675-,ORF1a:G3676-,ORF1a:F3677-,S:H69-,S:V70-,S:Y144-</t>
  </si>
  <si>
    <t>1-54,19276-19570,29837-29903</t>
  </si>
  <si>
    <t>ChinaCDC_N_F:G28881A;G28882A;G28883C,ChinaCDC_N_R:C28977T</t>
  </si>
  <si>
    <t>4.296296</t>
  </si>
  <si>
    <t>4.000000</t>
  </si>
  <si>
    <t>16.666667</t>
  </si>
  <si>
    <t>12.000000</t>
  </si>
  <si>
    <t>C241T,C913T,A1768C,C2110T,C2268T,C3037T,C3267T,G4510T,C5388A,C5986T,T6954C,G7042T,C14120T,C14408T,C14676T,C15279T,T16176C,A22908C,A23063T,C23271A,A23403G,C23604A,C23709T,T24506G,G24914C,A27391G,C27972T,G28048T,A28095T,A28111G,G28280C,A28281T,T28282A,G28881A,G28882A,G28883C,C28977T</t>
  </si>
  <si>
    <t>N:D3L,N:R203K,N:G204R,N:S235F,ORF1a:Q501H,ORF1a:A668V,ORF1a:T1001I,ORF1a:A1708D,ORF1a:I2230T,ORF1a:M2259I,ORF1b:P218L,ORF1b:P314L,ORF8:Q27*,ORF8:R52I,ORF8:K68*,ORF8:Y73C,S:Y449S,S:N501Y,S:A570D,S:D614G,S:P681H,S:T716I,S:S982A,S:D1118H</t>
  </si>
  <si>
    <t>ChinaCDC_N_F:G28881A;G28882A;G28883C,ChinaCDC_N_R:C28977T,Pasteur_IP4_P:C14120T</t>
  </si>
  <si>
    <t>G210T,C241T,C1191T,C3037T,G4181T,C6402T,C7124T,C8986T,G9053T,C10029T,A11201G,A11332G,C14408T,G15451A,C16466T,C19220T,T22917G,C22995A,A23403G,C23604G,G24410A,G24928T,C25469T,T26767C,C27874T,A28461G,G28881T,G28916T,C29253T,G29742T</t>
  </si>
  <si>
    <t>M:I82T,N:D63G,N:R203M,N:G215C,N:S327L,ORF1a:P309L,ORF1a:A1306S,ORF1a:P2046L,ORF1a:P2287S,ORF1a:V2930L,ORF1a:T3255I,ORF1a:T3646A,ORF1b:P314L,ORF1b:G662S,ORF1b:P1000L,ORF1b:A1918V,ORF3a:S26L,ORF7b:T40I,ORF9b:T60A,S:L452R,S:T478K,S:D614G,S:P681R,S:D950N</t>
  </si>
  <si>
    <t>1-54,19276-19570,20232-20496,21147-22542,26291-26542,27512-27808,29357-29510,29837-29903</t>
  </si>
  <si>
    <t>91.851852</t>
  </si>
  <si>
    <t>mediocre</t>
  </si>
  <si>
    <t>G210T,C241T,C3037T,G4181T,C6402T,C7124T,C8986T,G9053T,C10029T,A11201G,A11332G,C14408T,G15451A,C15952A,C16466T,C18744T,C19220T,C21618G,T22917G,C22995A,A23403G,C23604G,C24130T,G24410A,C25469T,T26767C,T27638C,C27752T,C27874T,A28299T,A28461G,G28881T,G28916T,G29402T,G29742T</t>
  </si>
  <si>
    <t>M:I82T,N:Q9L,N:D63G,N:R203M,N:G215C,N:D377Y,ORF1a:A1306S,ORF1a:P2046L,ORF1a:P2287S,ORF1a:V2930L,ORF1a:T3255I,ORF1a:T3646A,ORF1b:P314L,ORF1b:G662S,ORF1b:L829I,ORF1b:P1000L,ORF1b:A1918V,ORF3a:S26L,ORF7a:V82A,ORF7a:T120I,ORF7b:T40I,ORF9b:S6C,ORF9b:T60A,S:T19R,S:R158G,S:L452R,S:T478K,S:D614G,S:P681R,S:D950N</t>
  </si>
  <si>
    <t>1-54,19276-19570,21686,21700,21713,21715,21717-21990,21993,21995,21998,22006,22009,29837-29903</t>
  </si>
  <si>
    <t>CharitÃ©_RdRp_F:G15451A,ChinaCDC_N_F:G28881T,USCDC_N1_F:A28299T</t>
  </si>
  <si>
    <t>14.777778</t>
  </si>
  <si>
    <t>-1.000000</t>
  </si>
  <si>
    <t>7.000000</t>
  </si>
  <si>
    <t>G210T,C241T,C1288T,C3037T,G4181T,C5416T,C6402T,C7124T,C8986T,G9053T,C10029T,A11201G,A11332G,C14408T,G15451A,C16466T,C19220T,T22917G,C22995A,A23403G,C23604G,G24410A,C25469T,T26767C,C27874T,G28325T,A28461G,G28881T,G28916T,C29144T,G29402T,G29742T</t>
  </si>
  <si>
    <t>M:I82T,N:G18C,N:D63G,N:R203M,N:G215C,N:D377Y,ORF1a:A1306S,ORF1a:P2046L,ORF1a:P2287S,ORF1a:V2930L,ORF1a:T3255I,ORF1a:T3646A,ORF1b:P314L,ORF1b:G662S,ORF1b:P1000L,ORF1b:A1918V,ORF3a:S26L,ORF7b:T40I,ORF9b:L14F,ORF9b:T60A,S:L452R,S:T478K,S:D614G,S:P681R,S:D950N</t>
  </si>
  <si>
    <t>1-54,7672-7968,19276-19570,19912-20496,21147-22290,26291-26542,27489,27491-27492,27495-27496,27499,27512-27808,29837-29903</t>
  </si>
  <si>
    <t>CharitÃ©_RdRp_F:G15451A,ChinaCDC_N_F:G28881T,USCDC_N1_P:G28325T</t>
  </si>
  <si>
    <t>99.888889</t>
  </si>
  <si>
    <t>-2.000000</t>
  </si>
  <si>
    <t>6.000000</t>
  </si>
  <si>
    <t>G210T,C241T,C3037T,A3590G,A4528G,C5184T,A5584G,C9891T,T11418C,C11514T,C13019T,C14408T,G15451A,C16466T,C21618G,G22225T,C22227T,T22917G,C22995A,A23403G,C23604G,G24410A,C25469T,T25995C,T26767C,G28368A,A28461G,G28881T,G29402T,G29742T</t>
  </si>
  <si>
    <t>M:I82T,N:R32H,N:D63G,N:R203M,N:D377Y,ORF1a:N1109D,ORF1a:P1640L,ORF1a:A3209V,ORF1a:V3718A,ORF1a:T3750I,ORF1b:P314L,ORF1b:G662S,ORF1b:P1000L,ORF3a:S26L,ORF9b:A29T,ORF9b:T60A,S:T19R,S:R158G,S:A222V,S:L452R,S:T478K,S:D614G,S:P681R,S:D950N</t>
  </si>
  <si>
    <t>1-54,19276-19570,21717-21990,27512-27808,29837-29903</t>
  </si>
  <si>
    <t>25.444444</t>
  </si>
  <si>
    <t>1-54,4996-5287,7672-7968,19276-19570,19912-20496,21147-22290,26291-26542,27512-27808,29837-29903</t>
  </si>
  <si>
    <t>110.481481</t>
  </si>
  <si>
    <t>1-54,19276-19570,21147-21386,21717-21990,27512-27808,29837-29903</t>
  </si>
  <si>
    <t>34.333333</t>
  </si>
  <si>
    <t>C241T,C913T,C3037T,C3267T,C5388A,C5986T,T6954C,C14408T,C14676T,T15096C,C15279T,C15396T,T16176C,G22104C,A23063T,G23120T,C23271A,A23403G,C23604A,C23709T,G24390T,T24506G,G24914C,G25691T,C27972T,G28048T,A28095T,A28111G,G28280C,A28281T,T28282A,G28881A,G28882A,G28883C,G28904A,C28977T,G29543T,T29693C</t>
  </si>
  <si>
    <t>N:D3L,N:R203K,N:G204R,N:A211T,N:S235F,ORF1a:T1001I,ORF1a:A1708D,ORF1a:I2230T,ORF1b:P314L,ORF3a:G100V,ORF8:Q27*,ORF8:R52I,ORF8:K68*,ORF8:Y73C,S:G181A,S:N501Y,S:A520S,S:A570D,S:D614G,S:P681H,S:T716I,S:S943I,S:S982A,S:D1118H</t>
  </si>
  <si>
    <t>G210T,C241T,C3037T,G4181T,C6402T,C7124T,C8986T,G9053T,C10029T,A11201G,A11332G,C14408T,G15451A,C15952A,C16466T,C18744T,C19220T,T22917G,C22995A,A23403G,C23604G,G24410A,C25469T,T26767C,C27874T,A28299T,A28461G,G28881T,G28916T,G29402T,G29742T</t>
  </si>
  <si>
    <t>M:I82T,N:Q9L,N:D63G,N:R203M,N:G215C,N:D377Y,ORF1a:A1306S,ORF1a:P2046L,ORF1a:P2287S,ORF1a:V2930L,ORF1a:T3255I,ORF1a:T3646A,ORF1b:P314L,ORF1b:G662S,ORF1b:L829I,ORF1b:P1000L,ORF1b:A1918V,ORF3a:S26L,ORF7b:T40I,ORF9b:S6C,ORF9b:T60A,S:L452R,S:T478K,S:D614G,S:P681R,S:D950N</t>
  </si>
  <si>
    <t>1-54,19276-19570,19912-20496,21147-22542,26291-26542,27512-27808,29837-29903</t>
  </si>
  <si>
    <t>98.000000</t>
  </si>
  <si>
    <t>G210T,C241T,C3037T,A3590G,C5184T,A5584G,C9891T,T11418C,C11514T,C13019T,C14408T,G15451A,C16466T,C21618G,G22225T,C22227T,T22917G,C22995A,A23403G,C23604G,G24410A,T24934C,C25469T,T26767C,G28368A,A28461G,G28881T,G29402T,G29742T</t>
  </si>
  <si>
    <t>1-54,19276-19570,21717-21993,27512-27808,29837-29903</t>
  </si>
  <si>
    <t>25.555556</t>
  </si>
  <si>
    <t>1-54,7672-7968,19276-19570,19912-20496,21138,21147-22290,26291-26542,27477,27479-27480,27512-27808,29837-29903</t>
  </si>
  <si>
    <t>99.814815</t>
  </si>
  <si>
    <t>G210T,C241T,C3037T,A3590G,C5184T,A5584G,C9891T,T11418C,C11514T,C13019T,C14408T,G15451A,C16466T,C21618G,G22225T,C22227T,T22917G,C22995A,A23403G,C23604G,G24410A,T24934C,C25469T,T26767C,T27638C,C27752T,G28368A,A28461G,G28881T,G29402T,G29742T</t>
  </si>
  <si>
    <t>M:I82T,N:R32H,N:D63G,N:R203M,N:D377Y,ORF1a:N1109D,ORF1a:P1640L,ORF1a:A3209V,ORF1a:V3718A,ORF1a:T3750I,ORF1b:P314L,ORF1b:G662S,ORF1b:P1000L,ORF3a:S26L,ORF7a:V82A,ORF7a:T120I,ORF9b:A29T,ORF9b:T60A,S:T19R,S:R158G,S:A222V,S:L452R,S:T478K,S:D614G,S:P681R,S:D950N</t>
  </si>
  <si>
    <t>G210T,C241T,C1288T,C3037T,G4181T,C5416T,C6402T,C7124T,C7851T,C8986T,G9053T,C10029T,A11201G,A11332G,C11511T,C14408T,G15451A,C16466T,C19220T,C21618G,T22917G,C22995A,A23403G,C23604G,G24410A,C25469T,T26767C,C27874T,G28325T,A28461G,G28881T,G28916T,C29144T,G29402T,G29742T</t>
  </si>
  <si>
    <t>M:I82T,N:G18C,N:D63G,N:R203M,N:G215C,N:D377Y,ORF1a:A1306S,ORF1a:P2046L,ORF1a:P2287S,ORF1a:A2529V,ORF1a:V2930L,ORF1a:T3255I,ORF1a:T3646A,ORF1a:T3749I,ORF1b:P314L,ORF1b:G662S,ORF1b:P1000L,ORF1b:A1918V,ORF3a:S26L,ORF7b:T40I,ORF9b:L14F,ORF9b:T60A,S:T19R,S:R158G,S:L452R,S:T478K,S:D614G,S:P681R,S:D950N</t>
  </si>
  <si>
    <t>G61T,C241T,C832T,C1780T,C3037T,C4002T,C4113T,C7124T,T7424G,C9857T,T9867C,C10029T,G10097A,C11020T,C11758T,C13536T,G14160A,C14408T,G21786T,C21789T,G22111A,T22917A,T23031C,A23403G,C23731T,C24138A,C26894T,C28253T,A28271T,C28311T,G28881A,G28882A,G28883C,G28913T,C29311T</t>
  </si>
  <si>
    <t>22299-22319</t>
  </si>
  <si>
    <t>N:P13L,N:R203K,N:G204R,N:G214C,ORF1a:T1246I,ORF1a:A1283V,ORF1a:P2287S,ORF1a:F2387V,ORF1a:L3201P,ORF1a:T3255I,ORF1a:G3278S,ORF1b:P314L,ORF9b:P10S,S:G75V,S:T76I,S:D253N,S:L452Q,S:F490S,S:D614G,S:T859N</t>
  </si>
  <si>
    <t>S:R246-,S:S247-,S:Y248-,S:L249-,S:T250-,S:P251-,S:G252-</t>
  </si>
  <si>
    <t>1-54,4996-5287,7672-7968,10147-10384,11049-11331,19276-19570,21147-21682,26567-26860,27512-27808,29357-29510,29620-29621,29837-29903</t>
  </si>
  <si>
    <t>ChinaCDC_N_F:G28881A;G28882A;G28883C,USCDC_N1_P:C28311T</t>
  </si>
  <si>
    <t>92.925926</t>
  </si>
  <si>
    <t>M:I82T,N:G18C,N:D63G,N:R203M,N:G215C,N:D377Y,ORF1a:A1306S,ORF1a:P2046L,ORF1a:P2287S,ORF1a:A2529V,ORF1a:V2930L,ORF1a:T3255I,ORF1a:T3646A,ORF1a:T3749I,ORF1b:P314L,ORF1b:G662S,ORF1b:P1000L,ORF1b:A1918V,ORF3a:S26L,ORF7b:T40I,ORF9b:L14F,ORF9b:T60A,S:T19R,S:L452R,S:T478K,S:D614G,S:P681R,S:D950N</t>
  </si>
  <si>
    <t>1-54,19276-19570,21147-21386,21717-22290,27512-27808,29837-29903</t>
  </si>
  <si>
    <t>45.444444</t>
  </si>
  <si>
    <t>G61T,C241T,C832T,C1780T,C3037T,C4002T,C4113T,C7124T,T7424G,C9857T,T9867C,C10029T,G10097A,C11758T,C13536T,G14160A,C14408T,G21786T,C21789T,G22111A,T22917A,T23031C,A23403G,C23731T,C24138A,C26894T,C28253T,A28271T,C28311T,G28881A,G28882A,G28883C,G28913T,C29311T</t>
  </si>
  <si>
    <t>1-54,1313-1595,2569-2850,4996-5287,6847-7058,7671-7968,9246-9502,10147-10384,11020,11049-11331,19276-19570,19912-20496,21147-21682,22325-22542,26567-26860,27512-27808,29357-29510,29534,29547,29576,29837-29903</t>
  </si>
  <si>
    <t>161.074074</t>
  </si>
  <si>
    <t>C241T,C913T,C3037T,C3267T,C5388A,C5986T,T6954C,C11750T,C14408T,C14676T,T15096C,C15279T,T16176C,C17750T,A23063T,G23120T,C23271A,A23403G,C23604A,C23709T,G24390T,T24506G,G24914C,C27972T,G28048T,A28095T,A28111G,G28280C,A28281T,T28282A,G28881A,G28882A,G28883C,G28904A,C28957T,C28977T,G29543T,T29693C</t>
  </si>
  <si>
    <t>N:D3L,N:R203K,N:G204R,N:A211T,N:S235F,ORF1a:T1001I,ORF1a:A1708D,ORF1a:I2230T,ORF1a:L3829F,ORF1b:P314L,ORF1b:A1428V,ORF8:Q27*,ORF8:R52I,ORF8:K68*,ORF8:Y73C,S:N501Y,S:A520S,S:A570D,S:D614G,S:P681H,S:T716I,S:S943I,S:S982A,S:D1118H</t>
  </si>
  <si>
    <t>1-54,19276-19570,25625,25634,25641-25642,25644,25647-25793,29837-29903</t>
  </si>
  <si>
    <t>9.925926</t>
  </si>
  <si>
    <t>G210T,C241T,C3037T,G4181T,C6402T,C7124T,C8986T,G9053T,C10029T,A11201G,A11332G,C14408T,G15451A,C16466T,C19220T,C21618G,T22917G,C22995A,A23403G,C23604G,G24410A,G24928T,C25469T,T26767C,C27389T,T27638C,C27752T,C27874T,A28461G,G28881T,G28916T,C29253T,G29402T,G29742T</t>
  </si>
  <si>
    <t>M:I82T,N:D63G,N:R203M,N:G215C,N:S327L,N:D377Y,ORF1a:A1306S,ORF1a:P2046L,ORF1a:P2287S,ORF1a:V2930L,ORF1a:T3255I,ORF1a:T3646A,ORF1b:P314L,ORF1b:G662S,ORF1b:P1000L,ORF1b:A1918V,ORF3a:S26L,ORF7a:V82A,ORF7a:T120I,ORF7b:T40I,ORF9b:T60A,S:T19R,S:R158G,S:L452R,S:T478K,S:D614G,S:P681R,S:D950N</t>
  </si>
  <si>
    <t>1-54,19276-19570,19583,21717-21990,27766-27808,29837-29903</t>
  </si>
  <si>
    <t>16.074074</t>
  </si>
  <si>
    <t>1-54,19276-19570,25628-25629,25647-25802,29837-29903</t>
  </si>
  <si>
    <t>10.148148</t>
  </si>
  <si>
    <t>1-54,19276-19570,19590,21717-21990,29837-29903</t>
  </si>
  <si>
    <t>14.481481</t>
  </si>
  <si>
    <t>G210T,C241T,C3037T,A3590G,C5184T,A5584G,C9891T,T11418C,C11514T,C12781T,C13019T,C14408T,G15451A,C16466T,C18687T,C21618G,G22225T,C22227T,G22427T,T22917G,C22995A,A23403G,C23604G,G24410A,C25469T,T26767C,G28368A,A28461G,C28869T,G28881T,G29402T,G29742T</t>
  </si>
  <si>
    <t>M:I82T,N:R32H,N:D63G,N:P199L,N:R203M,N:D377Y,ORF1a:N1109D,ORF1a:P1640L,ORF1a:A3209V,ORF1a:V3718A,ORF1a:T3750I,ORF1b:P314L,ORF1b:G662S,ORF1b:P1000L,ORF3a:S26L,ORF9b:A29T,ORF9b:T60A,S:T19R,S:R158G,S:A222V,S:V289L,S:L452R,S:T478K,S:D614G,S:P681R,S:D950N</t>
  </si>
  <si>
    <t>1-54,7672-7968,12466-12732,19262,19276-19570,21147-21386,21717-21990,27485,27512-27808,29837-29903</t>
  </si>
  <si>
    <t>CharitÃ©_RdRp_F:G15451A,ChinaCDC_N_F:G28881T,Pasteur_IP2_R:C12781T</t>
  </si>
  <si>
    <t>55.296296</t>
  </si>
  <si>
    <t>C241T,T358C,C913T,C3037T,C3267T,C4320T,C5388A,C5986T,T6954C,C12400T,A12829G,C14408T,C14676T,C15279T,T16176C,C21846T,C22370T,T22372A,A23063T,C23271A,A23403G,C23604A,C23709T,T24506G,G24914C,G26849T,A27477T,C27972T,G28048T,A28111G,G28280C,A28281T,T28282A,G28881A,G28882A,G28883C,C28977T</t>
  </si>
  <si>
    <t>M:M109I,N:D3L,N:R203K,N:G204R,N:S235F,ORF1a:T1001I,ORF1a:A1352V,ORF1a:A1708D,ORF1a:I2230T,ORF1b:P314L,ORF8:Q27*,ORF8:R52I,ORF8:Y73C,S:T95I,S:N501Y,S:A570D,S:D614G,S:P681H,S:T716I,S:S982A,S:D1118H</t>
  </si>
  <si>
    <t>1-54,4403-4658,7672-7968,19276-19570,21147-21386,27512-27808,29837-29903</t>
  </si>
  <si>
    <t>44.666667</t>
  </si>
  <si>
    <t>20.833333</t>
  </si>
  <si>
    <t>13.000000</t>
  </si>
  <si>
    <t>G210T,C241T,C3037T,G4181T,C6402T,C7124T,C8986T,G9053T,C10029T,A11201G,A11332G,C14408T,G15451A,C15952A,C16466T,C18744T,C19220T,C21618G,T22917G,C22995A,A23403G,C23604G,C24130T,G24410A,C25469T,T26767C,C27874T,A28299T,A28461G,G28881T,G28916T,G29402T,G29742T</t>
  </si>
  <si>
    <t>M:I82T,N:Q9L,N:D63G,N:R203M,N:G215C,N:D377Y,ORF1a:A1306S,ORF1a:P2046L,ORF1a:P2287S,ORF1a:V2930L,ORF1a:T3255I,ORF1a:T3646A,ORF1b:P314L,ORF1b:G662S,ORF1b:L829I,ORF1b:P1000L,ORF1b:A1918V,ORF3a:S26L,ORF7b:T40I,ORF9b:S6C,ORF9b:T60A,S:T19R,S:L452R,S:T478K,S:D614G,S:P681R,S:D950N</t>
  </si>
  <si>
    <t>1-54,19276-19570,21717-22290,27512-27808,29837-29903</t>
  </si>
  <si>
    <t>36.555556</t>
  </si>
  <si>
    <t>1-54,12466-12732,19253-19255,19270,19276-19570,19576,19590-19592,21717-21990,27512-27808,29837-29903</t>
  </si>
  <si>
    <t>35.629630</t>
  </si>
  <si>
    <t>C241T,C913T,C3037T,C3267T,C3602T,C5388A,C5986T,T6954C,C14408T,C14676T,T15096C,C15279T,C15396T,T16176C,A23063T,G23120T,C23271A,A23403G,C23604A,C23709T,G24390T,T24506G,G24914C,C27972T,G28048T,A28095T,A28111G,G28280C,A28281T,T28282A,G28881A,G28882A,G28883C,G28904A,C28977T,G29543T,T29693C</t>
  </si>
  <si>
    <t>N:D3L,N:R203K,N:G204R,N:A211T,N:S235F,ORF1a:T1001I,ORF1a:H1113Y,ORF1a:A1708D,ORF1a:I2230T,ORF1b:P314L,ORF8:Q27*,ORF8:R52I,ORF8:K68*,ORF8:Y73C,S:N501Y,S:A520S,S:A570D,S:D614G,S:P681H,S:T716I,S:S943I,S:S982A,S:D1118H</t>
  </si>
  <si>
    <t>1-54,19276-19570,27512-27808,29837-29903</t>
  </si>
  <si>
    <t>15.296296</t>
  </si>
  <si>
    <t>3.000000</t>
  </si>
  <si>
    <t>12.500000</t>
  </si>
  <si>
    <t>11.000000</t>
  </si>
  <si>
    <t>G61T,C241T,T505G,C832T,C1780T,C3037T,C4002T,C4113T,C7124T,T7424G,C9857T,T9867C,C10029T,G10097A,C11020T,C11758T,C13536T,G14160A,C14408T,G21786T,C21789T,G22111A,T22917A,T23031C,A23403G,C23731T,C24138A,C26894T,C27532T,C28253T,A28271T,C28311T,G28881A,G28882A,G28883C,G28913T,C29311T</t>
  </si>
  <si>
    <t>N:P13L,N:R203K,N:G204R,N:G214C,ORF1a:T1246I,ORF1a:A1283V,ORF1a:P2287S,ORF1a:F2387V,ORF1a:L3201P,ORF1a:T3255I,ORF1a:G3278S,ORF1b:P314L,ORF7a:H47Y,ORF9b:P10S,S:G75V,S:T76I,S:D253N,S:L452Q,S:F490S,S:D614G,S:T859N</t>
  </si>
  <si>
    <t>1-54,10147-10384,11049-11331,19276-19570,21147-21386,29357-29510,29530-29531,29578,29837-29903</t>
  </si>
  <si>
    <t>38.296296</t>
  </si>
  <si>
    <t>G61T,C241T,T505G,C832T,C1780T,C3037T,C4002T,C4113T,C7124T,T7424G,C9857T,T9867C,C10029T,G10097A,C11020T,C11758T,C13536T,G14160A,C14408T,G21786T,C21789T,G22111A,T22917A,T23031C,A23403G,C23731T,C24138A,C26894T,C28253T,A28271T,C28311T,G28881A,G28882A,G28883C,G28913T,C29311T</t>
  </si>
  <si>
    <t>1-54,10147-10384,11049-11331,19276-19570,27512-27808,29318,29357-29510,29837-29903</t>
  </si>
  <si>
    <t>40.333333</t>
  </si>
  <si>
    <t>21A</t>
  </si>
  <si>
    <t>20I , V1)</t>
  </si>
  <si>
    <t>21G ()</t>
  </si>
  <si>
    <t>V</t>
  </si>
  <si>
    <t>PANG</t>
  </si>
  <si>
    <t>NAMEP</t>
  </si>
  <si>
    <t>/epi2melabs/analyse/ABCDEF060721/artic/barcode07/run0/ARTIC/medaka MN908947.3</t>
  </si>
  <si>
    <t>/epi2melabs/analyse/ABCDEF060721/artic/barcode08/run0/ARTIC/medaka MN908947.3</t>
  </si>
  <si>
    <t>/epi2melabs/analyse/ABCDEF060721/artic/barcode09/run0/ARTIC/medaka MN908947.3</t>
  </si>
  <si>
    <t>/epi2melabs/analyse/ABCDEF060721/artic/barcode10/run0/ARTIC/medaka MN908947.3</t>
  </si>
  <si>
    <t>/epi2melabs/analyse/ABCDEF060721/artic/barcode11/run0/ARTIC/medaka MN908947.3</t>
  </si>
  <si>
    <t>/epi2melabs/analyse/ABCDEF060721/artic/barcode12/run0/ARTIC/medaka MN908947.3</t>
  </si>
  <si>
    <t>/epi2melabs/analyse/ABCDEF060721/artic/barcode19/run0/ARTIC/medaka MN908947.3</t>
  </si>
  <si>
    <t>/epi2melabs/analyse/ABCDEF060721/artic/barcode20/run0/ARTIC/medaka MN908947.3</t>
  </si>
  <si>
    <t>/epi2melabs/analyse/ABCDEF060721/artic/barcode21/run0/ARTIC/medaka MN908947.3</t>
  </si>
  <si>
    <t>/epi2melabs/analyse/ABCDEF060721/artic/barcode22/run0/ARTIC/medaka MN908947.3</t>
  </si>
  <si>
    <t>/epi2melabs/analyse/ABCDEF060721/artic/barcode23/run0/ARTIC/medaka MN908947.3</t>
  </si>
  <si>
    <t>/epi2melabs/analyse/ABCDEF060721/artic/barcode24/run0/ARTIC/medaka MN908947.3</t>
  </si>
  <si>
    <t>/epi2melabs/analyse/ABCDEF060721/artic/barcode31/run0/ARTIC/medaka MN908947.3</t>
  </si>
  <si>
    <t>/epi2melabs/analyse/ABCDEF060721/artic/barcode32/run0/ARTIC/medaka MN908947.3</t>
  </si>
  <si>
    <t>/epi2melabs/analyse/ABCDEF060721/artic/barcode33/run0/ARTIC/medaka MN908947.3</t>
  </si>
  <si>
    <t>/epi2melabs/analyse/ABCDEF060721/artic/barcode34/run0/ARTIC/medaka MN908947.3</t>
  </si>
  <si>
    <t>/epi2melabs/analyse/ABCDEF060721/artic/barcode35/run0/ARTIC/medaka MN908947.3</t>
  </si>
  <si>
    <t>/epi2melabs/analyse/ABCDEF060721/artic/barcode36/run0/ARTIC/medaka MN908947.3</t>
  </si>
  <si>
    <t>/epi2melabs/analyse/ABCDEF060721/artic/barcode43/run0/ARTIC/medaka MN908947.3</t>
  </si>
  <si>
    <t>/epi2melabs/analyse/ABCDEF060721/artic/barcode44/run0/ARTIC/medaka MN908947.3</t>
  </si>
  <si>
    <t>/epi2melabs/analyse/ABCDEF060721/artic/barcode45/run0/ARTIC/medaka MN908947.3</t>
  </si>
  <si>
    <t>/epi2melabs/analyse/ABCDEF060721/artic/barcode46/run0/ARTIC/medaka MN908947.3</t>
  </si>
  <si>
    <t>/epi2melabs/analyse/ABCDEF060721/artic/barcode47/run0/ARTIC/medaka MN908947.3</t>
  </si>
  <si>
    <t>/epi2melabs/analyse/ABCDEF060721/artic/barcode48/run0/ARTIC/medaka MN908947.3</t>
  </si>
  <si>
    <t>/epi2melabs/analyse/ABCDEF060721/artic/barcode55/run0/ARTIC/medaka MN908947.3</t>
  </si>
  <si>
    <t>/epi2melabs/analyse/ABCDEF060721/artic/barcode56/run0/ARTIC/medaka MN908947.3</t>
  </si>
  <si>
    <t>/epi2melabs/analyse/ABCDEF060721/artic/barcode57/run0/ARTIC/medaka MN908947.3</t>
  </si>
  <si>
    <t>/epi2melabs/analyse/ABCDEF060721/artic/barcode58/run0/ARTIC/medaka MN908947.3</t>
  </si>
  <si>
    <t>/epi2melabs/analyse/ABCDEF060721/artic/barcode59/run0/ARTIC/medaka MN908947.3</t>
  </si>
  <si>
    <t>/epi2melabs/analyse/ABCDEF060721/artic/barcode60/run0/ARTIC/medaka MN908947.3</t>
  </si>
  <si>
    <t>/epi2melabs/analyse/ABCDEF060721/artic/barcode67/run0/ARTIC/medaka MN908947.3</t>
  </si>
  <si>
    <t>/epi2melabs/analyse/ABCDEF060721/artic/barcode69/run0/ARTIC/medaka MN908947.3</t>
  </si>
  <si>
    <t>/epi2melabs/analyse/ABCDEF060721/artic/barcode70/run0/ARTIC/medaka MN908947.3</t>
  </si>
  <si>
    <t>/epi2melabs/analyse/ABCDEF060721/artic/barcode72/run0/ARTIC/medaka MN908947.3</t>
  </si>
  <si>
    <t>/epi2melabs/analyse/ABCDEF060721/artic/barcode79/run0/ARTIC/medaka MN908947.3</t>
  </si>
  <si>
    <t>/epi2melabs/analyse/ABCDEF060721/artic/barcode80/run0/ARTIC/medaka MN908947.3</t>
  </si>
  <si>
    <t>/epi2melabs/analyse/ABCDEF060721/artic/barcode81/run0/ARTIC/medaka MN908947.3</t>
  </si>
  <si>
    <t>/epi2melabs/analyse/ABCDEF060721/artic/barcode82/run0/ARTIC/medaka MN908947.3</t>
  </si>
  <si>
    <t>/epi2melabs/analyse/ABCDEF060721/artic/barcode83/run0/ARTIC/medaka MN908947.3</t>
  </si>
  <si>
    <t>/epi2melabs/analyse/ABCDEF060721/artic/barcode84/run0/ARTIC/medaka MN908947.3</t>
  </si>
  <si>
    <t>/epi2melabs/analyse/ABCDEF060721/artic/barcode91/run0/ARTIC/medaka MN908947.3</t>
  </si>
  <si>
    <t>/epi2melabs/analyse/ABCDEF060721/artic/barcode92/run0/ARTIC/medaka MN908947.3</t>
  </si>
  <si>
    <t>/epi2melabs/analyse/ABCDEF060721/artic/barcode94/run0/ARTIC/medaka MN908947.3</t>
  </si>
  <si>
    <t>/epi2melabs/analyse/ABCDEF060721/artic/barcode95/run0/ARTIC/medaka MN908947.3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</si>
</sst>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"/>
  </numFmts>
  <fonts count="11" x14ac:knownFonts="1">
    <font>
      <sz val="10"/>
      <name val="Arial"/>
      <family val="2"/>
    </font>
    <font>
      <sz val="11"/>
      <name val="Arial"/>
      <family val="2"/>
    </font>
    <font>
      <b/>
      <sz val="14"/>
      <color indexed="53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Arial"/>
      <family val="2"/>
    </font>
    <font>
      <b/>
      <sz val="13"/>
      <color theme="3"/>
      <name val="Calibri"/>
      <family val="2"/>
      <scheme val="minor"/>
    </font>
    <font>
      <sz val="11"/>
      <color theme="1"/>
      <name val="Arial"/>
      <family val="2"/>
    </font>
    <font>
      <i/>
      <sz val="13"/>
      <color rgb="FF7030A0"/>
      <name val="Calibri"/>
      <family val="2"/>
      <scheme val="minor"/>
    </font>
    <font>
      <sz val="10"/>
      <color rgb="FFFF0000"/>
      <name val="Calibri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EEA7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  <diagonal/>
    </border>
  </borders>
  <cellStyleXfs count="3">
    <xf numFmtId="0" fontId="0" fillId="0" borderId="0"/>
    <xf numFmtId="0" fontId="5" fillId="0" borderId="1" applyNumberFormat="0" applyFill="0" applyAlignment="0" applyProtection="0"/>
    <xf numFmtId="0" fontId="6" fillId="0" borderId="0"/>
  </cellStyleXfs>
  <cellXfs count="37">
    <xf numFmtId="0" fontId="0" fillId="0" borderId="0" xfId="0"/>
    <xf numFmtId="0" fontId="2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wrapText="1"/>
    </xf>
    <xf numFmtId="0" fontId="1" fillId="0" borderId="0" xfId="0" applyNumberFormat="1" applyFont="1" applyAlignment="1">
      <alignment vertical="center" wrapText="1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left"/>
    </xf>
    <xf numFmtId="0" fontId="1" fillId="0" borderId="0" xfId="0" applyNumberFormat="1" applyFont="1"/>
    <xf numFmtId="0" fontId="4" fillId="0" borderId="0" xfId="0" applyNumberFormat="1" applyFont="1" applyAlignment="1">
      <alignment wrapText="1"/>
    </xf>
    <xf numFmtId="0" fontId="4" fillId="0" borderId="0" xfId="0" applyNumberFormat="1" applyFont="1" applyAlignment="1">
      <alignment vertical="center" wrapText="1"/>
    </xf>
    <xf numFmtId="0" fontId="4" fillId="0" borderId="0" xfId="0" applyNumberFormat="1" applyFont="1" applyAlignment="1"/>
    <xf numFmtId="0" fontId="4" fillId="0" borderId="0" xfId="0" applyNumberFormat="1" applyFont="1" applyAlignment="1">
      <alignment horizontal="left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164" fontId="1" fillId="0" borderId="0" xfId="0" applyNumberFormat="1" applyFont="1" applyAlignment="1"/>
    <xf numFmtId="0" fontId="1" fillId="2" borderId="0" xfId="0" applyNumberFormat="1" applyFont="1" applyFill="1" applyAlignment="1">
      <alignment wrapText="1"/>
    </xf>
    <xf numFmtId="0" fontId="1" fillId="2" borderId="0" xfId="0" applyNumberFormat="1" applyFont="1" applyFill="1" applyAlignment="1"/>
    <xf numFmtId="0" fontId="1" fillId="2" borderId="0" xfId="0" applyNumberFormat="1" applyFont="1" applyFill="1" applyAlignment="1">
      <alignment horizontal="left"/>
    </xf>
    <xf numFmtId="0" fontId="5" fillId="0" borderId="1" xfId="1" applyAlignment="1"/>
    <xf numFmtId="0" fontId="6" fillId="0" borderId="0" xfId="2" applyFont="1" applyAlignment="1"/>
    <xf numFmtId="0" fontId="7" fillId="0" borderId="1" xfId="1" applyFont="1" applyAlignment="1"/>
    <xf numFmtId="0" fontId="8" fillId="0" borderId="2" xfId="2" applyFont="1" applyBorder="1" applyAlignment="1">
      <alignment vertical="top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9" fillId="0" borderId="0" xfId="0" applyFont="1" applyAlignment="1">
      <alignment horizontal="center" vertical="center"/>
    </xf>
    <xf numFmtId="1" fontId="0" fillId="3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4" borderId="0" xfId="0" applyNumberForma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5" borderId="0" xfId="0" applyFont="1" applyFill="1"/>
    <xf numFmtId="0" fontId="0" fillId="0" borderId="0" xfId="0" applyFill="1" applyBorder="1" applyAlignment="1">
      <alignment horizontal="center" vertical="center"/>
    </xf>
    <xf numFmtId="0" fontId="10" fillId="6" borderId="0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7" borderId="0" xfId="0" applyFill="1"/>
    <xf numFmtId="49" fontId="1" fillId="0" borderId="0" xfId="0" applyNumberFormat="1" applyFont="1" applyAlignment="1">
      <alignment wrapText="1"/>
    </xf>
  </cellXfs>
  <cellStyles count="3">
    <cellStyle name="Normal" xfId="0" builtinId="0"/>
    <cellStyle name="Normal 2" xfId="2"/>
    <cellStyle name="Titre 2" xfId="1" builtinId="17"/>
  </cellStyles>
  <dxfs count="13">
    <dxf>
      <font>
        <b/>
        <i val="0"/>
      </font>
      <fill>
        <patternFill>
          <bgColor rgb="FFFFABAD"/>
        </patternFill>
      </fill>
    </dxf>
    <dxf>
      <font>
        <b/>
        <i val="0"/>
      </font>
      <fill>
        <patternFill>
          <bgColor rgb="FFFFABAD"/>
        </patternFill>
      </fill>
    </dxf>
    <dxf>
      <font>
        <b/>
        <i val="0"/>
      </font>
      <fill>
        <patternFill>
          <bgColor rgb="FFFFABAD"/>
        </patternFill>
      </fill>
    </dxf>
    <dxf>
      <font>
        <b/>
        <i val="0"/>
      </font>
      <fill>
        <patternFill>
          <bgColor rgb="FFFFABAD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rgb="FFFF7C80"/>
        </patternFill>
      </fill>
    </dxf>
    <dxf>
      <font>
        <b/>
        <i val="0"/>
      </font>
      <fill>
        <patternFill>
          <bgColor rgb="FFFF00FF"/>
        </patternFill>
      </fill>
    </dxf>
    <dxf>
      <font>
        <b/>
        <i val="0"/>
      </font>
      <fill>
        <patternFill>
          <bgColor theme="7" tint="0.79998168889431442"/>
        </patternFill>
      </fill>
    </dxf>
    <dxf>
      <font>
        <b/>
        <i val="0"/>
      </font>
      <fill>
        <patternFill>
          <bgColor theme="4" tint="0.79998168889431442"/>
        </patternFill>
      </fill>
    </dxf>
    <dxf>
      <font>
        <b/>
        <i val="0"/>
      </font>
      <fill>
        <patternFill>
          <bgColor rgb="FFFF3737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Sequencage-covid-flopau\Archive%20JUILLET\060721-SEQ\post-analyse\copie%20emergen%208.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ees"/>
      <sheetName val="description_colonnes"/>
      <sheetName val="indications_sequencage"/>
      <sheetName val="valeurs_variants"/>
    </sheetNames>
    <sheetDataSet>
      <sheetData sheetId="0">
        <row r="4">
          <cell r="B4" t="str">
            <v>2.1</v>
          </cell>
        </row>
      </sheetData>
      <sheetData sheetId="1" refreshError="1"/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W98"/>
  <sheetViews>
    <sheetView workbookViewId="0">
      <selection activeCell="B5" sqref="B5"/>
    </sheetView>
  </sheetViews>
  <sheetFormatPr baseColWidth="10" defaultRowHeight="12.75" x14ac:dyDescent="0.2"/>
  <cols>
    <col min="1" max="1" width="11.42578125" customWidth="1"/>
    <col min="2" max="2" width="80.28515625" bestFit="1" customWidth="1"/>
    <col min="3" max="3" width="17.42578125" bestFit="1" customWidth="1"/>
    <col min="4" max="4" width="13.85546875" bestFit="1" customWidth="1"/>
    <col min="5" max="5" width="14.5703125" bestFit="1" customWidth="1"/>
    <col min="6" max="6" width="15.140625" bestFit="1" customWidth="1"/>
    <col min="7" max="7" width="10.5703125" bestFit="1" customWidth="1"/>
    <col min="8" max="8" width="9.42578125" bestFit="1" customWidth="1"/>
    <col min="9" max="9" width="8.140625" bestFit="1" customWidth="1"/>
    <col min="10" max="10" width="17" bestFit="1" customWidth="1"/>
    <col min="11" max="11" width="15" customWidth="1"/>
    <col min="12" max="12" width="14" bestFit="1" customWidth="1"/>
    <col min="13" max="13" width="13.85546875" bestFit="1" customWidth="1"/>
    <col min="14" max="14" width="14.5703125" bestFit="1" customWidth="1"/>
    <col min="15" max="15" width="11.85546875" customWidth="1"/>
    <col min="16" max="16" width="15.85546875" bestFit="1" customWidth="1"/>
    <col min="17" max="17" width="21.5703125" bestFit="1" customWidth="1"/>
    <col min="18" max="18" width="255.7109375" bestFit="1" customWidth="1"/>
    <col min="19" max="19" width="46.28515625" bestFit="1" customWidth="1"/>
    <col min="20" max="20" width="9.85546875" bestFit="1" customWidth="1"/>
    <col min="21" max="21" width="14.7109375" bestFit="1" customWidth="1"/>
    <col min="22" max="22" width="11.5703125" bestFit="1" customWidth="1"/>
    <col min="23" max="23" width="7.7109375" bestFit="1" customWidth="1"/>
    <col min="24" max="24" width="11.5703125" bestFit="1" customWidth="1"/>
    <col min="25" max="25" width="17.28515625" bestFit="1" customWidth="1"/>
    <col min="26" max="26" width="14.85546875" bestFit="1" customWidth="1"/>
    <col min="27" max="27" width="14.140625" bestFit="1" customWidth="1"/>
    <col min="28" max="28" width="13.28515625" bestFit="1" customWidth="1"/>
    <col min="29" max="29" width="35" bestFit="1" customWidth="1"/>
    <col min="30" max="30" width="19.7109375" bestFit="1" customWidth="1"/>
    <col min="31" max="31" width="20.28515625" bestFit="1" customWidth="1"/>
    <col min="32" max="32" width="26.140625" bestFit="1" customWidth="1"/>
    <col min="33" max="33" width="33.28515625" bestFit="1" customWidth="1"/>
    <col min="34" max="34" width="18.85546875" bestFit="1" customWidth="1"/>
    <col min="35" max="35" width="19.42578125" bestFit="1" customWidth="1"/>
    <col min="36" max="36" width="28.5703125" bestFit="1" customWidth="1"/>
    <col min="37" max="37" width="25.140625" bestFit="1" customWidth="1"/>
    <col min="38" max="38" width="25.7109375" bestFit="1" customWidth="1"/>
    <col min="39" max="39" width="24.5703125" bestFit="1" customWidth="1"/>
    <col min="40" max="40" width="25.140625" bestFit="1" customWidth="1"/>
    <col min="41" max="41" width="24" bestFit="1" customWidth="1"/>
    <col min="42" max="42" width="27.5703125" bestFit="1" customWidth="1"/>
    <col min="43" max="43" width="19.28515625" bestFit="1" customWidth="1"/>
    <col min="44" max="44" width="19.85546875" bestFit="1" customWidth="1"/>
    <col min="45" max="45" width="23.28515625" bestFit="1" customWidth="1"/>
    <col min="46" max="46" width="6.28515625" bestFit="1" customWidth="1"/>
  </cols>
  <sheetData>
    <row r="1" spans="1:49" s="22" customFormat="1" ht="33.75" customHeight="1" x14ac:dyDescent="0.2">
      <c r="A1" s="21" t="s">
        <v>15</v>
      </c>
      <c r="B1" s="22" t="s">
        <v>199</v>
      </c>
      <c r="C1" s="22" t="s">
        <v>476</v>
      </c>
      <c r="D1" s="22" t="s">
        <v>144</v>
      </c>
      <c r="E1" s="22" t="s">
        <v>200</v>
      </c>
      <c r="F1" s="22" t="s">
        <v>201</v>
      </c>
      <c r="G1" s="22" t="s">
        <v>475</v>
      </c>
      <c r="H1" s="22" t="s">
        <v>474</v>
      </c>
      <c r="I1" s="22" t="s">
        <v>15</v>
      </c>
      <c r="J1" s="22" t="s">
        <v>202</v>
      </c>
      <c r="K1" s="22" t="s">
        <v>203</v>
      </c>
      <c r="L1" s="22" t="s">
        <v>204</v>
      </c>
      <c r="M1" s="22" t="s">
        <v>205</v>
      </c>
      <c r="N1" s="22" t="s">
        <v>206</v>
      </c>
      <c r="O1" s="22" t="s">
        <v>207</v>
      </c>
      <c r="P1" s="22" t="s">
        <v>208</v>
      </c>
      <c r="Q1" s="22" t="s">
        <v>209</v>
      </c>
      <c r="R1" s="22" t="s">
        <v>145</v>
      </c>
      <c r="S1" s="22" t="s">
        <v>146</v>
      </c>
      <c r="T1" s="22" t="s">
        <v>147</v>
      </c>
      <c r="U1" s="22" t="s">
        <v>151</v>
      </c>
      <c r="V1" s="22" t="s">
        <v>152</v>
      </c>
      <c r="W1" s="22" t="s">
        <v>148</v>
      </c>
      <c r="X1" s="22" t="s">
        <v>149</v>
      </c>
      <c r="Y1" s="22" t="s">
        <v>150</v>
      </c>
      <c r="Z1" s="22" t="s">
        <v>210</v>
      </c>
      <c r="AA1" s="22" t="s">
        <v>211</v>
      </c>
      <c r="AB1" s="22" t="s">
        <v>212</v>
      </c>
      <c r="AC1" s="22" t="s">
        <v>213</v>
      </c>
      <c r="AD1" s="22" t="s">
        <v>214</v>
      </c>
      <c r="AE1" s="22" t="s">
        <v>215</v>
      </c>
      <c r="AF1" s="22" t="s">
        <v>216</v>
      </c>
      <c r="AG1" s="22" t="s">
        <v>217</v>
      </c>
      <c r="AH1" s="22" t="s">
        <v>218</v>
      </c>
      <c r="AI1" s="22" t="s">
        <v>219</v>
      </c>
      <c r="AJ1" s="22" t="s">
        <v>220</v>
      </c>
      <c r="AK1" s="22" t="s">
        <v>221</v>
      </c>
      <c r="AL1" s="22" t="s">
        <v>222</v>
      </c>
      <c r="AM1" s="22" t="s">
        <v>223</v>
      </c>
      <c r="AN1" s="22" t="s">
        <v>224</v>
      </c>
      <c r="AO1" s="22" t="s">
        <v>225</v>
      </c>
      <c r="AP1" s="22" t="s">
        <v>226</v>
      </c>
      <c r="AQ1" s="22" t="s">
        <v>227</v>
      </c>
      <c r="AR1" s="22" t="s">
        <v>228</v>
      </c>
      <c r="AS1" s="22" t="s">
        <v>229</v>
      </c>
      <c r="AT1" s="22" t="s">
        <v>230</v>
      </c>
    </row>
    <row r="2" spans="1:49" ht="18.75" x14ac:dyDescent="0.2">
      <c r="A2" s="23" t="str">
        <f>MID(B2,47,2)</f>
        <v>07</v>
      </c>
      <c r="B2" t="s">
        <v>477</v>
      </c>
      <c r="C2" s="24" t="s">
        <v>231</v>
      </c>
      <c r="D2" t="s">
        <v>471</v>
      </c>
      <c r="E2" t="s">
        <v>286</v>
      </c>
      <c r="F2" t="str">
        <f>IF(O2&lt;&gt;"",IF(O2&lt;1500,"Good",IF(O2&lt;3000,"Mediocre","Bad")),"")</f>
        <v>Good</v>
      </c>
      <c r="G2" t="s">
        <v>232</v>
      </c>
      <c r="H2" s="25" t="str">
        <f>IF(B2&lt;&gt;"",IF(AND(D2="21A (Delta)",G2="B.1.617.2"),"Indian",IF(AND(D2="20I (Alpha, V1)",G2="B.1.1.7"),"Anglais","Unknown")),"")</f>
        <v>Unknown</v>
      </c>
      <c r="I2" t="str">
        <f>A2</f>
        <v>07</v>
      </c>
      <c r="J2">
        <v>37</v>
      </c>
      <c r="K2">
        <v>13</v>
      </c>
      <c r="L2" t="s">
        <v>321</v>
      </c>
      <c r="M2">
        <v>31</v>
      </c>
      <c r="N2">
        <v>4</v>
      </c>
      <c r="O2">
        <v>690</v>
      </c>
      <c r="P2" t="s">
        <v>321</v>
      </c>
      <c r="Q2">
        <v>2</v>
      </c>
      <c r="R2" t="s">
        <v>322</v>
      </c>
      <c r="S2" t="s">
        <v>323</v>
      </c>
      <c r="T2" t="s">
        <v>321</v>
      </c>
      <c r="U2" t="s">
        <v>324</v>
      </c>
      <c r="V2" t="s">
        <v>325</v>
      </c>
      <c r="W2" t="s">
        <v>326</v>
      </c>
      <c r="X2" t="s">
        <v>321</v>
      </c>
      <c r="Y2" t="s">
        <v>327</v>
      </c>
      <c r="Z2">
        <v>89501</v>
      </c>
      <c r="AA2" t="s">
        <v>321</v>
      </c>
      <c r="AB2">
        <v>29903</v>
      </c>
      <c r="AC2" t="s">
        <v>328</v>
      </c>
      <c r="AD2" t="s">
        <v>329</v>
      </c>
      <c r="AE2" t="s">
        <v>330</v>
      </c>
      <c r="AF2">
        <v>690</v>
      </c>
      <c r="AG2" t="s">
        <v>331</v>
      </c>
      <c r="AH2" t="s">
        <v>332</v>
      </c>
      <c r="AI2" t="s">
        <v>330</v>
      </c>
      <c r="AJ2" t="s">
        <v>321</v>
      </c>
      <c r="AK2" t="s">
        <v>333</v>
      </c>
      <c r="AL2" t="s">
        <v>334</v>
      </c>
      <c r="AM2" t="s">
        <v>335</v>
      </c>
      <c r="AN2" t="s">
        <v>330</v>
      </c>
      <c r="AO2" t="s">
        <v>336</v>
      </c>
      <c r="AP2" t="s">
        <v>321</v>
      </c>
      <c r="AQ2" t="s">
        <v>332</v>
      </c>
      <c r="AR2" t="s">
        <v>330</v>
      </c>
      <c r="AS2" t="s">
        <v>321</v>
      </c>
      <c r="AT2" t="s">
        <v>321</v>
      </c>
      <c r="AU2" t="s">
        <v>321</v>
      </c>
      <c r="AV2" t="s">
        <v>332</v>
      </c>
      <c r="AW2" t="s">
        <v>330</v>
      </c>
    </row>
    <row r="3" spans="1:49" ht="18.75" x14ac:dyDescent="0.2">
      <c r="A3" s="23" t="str">
        <f t="shared" ref="A3:A66" si="0">MID(B3,47,2)</f>
        <v>08</v>
      </c>
      <c r="B3" t="s">
        <v>478</v>
      </c>
      <c r="C3" s="24" t="s">
        <v>233</v>
      </c>
      <c r="D3" t="s">
        <v>471</v>
      </c>
      <c r="E3" t="s">
        <v>287</v>
      </c>
      <c r="F3" t="str">
        <f t="shared" ref="F3:F66" si="1">IF(O3&lt;&gt;"",IF(O3&lt;1500,"Good",IF(O3&lt;3000,"Mediocre","Bad")),"")</f>
        <v>Good</v>
      </c>
      <c r="G3" t="s">
        <v>232</v>
      </c>
      <c r="H3" s="25" t="str">
        <f t="shared" ref="H3:H66" si="2">IF(B3&lt;&gt;"",IF(AND(D3="21A (Delta)",G3="B.1.617.2"),"Indian",IF(AND(D3="20I (Alpha, V1)",G3="B.1.1.7"),"Anglais","Unknown")),"")</f>
        <v>Unknown</v>
      </c>
      <c r="I3" t="str">
        <f t="shared" ref="I3:I66" si="3">A3</f>
        <v>08</v>
      </c>
      <c r="J3">
        <v>39</v>
      </c>
      <c r="K3">
        <v>13</v>
      </c>
      <c r="L3" t="s">
        <v>321</v>
      </c>
      <c r="M3">
        <v>32</v>
      </c>
      <c r="N3">
        <v>4</v>
      </c>
      <c r="O3">
        <v>692</v>
      </c>
      <c r="P3" t="s">
        <v>321</v>
      </c>
      <c r="Q3">
        <v>2</v>
      </c>
      <c r="R3" t="s">
        <v>337</v>
      </c>
      <c r="S3" t="s">
        <v>323</v>
      </c>
      <c r="T3" t="s">
        <v>321</v>
      </c>
      <c r="U3" t="s">
        <v>338</v>
      </c>
      <c r="V3" t="s">
        <v>325</v>
      </c>
      <c r="W3" t="s">
        <v>339</v>
      </c>
      <c r="X3" t="s">
        <v>321</v>
      </c>
      <c r="Y3" t="s">
        <v>327</v>
      </c>
      <c r="Z3">
        <v>89493</v>
      </c>
      <c r="AA3" t="s">
        <v>321</v>
      </c>
      <c r="AB3">
        <v>29903</v>
      </c>
      <c r="AC3" t="s">
        <v>328</v>
      </c>
      <c r="AD3" t="s">
        <v>340</v>
      </c>
      <c r="AE3" t="s">
        <v>330</v>
      </c>
      <c r="AF3">
        <v>692</v>
      </c>
      <c r="AG3" t="s">
        <v>331</v>
      </c>
      <c r="AH3" t="s">
        <v>332</v>
      </c>
      <c r="AI3" t="s">
        <v>330</v>
      </c>
      <c r="AJ3" t="s">
        <v>321</v>
      </c>
      <c r="AK3" t="s">
        <v>333</v>
      </c>
      <c r="AL3" t="s">
        <v>332</v>
      </c>
      <c r="AM3" t="s">
        <v>332</v>
      </c>
      <c r="AN3" t="s">
        <v>330</v>
      </c>
      <c r="AO3" t="s">
        <v>341</v>
      </c>
      <c r="AP3" t="s">
        <v>321</v>
      </c>
      <c r="AQ3" t="s">
        <v>332</v>
      </c>
      <c r="AR3" t="s">
        <v>330</v>
      </c>
      <c r="AS3" t="s">
        <v>321</v>
      </c>
      <c r="AT3" t="s">
        <v>321</v>
      </c>
      <c r="AU3" t="s">
        <v>321</v>
      </c>
      <c r="AV3" t="s">
        <v>332</v>
      </c>
      <c r="AW3" t="s">
        <v>330</v>
      </c>
    </row>
    <row r="4" spans="1:49" ht="18.75" x14ac:dyDescent="0.2">
      <c r="A4" s="23" t="str">
        <f t="shared" si="0"/>
        <v>09</v>
      </c>
      <c r="B4" t="s">
        <v>479</v>
      </c>
      <c r="C4" s="24" t="s">
        <v>234</v>
      </c>
      <c r="D4" t="s">
        <v>471</v>
      </c>
      <c r="E4" t="s">
        <v>288</v>
      </c>
      <c r="F4" t="str">
        <f t="shared" si="1"/>
        <v>Good</v>
      </c>
      <c r="G4" t="s">
        <v>232</v>
      </c>
      <c r="H4" s="25" t="str">
        <f t="shared" si="2"/>
        <v>Unknown</v>
      </c>
      <c r="I4" t="str">
        <f t="shared" si="3"/>
        <v>09</v>
      </c>
      <c r="J4">
        <v>34</v>
      </c>
      <c r="K4">
        <v>13</v>
      </c>
      <c r="L4" t="s">
        <v>321</v>
      </c>
      <c r="M4">
        <v>28</v>
      </c>
      <c r="N4">
        <v>4</v>
      </c>
      <c r="O4">
        <v>693</v>
      </c>
      <c r="P4" t="s">
        <v>321</v>
      </c>
      <c r="Q4">
        <v>2</v>
      </c>
      <c r="R4" t="s">
        <v>342</v>
      </c>
      <c r="S4" t="s">
        <v>323</v>
      </c>
      <c r="T4" t="s">
        <v>321</v>
      </c>
      <c r="U4" t="s">
        <v>343</v>
      </c>
      <c r="V4" t="s">
        <v>325</v>
      </c>
      <c r="W4" t="s">
        <v>344</v>
      </c>
      <c r="X4" t="s">
        <v>321</v>
      </c>
      <c r="Y4" t="s">
        <v>327</v>
      </c>
      <c r="Z4">
        <v>89513</v>
      </c>
      <c r="AA4" t="s">
        <v>321</v>
      </c>
      <c r="AB4">
        <v>29903</v>
      </c>
      <c r="AC4" t="s">
        <v>328</v>
      </c>
      <c r="AD4" t="s">
        <v>345</v>
      </c>
      <c r="AE4" t="s">
        <v>330</v>
      </c>
      <c r="AF4">
        <v>693</v>
      </c>
      <c r="AG4" t="s">
        <v>331</v>
      </c>
      <c r="AH4" t="s">
        <v>332</v>
      </c>
      <c r="AI4" t="s">
        <v>330</v>
      </c>
      <c r="AJ4" t="s">
        <v>321</v>
      </c>
      <c r="AK4" t="s">
        <v>333</v>
      </c>
      <c r="AL4" t="s">
        <v>346</v>
      </c>
      <c r="AM4" t="s">
        <v>347</v>
      </c>
      <c r="AN4" t="s">
        <v>330</v>
      </c>
      <c r="AO4" t="s">
        <v>331</v>
      </c>
      <c r="AP4" t="s">
        <v>321</v>
      </c>
      <c r="AQ4" t="s">
        <v>332</v>
      </c>
      <c r="AR4" t="s">
        <v>330</v>
      </c>
      <c r="AS4" t="s">
        <v>321</v>
      </c>
      <c r="AT4" t="s">
        <v>321</v>
      </c>
      <c r="AU4" t="s">
        <v>321</v>
      </c>
      <c r="AV4" t="s">
        <v>332</v>
      </c>
      <c r="AW4" t="s">
        <v>330</v>
      </c>
    </row>
    <row r="5" spans="1:49" ht="18.75" x14ac:dyDescent="0.2">
      <c r="A5" s="23" t="str">
        <f t="shared" si="0"/>
        <v>10</v>
      </c>
      <c r="B5" t="s">
        <v>480</v>
      </c>
      <c r="C5" s="26" t="s">
        <v>231</v>
      </c>
      <c r="D5" t="s">
        <v>471</v>
      </c>
      <c r="E5" t="s">
        <v>286</v>
      </c>
      <c r="F5" t="str">
        <f t="shared" si="1"/>
        <v>Good</v>
      </c>
      <c r="G5" t="s">
        <v>232</v>
      </c>
      <c r="H5" s="25" t="str">
        <f t="shared" si="2"/>
        <v>Unknown</v>
      </c>
      <c r="I5" t="str">
        <f t="shared" si="3"/>
        <v>10</v>
      </c>
      <c r="J5">
        <v>37</v>
      </c>
      <c r="K5">
        <v>13</v>
      </c>
      <c r="L5" t="s">
        <v>321</v>
      </c>
      <c r="M5">
        <v>31</v>
      </c>
      <c r="N5">
        <v>4</v>
      </c>
      <c r="O5">
        <v>690</v>
      </c>
      <c r="P5" t="s">
        <v>321</v>
      </c>
      <c r="Q5">
        <v>2</v>
      </c>
      <c r="R5" t="s">
        <v>322</v>
      </c>
      <c r="S5" t="s">
        <v>323</v>
      </c>
      <c r="T5" t="s">
        <v>321</v>
      </c>
      <c r="U5" t="s">
        <v>324</v>
      </c>
      <c r="V5" t="s">
        <v>325</v>
      </c>
      <c r="W5" t="s">
        <v>326</v>
      </c>
      <c r="X5" t="s">
        <v>321</v>
      </c>
      <c r="Y5" t="s">
        <v>327</v>
      </c>
      <c r="Z5">
        <v>89501</v>
      </c>
      <c r="AA5" t="s">
        <v>321</v>
      </c>
      <c r="AB5">
        <v>29903</v>
      </c>
      <c r="AC5" t="s">
        <v>328</v>
      </c>
      <c r="AD5" t="s">
        <v>329</v>
      </c>
      <c r="AE5" t="s">
        <v>330</v>
      </c>
      <c r="AF5">
        <v>690</v>
      </c>
      <c r="AG5" t="s">
        <v>331</v>
      </c>
      <c r="AH5" t="s">
        <v>332</v>
      </c>
      <c r="AI5" t="s">
        <v>330</v>
      </c>
      <c r="AJ5" t="s">
        <v>321</v>
      </c>
      <c r="AK5" t="s">
        <v>333</v>
      </c>
      <c r="AL5" t="s">
        <v>334</v>
      </c>
      <c r="AM5" t="s">
        <v>335</v>
      </c>
      <c r="AN5" t="s">
        <v>330</v>
      </c>
      <c r="AO5" t="s">
        <v>336</v>
      </c>
      <c r="AP5" t="s">
        <v>321</v>
      </c>
      <c r="AQ5" t="s">
        <v>332</v>
      </c>
      <c r="AR5" t="s">
        <v>330</v>
      </c>
      <c r="AS5" t="s">
        <v>321</v>
      </c>
      <c r="AT5" t="s">
        <v>321</v>
      </c>
      <c r="AU5" t="s">
        <v>321</v>
      </c>
      <c r="AV5" t="s">
        <v>332</v>
      </c>
      <c r="AW5" t="s">
        <v>330</v>
      </c>
    </row>
    <row r="6" spans="1:49" ht="18.75" x14ac:dyDescent="0.2">
      <c r="A6" s="23" t="str">
        <f t="shared" si="0"/>
        <v>11</v>
      </c>
      <c r="B6" t="s">
        <v>481</v>
      </c>
      <c r="C6" s="26" t="s">
        <v>233</v>
      </c>
      <c r="D6" t="s">
        <v>471</v>
      </c>
      <c r="E6" t="s">
        <v>289</v>
      </c>
      <c r="F6" t="str">
        <f t="shared" si="1"/>
        <v>Good</v>
      </c>
      <c r="G6" t="s">
        <v>232</v>
      </c>
      <c r="H6" s="25" t="str">
        <f t="shared" si="2"/>
        <v>Unknown</v>
      </c>
      <c r="I6" t="str">
        <f t="shared" si="3"/>
        <v>11</v>
      </c>
      <c r="J6">
        <v>39</v>
      </c>
      <c r="K6">
        <v>13</v>
      </c>
      <c r="L6" t="s">
        <v>321</v>
      </c>
      <c r="M6">
        <v>32</v>
      </c>
      <c r="N6">
        <v>4</v>
      </c>
      <c r="O6">
        <v>695</v>
      </c>
      <c r="P6" t="s">
        <v>321</v>
      </c>
      <c r="Q6">
        <v>2</v>
      </c>
      <c r="R6" t="s">
        <v>337</v>
      </c>
      <c r="S6" t="s">
        <v>323</v>
      </c>
      <c r="T6" t="s">
        <v>321</v>
      </c>
      <c r="U6" t="s">
        <v>338</v>
      </c>
      <c r="V6" t="s">
        <v>325</v>
      </c>
      <c r="W6" t="s">
        <v>348</v>
      </c>
      <c r="X6" t="s">
        <v>321</v>
      </c>
      <c r="Y6" t="s">
        <v>327</v>
      </c>
      <c r="Z6">
        <v>89493</v>
      </c>
      <c r="AA6" t="s">
        <v>321</v>
      </c>
      <c r="AB6">
        <v>29903</v>
      </c>
      <c r="AC6" t="s">
        <v>328</v>
      </c>
      <c r="AD6" t="s">
        <v>349</v>
      </c>
      <c r="AE6" t="s">
        <v>330</v>
      </c>
      <c r="AF6">
        <v>695</v>
      </c>
      <c r="AG6" t="s">
        <v>331</v>
      </c>
      <c r="AH6" t="s">
        <v>332</v>
      </c>
      <c r="AI6" t="s">
        <v>330</v>
      </c>
      <c r="AJ6" t="s">
        <v>321</v>
      </c>
      <c r="AK6" t="s">
        <v>333</v>
      </c>
      <c r="AL6" t="s">
        <v>332</v>
      </c>
      <c r="AM6" t="s">
        <v>332</v>
      </c>
      <c r="AN6" t="s">
        <v>330</v>
      </c>
      <c r="AO6" t="s">
        <v>341</v>
      </c>
      <c r="AP6" t="s">
        <v>321</v>
      </c>
      <c r="AQ6" t="s">
        <v>332</v>
      </c>
      <c r="AR6" t="s">
        <v>330</v>
      </c>
      <c r="AS6" t="s">
        <v>321</v>
      </c>
      <c r="AT6" t="s">
        <v>321</v>
      </c>
      <c r="AU6" t="s">
        <v>321</v>
      </c>
      <c r="AV6" t="s">
        <v>332</v>
      </c>
      <c r="AW6" t="s">
        <v>330</v>
      </c>
    </row>
    <row r="7" spans="1:49" ht="18.75" x14ac:dyDescent="0.2">
      <c r="A7" s="23" t="str">
        <f t="shared" si="0"/>
        <v>12</v>
      </c>
      <c r="B7" t="s">
        <v>482</v>
      </c>
      <c r="C7" s="26" t="s">
        <v>234</v>
      </c>
      <c r="D7" t="s">
        <v>471</v>
      </c>
      <c r="E7" t="s">
        <v>290</v>
      </c>
      <c r="F7" t="str">
        <f t="shared" si="1"/>
        <v>Good</v>
      </c>
      <c r="G7" t="s">
        <v>232</v>
      </c>
      <c r="H7" s="25" t="str">
        <f t="shared" si="2"/>
        <v>Unknown</v>
      </c>
      <c r="I7" t="str">
        <f t="shared" si="3"/>
        <v>12</v>
      </c>
      <c r="J7">
        <v>34</v>
      </c>
      <c r="K7">
        <v>13</v>
      </c>
      <c r="L7" t="s">
        <v>321</v>
      </c>
      <c r="M7">
        <v>28</v>
      </c>
      <c r="N7">
        <v>4</v>
      </c>
      <c r="O7">
        <v>690</v>
      </c>
      <c r="P7" t="s">
        <v>321</v>
      </c>
      <c r="Q7">
        <v>2</v>
      </c>
      <c r="R7" t="s">
        <v>342</v>
      </c>
      <c r="S7" t="s">
        <v>323</v>
      </c>
      <c r="T7" t="s">
        <v>321</v>
      </c>
      <c r="U7" t="s">
        <v>343</v>
      </c>
      <c r="V7" t="s">
        <v>325</v>
      </c>
      <c r="W7" t="s">
        <v>326</v>
      </c>
      <c r="X7" t="s">
        <v>321</v>
      </c>
      <c r="Y7" t="s">
        <v>327</v>
      </c>
      <c r="Z7">
        <v>89513</v>
      </c>
      <c r="AA7" t="s">
        <v>321</v>
      </c>
      <c r="AB7">
        <v>29903</v>
      </c>
      <c r="AC7" t="s">
        <v>328</v>
      </c>
      <c r="AD7" t="s">
        <v>329</v>
      </c>
      <c r="AE7" t="s">
        <v>330</v>
      </c>
      <c r="AF7">
        <v>690</v>
      </c>
      <c r="AG7" t="s">
        <v>331</v>
      </c>
      <c r="AH7" t="s">
        <v>332</v>
      </c>
      <c r="AI7" t="s">
        <v>330</v>
      </c>
      <c r="AJ7" t="s">
        <v>321</v>
      </c>
      <c r="AK7" t="s">
        <v>333</v>
      </c>
      <c r="AL7" t="s">
        <v>346</v>
      </c>
      <c r="AM7" t="s">
        <v>347</v>
      </c>
      <c r="AN7" t="s">
        <v>330</v>
      </c>
      <c r="AO7" t="s">
        <v>331</v>
      </c>
      <c r="AP7" t="s">
        <v>321</v>
      </c>
      <c r="AQ7" t="s">
        <v>332</v>
      </c>
      <c r="AR7" t="s">
        <v>330</v>
      </c>
      <c r="AS7" t="s">
        <v>321</v>
      </c>
      <c r="AT7" t="s">
        <v>321</v>
      </c>
      <c r="AU7" t="s">
        <v>321</v>
      </c>
      <c r="AV7" t="s">
        <v>332</v>
      </c>
      <c r="AW7" t="s">
        <v>330</v>
      </c>
    </row>
    <row r="8" spans="1:49" ht="18.75" x14ac:dyDescent="0.2">
      <c r="A8" s="23" t="str">
        <f t="shared" si="0"/>
        <v>19</v>
      </c>
      <c r="B8" t="s">
        <v>483</v>
      </c>
      <c r="C8" s="27" t="s">
        <v>235</v>
      </c>
      <c r="D8" t="s">
        <v>471</v>
      </c>
      <c r="E8" t="s">
        <v>291</v>
      </c>
      <c r="F8" t="str">
        <f t="shared" si="1"/>
        <v>Bad</v>
      </c>
      <c r="G8" t="s">
        <v>232</v>
      </c>
      <c r="H8" s="25" t="str">
        <f t="shared" si="2"/>
        <v>Unknown</v>
      </c>
      <c r="I8" t="str">
        <f t="shared" si="3"/>
        <v>19</v>
      </c>
      <c r="J8">
        <v>28</v>
      </c>
      <c r="K8">
        <v>7</v>
      </c>
      <c r="L8" t="s">
        <v>321</v>
      </c>
      <c r="M8">
        <v>23</v>
      </c>
      <c r="N8">
        <v>2</v>
      </c>
      <c r="O8">
        <v>3505</v>
      </c>
      <c r="P8" t="s">
        <v>321</v>
      </c>
      <c r="Q8">
        <v>3</v>
      </c>
      <c r="R8" t="s">
        <v>350</v>
      </c>
      <c r="S8" t="s">
        <v>351</v>
      </c>
      <c r="T8" t="s">
        <v>321</v>
      </c>
      <c r="U8" t="s">
        <v>352</v>
      </c>
      <c r="V8" t="s">
        <v>353</v>
      </c>
      <c r="W8" t="s">
        <v>354</v>
      </c>
      <c r="X8" t="s">
        <v>321</v>
      </c>
      <c r="Y8" t="s">
        <v>355</v>
      </c>
      <c r="Z8">
        <v>89563</v>
      </c>
      <c r="AA8" t="s">
        <v>321</v>
      </c>
      <c r="AB8">
        <v>29903</v>
      </c>
      <c r="AC8" t="s">
        <v>328</v>
      </c>
      <c r="AD8" t="s">
        <v>356</v>
      </c>
      <c r="AE8" t="s">
        <v>357</v>
      </c>
      <c r="AF8">
        <v>3505</v>
      </c>
      <c r="AG8" t="s">
        <v>331</v>
      </c>
      <c r="AH8" t="s">
        <v>332</v>
      </c>
      <c r="AI8" t="s">
        <v>330</v>
      </c>
      <c r="AJ8" t="s">
        <v>321</v>
      </c>
      <c r="AK8" t="s">
        <v>333</v>
      </c>
      <c r="AL8" t="s">
        <v>358</v>
      </c>
      <c r="AM8" t="s">
        <v>332</v>
      </c>
      <c r="AN8" t="s">
        <v>330</v>
      </c>
      <c r="AO8" t="s">
        <v>359</v>
      </c>
      <c r="AP8" t="s">
        <v>321</v>
      </c>
      <c r="AQ8" t="s">
        <v>332</v>
      </c>
      <c r="AR8" t="s">
        <v>330</v>
      </c>
      <c r="AS8" t="s">
        <v>321</v>
      </c>
      <c r="AT8" t="s">
        <v>321</v>
      </c>
      <c r="AU8" t="s">
        <v>321</v>
      </c>
      <c r="AV8" t="s">
        <v>332</v>
      </c>
      <c r="AW8" t="s">
        <v>330</v>
      </c>
    </row>
    <row r="9" spans="1:49" ht="18.75" x14ac:dyDescent="0.2">
      <c r="A9" s="23" t="str">
        <f t="shared" si="0"/>
        <v>20</v>
      </c>
      <c r="B9" t="s">
        <v>484</v>
      </c>
      <c r="C9" s="28" t="s">
        <v>236</v>
      </c>
      <c r="D9" t="s">
        <v>472</v>
      </c>
      <c r="E9" t="s">
        <v>292</v>
      </c>
      <c r="F9" t="str">
        <f t="shared" si="1"/>
        <v>Good</v>
      </c>
      <c r="G9" t="s">
        <v>237</v>
      </c>
      <c r="H9" s="25" t="str">
        <f t="shared" si="2"/>
        <v>Unknown</v>
      </c>
      <c r="I9" t="str">
        <f t="shared" si="3"/>
        <v>20</v>
      </c>
      <c r="J9">
        <v>38</v>
      </c>
      <c r="K9">
        <v>19</v>
      </c>
      <c r="L9" t="s">
        <v>321</v>
      </c>
      <c r="M9">
        <v>24</v>
      </c>
      <c r="N9">
        <v>6</v>
      </c>
      <c r="O9">
        <v>416</v>
      </c>
      <c r="P9" t="s">
        <v>321</v>
      </c>
      <c r="Q9">
        <v>4</v>
      </c>
      <c r="R9" t="s">
        <v>360</v>
      </c>
      <c r="S9" t="s">
        <v>361</v>
      </c>
      <c r="T9" t="s">
        <v>321</v>
      </c>
      <c r="U9" t="s">
        <v>362</v>
      </c>
      <c r="V9" t="s">
        <v>363</v>
      </c>
      <c r="W9" t="s">
        <v>364</v>
      </c>
      <c r="X9" t="s">
        <v>321</v>
      </c>
      <c r="Y9" t="s">
        <v>365</v>
      </c>
      <c r="Z9">
        <v>89472</v>
      </c>
      <c r="AA9" t="s">
        <v>321</v>
      </c>
      <c r="AB9">
        <v>29903</v>
      </c>
      <c r="AC9" t="s">
        <v>328</v>
      </c>
      <c r="AD9" t="s">
        <v>366</v>
      </c>
      <c r="AE9" t="s">
        <v>330</v>
      </c>
      <c r="AF9">
        <v>416</v>
      </c>
      <c r="AG9" t="s">
        <v>331</v>
      </c>
      <c r="AH9" t="s">
        <v>332</v>
      </c>
      <c r="AI9" t="s">
        <v>330</v>
      </c>
      <c r="AJ9" t="s">
        <v>321</v>
      </c>
      <c r="AK9" t="s">
        <v>333</v>
      </c>
      <c r="AL9" t="s">
        <v>367</v>
      </c>
      <c r="AM9" t="s">
        <v>368</v>
      </c>
      <c r="AN9" t="s">
        <v>330</v>
      </c>
      <c r="AO9" t="s">
        <v>369</v>
      </c>
      <c r="AP9" t="s">
        <v>321</v>
      </c>
      <c r="AQ9" t="s">
        <v>332</v>
      </c>
      <c r="AR9" t="s">
        <v>330</v>
      </c>
      <c r="AS9" t="s">
        <v>321</v>
      </c>
      <c r="AT9" t="s">
        <v>321</v>
      </c>
      <c r="AU9" t="s">
        <v>321</v>
      </c>
      <c r="AV9" t="s">
        <v>332</v>
      </c>
      <c r="AW9" t="s">
        <v>330</v>
      </c>
    </row>
    <row r="10" spans="1:49" ht="18.75" x14ac:dyDescent="0.2">
      <c r="A10" s="23" t="str">
        <f t="shared" si="0"/>
        <v>21</v>
      </c>
      <c r="B10" t="s">
        <v>485</v>
      </c>
      <c r="C10" s="28" t="s">
        <v>238</v>
      </c>
      <c r="D10" t="s">
        <v>472</v>
      </c>
      <c r="E10" t="s">
        <v>293</v>
      </c>
      <c r="F10" t="str">
        <f t="shared" si="1"/>
        <v>Good</v>
      </c>
      <c r="G10" t="s">
        <v>237</v>
      </c>
      <c r="H10" s="25" t="str">
        <f t="shared" si="2"/>
        <v>Unknown</v>
      </c>
      <c r="I10" t="str">
        <f t="shared" si="3"/>
        <v>21</v>
      </c>
      <c r="J10">
        <v>37</v>
      </c>
      <c r="K10">
        <v>19</v>
      </c>
      <c r="L10" t="s">
        <v>321</v>
      </c>
      <c r="M10">
        <v>24</v>
      </c>
      <c r="N10">
        <v>6</v>
      </c>
      <c r="O10">
        <v>416</v>
      </c>
      <c r="P10" t="s">
        <v>321</v>
      </c>
      <c r="Q10">
        <v>5</v>
      </c>
      <c r="R10" t="s">
        <v>370</v>
      </c>
      <c r="S10" t="s">
        <v>361</v>
      </c>
      <c r="T10" t="s">
        <v>321</v>
      </c>
      <c r="U10" t="s">
        <v>371</v>
      </c>
      <c r="V10" t="s">
        <v>363</v>
      </c>
      <c r="W10" t="s">
        <v>364</v>
      </c>
      <c r="X10" t="s">
        <v>321</v>
      </c>
      <c r="Y10" t="s">
        <v>372</v>
      </c>
      <c r="Z10">
        <v>89476</v>
      </c>
      <c r="AA10" t="s">
        <v>321</v>
      </c>
      <c r="AB10">
        <v>29903</v>
      </c>
      <c r="AC10" t="s">
        <v>328</v>
      </c>
      <c r="AD10" t="s">
        <v>366</v>
      </c>
      <c r="AE10" t="s">
        <v>330</v>
      </c>
      <c r="AF10">
        <v>416</v>
      </c>
      <c r="AG10" t="s">
        <v>331</v>
      </c>
      <c r="AH10" t="s">
        <v>332</v>
      </c>
      <c r="AI10" t="s">
        <v>330</v>
      </c>
      <c r="AJ10" t="s">
        <v>321</v>
      </c>
      <c r="AK10" t="s">
        <v>333</v>
      </c>
      <c r="AL10" t="s">
        <v>334</v>
      </c>
      <c r="AM10" t="s">
        <v>335</v>
      </c>
      <c r="AN10" t="s">
        <v>330</v>
      </c>
      <c r="AO10" t="s">
        <v>336</v>
      </c>
      <c r="AP10" t="s">
        <v>321</v>
      </c>
      <c r="AQ10" t="s">
        <v>332</v>
      </c>
      <c r="AR10" t="s">
        <v>330</v>
      </c>
      <c r="AS10" t="s">
        <v>321</v>
      </c>
      <c r="AT10" t="s">
        <v>321</v>
      </c>
      <c r="AU10" t="s">
        <v>321</v>
      </c>
      <c r="AV10" t="s">
        <v>332</v>
      </c>
      <c r="AW10" t="s">
        <v>330</v>
      </c>
    </row>
    <row r="11" spans="1:49" ht="18.75" x14ac:dyDescent="0.25">
      <c r="A11" s="23" t="str">
        <f t="shared" si="0"/>
        <v>22</v>
      </c>
      <c r="B11" t="s">
        <v>486</v>
      </c>
      <c r="C11" s="29" t="s">
        <v>235</v>
      </c>
      <c r="D11" s="30" t="s">
        <v>471</v>
      </c>
      <c r="E11" s="30" t="s">
        <v>294</v>
      </c>
      <c r="F11" t="str">
        <f t="shared" si="1"/>
        <v>Mediocre</v>
      </c>
      <c r="G11" t="s">
        <v>232</v>
      </c>
      <c r="H11" s="25" t="str">
        <f t="shared" si="2"/>
        <v>Unknown</v>
      </c>
      <c r="I11" t="str">
        <f t="shared" si="3"/>
        <v>22</v>
      </c>
      <c r="J11">
        <v>30</v>
      </c>
      <c r="K11">
        <v>7</v>
      </c>
      <c r="L11" t="s">
        <v>321</v>
      </c>
      <c r="M11">
        <v>24</v>
      </c>
      <c r="N11">
        <v>2</v>
      </c>
      <c r="O11">
        <v>2780</v>
      </c>
      <c r="P11" t="s">
        <v>321</v>
      </c>
      <c r="Q11">
        <v>3</v>
      </c>
      <c r="R11" t="s">
        <v>373</v>
      </c>
      <c r="S11" t="s">
        <v>351</v>
      </c>
      <c r="T11" t="s">
        <v>321</v>
      </c>
      <c r="U11" t="s">
        <v>374</v>
      </c>
      <c r="V11" t="s">
        <v>353</v>
      </c>
      <c r="W11" t="s">
        <v>375</v>
      </c>
      <c r="X11" t="s">
        <v>321</v>
      </c>
      <c r="Y11" t="s">
        <v>355</v>
      </c>
      <c r="Z11">
        <v>89555</v>
      </c>
      <c r="AA11" t="s">
        <v>321</v>
      </c>
      <c r="AB11">
        <v>29903</v>
      </c>
      <c r="AC11" t="s">
        <v>328</v>
      </c>
      <c r="AD11" t="s">
        <v>376</v>
      </c>
      <c r="AE11" t="s">
        <v>377</v>
      </c>
      <c r="AF11">
        <v>2780</v>
      </c>
      <c r="AG11" t="s">
        <v>331</v>
      </c>
      <c r="AH11" t="s">
        <v>332</v>
      </c>
      <c r="AI11" t="s">
        <v>330</v>
      </c>
      <c r="AJ11" t="s">
        <v>321</v>
      </c>
      <c r="AK11" t="s">
        <v>333</v>
      </c>
      <c r="AL11" t="s">
        <v>358</v>
      </c>
      <c r="AM11" t="s">
        <v>332</v>
      </c>
      <c r="AN11" t="s">
        <v>330</v>
      </c>
      <c r="AO11" t="s">
        <v>359</v>
      </c>
      <c r="AP11" t="s">
        <v>321</v>
      </c>
      <c r="AQ11" t="s">
        <v>332</v>
      </c>
      <c r="AR11" t="s">
        <v>330</v>
      </c>
      <c r="AS11" t="s">
        <v>321</v>
      </c>
      <c r="AT11" t="s">
        <v>321</v>
      </c>
      <c r="AU11" t="s">
        <v>321</v>
      </c>
      <c r="AV11" t="s">
        <v>332</v>
      </c>
      <c r="AW11" t="s">
        <v>330</v>
      </c>
    </row>
    <row r="12" spans="1:49" ht="18.75" x14ac:dyDescent="0.2">
      <c r="A12" s="23" t="str">
        <f t="shared" si="0"/>
        <v>23</v>
      </c>
      <c r="B12" t="s">
        <v>487</v>
      </c>
      <c r="C12" s="27" t="s">
        <v>236</v>
      </c>
      <c r="D12" t="s">
        <v>472</v>
      </c>
      <c r="E12" t="s">
        <v>292</v>
      </c>
      <c r="F12" t="str">
        <f t="shared" si="1"/>
        <v>Good</v>
      </c>
      <c r="G12" t="s">
        <v>237</v>
      </c>
      <c r="H12" s="25" t="str">
        <f t="shared" si="2"/>
        <v>Unknown</v>
      </c>
      <c r="I12" t="str">
        <f t="shared" si="3"/>
        <v>23</v>
      </c>
      <c r="J12">
        <v>38</v>
      </c>
      <c r="K12">
        <v>19</v>
      </c>
      <c r="L12" t="s">
        <v>321</v>
      </c>
      <c r="M12">
        <v>24</v>
      </c>
      <c r="N12">
        <v>6</v>
      </c>
      <c r="O12">
        <v>416</v>
      </c>
      <c r="P12" t="s">
        <v>321</v>
      </c>
      <c r="Q12">
        <v>4</v>
      </c>
      <c r="R12" t="s">
        <v>360</v>
      </c>
      <c r="S12" t="s">
        <v>361</v>
      </c>
      <c r="T12" t="s">
        <v>321</v>
      </c>
      <c r="U12" t="s">
        <v>362</v>
      </c>
      <c r="V12" t="s">
        <v>363</v>
      </c>
      <c r="W12" t="s">
        <v>364</v>
      </c>
      <c r="X12" t="s">
        <v>321</v>
      </c>
      <c r="Y12" t="s">
        <v>365</v>
      </c>
      <c r="Z12">
        <v>89472</v>
      </c>
      <c r="AA12" t="s">
        <v>321</v>
      </c>
      <c r="AB12">
        <v>29903</v>
      </c>
      <c r="AC12" t="s">
        <v>328</v>
      </c>
      <c r="AD12" t="s">
        <v>366</v>
      </c>
      <c r="AE12" t="s">
        <v>330</v>
      </c>
      <c r="AF12">
        <v>416</v>
      </c>
      <c r="AG12" t="s">
        <v>331</v>
      </c>
      <c r="AH12" t="s">
        <v>332</v>
      </c>
      <c r="AI12" t="s">
        <v>330</v>
      </c>
      <c r="AJ12" t="s">
        <v>321</v>
      </c>
      <c r="AK12" t="s">
        <v>333</v>
      </c>
      <c r="AL12" t="s">
        <v>367</v>
      </c>
      <c r="AM12" t="s">
        <v>368</v>
      </c>
      <c r="AN12" t="s">
        <v>330</v>
      </c>
      <c r="AO12" t="s">
        <v>369</v>
      </c>
      <c r="AP12" t="s">
        <v>321</v>
      </c>
      <c r="AQ12" t="s">
        <v>332</v>
      </c>
      <c r="AR12" t="s">
        <v>330</v>
      </c>
      <c r="AS12" t="s">
        <v>321</v>
      </c>
      <c r="AT12" t="s">
        <v>321</v>
      </c>
      <c r="AU12" t="s">
        <v>321</v>
      </c>
      <c r="AV12" t="s">
        <v>332</v>
      </c>
      <c r="AW12" t="s">
        <v>330</v>
      </c>
    </row>
    <row r="13" spans="1:49" ht="18.75" x14ac:dyDescent="0.2">
      <c r="A13" s="23" t="str">
        <f t="shared" si="0"/>
        <v>24</v>
      </c>
      <c r="B13" t="s">
        <v>488</v>
      </c>
      <c r="C13" s="27" t="s">
        <v>238</v>
      </c>
      <c r="D13" t="s">
        <v>472</v>
      </c>
      <c r="E13" t="s">
        <v>293</v>
      </c>
      <c r="F13" t="str">
        <f t="shared" si="1"/>
        <v>Good</v>
      </c>
      <c r="G13" t="s">
        <v>237</v>
      </c>
      <c r="H13" s="25" t="str">
        <f t="shared" si="2"/>
        <v>Unknown</v>
      </c>
      <c r="I13" t="str">
        <f t="shared" si="3"/>
        <v>24</v>
      </c>
      <c r="J13">
        <v>37</v>
      </c>
      <c r="K13">
        <v>19</v>
      </c>
      <c r="L13" t="s">
        <v>321</v>
      </c>
      <c r="M13">
        <v>24</v>
      </c>
      <c r="N13">
        <v>6</v>
      </c>
      <c r="O13">
        <v>416</v>
      </c>
      <c r="P13" t="s">
        <v>321</v>
      </c>
      <c r="Q13">
        <v>5</v>
      </c>
      <c r="R13" t="s">
        <v>370</v>
      </c>
      <c r="S13" t="s">
        <v>361</v>
      </c>
      <c r="T13" t="s">
        <v>321</v>
      </c>
      <c r="U13" t="s">
        <v>371</v>
      </c>
      <c r="V13" t="s">
        <v>363</v>
      </c>
      <c r="W13" t="s">
        <v>364</v>
      </c>
      <c r="X13" t="s">
        <v>321</v>
      </c>
      <c r="Y13" t="s">
        <v>372</v>
      </c>
      <c r="Z13">
        <v>89476</v>
      </c>
      <c r="AA13" t="s">
        <v>321</v>
      </c>
      <c r="AB13">
        <v>29903</v>
      </c>
      <c r="AC13" t="s">
        <v>328</v>
      </c>
      <c r="AD13" t="s">
        <v>366</v>
      </c>
      <c r="AE13" t="s">
        <v>330</v>
      </c>
      <c r="AF13">
        <v>416</v>
      </c>
      <c r="AG13" t="s">
        <v>331</v>
      </c>
      <c r="AH13" t="s">
        <v>332</v>
      </c>
      <c r="AI13" t="s">
        <v>330</v>
      </c>
      <c r="AJ13" t="s">
        <v>321</v>
      </c>
      <c r="AK13" t="s">
        <v>333</v>
      </c>
      <c r="AL13" t="s">
        <v>334</v>
      </c>
      <c r="AM13" t="s">
        <v>335</v>
      </c>
      <c r="AN13" t="s">
        <v>330</v>
      </c>
      <c r="AO13" t="s">
        <v>336</v>
      </c>
      <c r="AP13" t="s">
        <v>321</v>
      </c>
      <c r="AQ13" t="s">
        <v>332</v>
      </c>
      <c r="AR13" t="s">
        <v>330</v>
      </c>
      <c r="AS13" t="s">
        <v>321</v>
      </c>
      <c r="AT13" t="s">
        <v>321</v>
      </c>
      <c r="AU13" t="s">
        <v>321</v>
      </c>
      <c r="AV13" t="s">
        <v>332</v>
      </c>
      <c r="AW13" t="s">
        <v>330</v>
      </c>
    </row>
    <row r="14" spans="1:49" ht="18.75" x14ac:dyDescent="0.2">
      <c r="A14" s="23" t="str">
        <f t="shared" si="0"/>
        <v>31</v>
      </c>
      <c r="B14" t="s">
        <v>489</v>
      </c>
      <c r="C14" s="28" t="s">
        <v>239</v>
      </c>
      <c r="D14" t="s">
        <v>471</v>
      </c>
      <c r="E14" t="s">
        <v>295</v>
      </c>
      <c r="F14" t="str">
        <f t="shared" si="1"/>
        <v>Good</v>
      </c>
      <c r="G14" t="s">
        <v>232</v>
      </c>
      <c r="H14" s="25" t="str">
        <f t="shared" si="2"/>
        <v>Unknown</v>
      </c>
      <c r="I14" t="str">
        <f t="shared" si="3"/>
        <v>31</v>
      </c>
      <c r="J14">
        <v>35</v>
      </c>
      <c r="K14">
        <v>13</v>
      </c>
      <c r="L14" t="s">
        <v>321</v>
      </c>
      <c r="M14">
        <v>30</v>
      </c>
      <c r="N14">
        <v>4</v>
      </c>
      <c r="O14">
        <v>699</v>
      </c>
      <c r="P14" t="s">
        <v>321</v>
      </c>
      <c r="Q14">
        <v>3</v>
      </c>
      <c r="R14" t="s">
        <v>378</v>
      </c>
      <c r="S14" t="s">
        <v>323</v>
      </c>
      <c r="T14" t="s">
        <v>321</v>
      </c>
      <c r="U14" t="s">
        <v>379</v>
      </c>
      <c r="V14" t="s">
        <v>325</v>
      </c>
      <c r="W14" t="s">
        <v>380</v>
      </c>
      <c r="X14" t="s">
        <v>321</v>
      </c>
      <c r="Y14" t="s">
        <v>381</v>
      </c>
      <c r="Z14">
        <v>89509</v>
      </c>
      <c r="AA14" t="s">
        <v>321</v>
      </c>
      <c r="AB14">
        <v>29903</v>
      </c>
      <c r="AC14" t="s">
        <v>328</v>
      </c>
      <c r="AD14" t="s">
        <v>382</v>
      </c>
      <c r="AE14" t="s">
        <v>330</v>
      </c>
      <c r="AF14">
        <v>699</v>
      </c>
      <c r="AG14" t="s">
        <v>331</v>
      </c>
      <c r="AH14" t="s">
        <v>332</v>
      </c>
      <c r="AI14" t="s">
        <v>330</v>
      </c>
      <c r="AJ14" t="s">
        <v>321</v>
      </c>
      <c r="AK14" t="s">
        <v>333</v>
      </c>
      <c r="AL14" t="s">
        <v>383</v>
      </c>
      <c r="AM14" t="s">
        <v>332</v>
      </c>
      <c r="AN14" t="s">
        <v>330</v>
      </c>
      <c r="AO14" t="s">
        <v>384</v>
      </c>
      <c r="AP14" t="s">
        <v>321</v>
      </c>
      <c r="AQ14" t="s">
        <v>332</v>
      </c>
      <c r="AR14" t="s">
        <v>330</v>
      </c>
      <c r="AS14" t="s">
        <v>321</v>
      </c>
      <c r="AT14" t="s">
        <v>321</v>
      </c>
      <c r="AU14" t="s">
        <v>321</v>
      </c>
      <c r="AV14" t="s">
        <v>332</v>
      </c>
      <c r="AW14" t="s">
        <v>330</v>
      </c>
    </row>
    <row r="15" spans="1:49" ht="18.75" x14ac:dyDescent="0.2">
      <c r="A15" s="23" t="str">
        <f t="shared" si="0"/>
        <v>32</v>
      </c>
      <c r="B15" t="s">
        <v>490</v>
      </c>
      <c r="C15" s="28">
        <v>14291862465</v>
      </c>
      <c r="D15" t="s">
        <v>471</v>
      </c>
      <c r="E15" t="s">
        <v>296</v>
      </c>
      <c r="F15" t="str">
        <f t="shared" si="1"/>
        <v>Mediocre</v>
      </c>
      <c r="G15" t="s">
        <v>232</v>
      </c>
      <c r="H15" s="25" t="str">
        <f t="shared" si="2"/>
        <v>Unknown</v>
      </c>
      <c r="I15" t="str">
        <f t="shared" si="3"/>
        <v>32</v>
      </c>
      <c r="J15">
        <v>32</v>
      </c>
      <c r="K15">
        <v>7</v>
      </c>
      <c r="L15" t="s">
        <v>321</v>
      </c>
      <c r="M15">
        <v>25</v>
      </c>
      <c r="N15">
        <v>2</v>
      </c>
      <c r="O15">
        <v>2997</v>
      </c>
      <c r="P15" t="s">
        <v>321</v>
      </c>
      <c r="Q15">
        <v>3</v>
      </c>
      <c r="R15" t="s">
        <v>385</v>
      </c>
      <c r="S15" t="s">
        <v>351</v>
      </c>
      <c r="T15" t="s">
        <v>321</v>
      </c>
      <c r="U15" t="s">
        <v>386</v>
      </c>
      <c r="V15" t="s">
        <v>353</v>
      </c>
      <c r="W15" t="s">
        <v>387</v>
      </c>
      <c r="X15" t="s">
        <v>321</v>
      </c>
      <c r="Y15" t="s">
        <v>388</v>
      </c>
      <c r="Z15">
        <v>89547</v>
      </c>
      <c r="AA15" t="s">
        <v>321</v>
      </c>
      <c r="AB15">
        <v>29903</v>
      </c>
      <c r="AC15" t="s">
        <v>328</v>
      </c>
      <c r="AD15" t="s">
        <v>389</v>
      </c>
      <c r="AE15" t="s">
        <v>377</v>
      </c>
      <c r="AF15">
        <v>2997</v>
      </c>
      <c r="AG15" t="s">
        <v>331</v>
      </c>
      <c r="AH15" t="s">
        <v>332</v>
      </c>
      <c r="AI15" t="s">
        <v>330</v>
      </c>
      <c r="AJ15" t="s">
        <v>321</v>
      </c>
      <c r="AK15" t="s">
        <v>333</v>
      </c>
      <c r="AL15" t="s">
        <v>390</v>
      </c>
      <c r="AM15" t="s">
        <v>332</v>
      </c>
      <c r="AN15" t="s">
        <v>330</v>
      </c>
      <c r="AO15" t="s">
        <v>391</v>
      </c>
      <c r="AP15" t="s">
        <v>321</v>
      </c>
      <c r="AQ15" t="s">
        <v>332</v>
      </c>
      <c r="AR15" t="s">
        <v>330</v>
      </c>
      <c r="AS15" t="s">
        <v>321</v>
      </c>
      <c r="AT15" t="s">
        <v>321</v>
      </c>
      <c r="AU15" t="s">
        <v>321</v>
      </c>
      <c r="AV15" t="s">
        <v>332</v>
      </c>
      <c r="AW15" t="s">
        <v>330</v>
      </c>
    </row>
    <row r="16" spans="1:49" ht="18.75" x14ac:dyDescent="0.2">
      <c r="A16" s="23" t="str">
        <f t="shared" si="0"/>
        <v>33</v>
      </c>
      <c r="B16" t="s">
        <v>491</v>
      </c>
      <c r="C16" s="28" t="s">
        <v>240</v>
      </c>
      <c r="D16" t="s">
        <v>471</v>
      </c>
      <c r="E16" t="s">
        <v>297</v>
      </c>
      <c r="F16" t="str">
        <f t="shared" si="1"/>
        <v>Good</v>
      </c>
      <c r="G16" t="s">
        <v>232</v>
      </c>
      <c r="H16" s="25" t="str">
        <f t="shared" si="2"/>
        <v>Unknown</v>
      </c>
      <c r="I16" t="str">
        <f t="shared" si="3"/>
        <v>33</v>
      </c>
      <c r="J16">
        <v>30</v>
      </c>
      <c r="K16">
        <v>13</v>
      </c>
      <c r="L16" t="s">
        <v>321</v>
      </c>
      <c r="M16">
        <v>24</v>
      </c>
      <c r="N16">
        <v>4</v>
      </c>
      <c r="O16">
        <v>987</v>
      </c>
      <c r="P16" t="s">
        <v>321</v>
      </c>
      <c r="Q16">
        <v>2</v>
      </c>
      <c r="R16" t="s">
        <v>392</v>
      </c>
      <c r="S16" t="s">
        <v>323</v>
      </c>
      <c r="T16" t="s">
        <v>321</v>
      </c>
      <c r="U16" t="s">
        <v>393</v>
      </c>
      <c r="V16" t="s">
        <v>325</v>
      </c>
      <c r="W16" t="s">
        <v>394</v>
      </c>
      <c r="X16" t="s">
        <v>321</v>
      </c>
      <c r="Y16" t="s">
        <v>327</v>
      </c>
      <c r="Z16">
        <v>89529</v>
      </c>
      <c r="AA16" t="s">
        <v>321</v>
      </c>
      <c r="AB16">
        <v>29903</v>
      </c>
      <c r="AC16" t="s">
        <v>328</v>
      </c>
      <c r="AD16" t="s">
        <v>395</v>
      </c>
      <c r="AE16" t="s">
        <v>330</v>
      </c>
      <c r="AF16">
        <v>987</v>
      </c>
      <c r="AG16" t="s">
        <v>331</v>
      </c>
      <c r="AH16" t="s">
        <v>332</v>
      </c>
      <c r="AI16" t="s">
        <v>330</v>
      </c>
      <c r="AJ16" t="s">
        <v>321</v>
      </c>
      <c r="AK16" t="s">
        <v>333</v>
      </c>
      <c r="AL16" t="s">
        <v>332</v>
      </c>
      <c r="AM16" t="s">
        <v>332</v>
      </c>
      <c r="AN16" t="s">
        <v>330</v>
      </c>
      <c r="AO16" t="s">
        <v>341</v>
      </c>
      <c r="AP16" t="s">
        <v>321</v>
      </c>
      <c r="AQ16" t="s">
        <v>332</v>
      </c>
      <c r="AR16" t="s">
        <v>330</v>
      </c>
      <c r="AS16" t="s">
        <v>321</v>
      </c>
      <c r="AT16" t="s">
        <v>321</v>
      </c>
      <c r="AU16" t="s">
        <v>321</v>
      </c>
      <c r="AV16" t="s">
        <v>332</v>
      </c>
      <c r="AW16" t="s">
        <v>330</v>
      </c>
    </row>
    <row r="17" spans="1:49" ht="18.75" x14ac:dyDescent="0.2">
      <c r="A17" s="23" t="str">
        <f t="shared" si="0"/>
        <v>34</v>
      </c>
      <c r="B17" t="s">
        <v>492</v>
      </c>
      <c r="C17" s="27" t="s">
        <v>239</v>
      </c>
      <c r="D17" t="s">
        <v>471</v>
      </c>
      <c r="E17" t="s">
        <v>298</v>
      </c>
      <c r="F17" t="str">
        <f t="shared" si="1"/>
        <v>Good</v>
      </c>
      <c r="G17" t="s">
        <v>232</v>
      </c>
      <c r="H17" s="25" t="str">
        <f t="shared" si="2"/>
        <v>Unknown</v>
      </c>
      <c r="I17" t="str">
        <f t="shared" si="3"/>
        <v>34</v>
      </c>
      <c r="J17">
        <v>35</v>
      </c>
      <c r="K17">
        <v>13</v>
      </c>
      <c r="L17" t="s">
        <v>321</v>
      </c>
      <c r="M17">
        <v>30</v>
      </c>
      <c r="N17">
        <v>4</v>
      </c>
      <c r="O17">
        <v>690</v>
      </c>
      <c r="P17" t="s">
        <v>321</v>
      </c>
      <c r="Q17">
        <v>3</v>
      </c>
      <c r="R17" t="s">
        <v>378</v>
      </c>
      <c r="S17" t="s">
        <v>323</v>
      </c>
      <c r="T17" t="s">
        <v>321</v>
      </c>
      <c r="U17" t="s">
        <v>379</v>
      </c>
      <c r="V17" t="s">
        <v>325</v>
      </c>
      <c r="W17" t="s">
        <v>326</v>
      </c>
      <c r="X17" t="s">
        <v>321</v>
      </c>
      <c r="Y17" t="s">
        <v>381</v>
      </c>
      <c r="Z17">
        <v>89509</v>
      </c>
      <c r="AA17" t="s">
        <v>321</v>
      </c>
      <c r="AB17">
        <v>29903</v>
      </c>
      <c r="AC17" t="s">
        <v>328</v>
      </c>
      <c r="AD17" t="s">
        <v>329</v>
      </c>
      <c r="AE17" t="s">
        <v>330</v>
      </c>
      <c r="AF17">
        <v>690</v>
      </c>
      <c r="AG17" t="s">
        <v>331</v>
      </c>
      <c r="AH17" t="s">
        <v>332</v>
      </c>
      <c r="AI17" t="s">
        <v>330</v>
      </c>
      <c r="AJ17" t="s">
        <v>321</v>
      </c>
      <c r="AK17" t="s">
        <v>333</v>
      </c>
      <c r="AL17" t="s">
        <v>383</v>
      </c>
      <c r="AM17" t="s">
        <v>332</v>
      </c>
      <c r="AN17" t="s">
        <v>330</v>
      </c>
      <c r="AO17" t="s">
        <v>384</v>
      </c>
      <c r="AP17" t="s">
        <v>321</v>
      </c>
      <c r="AQ17" t="s">
        <v>332</v>
      </c>
      <c r="AR17" t="s">
        <v>330</v>
      </c>
      <c r="AS17" t="s">
        <v>321</v>
      </c>
      <c r="AT17" t="s">
        <v>321</v>
      </c>
      <c r="AU17" t="s">
        <v>321</v>
      </c>
      <c r="AV17" t="s">
        <v>332</v>
      </c>
      <c r="AW17" t="s">
        <v>330</v>
      </c>
    </row>
    <row r="18" spans="1:49" ht="18.75" x14ac:dyDescent="0.2">
      <c r="A18" s="23" t="str">
        <f t="shared" si="0"/>
        <v>35</v>
      </c>
      <c r="B18" t="s">
        <v>493</v>
      </c>
      <c r="C18" s="27">
        <v>14291862465</v>
      </c>
      <c r="D18" t="s">
        <v>471</v>
      </c>
      <c r="E18" t="s">
        <v>299</v>
      </c>
      <c r="F18" t="str">
        <f t="shared" si="1"/>
        <v>Bad</v>
      </c>
      <c r="G18" t="s">
        <v>232</v>
      </c>
      <c r="H18" s="25" t="str">
        <f t="shared" si="2"/>
        <v>Unknown</v>
      </c>
      <c r="I18" t="str">
        <f t="shared" si="3"/>
        <v>35</v>
      </c>
      <c r="J18">
        <v>32</v>
      </c>
      <c r="K18">
        <v>7</v>
      </c>
      <c r="L18" t="s">
        <v>321</v>
      </c>
      <c r="M18">
        <v>25</v>
      </c>
      <c r="N18">
        <v>2</v>
      </c>
      <c r="O18">
        <v>3283</v>
      </c>
      <c r="P18" t="s">
        <v>321</v>
      </c>
      <c r="Q18">
        <v>3</v>
      </c>
      <c r="R18" t="s">
        <v>385</v>
      </c>
      <c r="S18" t="s">
        <v>351</v>
      </c>
      <c r="T18" t="s">
        <v>321</v>
      </c>
      <c r="U18" t="s">
        <v>386</v>
      </c>
      <c r="V18" t="s">
        <v>353</v>
      </c>
      <c r="W18" t="s">
        <v>396</v>
      </c>
      <c r="X18" t="s">
        <v>321</v>
      </c>
      <c r="Y18" t="s">
        <v>388</v>
      </c>
      <c r="Z18">
        <v>89547</v>
      </c>
      <c r="AA18" t="s">
        <v>321</v>
      </c>
      <c r="AB18">
        <v>29903</v>
      </c>
      <c r="AC18" t="s">
        <v>328</v>
      </c>
      <c r="AD18" t="s">
        <v>397</v>
      </c>
      <c r="AE18" t="s">
        <v>357</v>
      </c>
      <c r="AF18">
        <v>3283</v>
      </c>
      <c r="AG18" t="s">
        <v>331</v>
      </c>
      <c r="AH18" t="s">
        <v>332</v>
      </c>
      <c r="AI18" t="s">
        <v>330</v>
      </c>
      <c r="AJ18" t="s">
        <v>321</v>
      </c>
      <c r="AK18" t="s">
        <v>333</v>
      </c>
      <c r="AL18" t="s">
        <v>390</v>
      </c>
      <c r="AM18" t="s">
        <v>332</v>
      </c>
      <c r="AN18" t="s">
        <v>330</v>
      </c>
      <c r="AO18" t="s">
        <v>391</v>
      </c>
      <c r="AP18" t="s">
        <v>321</v>
      </c>
      <c r="AQ18" t="s">
        <v>332</v>
      </c>
      <c r="AR18" t="s">
        <v>330</v>
      </c>
      <c r="AS18" t="s">
        <v>321</v>
      </c>
      <c r="AT18" t="s">
        <v>321</v>
      </c>
      <c r="AU18" t="s">
        <v>321</v>
      </c>
      <c r="AV18" t="s">
        <v>332</v>
      </c>
      <c r="AW18" t="s">
        <v>330</v>
      </c>
    </row>
    <row r="19" spans="1:49" ht="18.75" x14ac:dyDescent="0.2">
      <c r="A19" s="23" t="str">
        <f t="shared" si="0"/>
        <v>36</v>
      </c>
      <c r="B19" t="s">
        <v>494</v>
      </c>
      <c r="C19" s="27" t="s">
        <v>240</v>
      </c>
      <c r="D19" t="s">
        <v>471</v>
      </c>
      <c r="E19" t="s">
        <v>300</v>
      </c>
      <c r="F19" t="str">
        <f t="shared" si="1"/>
        <v>Good</v>
      </c>
      <c r="G19" t="s">
        <v>232</v>
      </c>
      <c r="H19" s="25" t="str">
        <f t="shared" si="2"/>
        <v>Unknown</v>
      </c>
      <c r="I19" t="str">
        <f t="shared" si="3"/>
        <v>36</v>
      </c>
      <c r="J19">
        <v>30</v>
      </c>
      <c r="K19">
        <v>13</v>
      </c>
      <c r="L19" t="s">
        <v>321</v>
      </c>
      <c r="M19">
        <v>24</v>
      </c>
      <c r="N19">
        <v>4</v>
      </c>
      <c r="O19">
        <v>1227</v>
      </c>
      <c r="P19" t="s">
        <v>321</v>
      </c>
      <c r="Q19">
        <v>2</v>
      </c>
      <c r="R19" t="s">
        <v>392</v>
      </c>
      <c r="S19" t="s">
        <v>323</v>
      </c>
      <c r="T19" t="s">
        <v>321</v>
      </c>
      <c r="U19" t="s">
        <v>393</v>
      </c>
      <c r="V19" t="s">
        <v>325</v>
      </c>
      <c r="W19" t="s">
        <v>398</v>
      </c>
      <c r="X19" t="s">
        <v>321</v>
      </c>
      <c r="Y19" t="s">
        <v>327</v>
      </c>
      <c r="Z19">
        <v>89529</v>
      </c>
      <c r="AA19" t="s">
        <v>321</v>
      </c>
      <c r="AB19">
        <v>29903</v>
      </c>
      <c r="AC19" t="s">
        <v>328</v>
      </c>
      <c r="AD19" t="s">
        <v>399</v>
      </c>
      <c r="AE19" t="s">
        <v>377</v>
      </c>
      <c r="AF19">
        <v>1227</v>
      </c>
      <c r="AG19" t="s">
        <v>331</v>
      </c>
      <c r="AH19" t="s">
        <v>332</v>
      </c>
      <c r="AI19" t="s">
        <v>330</v>
      </c>
      <c r="AJ19" t="s">
        <v>321</v>
      </c>
      <c r="AK19" t="s">
        <v>333</v>
      </c>
      <c r="AL19" t="s">
        <v>332</v>
      </c>
      <c r="AM19" t="s">
        <v>332</v>
      </c>
      <c r="AN19" t="s">
        <v>330</v>
      </c>
      <c r="AO19" t="s">
        <v>341</v>
      </c>
      <c r="AP19" t="s">
        <v>321</v>
      </c>
      <c r="AQ19" t="s">
        <v>332</v>
      </c>
      <c r="AR19" t="s">
        <v>330</v>
      </c>
      <c r="AS19" t="s">
        <v>321</v>
      </c>
      <c r="AT19" t="s">
        <v>321</v>
      </c>
      <c r="AU19" t="s">
        <v>321</v>
      </c>
      <c r="AV19" t="s">
        <v>332</v>
      </c>
      <c r="AW19" t="s">
        <v>330</v>
      </c>
    </row>
    <row r="20" spans="1:49" ht="18.75" x14ac:dyDescent="0.2">
      <c r="A20" s="23" t="str">
        <f t="shared" si="0"/>
        <v>43</v>
      </c>
      <c r="B20" t="s">
        <v>495</v>
      </c>
      <c r="C20" s="28" t="s">
        <v>241</v>
      </c>
      <c r="D20" t="s">
        <v>472</v>
      </c>
      <c r="E20" t="s">
        <v>301</v>
      </c>
      <c r="F20" t="str">
        <f t="shared" si="1"/>
        <v>Good</v>
      </c>
      <c r="G20" t="s">
        <v>237</v>
      </c>
      <c r="H20" s="25" t="str">
        <f t="shared" si="2"/>
        <v>Unknown</v>
      </c>
      <c r="I20" t="str">
        <f t="shared" si="3"/>
        <v>43</v>
      </c>
      <c r="J20">
        <v>38</v>
      </c>
      <c r="K20">
        <v>19</v>
      </c>
      <c r="L20" t="s">
        <v>321</v>
      </c>
      <c r="M20">
        <v>24</v>
      </c>
      <c r="N20">
        <v>6</v>
      </c>
      <c r="O20">
        <v>416</v>
      </c>
      <c r="P20" t="s">
        <v>321</v>
      </c>
      <c r="Q20">
        <v>4</v>
      </c>
      <c r="R20" t="s">
        <v>400</v>
      </c>
      <c r="S20" t="s">
        <v>361</v>
      </c>
      <c r="T20" t="s">
        <v>321</v>
      </c>
      <c r="U20" t="s">
        <v>401</v>
      </c>
      <c r="V20" t="s">
        <v>363</v>
      </c>
      <c r="W20" t="s">
        <v>364</v>
      </c>
      <c r="X20" t="s">
        <v>321</v>
      </c>
      <c r="Y20" t="s">
        <v>365</v>
      </c>
      <c r="Z20">
        <v>89472</v>
      </c>
      <c r="AA20" t="s">
        <v>321</v>
      </c>
      <c r="AB20">
        <v>29903</v>
      </c>
      <c r="AC20" t="s">
        <v>328</v>
      </c>
      <c r="AD20" t="s">
        <v>366</v>
      </c>
      <c r="AE20" t="s">
        <v>330</v>
      </c>
      <c r="AF20">
        <v>416</v>
      </c>
      <c r="AG20" t="s">
        <v>331</v>
      </c>
      <c r="AH20" t="s">
        <v>332</v>
      </c>
      <c r="AI20" t="s">
        <v>330</v>
      </c>
      <c r="AJ20" t="s">
        <v>321</v>
      </c>
      <c r="AK20" t="s">
        <v>333</v>
      </c>
      <c r="AL20" t="s">
        <v>367</v>
      </c>
      <c r="AM20" t="s">
        <v>368</v>
      </c>
      <c r="AN20" t="s">
        <v>330</v>
      </c>
      <c r="AO20" t="s">
        <v>369</v>
      </c>
      <c r="AP20" t="s">
        <v>321</v>
      </c>
      <c r="AQ20" t="s">
        <v>332</v>
      </c>
      <c r="AR20" t="s">
        <v>330</v>
      </c>
      <c r="AS20" t="s">
        <v>321</v>
      </c>
      <c r="AT20" t="s">
        <v>321</v>
      </c>
      <c r="AU20" t="s">
        <v>321</v>
      </c>
      <c r="AV20" t="s">
        <v>332</v>
      </c>
      <c r="AW20" t="s">
        <v>330</v>
      </c>
    </row>
    <row r="21" spans="1:49" ht="18.75" x14ac:dyDescent="0.2">
      <c r="A21" s="23" t="str">
        <f t="shared" si="0"/>
        <v>44</v>
      </c>
      <c r="B21" t="s">
        <v>496</v>
      </c>
      <c r="C21" s="28">
        <v>25291866156</v>
      </c>
      <c r="D21" t="s">
        <v>471</v>
      </c>
      <c r="E21" t="s">
        <v>302</v>
      </c>
      <c r="F21" t="str">
        <f t="shared" si="1"/>
        <v>Mediocre</v>
      </c>
      <c r="G21" t="s">
        <v>232</v>
      </c>
      <c r="H21" s="25" t="str">
        <f t="shared" si="2"/>
        <v>Unknown</v>
      </c>
      <c r="I21" t="str">
        <f t="shared" si="3"/>
        <v>44</v>
      </c>
      <c r="J21">
        <v>31</v>
      </c>
      <c r="K21">
        <v>7</v>
      </c>
      <c r="L21" t="s">
        <v>321</v>
      </c>
      <c r="M21">
        <v>26</v>
      </c>
      <c r="N21">
        <v>2</v>
      </c>
      <c r="O21">
        <v>2946</v>
      </c>
      <c r="P21" t="s">
        <v>321</v>
      </c>
      <c r="Q21">
        <v>3</v>
      </c>
      <c r="R21" t="s">
        <v>402</v>
      </c>
      <c r="S21" t="s">
        <v>351</v>
      </c>
      <c r="T21" t="s">
        <v>321</v>
      </c>
      <c r="U21" t="s">
        <v>403</v>
      </c>
      <c r="V21" t="s">
        <v>353</v>
      </c>
      <c r="W21" t="s">
        <v>404</v>
      </c>
      <c r="X21" t="s">
        <v>321</v>
      </c>
      <c r="Y21" t="s">
        <v>381</v>
      </c>
      <c r="Z21">
        <v>89551</v>
      </c>
      <c r="AA21" t="s">
        <v>321</v>
      </c>
      <c r="AB21">
        <v>29903</v>
      </c>
      <c r="AC21" t="s">
        <v>328</v>
      </c>
      <c r="AD21" t="s">
        <v>405</v>
      </c>
      <c r="AE21" t="s">
        <v>377</v>
      </c>
      <c r="AF21">
        <v>2946</v>
      </c>
      <c r="AG21" t="s">
        <v>331</v>
      </c>
      <c r="AH21" t="s">
        <v>332</v>
      </c>
      <c r="AI21" t="s">
        <v>330</v>
      </c>
      <c r="AJ21" t="s">
        <v>321</v>
      </c>
      <c r="AK21" t="s">
        <v>333</v>
      </c>
      <c r="AL21" t="s">
        <v>358</v>
      </c>
      <c r="AM21" t="s">
        <v>332</v>
      </c>
      <c r="AN21" t="s">
        <v>330</v>
      </c>
      <c r="AO21" t="s">
        <v>359</v>
      </c>
      <c r="AP21" t="s">
        <v>321</v>
      </c>
      <c r="AQ21" t="s">
        <v>332</v>
      </c>
      <c r="AR21" t="s">
        <v>330</v>
      </c>
      <c r="AS21" t="s">
        <v>321</v>
      </c>
      <c r="AT21" t="s">
        <v>321</v>
      </c>
      <c r="AU21" t="s">
        <v>321</v>
      </c>
      <c r="AV21" t="s">
        <v>332</v>
      </c>
      <c r="AW21" t="s">
        <v>330</v>
      </c>
    </row>
    <row r="22" spans="1:49" ht="18.75" x14ac:dyDescent="0.2">
      <c r="A22" s="23" t="str">
        <f t="shared" si="0"/>
        <v>45</v>
      </c>
      <c r="B22" t="s">
        <v>497</v>
      </c>
      <c r="C22" s="28" t="s">
        <v>242</v>
      </c>
      <c r="D22" t="s">
        <v>471</v>
      </c>
      <c r="E22" t="s">
        <v>303</v>
      </c>
      <c r="F22" t="str">
        <f t="shared" si="1"/>
        <v>Good</v>
      </c>
      <c r="G22" t="s">
        <v>232</v>
      </c>
      <c r="H22" s="25" t="str">
        <f t="shared" si="2"/>
        <v>Unknown</v>
      </c>
      <c r="I22" t="str">
        <f t="shared" si="3"/>
        <v>45</v>
      </c>
      <c r="J22">
        <v>29</v>
      </c>
      <c r="K22">
        <v>13</v>
      </c>
      <c r="L22" t="s">
        <v>321</v>
      </c>
      <c r="M22">
        <v>24</v>
      </c>
      <c r="N22">
        <v>4</v>
      </c>
      <c r="O22">
        <v>990</v>
      </c>
      <c r="P22" t="s">
        <v>321</v>
      </c>
      <c r="Q22">
        <v>2</v>
      </c>
      <c r="R22" t="s">
        <v>406</v>
      </c>
      <c r="S22" t="s">
        <v>323</v>
      </c>
      <c r="T22" t="s">
        <v>321</v>
      </c>
      <c r="U22" t="s">
        <v>393</v>
      </c>
      <c r="V22" t="s">
        <v>325</v>
      </c>
      <c r="W22" t="s">
        <v>407</v>
      </c>
      <c r="X22" t="s">
        <v>321</v>
      </c>
      <c r="Y22" t="s">
        <v>327</v>
      </c>
      <c r="Z22">
        <v>89533</v>
      </c>
      <c r="AA22" t="s">
        <v>321</v>
      </c>
      <c r="AB22">
        <v>29903</v>
      </c>
      <c r="AC22" t="s">
        <v>328</v>
      </c>
      <c r="AD22" t="s">
        <v>408</v>
      </c>
      <c r="AE22" t="s">
        <v>330</v>
      </c>
      <c r="AF22">
        <v>990</v>
      </c>
      <c r="AG22" t="s">
        <v>331</v>
      </c>
      <c r="AH22" t="s">
        <v>332</v>
      </c>
      <c r="AI22" t="s">
        <v>330</v>
      </c>
      <c r="AJ22" t="s">
        <v>321</v>
      </c>
      <c r="AK22" t="s">
        <v>333</v>
      </c>
      <c r="AL22" t="s">
        <v>383</v>
      </c>
      <c r="AM22" t="s">
        <v>332</v>
      </c>
      <c r="AN22" t="s">
        <v>330</v>
      </c>
      <c r="AO22" t="s">
        <v>384</v>
      </c>
      <c r="AP22" t="s">
        <v>321</v>
      </c>
      <c r="AQ22" t="s">
        <v>332</v>
      </c>
      <c r="AR22" t="s">
        <v>330</v>
      </c>
      <c r="AS22" t="s">
        <v>321</v>
      </c>
      <c r="AT22" t="s">
        <v>321</v>
      </c>
      <c r="AU22" t="s">
        <v>321</v>
      </c>
      <c r="AV22" t="s">
        <v>332</v>
      </c>
      <c r="AW22" t="s">
        <v>330</v>
      </c>
    </row>
    <row r="23" spans="1:49" ht="18.75" x14ac:dyDescent="0.2">
      <c r="A23" s="23" t="str">
        <f t="shared" si="0"/>
        <v>46</v>
      </c>
      <c r="B23" t="s">
        <v>498</v>
      </c>
      <c r="C23" s="27" t="s">
        <v>241</v>
      </c>
      <c r="D23" t="s">
        <v>472</v>
      </c>
      <c r="E23" t="s">
        <v>301</v>
      </c>
      <c r="F23" t="str">
        <f t="shared" si="1"/>
        <v>Good</v>
      </c>
      <c r="G23" t="s">
        <v>237</v>
      </c>
      <c r="H23" s="25" t="str">
        <f t="shared" si="2"/>
        <v>Unknown</v>
      </c>
      <c r="I23" t="str">
        <f t="shared" si="3"/>
        <v>46</v>
      </c>
      <c r="J23">
        <v>38</v>
      </c>
      <c r="K23">
        <v>19</v>
      </c>
      <c r="L23" t="s">
        <v>321</v>
      </c>
      <c r="M23">
        <v>24</v>
      </c>
      <c r="N23">
        <v>6</v>
      </c>
      <c r="O23">
        <v>416</v>
      </c>
      <c r="P23" t="s">
        <v>321</v>
      </c>
      <c r="Q23">
        <v>4</v>
      </c>
      <c r="R23" t="s">
        <v>400</v>
      </c>
      <c r="S23" t="s">
        <v>361</v>
      </c>
      <c r="T23" t="s">
        <v>321</v>
      </c>
      <c r="U23" t="s">
        <v>401</v>
      </c>
      <c r="V23" t="s">
        <v>363</v>
      </c>
      <c r="W23" t="s">
        <v>364</v>
      </c>
      <c r="X23" t="s">
        <v>321</v>
      </c>
      <c r="Y23" t="s">
        <v>365</v>
      </c>
      <c r="Z23">
        <v>89472</v>
      </c>
      <c r="AA23" t="s">
        <v>321</v>
      </c>
      <c r="AB23">
        <v>29903</v>
      </c>
      <c r="AC23" t="s">
        <v>328</v>
      </c>
      <c r="AD23" t="s">
        <v>366</v>
      </c>
      <c r="AE23" t="s">
        <v>330</v>
      </c>
      <c r="AF23">
        <v>416</v>
      </c>
      <c r="AG23" t="s">
        <v>331</v>
      </c>
      <c r="AH23" t="s">
        <v>332</v>
      </c>
      <c r="AI23" t="s">
        <v>330</v>
      </c>
      <c r="AJ23" t="s">
        <v>321</v>
      </c>
      <c r="AK23" t="s">
        <v>333</v>
      </c>
      <c r="AL23" t="s">
        <v>367</v>
      </c>
      <c r="AM23" t="s">
        <v>368</v>
      </c>
      <c r="AN23" t="s">
        <v>330</v>
      </c>
      <c r="AO23" t="s">
        <v>369</v>
      </c>
      <c r="AP23" t="s">
        <v>321</v>
      </c>
      <c r="AQ23" t="s">
        <v>332</v>
      </c>
      <c r="AR23" t="s">
        <v>330</v>
      </c>
      <c r="AS23" t="s">
        <v>321</v>
      </c>
      <c r="AT23" t="s">
        <v>321</v>
      </c>
      <c r="AU23" t="s">
        <v>321</v>
      </c>
      <c r="AV23" t="s">
        <v>332</v>
      </c>
      <c r="AW23" t="s">
        <v>330</v>
      </c>
    </row>
    <row r="24" spans="1:49" ht="18.75" x14ac:dyDescent="0.2">
      <c r="A24" s="23" t="str">
        <f t="shared" si="0"/>
        <v>47</v>
      </c>
      <c r="B24" t="s">
        <v>499</v>
      </c>
      <c r="C24" s="27">
        <v>25291866156</v>
      </c>
      <c r="D24" t="s">
        <v>471</v>
      </c>
      <c r="E24" t="s">
        <v>304</v>
      </c>
      <c r="F24" t="str">
        <f t="shared" si="1"/>
        <v>Mediocre</v>
      </c>
      <c r="G24" t="s">
        <v>232</v>
      </c>
      <c r="H24" s="25" t="str">
        <f t="shared" si="2"/>
        <v>Unknown</v>
      </c>
      <c r="I24" t="str">
        <f t="shared" si="3"/>
        <v>47</v>
      </c>
      <c r="J24">
        <v>31</v>
      </c>
      <c r="K24">
        <v>7</v>
      </c>
      <c r="L24" t="s">
        <v>321</v>
      </c>
      <c r="M24">
        <v>26</v>
      </c>
      <c r="N24">
        <v>2</v>
      </c>
      <c r="O24">
        <v>2995</v>
      </c>
      <c r="P24" t="s">
        <v>321</v>
      </c>
      <c r="Q24">
        <v>3</v>
      </c>
      <c r="R24" t="s">
        <v>402</v>
      </c>
      <c r="S24" t="s">
        <v>351</v>
      </c>
      <c r="T24" t="s">
        <v>321</v>
      </c>
      <c r="U24" t="s">
        <v>403</v>
      </c>
      <c r="V24" t="s">
        <v>353</v>
      </c>
      <c r="W24" t="s">
        <v>409</v>
      </c>
      <c r="X24" t="s">
        <v>321</v>
      </c>
      <c r="Y24" t="s">
        <v>381</v>
      </c>
      <c r="Z24">
        <v>89551</v>
      </c>
      <c r="AA24" t="s">
        <v>321</v>
      </c>
      <c r="AB24">
        <v>29903</v>
      </c>
      <c r="AC24" t="s">
        <v>328</v>
      </c>
      <c r="AD24" t="s">
        <v>410</v>
      </c>
      <c r="AE24" t="s">
        <v>377</v>
      </c>
      <c r="AF24">
        <v>2995</v>
      </c>
      <c r="AG24" t="s">
        <v>331</v>
      </c>
      <c r="AH24" t="s">
        <v>332</v>
      </c>
      <c r="AI24" t="s">
        <v>330</v>
      </c>
      <c r="AJ24" t="s">
        <v>321</v>
      </c>
      <c r="AK24" t="s">
        <v>333</v>
      </c>
      <c r="AL24" t="s">
        <v>358</v>
      </c>
      <c r="AM24" t="s">
        <v>332</v>
      </c>
      <c r="AN24" t="s">
        <v>330</v>
      </c>
      <c r="AO24" t="s">
        <v>359</v>
      </c>
      <c r="AP24" t="s">
        <v>321</v>
      </c>
      <c r="AQ24" t="s">
        <v>332</v>
      </c>
      <c r="AR24" t="s">
        <v>330</v>
      </c>
      <c r="AS24" t="s">
        <v>321</v>
      </c>
      <c r="AT24" t="s">
        <v>321</v>
      </c>
      <c r="AU24" t="s">
        <v>321</v>
      </c>
      <c r="AV24" t="s">
        <v>332</v>
      </c>
      <c r="AW24" t="s">
        <v>330</v>
      </c>
    </row>
    <row r="25" spans="1:49" ht="18.75" x14ac:dyDescent="0.2">
      <c r="A25" s="23" t="str">
        <f t="shared" si="0"/>
        <v>48</v>
      </c>
      <c r="B25" t="s">
        <v>500</v>
      </c>
      <c r="C25" s="27" t="s">
        <v>242</v>
      </c>
      <c r="D25" t="s">
        <v>471</v>
      </c>
      <c r="E25" t="s">
        <v>298</v>
      </c>
      <c r="F25" t="str">
        <f t="shared" si="1"/>
        <v>Good</v>
      </c>
      <c r="G25" t="s">
        <v>232</v>
      </c>
      <c r="H25" s="25" t="str">
        <f t="shared" si="2"/>
        <v>Unknown</v>
      </c>
      <c r="I25" t="str">
        <f t="shared" si="3"/>
        <v>48</v>
      </c>
      <c r="J25">
        <v>31</v>
      </c>
      <c r="K25">
        <v>13</v>
      </c>
      <c r="L25" t="s">
        <v>321</v>
      </c>
      <c r="M25">
        <v>26</v>
      </c>
      <c r="N25">
        <v>4</v>
      </c>
      <c r="O25">
        <v>690</v>
      </c>
      <c r="P25" t="s">
        <v>321</v>
      </c>
      <c r="Q25">
        <v>2</v>
      </c>
      <c r="R25" t="s">
        <v>411</v>
      </c>
      <c r="S25" t="s">
        <v>323</v>
      </c>
      <c r="T25" t="s">
        <v>321</v>
      </c>
      <c r="U25" t="s">
        <v>412</v>
      </c>
      <c r="V25" t="s">
        <v>325</v>
      </c>
      <c r="W25" t="s">
        <v>326</v>
      </c>
      <c r="X25" t="s">
        <v>321</v>
      </c>
      <c r="Y25" t="s">
        <v>327</v>
      </c>
      <c r="Z25">
        <v>89525</v>
      </c>
      <c r="AA25" t="s">
        <v>321</v>
      </c>
      <c r="AB25">
        <v>29903</v>
      </c>
      <c r="AC25" t="s">
        <v>328</v>
      </c>
      <c r="AD25" t="s">
        <v>329</v>
      </c>
      <c r="AE25" t="s">
        <v>330</v>
      </c>
      <c r="AF25">
        <v>690</v>
      </c>
      <c r="AG25" t="s">
        <v>331</v>
      </c>
      <c r="AH25" t="s">
        <v>332</v>
      </c>
      <c r="AI25" t="s">
        <v>330</v>
      </c>
      <c r="AJ25" t="s">
        <v>321</v>
      </c>
      <c r="AK25" t="s">
        <v>333</v>
      </c>
      <c r="AL25" t="s">
        <v>383</v>
      </c>
      <c r="AM25" t="s">
        <v>332</v>
      </c>
      <c r="AN25" t="s">
        <v>330</v>
      </c>
      <c r="AO25" t="s">
        <v>384</v>
      </c>
      <c r="AP25" t="s">
        <v>321</v>
      </c>
      <c r="AQ25" t="s">
        <v>332</v>
      </c>
      <c r="AR25" t="s">
        <v>330</v>
      </c>
      <c r="AS25" t="s">
        <v>321</v>
      </c>
      <c r="AT25" t="s">
        <v>321</v>
      </c>
      <c r="AU25" t="s">
        <v>321</v>
      </c>
      <c r="AV25" t="s">
        <v>332</v>
      </c>
      <c r="AW25" t="s">
        <v>330</v>
      </c>
    </row>
    <row r="26" spans="1:49" ht="18.75" x14ac:dyDescent="0.2">
      <c r="A26" s="23" t="str">
        <f t="shared" si="0"/>
        <v>55</v>
      </c>
      <c r="B26" t="s">
        <v>501</v>
      </c>
      <c r="C26" s="31" t="s">
        <v>243</v>
      </c>
      <c r="D26" t="s">
        <v>472</v>
      </c>
      <c r="E26" t="s">
        <v>301</v>
      </c>
      <c r="F26" t="str">
        <f t="shared" si="1"/>
        <v>Good</v>
      </c>
      <c r="G26" t="s">
        <v>237</v>
      </c>
      <c r="H26" s="25" t="str">
        <f t="shared" si="2"/>
        <v>Unknown</v>
      </c>
      <c r="I26" t="str">
        <f t="shared" si="3"/>
        <v>55</v>
      </c>
      <c r="J26">
        <v>38</v>
      </c>
      <c r="K26">
        <v>19</v>
      </c>
      <c r="L26" t="s">
        <v>321</v>
      </c>
      <c r="M26">
        <v>24</v>
      </c>
      <c r="N26">
        <v>6</v>
      </c>
      <c r="O26">
        <v>416</v>
      </c>
      <c r="P26" t="s">
        <v>321</v>
      </c>
      <c r="Q26">
        <v>4</v>
      </c>
      <c r="R26" t="s">
        <v>400</v>
      </c>
      <c r="S26" t="s">
        <v>361</v>
      </c>
      <c r="T26" t="s">
        <v>321</v>
      </c>
      <c r="U26" t="s">
        <v>401</v>
      </c>
      <c r="V26" t="s">
        <v>363</v>
      </c>
      <c r="W26" t="s">
        <v>364</v>
      </c>
      <c r="X26" t="s">
        <v>321</v>
      </c>
      <c r="Y26" t="s">
        <v>365</v>
      </c>
      <c r="Z26">
        <v>89472</v>
      </c>
      <c r="AA26" t="s">
        <v>321</v>
      </c>
      <c r="AB26">
        <v>29903</v>
      </c>
      <c r="AC26" t="s">
        <v>328</v>
      </c>
      <c r="AD26" t="s">
        <v>366</v>
      </c>
      <c r="AE26" t="s">
        <v>330</v>
      </c>
      <c r="AF26">
        <v>416</v>
      </c>
      <c r="AG26" t="s">
        <v>331</v>
      </c>
      <c r="AH26" t="s">
        <v>332</v>
      </c>
      <c r="AI26" t="s">
        <v>330</v>
      </c>
      <c r="AJ26" t="s">
        <v>321</v>
      </c>
      <c r="AK26" t="s">
        <v>333</v>
      </c>
      <c r="AL26" t="s">
        <v>367</v>
      </c>
      <c r="AM26" t="s">
        <v>368</v>
      </c>
      <c r="AN26" t="s">
        <v>330</v>
      </c>
      <c r="AO26" t="s">
        <v>369</v>
      </c>
      <c r="AP26" t="s">
        <v>321</v>
      </c>
      <c r="AQ26" t="s">
        <v>332</v>
      </c>
      <c r="AR26" t="s">
        <v>330</v>
      </c>
      <c r="AS26" t="s">
        <v>321</v>
      </c>
      <c r="AT26" t="s">
        <v>321</v>
      </c>
      <c r="AU26" t="s">
        <v>321</v>
      </c>
      <c r="AV26" t="s">
        <v>332</v>
      </c>
      <c r="AW26" t="s">
        <v>330</v>
      </c>
    </row>
    <row r="27" spans="1:49" ht="18.75" x14ac:dyDescent="0.2">
      <c r="A27" s="23" t="str">
        <f t="shared" si="0"/>
        <v>56</v>
      </c>
      <c r="B27" t="s">
        <v>502</v>
      </c>
      <c r="C27" s="28">
        <v>14291863131</v>
      </c>
      <c r="D27" t="s">
        <v>471</v>
      </c>
      <c r="E27" t="s">
        <v>305</v>
      </c>
      <c r="F27" t="str">
        <f t="shared" si="1"/>
        <v>Good</v>
      </c>
      <c r="G27" t="s">
        <v>232</v>
      </c>
      <c r="H27" s="25" t="str">
        <f t="shared" si="2"/>
        <v>Unknown</v>
      </c>
      <c r="I27" t="str">
        <f t="shared" si="3"/>
        <v>56</v>
      </c>
      <c r="J27">
        <v>35</v>
      </c>
      <c r="K27">
        <v>13</v>
      </c>
      <c r="L27" t="s">
        <v>321</v>
      </c>
      <c r="M27">
        <v>29</v>
      </c>
      <c r="N27">
        <v>4</v>
      </c>
      <c r="O27">
        <v>1227</v>
      </c>
      <c r="P27" t="s">
        <v>321</v>
      </c>
      <c r="Q27">
        <v>3</v>
      </c>
      <c r="R27" t="s">
        <v>413</v>
      </c>
      <c r="S27" t="s">
        <v>323</v>
      </c>
      <c r="T27" t="s">
        <v>321</v>
      </c>
      <c r="U27" t="s">
        <v>414</v>
      </c>
      <c r="V27" t="s">
        <v>325</v>
      </c>
      <c r="W27" t="s">
        <v>398</v>
      </c>
      <c r="X27" t="s">
        <v>321</v>
      </c>
      <c r="Y27" t="s">
        <v>388</v>
      </c>
      <c r="Z27">
        <v>89509</v>
      </c>
      <c r="AA27" t="s">
        <v>321</v>
      </c>
      <c r="AB27">
        <v>29903</v>
      </c>
      <c r="AC27" t="s">
        <v>328</v>
      </c>
      <c r="AD27" t="s">
        <v>399</v>
      </c>
      <c r="AE27" t="s">
        <v>377</v>
      </c>
      <c r="AF27">
        <v>1227</v>
      </c>
      <c r="AG27" t="s">
        <v>331</v>
      </c>
      <c r="AH27" t="s">
        <v>332</v>
      </c>
      <c r="AI27" t="s">
        <v>330</v>
      </c>
      <c r="AJ27" t="s">
        <v>321</v>
      </c>
      <c r="AK27" t="s">
        <v>333</v>
      </c>
      <c r="AL27" t="s">
        <v>334</v>
      </c>
      <c r="AM27" t="s">
        <v>335</v>
      </c>
      <c r="AN27" t="s">
        <v>330</v>
      </c>
      <c r="AO27" t="s">
        <v>336</v>
      </c>
      <c r="AP27" t="s">
        <v>321</v>
      </c>
      <c r="AQ27" t="s">
        <v>332</v>
      </c>
      <c r="AR27" t="s">
        <v>330</v>
      </c>
      <c r="AS27" t="s">
        <v>321</v>
      </c>
      <c r="AT27" t="s">
        <v>321</v>
      </c>
      <c r="AU27" t="s">
        <v>321</v>
      </c>
      <c r="AV27" t="s">
        <v>332</v>
      </c>
      <c r="AW27" t="s">
        <v>330</v>
      </c>
    </row>
    <row r="28" spans="1:49" ht="18.75" x14ac:dyDescent="0.2">
      <c r="A28" s="23" t="str">
        <f t="shared" si="0"/>
        <v>57</v>
      </c>
      <c r="B28" t="s">
        <v>503</v>
      </c>
      <c r="C28" s="28" t="s">
        <v>244</v>
      </c>
      <c r="D28" t="s">
        <v>473</v>
      </c>
      <c r="E28" t="s">
        <v>306</v>
      </c>
      <c r="F28" t="str">
        <f t="shared" si="1"/>
        <v>Mediocre</v>
      </c>
      <c r="G28" t="s">
        <v>245</v>
      </c>
      <c r="H28" s="25" t="str">
        <f t="shared" si="2"/>
        <v>Unknown</v>
      </c>
      <c r="I28" t="str">
        <f t="shared" si="3"/>
        <v>57</v>
      </c>
      <c r="J28">
        <v>35</v>
      </c>
      <c r="K28">
        <v>21</v>
      </c>
      <c r="L28" t="s">
        <v>321</v>
      </c>
      <c r="M28">
        <v>20</v>
      </c>
      <c r="N28">
        <v>7</v>
      </c>
      <c r="O28">
        <v>2809</v>
      </c>
      <c r="P28" t="s">
        <v>321</v>
      </c>
      <c r="Q28">
        <v>4</v>
      </c>
      <c r="R28" t="s">
        <v>415</v>
      </c>
      <c r="S28" t="s">
        <v>416</v>
      </c>
      <c r="T28" t="s">
        <v>321</v>
      </c>
      <c r="U28" t="s">
        <v>417</v>
      </c>
      <c r="V28" t="s">
        <v>418</v>
      </c>
      <c r="W28" t="s">
        <v>419</v>
      </c>
      <c r="X28" t="s">
        <v>321</v>
      </c>
      <c r="Y28" t="s">
        <v>420</v>
      </c>
      <c r="Z28">
        <v>89498</v>
      </c>
      <c r="AA28" t="s">
        <v>321</v>
      </c>
      <c r="AB28">
        <v>29903</v>
      </c>
      <c r="AC28" t="s">
        <v>328</v>
      </c>
      <c r="AD28" t="s">
        <v>421</v>
      </c>
      <c r="AE28" t="s">
        <v>377</v>
      </c>
      <c r="AF28">
        <v>2809</v>
      </c>
      <c r="AG28" t="s">
        <v>331</v>
      </c>
      <c r="AH28" t="s">
        <v>332</v>
      </c>
      <c r="AI28" t="s">
        <v>330</v>
      </c>
      <c r="AJ28" t="s">
        <v>321</v>
      </c>
      <c r="AK28" t="s">
        <v>333</v>
      </c>
      <c r="AL28" t="s">
        <v>332</v>
      </c>
      <c r="AM28" t="s">
        <v>332</v>
      </c>
      <c r="AN28" t="s">
        <v>330</v>
      </c>
      <c r="AO28" t="s">
        <v>341</v>
      </c>
      <c r="AP28" t="s">
        <v>321</v>
      </c>
      <c r="AQ28" t="s">
        <v>332</v>
      </c>
      <c r="AR28" t="s">
        <v>330</v>
      </c>
      <c r="AS28" t="s">
        <v>321</v>
      </c>
      <c r="AT28" t="s">
        <v>321</v>
      </c>
      <c r="AU28" t="s">
        <v>321</v>
      </c>
      <c r="AV28" t="s">
        <v>332</v>
      </c>
      <c r="AW28" t="s">
        <v>330</v>
      </c>
    </row>
    <row r="29" spans="1:49" ht="18.75" x14ac:dyDescent="0.2">
      <c r="A29" s="23" t="str">
        <f t="shared" si="0"/>
        <v>58</v>
      </c>
      <c r="B29" t="s">
        <v>504</v>
      </c>
      <c r="C29" s="31" t="s">
        <v>243</v>
      </c>
      <c r="D29" t="s">
        <v>472</v>
      </c>
      <c r="E29" t="s">
        <v>301</v>
      </c>
      <c r="F29" t="str">
        <f t="shared" si="1"/>
        <v>Good</v>
      </c>
      <c r="G29" t="s">
        <v>237</v>
      </c>
      <c r="H29" s="25" t="str">
        <f t="shared" si="2"/>
        <v>Unknown</v>
      </c>
      <c r="I29" t="str">
        <f t="shared" si="3"/>
        <v>58</v>
      </c>
      <c r="J29">
        <v>38</v>
      </c>
      <c r="K29">
        <v>19</v>
      </c>
      <c r="L29" t="s">
        <v>321</v>
      </c>
      <c r="M29">
        <v>24</v>
      </c>
      <c r="N29">
        <v>6</v>
      </c>
      <c r="O29">
        <v>416</v>
      </c>
      <c r="P29" t="s">
        <v>321</v>
      </c>
      <c r="Q29">
        <v>4</v>
      </c>
      <c r="R29" t="s">
        <v>400</v>
      </c>
      <c r="S29" t="s">
        <v>361</v>
      </c>
      <c r="T29" t="s">
        <v>321</v>
      </c>
      <c r="U29" t="s">
        <v>401</v>
      </c>
      <c r="V29" t="s">
        <v>363</v>
      </c>
      <c r="W29" t="s">
        <v>364</v>
      </c>
      <c r="X29" t="s">
        <v>321</v>
      </c>
      <c r="Y29" t="s">
        <v>365</v>
      </c>
      <c r="Z29">
        <v>89472</v>
      </c>
      <c r="AA29" t="s">
        <v>321</v>
      </c>
      <c r="AB29">
        <v>29903</v>
      </c>
      <c r="AC29" t="s">
        <v>328</v>
      </c>
      <c r="AD29" t="s">
        <v>366</v>
      </c>
      <c r="AE29" t="s">
        <v>330</v>
      </c>
      <c r="AF29">
        <v>416</v>
      </c>
      <c r="AG29" t="s">
        <v>331</v>
      </c>
      <c r="AH29" t="s">
        <v>332</v>
      </c>
      <c r="AI29" t="s">
        <v>330</v>
      </c>
      <c r="AJ29" t="s">
        <v>321</v>
      </c>
      <c r="AK29" t="s">
        <v>333</v>
      </c>
      <c r="AL29" t="s">
        <v>367</v>
      </c>
      <c r="AM29" t="s">
        <v>368</v>
      </c>
      <c r="AN29" t="s">
        <v>330</v>
      </c>
      <c r="AO29" t="s">
        <v>369</v>
      </c>
      <c r="AP29" t="s">
        <v>321</v>
      </c>
      <c r="AQ29" t="s">
        <v>332</v>
      </c>
      <c r="AR29" t="s">
        <v>330</v>
      </c>
      <c r="AS29" t="s">
        <v>321</v>
      </c>
      <c r="AT29" t="s">
        <v>321</v>
      </c>
      <c r="AU29" t="s">
        <v>321</v>
      </c>
      <c r="AV29" t="s">
        <v>332</v>
      </c>
      <c r="AW29" t="s">
        <v>330</v>
      </c>
    </row>
    <row r="30" spans="1:49" ht="18.75" x14ac:dyDescent="0.2">
      <c r="A30" s="23" t="str">
        <f t="shared" si="0"/>
        <v>59</v>
      </c>
      <c r="B30" t="s">
        <v>505</v>
      </c>
      <c r="C30" s="27">
        <v>14291863131</v>
      </c>
      <c r="D30" t="s">
        <v>471</v>
      </c>
      <c r="E30" t="s">
        <v>307</v>
      </c>
      <c r="F30" t="str">
        <f t="shared" si="1"/>
        <v>Mediocre</v>
      </c>
      <c r="G30" t="s">
        <v>232</v>
      </c>
      <c r="H30" s="25" t="str">
        <f t="shared" si="2"/>
        <v>Unknown</v>
      </c>
      <c r="I30" t="str">
        <f t="shared" si="3"/>
        <v>59</v>
      </c>
      <c r="J30">
        <v>35</v>
      </c>
      <c r="K30">
        <v>7</v>
      </c>
      <c r="L30" t="s">
        <v>321</v>
      </c>
      <c r="M30">
        <v>28</v>
      </c>
      <c r="N30">
        <v>2</v>
      </c>
      <c r="O30">
        <v>1527</v>
      </c>
      <c r="P30" t="s">
        <v>321</v>
      </c>
      <c r="Q30">
        <v>3</v>
      </c>
      <c r="R30" t="s">
        <v>413</v>
      </c>
      <c r="S30" t="s">
        <v>351</v>
      </c>
      <c r="T30" t="s">
        <v>321</v>
      </c>
      <c r="U30" t="s">
        <v>422</v>
      </c>
      <c r="V30" t="s">
        <v>353</v>
      </c>
      <c r="W30" t="s">
        <v>423</v>
      </c>
      <c r="X30" t="s">
        <v>321</v>
      </c>
      <c r="Y30" t="s">
        <v>388</v>
      </c>
      <c r="Z30">
        <v>89535</v>
      </c>
      <c r="AA30" t="s">
        <v>321</v>
      </c>
      <c r="AB30">
        <v>29903</v>
      </c>
      <c r="AC30" t="s">
        <v>328</v>
      </c>
      <c r="AD30" t="s">
        <v>424</v>
      </c>
      <c r="AE30" t="s">
        <v>377</v>
      </c>
      <c r="AF30">
        <v>1527</v>
      </c>
      <c r="AG30" t="s">
        <v>331</v>
      </c>
      <c r="AH30" t="s">
        <v>332</v>
      </c>
      <c r="AI30" t="s">
        <v>330</v>
      </c>
      <c r="AJ30" t="s">
        <v>321</v>
      </c>
      <c r="AK30" t="s">
        <v>333</v>
      </c>
      <c r="AL30" t="s">
        <v>332</v>
      </c>
      <c r="AM30" t="s">
        <v>332</v>
      </c>
      <c r="AN30" t="s">
        <v>330</v>
      </c>
      <c r="AO30" t="s">
        <v>341</v>
      </c>
      <c r="AP30" t="s">
        <v>321</v>
      </c>
      <c r="AQ30" t="s">
        <v>332</v>
      </c>
      <c r="AR30" t="s">
        <v>330</v>
      </c>
      <c r="AS30" t="s">
        <v>321</v>
      </c>
      <c r="AT30" t="s">
        <v>321</v>
      </c>
      <c r="AU30" t="s">
        <v>321</v>
      </c>
      <c r="AV30" t="s">
        <v>332</v>
      </c>
      <c r="AW30" t="s">
        <v>330</v>
      </c>
    </row>
    <row r="31" spans="1:49" ht="18.75" x14ac:dyDescent="0.2">
      <c r="A31" s="23" t="str">
        <f t="shared" si="0"/>
        <v>60</v>
      </c>
      <c r="B31" t="s">
        <v>506</v>
      </c>
      <c r="C31" s="27" t="s">
        <v>244</v>
      </c>
      <c r="D31" t="s">
        <v>473</v>
      </c>
      <c r="E31" t="s">
        <v>308</v>
      </c>
      <c r="F31" t="str">
        <f t="shared" si="1"/>
        <v>Bad</v>
      </c>
      <c r="G31" t="s">
        <v>245</v>
      </c>
      <c r="H31" s="25" t="str">
        <f t="shared" si="2"/>
        <v>Unknown</v>
      </c>
      <c r="I31" t="str">
        <f t="shared" si="3"/>
        <v>60</v>
      </c>
      <c r="J31">
        <v>34</v>
      </c>
      <c r="K31">
        <v>21</v>
      </c>
      <c r="L31" t="s">
        <v>321</v>
      </c>
      <c r="M31">
        <v>20</v>
      </c>
      <c r="N31">
        <v>7</v>
      </c>
      <c r="O31">
        <v>4649</v>
      </c>
      <c r="P31" t="s">
        <v>321</v>
      </c>
      <c r="Q31">
        <v>4</v>
      </c>
      <c r="R31" t="s">
        <v>425</v>
      </c>
      <c r="S31" t="s">
        <v>416</v>
      </c>
      <c r="T31" t="s">
        <v>321</v>
      </c>
      <c r="U31" t="s">
        <v>417</v>
      </c>
      <c r="V31" t="s">
        <v>418</v>
      </c>
      <c r="W31" t="s">
        <v>426</v>
      </c>
      <c r="X31" t="s">
        <v>321</v>
      </c>
      <c r="Y31" t="s">
        <v>420</v>
      </c>
      <c r="Z31">
        <v>89502</v>
      </c>
      <c r="AA31" t="s">
        <v>321</v>
      </c>
      <c r="AB31">
        <v>29903</v>
      </c>
      <c r="AC31" t="s">
        <v>328</v>
      </c>
      <c r="AD31" t="s">
        <v>427</v>
      </c>
      <c r="AE31" t="s">
        <v>357</v>
      </c>
      <c r="AF31">
        <v>4649</v>
      </c>
      <c r="AG31" t="s">
        <v>331</v>
      </c>
      <c r="AH31" t="s">
        <v>332</v>
      </c>
      <c r="AI31" t="s">
        <v>330</v>
      </c>
      <c r="AJ31" t="s">
        <v>321</v>
      </c>
      <c r="AK31" t="s">
        <v>333</v>
      </c>
      <c r="AL31" t="s">
        <v>332</v>
      </c>
      <c r="AM31" t="s">
        <v>332</v>
      </c>
      <c r="AN31" t="s">
        <v>330</v>
      </c>
      <c r="AO31" t="s">
        <v>341</v>
      </c>
      <c r="AP31" t="s">
        <v>321</v>
      </c>
      <c r="AQ31" t="s">
        <v>332</v>
      </c>
      <c r="AR31" t="s">
        <v>330</v>
      </c>
      <c r="AS31" t="s">
        <v>321</v>
      </c>
      <c r="AT31" t="s">
        <v>321</v>
      </c>
      <c r="AU31" t="s">
        <v>321</v>
      </c>
      <c r="AV31" t="s">
        <v>332</v>
      </c>
      <c r="AW31" t="s">
        <v>330</v>
      </c>
    </row>
    <row r="32" spans="1:49" ht="18.75" x14ac:dyDescent="0.2">
      <c r="A32" s="23" t="str">
        <f t="shared" si="0"/>
        <v>67</v>
      </c>
      <c r="B32" t="s">
        <v>507</v>
      </c>
      <c r="C32" s="31" t="s">
        <v>246</v>
      </c>
      <c r="D32" t="s">
        <v>472</v>
      </c>
      <c r="E32" t="s">
        <v>309</v>
      </c>
      <c r="F32" t="str">
        <f t="shared" si="1"/>
        <v>Good</v>
      </c>
      <c r="G32" t="s">
        <v>237</v>
      </c>
      <c r="H32" s="25" t="str">
        <f t="shared" si="2"/>
        <v>Unknown</v>
      </c>
      <c r="I32" t="str">
        <f t="shared" si="3"/>
        <v>67</v>
      </c>
      <c r="J32">
        <v>38</v>
      </c>
      <c r="K32">
        <v>19</v>
      </c>
      <c r="L32" t="s">
        <v>321</v>
      </c>
      <c r="M32">
        <v>24</v>
      </c>
      <c r="N32">
        <v>6</v>
      </c>
      <c r="O32">
        <v>568</v>
      </c>
      <c r="P32" t="s">
        <v>321</v>
      </c>
      <c r="Q32">
        <v>4</v>
      </c>
      <c r="R32" t="s">
        <v>428</v>
      </c>
      <c r="S32" t="s">
        <v>361</v>
      </c>
      <c r="T32" t="s">
        <v>321</v>
      </c>
      <c r="U32" t="s">
        <v>429</v>
      </c>
      <c r="V32" t="s">
        <v>363</v>
      </c>
      <c r="W32" t="s">
        <v>430</v>
      </c>
      <c r="X32" t="s">
        <v>321</v>
      </c>
      <c r="Y32" t="s">
        <v>365</v>
      </c>
      <c r="Z32">
        <v>89472</v>
      </c>
      <c r="AA32" t="s">
        <v>321</v>
      </c>
      <c r="AB32">
        <v>29903</v>
      </c>
      <c r="AC32" t="s">
        <v>328</v>
      </c>
      <c r="AD32" t="s">
        <v>431</v>
      </c>
      <c r="AE32" t="s">
        <v>330</v>
      </c>
      <c r="AF32">
        <v>568</v>
      </c>
      <c r="AG32" t="s">
        <v>331</v>
      </c>
      <c r="AH32" t="s">
        <v>332</v>
      </c>
      <c r="AI32" t="s">
        <v>330</v>
      </c>
      <c r="AJ32" t="s">
        <v>321</v>
      </c>
      <c r="AK32" t="s">
        <v>333</v>
      </c>
      <c r="AL32" t="s">
        <v>367</v>
      </c>
      <c r="AM32" t="s">
        <v>368</v>
      </c>
      <c r="AN32" t="s">
        <v>330</v>
      </c>
      <c r="AO32" t="s">
        <v>369</v>
      </c>
      <c r="AP32" t="s">
        <v>321</v>
      </c>
      <c r="AQ32" t="s">
        <v>332</v>
      </c>
      <c r="AR32" t="s">
        <v>330</v>
      </c>
      <c r="AS32" t="s">
        <v>321</v>
      </c>
      <c r="AT32" t="s">
        <v>321</v>
      </c>
      <c r="AU32" t="s">
        <v>321</v>
      </c>
      <c r="AV32" t="s">
        <v>332</v>
      </c>
      <c r="AW32" t="s">
        <v>330</v>
      </c>
    </row>
    <row r="33" spans="1:49" ht="18.75" x14ac:dyDescent="0.2">
      <c r="A33" s="23" t="str">
        <f t="shared" si="0"/>
        <v>69</v>
      </c>
      <c r="B33" t="s">
        <v>508</v>
      </c>
      <c r="C33" s="28" t="s">
        <v>247</v>
      </c>
      <c r="D33" t="s">
        <v>471</v>
      </c>
      <c r="E33" t="s">
        <v>310</v>
      </c>
      <c r="F33" t="str">
        <f t="shared" si="1"/>
        <v>Good</v>
      </c>
      <c r="G33" t="s">
        <v>232</v>
      </c>
      <c r="H33" s="25" t="str">
        <f t="shared" si="2"/>
        <v>Unknown</v>
      </c>
      <c r="I33" t="str">
        <f t="shared" si="3"/>
        <v>69</v>
      </c>
      <c r="J33">
        <v>34</v>
      </c>
      <c r="K33">
        <v>13</v>
      </c>
      <c r="L33" t="s">
        <v>321</v>
      </c>
      <c r="M33">
        <v>28</v>
      </c>
      <c r="N33">
        <v>4</v>
      </c>
      <c r="O33">
        <v>734</v>
      </c>
      <c r="P33" t="s">
        <v>321</v>
      </c>
      <c r="Q33">
        <v>3</v>
      </c>
      <c r="R33" t="s">
        <v>432</v>
      </c>
      <c r="S33" t="s">
        <v>323</v>
      </c>
      <c r="T33" t="s">
        <v>321</v>
      </c>
      <c r="U33" t="s">
        <v>433</v>
      </c>
      <c r="V33" t="s">
        <v>325</v>
      </c>
      <c r="W33" t="s">
        <v>434</v>
      </c>
      <c r="X33" t="s">
        <v>321</v>
      </c>
      <c r="Y33" t="s">
        <v>355</v>
      </c>
      <c r="Z33">
        <v>89513</v>
      </c>
      <c r="AA33" t="s">
        <v>321</v>
      </c>
      <c r="AB33">
        <v>29903</v>
      </c>
      <c r="AC33" t="s">
        <v>328</v>
      </c>
      <c r="AD33" t="s">
        <v>435</v>
      </c>
      <c r="AE33" t="s">
        <v>330</v>
      </c>
      <c r="AF33">
        <v>734</v>
      </c>
      <c r="AG33" t="s">
        <v>331</v>
      </c>
      <c r="AH33" t="s">
        <v>332</v>
      </c>
      <c r="AI33" t="s">
        <v>330</v>
      </c>
      <c r="AJ33" t="s">
        <v>321</v>
      </c>
      <c r="AK33" t="s">
        <v>333</v>
      </c>
      <c r="AL33" t="s">
        <v>390</v>
      </c>
      <c r="AM33" t="s">
        <v>332</v>
      </c>
      <c r="AN33" t="s">
        <v>330</v>
      </c>
      <c r="AO33" t="s">
        <v>391</v>
      </c>
      <c r="AP33" t="s">
        <v>321</v>
      </c>
      <c r="AQ33" t="s">
        <v>332</v>
      </c>
      <c r="AR33" t="s">
        <v>330</v>
      </c>
      <c r="AS33" t="s">
        <v>321</v>
      </c>
      <c r="AT33" t="s">
        <v>321</v>
      </c>
      <c r="AU33" t="s">
        <v>321</v>
      </c>
      <c r="AV33" t="s">
        <v>332</v>
      </c>
      <c r="AW33" t="s">
        <v>330</v>
      </c>
    </row>
    <row r="34" spans="1:49" ht="18.75" x14ac:dyDescent="0.2">
      <c r="A34" s="23" t="str">
        <f t="shared" si="0"/>
        <v>70</v>
      </c>
      <c r="B34" t="s">
        <v>509</v>
      </c>
      <c r="C34" s="31" t="s">
        <v>246</v>
      </c>
      <c r="D34" t="s">
        <v>472</v>
      </c>
      <c r="E34" t="s">
        <v>311</v>
      </c>
      <c r="F34" t="str">
        <f t="shared" si="1"/>
        <v>Good</v>
      </c>
      <c r="G34" t="s">
        <v>237</v>
      </c>
      <c r="H34" s="25" t="str">
        <f t="shared" si="2"/>
        <v>Unknown</v>
      </c>
      <c r="I34" t="str">
        <f t="shared" si="3"/>
        <v>70</v>
      </c>
      <c r="J34">
        <v>38</v>
      </c>
      <c r="K34">
        <v>19</v>
      </c>
      <c r="L34" t="s">
        <v>321</v>
      </c>
      <c r="M34">
        <v>24</v>
      </c>
      <c r="N34">
        <v>6</v>
      </c>
      <c r="O34">
        <v>574</v>
      </c>
      <c r="P34" t="s">
        <v>321</v>
      </c>
      <c r="Q34">
        <v>4</v>
      </c>
      <c r="R34" t="s">
        <v>428</v>
      </c>
      <c r="S34" t="s">
        <v>361</v>
      </c>
      <c r="T34" t="s">
        <v>321</v>
      </c>
      <c r="U34" t="s">
        <v>429</v>
      </c>
      <c r="V34" t="s">
        <v>363</v>
      </c>
      <c r="W34" t="s">
        <v>436</v>
      </c>
      <c r="X34" t="s">
        <v>321</v>
      </c>
      <c r="Y34" t="s">
        <v>365</v>
      </c>
      <c r="Z34">
        <v>89472</v>
      </c>
      <c r="AA34" t="s">
        <v>321</v>
      </c>
      <c r="AB34">
        <v>29903</v>
      </c>
      <c r="AC34" t="s">
        <v>328</v>
      </c>
      <c r="AD34" t="s">
        <v>437</v>
      </c>
      <c r="AE34" t="s">
        <v>330</v>
      </c>
      <c r="AF34">
        <v>574</v>
      </c>
      <c r="AG34" t="s">
        <v>331</v>
      </c>
      <c r="AH34" t="s">
        <v>332</v>
      </c>
      <c r="AI34" t="s">
        <v>330</v>
      </c>
      <c r="AJ34" t="s">
        <v>321</v>
      </c>
      <c r="AK34" t="s">
        <v>333</v>
      </c>
      <c r="AL34" t="s">
        <v>367</v>
      </c>
      <c r="AM34" t="s">
        <v>368</v>
      </c>
      <c r="AN34" t="s">
        <v>330</v>
      </c>
      <c r="AO34" t="s">
        <v>369</v>
      </c>
      <c r="AP34" t="s">
        <v>321</v>
      </c>
      <c r="AQ34" t="s">
        <v>332</v>
      </c>
      <c r="AR34" t="s">
        <v>330</v>
      </c>
      <c r="AS34" t="s">
        <v>321</v>
      </c>
      <c r="AT34" t="s">
        <v>321</v>
      </c>
      <c r="AU34" t="s">
        <v>321</v>
      </c>
      <c r="AV34" t="s">
        <v>332</v>
      </c>
      <c r="AW34" t="s">
        <v>330</v>
      </c>
    </row>
    <row r="35" spans="1:49" ht="18.75" x14ac:dyDescent="0.2">
      <c r="A35" s="23" t="str">
        <f t="shared" si="0"/>
        <v>72</v>
      </c>
      <c r="B35" t="s">
        <v>510</v>
      </c>
      <c r="C35" s="27" t="s">
        <v>247</v>
      </c>
      <c r="D35" t="s">
        <v>471</v>
      </c>
      <c r="E35" t="s">
        <v>312</v>
      </c>
      <c r="F35" t="str">
        <f t="shared" si="1"/>
        <v>Good</v>
      </c>
      <c r="G35" t="s">
        <v>232</v>
      </c>
      <c r="H35" s="25" t="str">
        <f t="shared" si="2"/>
        <v>Unknown</v>
      </c>
      <c r="I35" t="str">
        <f t="shared" si="3"/>
        <v>72</v>
      </c>
      <c r="J35">
        <v>34</v>
      </c>
      <c r="K35">
        <v>13</v>
      </c>
      <c r="L35" t="s">
        <v>321</v>
      </c>
      <c r="M35">
        <v>28</v>
      </c>
      <c r="N35">
        <v>4</v>
      </c>
      <c r="O35">
        <v>691</v>
      </c>
      <c r="P35" t="s">
        <v>321</v>
      </c>
      <c r="Q35">
        <v>3</v>
      </c>
      <c r="R35" t="s">
        <v>432</v>
      </c>
      <c r="S35" t="s">
        <v>323</v>
      </c>
      <c r="T35" t="s">
        <v>321</v>
      </c>
      <c r="U35" t="s">
        <v>433</v>
      </c>
      <c r="V35" t="s">
        <v>325</v>
      </c>
      <c r="W35" t="s">
        <v>438</v>
      </c>
      <c r="X35" t="s">
        <v>321</v>
      </c>
      <c r="Y35" t="s">
        <v>355</v>
      </c>
      <c r="Z35">
        <v>89513</v>
      </c>
      <c r="AA35" t="s">
        <v>321</v>
      </c>
      <c r="AB35">
        <v>29903</v>
      </c>
      <c r="AC35" t="s">
        <v>328</v>
      </c>
      <c r="AD35" t="s">
        <v>439</v>
      </c>
      <c r="AE35" t="s">
        <v>330</v>
      </c>
      <c r="AF35">
        <v>691</v>
      </c>
      <c r="AG35" t="s">
        <v>331</v>
      </c>
      <c r="AH35" t="s">
        <v>332</v>
      </c>
      <c r="AI35" t="s">
        <v>330</v>
      </c>
      <c r="AJ35" t="s">
        <v>321</v>
      </c>
      <c r="AK35" t="s">
        <v>333</v>
      </c>
      <c r="AL35" t="s">
        <v>390</v>
      </c>
      <c r="AM35" t="s">
        <v>332</v>
      </c>
      <c r="AN35" t="s">
        <v>330</v>
      </c>
      <c r="AO35" t="s">
        <v>391</v>
      </c>
      <c r="AP35" t="s">
        <v>321</v>
      </c>
      <c r="AQ35" t="s">
        <v>332</v>
      </c>
      <c r="AR35" t="s">
        <v>330</v>
      </c>
      <c r="AS35" t="s">
        <v>321</v>
      </c>
      <c r="AT35" t="s">
        <v>321</v>
      </c>
      <c r="AU35" t="s">
        <v>321</v>
      </c>
      <c r="AV35" t="s">
        <v>332</v>
      </c>
      <c r="AW35" t="s">
        <v>330</v>
      </c>
    </row>
    <row r="36" spans="1:49" ht="18.75" x14ac:dyDescent="0.2">
      <c r="A36" s="23" t="str">
        <f t="shared" si="0"/>
        <v>79</v>
      </c>
      <c r="B36" t="s">
        <v>511</v>
      </c>
      <c r="C36" s="28" t="s">
        <v>248</v>
      </c>
      <c r="D36" t="s">
        <v>471</v>
      </c>
      <c r="E36" t="s">
        <v>298</v>
      </c>
      <c r="F36" t="str">
        <f t="shared" si="1"/>
        <v>Good</v>
      </c>
      <c r="G36" t="s">
        <v>232</v>
      </c>
      <c r="H36" s="25" t="str">
        <f t="shared" si="2"/>
        <v>Unknown</v>
      </c>
      <c r="I36" t="str">
        <f t="shared" si="3"/>
        <v>79</v>
      </c>
      <c r="J36">
        <v>35</v>
      </c>
      <c r="K36">
        <v>13</v>
      </c>
      <c r="L36" t="s">
        <v>321</v>
      </c>
      <c r="M36">
        <v>30</v>
      </c>
      <c r="N36">
        <v>4</v>
      </c>
      <c r="O36">
        <v>690</v>
      </c>
      <c r="P36" t="s">
        <v>321</v>
      </c>
      <c r="Q36">
        <v>3</v>
      </c>
      <c r="R36" t="s">
        <v>378</v>
      </c>
      <c r="S36" t="s">
        <v>323</v>
      </c>
      <c r="T36" t="s">
        <v>321</v>
      </c>
      <c r="U36" t="s">
        <v>379</v>
      </c>
      <c r="V36" t="s">
        <v>325</v>
      </c>
      <c r="W36" t="s">
        <v>326</v>
      </c>
      <c r="X36" t="s">
        <v>321</v>
      </c>
      <c r="Y36" t="s">
        <v>381</v>
      </c>
      <c r="Z36">
        <v>89509</v>
      </c>
      <c r="AA36" t="s">
        <v>321</v>
      </c>
      <c r="AB36">
        <v>29903</v>
      </c>
      <c r="AC36" t="s">
        <v>328</v>
      </c>
      <c r="AD36" t="s">
        <v>329</v>
      </c>
      <c r="AE36" t="s">
        <v>330</v>
      </c>
      <c r="AF36">
        <v>690</v>
      </c>
      <c r="AG36" t="s">
        <v>331</v>
      </c>
      <c r="AH36" t="s">
        <v>332</v>
      </c>
      <c r="AI36" t="s">
        <v>330</v>
      </c>
      <c r="AJ36" t="s">
        <v>321</v>
      </c>
      <c r="AK36" t="s">
        <v>333</v>
      </c>
      <c r="AL36" t="s">
        <v>383</v>
      </c>
      <c r="AM36" t="s">
        <v>332</v>
      </c>
      <c r="AN36" t="s">
        <v>330</v>
      </c>
      <c r="AO36" t="s">
        <v>384</v>
      </c>
      <c r="AP36" t="s">
        <v>321</v>
      </c>
      <c r="AQ36" t="s">
        <v>332</v>
      </c>
      <c r="AR36" t="s">
        <v>330</v>
      </c>
      <c r="AS36" t="s">
        <v>321</v>
      </c>
      <c r="AT36" t="s">
        <v>321</v>
      </c>
      <c r="AU36" t="s">
        <v>321</v>
      </c>
      <c r="AV36" t="s">
        <v>332</v>
      </c>
      <c r="AW36" t="s">
        <v>330</v>
      </c>
    </row>
    <row r="37" spans="1:49" ht="18.75" x14ac:dyDescent="0.2">
      <c r="A37" s="23" t="str">
        <f t="shared" si="0"/>
        <v>80</v>
      </c>
      <c r="B37" t="s">
        <v>512</v>
      </c>
      <c r="C37" s="28" t="s">
        <v>249</v>
      </c>
      <c r="D37" t="s">
        <v>471</v>
      </c>
      <c r="E37" t="s">
        <v>313</v>
      </c>
      <c r="F37" t="str">
        <f t="shared" si="1"/>
        <v>Mediocre</v>
      </c>
      <c r="G37" t="s">
        <v>232</v>
      </c>
      <c r="H37" s="25" t="str">
        <f t="shared" si="2"/>
        <v>Unknown</v>
      </c>
      <c r="I37" t="str">
        <f t="shared" si="3"/>
        <v>80</v>
      </c>
      <c r="J37">
        <v>32</v>
      </c>
      <c r="K37">
        <v>13</v>
      </c>
      <c r="L37" t="s">
        <v>321</v>
      </c>
      <c r="M37">
        <v>26</v>
      </c>
      <c r="N37">
        <v>4</v>
      </c>
      <c r="O37">
        <v>1793</v>
      </c>
      <c r="P37" t="s">
        <v>321</v>
      </c>
      <c r="Q37">
        <v>3</v>
      </c>
      <c r="R37" t="s">
        <v>440</v>
      </c>
      <c r="S37" t="s">
        <v>323</v>
      </c>
      <c r="T37" t="s">
        <v>321</v>
      </c>
      <c r="U37" t="s">
        <v>441</v>
      </c>
      <c r="V37" t="s">
        <v>325</v>
      </c>
      <c r="W37" t="s">
        <v>442</v>
      </c>
      <c r="X37" t="s">
        <v>321</v>
      </c>
      <c r="Y37" t="s">
        <v>443</v>
      </c>
      <c r="Z37">
        <v>89521</v>
      </c>
      <c r="AA37" t="s">
        <v>321</v>
      </c>
      <c r="AB37">
        <v>29903</v>
      </c>
      <c r="AC37" t="s">
        <v>328</v>
      </c>
      <c r="AD37" t="s">
        <v>444</v>
      </c>
      <c r="AE37" t="s">
        <v>377</v>
      </c>
      <c r="AF37">
        <v>1793</v>
      </c>
      <c r="AG37" t="s">
        <v>331</v>
      </c>
      <c r="AH37" t="s">
        <v>332</v>
      </c>
      <c r="AI37" t="s">
        <v>330</v>
      </c>
      <c r="AJ37" t="s">
        <v>321</v>
      </c>
      <c r="AK37" t="s">
        <v>333</v>
      </c>
      <c r="AL37" t="s">
        <v>346</v>
      </c>
      <c r="AM37" t="s">
        <v>347</v>
      </c>
      <c r="AN37" t="s">
        <v>330</v>
      </c>
      <c r="AO37" t="s">
        <v>331</v>
      </c>
      <c r="AP37" t="s">
        <v>321</v>
      </c>
      <c r="AQ37" t="s">
        <v>332</v>
      </c>
      <c r="AR37" t="s">
        <v>330</v>
      </c>
      <c r="AS37" t="s">
        <v>321</v>
      </c>
      <c r="AT37" t="s">
        <v>321</v>
      </c>
      <c r="AU37" t="s">
        <v>321</v>
      </c>
      <c r="AV37" t="s">
        <v>332</v>
      </c>
      <c r="AW37" t="s">
        <v>330</v>
      </c>
    </row>
    <row r="38" spans="1:49" ht="18.75" x14ac:dyDescent="0.2">
      <c r="A38" s="23" t="str">
        <f t="shared" si="0"/>
        <v>81</v>
      </c>
      <c r="B38" t="s">
        <v>513</v>
      </c>
      <c r="C38" s="31" t="s">
        <v>250</v>
      </c>
      <c r="D38" t="s">
        <v>472</v>
      </c>
      <c r="E38" t="s">
        <v>314</v>
      </c>
      <c r="F38" t="str">
        <f t="shared" si="1"/>
        <v>Mediocre</v>
      </c>
      <c r="G38" t="s">
        <v>237</v>
      </c>
      <c r="H38" s="25" t="str">
        <f t="shared" si="2"/>
        <v>Unknown</v>
      </c>
      <c r="I38" t="str">
        <f t="shared" si="3"/>
        <v>81</v>
      </c>
      <c r="J38">
        <v>37</v>
      </c>
      <c r="K38">
        <v>19</v>
      </c>
      <c r="L38" t="s">
        <v>321</v>
      </c>
      <c r="M38">
        <v>21</v>
      </c>
      <c r="N38">
        <v>6</v>
      </c>
      <c r="O38">
        <v>1506</v>
      </c>
      <c r="P38" t="s">
        <v>321</v>
      </c>
      <c r="Q38">
        <v>4</v>
      </c>
      <c r="R38" t="s">
        <v>445</v>
      </c>
      <c r="S38" t="s">
        <v>361</v>
      </c>
      <c r="T38" t="s">
        <v>321</v>
      </c>
      <c r="U38" t="s">
        <v>446</v>
      </c>
      <c r="V38" t="s">
        <v>363</v>
      </c>
      <c r="W38" t="s">
        <v>447</v>
      </c>
      <c r="X38" t="s">
        <v>321</v>
      </c>
      <c r="Y38" t="s">
        <v>365</v>
      </c>
      <c r="Z38">
        <v>89476</v>
      </c>
      <c r="AA38" t="s">
        <v>321</v>
      </c>
      <c r="AB38">
        <v>29903</v>
      </c>
      <c r="AC38" t="s">
        <v>328</v>
      </c>
      <c r="AD38" t="s">
        <v>448</v>
      </c>
      <c r="AE38" t="s">
        <v>377</v>
      </c>
      <c r="AF38">
        <v>1506</v>
      </c>
      <c r="AG38" t="s">
        <v>331</v>
      </c>
      <c r="AH38" t="s">
        <v>332</v>
      </c>
      <c r="AI38" t="s">
        <v>330</v>
      </c>
      <c r="AJ38" t="s">
        <v>321</v>
      </c>
      <c r="AK38" t="s">
        <v>333</v>
      </c>
      <c r="AL38" t="s">
        <v>359</v>
      </c>
      <c r="AM38" t="s">
        <v>449</v>
      </c>
      <c r="AN38" t="s">
        <v>330</v>
      </c>
      <c r="AO38" t="s">
        <v>450</v>
      </c>
      <c r="AP38" t="s">
        <v>321</v>
      </c>
      <c r="AQ38" t="s">
        <v>332</v>
      </c>
      <c r="AR38" t="s">
        <v>330</v>
      </c>
      <c r="AS38" t="s">
        <v>321</v>
      </c>
      <c r="AT38" t="s">
        <v>321</v>
      </c>
      <c r="AU38" t="s">
        <v>321</v>
      </c>
      <c r="AV38" t="s">
        <v>332</v>
      </c>
      <c r="AW38" t="s">
        <v>330</v>
      </c>
    </row>
    <row r="39" spans="1:49" ht="18.75" x14ac:dyDescent="0.2">
      <c r="A39" s="23" t="str">
        <f t="shared" si="0"/>
        <v>82</v>
      </c>
      <c r="B39" t="s">
        <v>514</v>
      </c>
      <c r="C39" s="27" t="s">
        <v>248</v>
      </c>
      <c r="D39" t="s">
        <v>471</v>
      </c>
      <c r="E39" t="s">
        <v>315</v>
      </c>
      <c r="F39" t="str">
        <f t="shared" si="1"/>
        <v>Good</v>
      </c>
      <c r="G39" t="s">
        <v>232</v>
      </c>
      <c r="H39" s="25" t="str">
        <f t="shared" si="2"/>
        <v>Unknown</v>
      </c>
      <c r="I39" t="str">
        <f t="shared" si="3"/>
        <v>82</v>
      </c>
      <c r="J39">
        <v>33</v>
      </c>
      <c r="K39">
        <v>7</v>
      </c>
      <c r="L39" t="s">
        <v>321</v>
      </c>
      <c r="M39">
        <v>27</v>
      </c>
      <c r="N39">
        <v>2</v>
      </c>
      <c r="O39">
        <v>1287</v>
      </c>
      <c r="P39" t="s">
        <v>321</v>
      </c>
      <c r="Q39">
        <v>3</v>
      </c>
      <c r="R39" t="s">
        <v>451</v>
      </c>
      <c r="S39" t="s">
        <v>351</v>
      </c>
      <c r="T39" t="s">
        <v>321</v>
      </c>
      <c r="U39" t="s">
        <v>452</v>
      </c>
      <c r="V39" t="s">
        <v>353</v>
      </c>
      <c r="W39" t="s">
        <v>453</v>
      </c>
      <c r="X39" t="s">
        <v>321</v>
      </c>
      <c r="Y39" t="s">
        <v>381</v>
      </c>
      <c r="Z39">
        <v>89543</v>
      </c>
      <c r="AA39" t="s">
        <v>321</v>
      </c>
      <c r="AB39">
        <v>29903</v>
      </c>
      <c r="AC39" t="s">
        <v>328</v>
      </c>
      <c r="AD39" t="s">
        <v>454</v>
      </c>
      <c r="AE39" t="s">
        <v>377</v>
      </c>
      <c r="AF39">
        <v>1287</v>
      </c>
      <c r="AG39" t="s">
        <v>331</v>
      </c>
      <c r="AH39" t="s">
        <v>332</v>
      </c>
      <c r="AI39" t="s">
        <v>330</v>
      </c>
      <c r="AJ39" t="s">
        <v>321</v>
      </c>
      <c r="AK39" t="s">
        <v>333</v>
      </c>
      <c r="AL39" t="s">
        <v>390</v>
      </c>
      <c r="AM39" t="s">
        <v>332</v>
      </c>
      <c r="AN39" t="s">
        <v>330</v>
      </c>
      <c r="AO39" t="s">
        <v>391</v>
      </c>
      <c r="AP39" t="s">
        <v>321</v>
      </c>
      <c r="AQ39" t="s">
        <v>332</v>
      </c>
      <c r="AR39" t="s">
        <v>330</v>
      </c>
      <c r="AS39" t="s">
        <v>321</v>
      </c>
      <c r="AT39" t="s">
        <v>321</v>
      </c>
      <c r="AU39" t="s">
        <v>321</v>
      </c>
      <c r="AV39" t="s">
        <v>332</v>
      </c>
      <c r="AW39" t="s">
        <v>330</v>
      </c>
    </row>
    <row r="40" spans="1:49" ht="18.75" x14ac:dyDescent="0.2">
      <c r="A40" s="23" t="str">
        <f t="shared" si="0"/>
        <v>83</v>
      </c>
      <c r="B40" t="s">
        <v>515</v>
      </c>
      <c r="C40" s="27" t="s">
        <v>249</v>
      </c>
      <c r="D40" t="s">
        <v>471</v>
      </c>
      <c r="E40" t="s">
        <v>316</v>
      </c>
      <c r="F40" t="str">
        <f t="shared" si="1"/>
        <v>Good</v>
      </c>
      <c r="G40" t="s">
        <v>232</v>
      </c>
      <c r="H40" s="25" t="str">
        <f t="shared" si="2"/>
        <v>Unknown</v>
      </c>
      <c r="I40" t="str">
        <f t="shared" si="3"/>
        <v>83</v>
      </c>
      <c r="J40">
        <v>32</v>
      </c>
      <c r="K40">
        <v>13</v>
      </c>
      <c r="L40" t="s">
        <v>321</v>
      </c>
      <c r="M40">
        <v>26</v>
      </c>
      <c r="N40">
        <v>4</v>
      </c>
      <c r="O40">
        <v>1262</v>
      </c>
      <c r="P40" t="s">
        <v>321</v>
      </c>
      <c r="Q40">
        <v>3</v>
      </c>
      <c r="R40" t="s">
        <v>440</v>
      </c>
      <c r="S40" t="s">
        <v>323</v>
      </c>
      <c r="T40" t="s">
        <v>321</v>
      </c>
      <c r="U40" t="s">
        <v>441</v>
      </c>
      <c r="V40" t="s">
        <v>325</v>
      </c>
      <c r="W40" t="s">
        <v>455</v>
      </c>
      <c r="X40" t="s">
        <v>321</v>
      </c>
      <c r="Y40" t="s">
        <v>443</v>
      </c>
      <c r="Z40">
        <v>89521</v>
      </c>
      <c r="AA40" t="s">
        <v>321</v>
      </c>
      <c r="AB40">
        <v>29903</v>
      </c>
      <c r="AC40" t="s">
        <v>328</v>
      </c>
      <c r="AD40" t="s">
        <v>456</v>
      </c>
      <c r="AE40" t="s">
        <v>377</v>
      </c>
      <c r="AF40">
        <v>1262</v>
      </c>
      <c r="AG40" t="s">
        <v>331</v>
      </c>
      <c r="AH40" t="s">
        <v>332</v>
      </c>
      <c r="AI40" t="s">
        <v>330</v>
      </c>
      <c r="AJ40" t="s">
        <v>321</v>
      </c>
      <c r="AK40" t="s">
        <v>333</v>
      </c>
      <c r="AL40" t="s">
        <v>346</v>
      </c>
      <c r="AM40" t="s">
        <v>347</v>
      </c>
      <c r="AN40" t="s">
        <v>330</v>
      </c>
      <c r="AO40" t="s">
        <v>331</v>
      </c>
      <c r="AP40" t="s">
        <v>321</v>
      </c>
      <c r="AQ40" t="s">
        <v>332</v>
      </c>
      <c r="AR40" t="s">
        <v>330</v>
      </c>
      <c r="AS40" t="s">
        <v>321</v>
      </c>
      <c r="AT40" t="s">
        <v>321</v>
      </c>
      <c r="AU40" t="s">
        <v>321</v>
      </c>
      <c r="AV40" t="s">
        <v>332</v>
      </c>
      <c r="AW40" t="s">
        <v>330</v>
      </c>
    </row>
    <row r="41" spans="1:49" ht="18.75" x14ac:dyDescent="0.2">
      <c r="A41" s="23" t="str">
        <f t="shared" si="0"/>
        <v>84</v>
      </c>
      <c r="B41" t="s">
        <v>516</v>
      </c>
      <c r="C41" s="31" t="s">
        <v>250</v>
      </c>
      <c r="D41" t="s">
        <v>472</v>
      </c>
      <c r="E41" t="s">
        <v>314</v>
      </c>
      <c r="F41" t="str">
        <f t="shared" si="1"/>
        <v>Mediocre</v>
      </c>
      <c r="G41" t="s">
        <v>237</v>
      </c>
      <c r="H41" s="25" t="str">
        <f t="shared" si="2"/>
        <v>Unknown</v>
      </c>
      <c r="I41" t="str">
        <f t="shared" si="3"/>
        <v>84</v>
      </c>
      <c r="J41">
        <v>37</v>
      </c>
      <c r="K41">
        <v>19</v>
      </c>
      <c r="L41" t="s">
        <v>321</v>
      </c>
      <c r="M41">
        <v>21</v>
      </c>
      <c r="N41">
        <v>6</v>
      </c>
      <c r="O41">
        <v>1506</v>
      </c>
      <c r="P41" t="s">
        <v>321</v>
      </c>
      <c r="Q41">
        <v>4</v>
      </c>
      <c r="R41" t="s">
        <v>445</v>
      </c>
      <c r="S41" t="s">
        <v>361</v>
      </c>
      <c r="T41" t="s">
        <v>321</v>
      </c>
      <c r="U41" t="s">
        <v>446</v>
      </c>
      <c r="V41" t="s">
        <v>363</v>
      </c>
      <c r="W41" t="s">
        <v>447</v>
      </c>
      <c r="X41" t="s">
        <v>321</v>
      </c>
      <c r="Y41" t="s">
        <v>365</v>
      </c>
      <c r="Z41">
        <v>89476</v>
      </c>
      <c r="AA41" t="s">
        <v>321</v>
      </c>
      <c r="AB41">
        <v>29903</v>
      </c>
      <c r="AC41" t="s">
        <v>328</v>
      </c>
      <c r="AD41" t="s">
        <v>448</v>
      </c>
      <c r="AE41" t="s">
        <v>377</v>
      </c>
      <c r="AF41">
        <v>1506</v>
      </c>
      <c r="AG41" t="s">
        <v>331</v>
      </c>
      <c r="AH41" t="s">
        <v>332</v>
      </c>
      <c r="AI41" t="s">
        <v>330</v>
      </c>
      <c r="AJ41" t="s">
        <v>321</v>
      </c>
      <c r="AK41" t="s">
        <v>333</v>
      </c>
      <c r="AL41" t="s">
        <v>359</v>
      </c>
      <c r="AM41" t="s">
        <v>449</v>
      </c>
      <c r="AN41" t="s">
        <v>330</v>
      </c>
      <c r="AO41" t="s">
        <v>450</v>
      </c>
      <c r="AP41" t="s">
        <v>321</v>
      </c>
      <c r="AQ41" t="s">
        <v>332</v>
      </c>
      <c r="AR41" t="s">
        <v>330</v>
      </c>
      <c r="AS41" t="s">
        <v>321</v>
      </c>
      <c r="AT41" t="s">
        <v>321</v>
      </c>
      <c r="AU41" t="s">
        <v>321</v>
      </c>
      <c r="AV41" t="s">
        <v>332</v>
      </c>
      <c r="AW41" t="s">
        <v>330</v>
      </c>
    </row>
    <row r="42" spans="1:49" ht="18.75" x14ac:dyDescent="0.2">
      <c r="A42" s="23" t="str">
        <f t="shared" si="0"/>
        <v>91</v>
      </c>
      <c r="B42" t="s">
        <v>517</v>
      </c>
      <c r="C42" s="31" t="s">
        <v>251</v>
      </c>
      <c r="D42" t="s">
        <v>472</v>
      </c>
      <c r="E42" t="s">
        <v>317</v>
      </c>
      <c r="F42" t="str">
        <f t="shared" si="1"/>
        <v>Good</v>
      </c>
      <c r="G42" t="s">
        <v>237</v>
      </c>
      <c r="H42" s="25" t="str">
        <f t="shared" si="2"/>
        <v>Unknown</v>
      </c>
      <c r="I42" t="str">
        <f t="shared" si="3"/>
        <v>91</v>
      </c>
      <c r="J42">
        <v>37</v>
      </c>
      <c r="K42">
        <v>19</v>
      </c>
      <c r="L42" t="s">
        <v>321</v>
      </c>
      <c r="M42">
        <v>23</v>
      </c>
      <c r="N42">
        <v>6</v>
      </c>
      <c r="O42">
        <v>713</v>
      </c>
      <c r="P42" t="s">
        <v>321</v>
      </c>
      <c r="Q42">
        <v>4</v>
      </c>
      <c r="R42" t="s">
        <v>457</v>
      </c>
      <c r="S42" t="s">
        <v>361</v>
      </c>
      <c r="T42" t="s">
        <v>321</v>
      </c>
      <c r="U42" t="s">
        <v>458</v>
      </c>
      <c r="V42" t="s">
        <v>363</v>
      </c>
      <c r="W42" t="s">
        <v>459</v>
      </c>
      <c r="X42" t="s">
        <v>321</v>
      </c>
      <c r="Y42" t="s">
        <v>365</v>
      </c>
      <c r="Z42">
        <v>89476</v>
      </c>
      <c r="AA42" t="s">
        <v>321</v>
      </c>
      <c r="AB42">
        <v>29903</v>
      </c>
      <c r="AC42" t="s">
        <v>328</v>
      </c>
      <c r="AD42" t="s">
        <v>460</v>
      </c>
      <c r="AE42" t="s">
        <v>330</v>
      </c>
      <c r="AF42">
        <v>713</v>
      </c>
      <c r="AG42" t="s">
        <v>331</v>
      </c>
      <c r="AH42" t="s">
        <v>332</v>
      </c>
      <c r="AI42" t="s">
        <v>330</v>
      </c>
      <c r="AJ42" t="s">
        <v>321</v>
      </c>
      <c r="AK42" t="s">
        <v>333</v>
      </c>
      <c r="AL42" t="s">
        <v>461</v>
      </c>
      <c r="AM42" t="s">
        <v>462</v>
      </c>
      <c r="AN42" t="s">
        <v>330</v>
      </c>
      <c r="AO42" t="s">
        <v>463</v>
      </c>
      <c r="AP42" t="s">
        <v>321</v>
      </c>
      <c r="AQ42" t="s">
        <v>332</v>
      </c>
      <c r="AR42" t="s">
        <v>330</v>
      </c>
      <c r="AS42" t="s">
        <v>321</v>
      </c>
      <c r="AT42" t="s">
        <v>321</v>
      </c>
      <c r="AU42" t="s">
        <v>321</v>
      </c>
      <c r="AV42" t="s">
        <v>332</v>
      </c>
      <c r="AW42" t="s">
        <v>330</v>
      </c>
    </row>
    <row r="43" spans="1:49" ht="18.75" x14ac:dyDescent="0.2">
      <c r="A43" s="23" t="str">
        <f t="shared" si="0"/>
        <v>92</v>
      </c>
      <c r="B43" t="s">
        <v>518</v>
      </c>
      <c r="C43" s="32" t="s">
        <v>252</v>
      </c>
      <c r="D43" t="s">
        <v>473</v>
      </c>
      <c r="E43" t="s">
        <v>318</v>
      </c>
      <c r="F43" t="str">
        <f t="shared" si="1"/>
        <v>Good</v>
      </c>
      <c r="G43" t="s">
        <v>245</v>
      </c>
      <c r="H43" s="25" t="str">
        <f t="shared" si="2"/>
        <v>Unknown</v>
      </c>
      <c r="I43" t="str">
        <f t="shared" si="3"/>
        <v>92</v>
      </c>
      <c r="J43">
        <v>37</v>
      </c>
      <c r="K43">
        <v>21</v>
      </c>
      <c r="L43" t="s">
        <v>321</v>
      </c>
      <c r="M43">
        <v>21</v>
      </c>
      <c r="N43">
        <v>7</v>
      </c>
      <c r="O43">
        <v>1334</v>
      </c>
      <c r="P43" t="s">
        <v>321</v>
      </c>
      <c r="Q43">
        <v>4</v>
      </c>
      <c r="R43" t="s">
        <v>464</v>
      </c>
      <c r="S43" t="s">
        <v>416</v>
      </c>
      <c r="T43" t="s">
        <v>321</v>
      </c>
      <c r="U43" t="s">
        <v>465</v>
      </c>
      <c r="V43" t="s">
        <v>418</v>
      </c>
      <c r="W43" t="s">
        <v>466</v>
      </c>
      <c r="X43" t="s">
        <v>321</v>
      </c>
      <c r="Y43" t="s">
        <v>420</v>
      </c>
      <c r="Z43">
        <v>89490</v>
      </c>
      <c r="AA43" t="s">
        <v>321</v>
      </c>
      <c r="AB43">
        <v>29903</v>
      </c>
      <c r="AC43" t="s">
        <v>328</v>
      </c>
      <c r="AD43" t="s">
        <v>467</v>
      </c>
      <c r="AE43" t="s">
        <v>377</v>
      </c>
      <c r="AF43">
        <v>1334</v>
      </c>
      <c r="AG43" t="s">
        <v>331</v>
      </c>
      <c r="AH43" t="s">
        <v>332</v>
      </c>
      <c r="AI43" t="s">
        <v>330</v>
      </c>
      <c r="AJ43" t="s">
        <v>321</v>
      </c>
      <c r="AK43" t="s">
        <v>333</v>
      </c>
      <c r="AL43" t="s">
        <v>346</v>
      </c>
      <c r="AM43" t="s">
        <v>347</v>
      </c>
      <c r="AN43" t="s">
        <v>330</v>
      </c>
      <c r="AO43" t="s">
        <v>331</v>
      </c>
      <c r="AP43" t="s">
        <v>321</v>
      </c>
      <c r="AQ43" t="s">
        <v>332</v>
      </c>
      <c r="AR43" t="s">
        <v>330</v>
      </c>
      <c r="AS43" t="s">
        <v>321</v>
      </c>
      <c r="AT43" t="s">
        <v>321</v>
      </c>
      <c r="AU43" t="s">
        <v>321</v>
      </c>
      <c r="AV43" t="s">
        <v>332</v>
      </c>
      <c r="AW43" t="s">
        <v>330</v>
      </c>
    </row>
    <row r="44" spans="1:49" ht="18.75" x14ac:dyDescent="0.2">
      <c r="A44" s="23" t="str">
        <f t="shared" si="0"/>
        <v>94</v>
      </c>
      <c r="B44" t="s">
        <v>519</v>
      </c>
      <c r="C44" s="31" t="s">
        <v>251</v>
      </c>
      <c r="D44" t="s">
        <v>472</v>
      </c>
      <c r="E44" t="s">
        <v>319</v>
      </c>
      <c r="F44" t="str">
        <f t="shared" si="1"/>
        <v>Good</v>
      </c>
      <c r="G44" t="s">
        <v>237</v>
      </c>
      <c r="H44" s="25" t="str">
        <f t="shared" si="2"/>
        <v>Unknown</v>
      </c>
      <c r="I44" t="str">
        <f t="shared" si="3"/>
        <v>94</v>
      </c>
      <c r="J44">
        <v>37</v>
      </c>
      <c r="K44">
        <v>19</v>
      </c>
      <c r="L44" t="s">
        <v>321</v>
      </c>
      <c r="M44">
        <v>23</v>
      </c>
      <c r="N44">
        <v>6</v>
      </c>
      <c r="O44">
        <v>416</v>
      </c>
      <c r="P44" t="s">
        <v>321</v>
      </c>
      <c r="Q44">
        <v>4</v>
      </c>
      <c r="R44" t="s">
        <v>457</v>
      </c>
      <c r="S44" t="s">
        <v>361</v>
      </c>
      <c r="T44" t="s">
        <v>321</v>
      </c>
      <c r="U44" t="s">
        <v>458</v>
      </c>
      <c r="V44" t="s">
        <v>363</v>
      </c>
      <c r="W44" t="s">
        <v>364</v>
      </c>
      <c r="X44" t="s">
        <v>321</v>
      </c>
      <c r="Y44" t="s">
        <v>365</v>
      </c>
      <c r="Z44">
        <v>89476</v>
      </c>
      <c r="AA44" t="s">
        <v>321</v>
      </c>
      <c r="AB44">
        <v>29903</v>
      </c>
      <c r="AC44" t="s">
        <v>328</v>
      </c>
      <c r="AD44" t="s">
        <v>366</v>
      </c>
      <c r="AE44" t="s">
        <v>330</v>
      </c>
      <c r="AF44">
        <v>416</v>
      </c>
      <c r="AG44" t="s">
        <v>331</v>
      </c>
      <c r="AH44" t="s">
        <v>332</v>
      </c>
      <c r="AI44" t="s">
        <v>330</v>
      </c>
      <c r="AJ44" t="s">
        <v>321</v>
      </c>
      <c r="AK44" t="s">
        <v>333</v>
      </c>
      <c r="AL44" t="s">
        <v>461</v>
      </c>
      <c r="AM44" t="s">
        <v>462</v>
      </c>
      <c r="AN44" t="s">
        <v>330</v>
      </c>
      <c r="AO44" t="s">
        <v>463</v>
      </c>
      <c r="AP44" t="s">
        <v>321</v>
      </c>
      <c r="AQ44" t="s">
        <v>332</v>
      </c>
      <c r="AR44" t="s">
        <v>330</v>
      </c>
      <c r="AS44" t="s">
        <v>321</v>
      </c>
      <c r="AT44" t="s">
        <v>321</v>
      </c>
      <c r="AU44" t="s">
        <v>321</v>
      </c>
      <c r="AV44" t="s">
        <v>332</v>
      </c>
      <c r="AW44" t="s">
        <v>330</v>
      </c>
    </row>
    <row r="45" spans="1:49" ht="18.75" x14ac:dyDescent="0.2">
      <c r="A45" s="23" t="str">
        <f t="shared" si="0"/>
        <v>95</v>
      </c>
      <c r="B45" t="s">
        <v>520</v>
      </c>
      <c r="C45" s="27" t="s">
        <v>252</v>
      </c>
      <c r="D45" t="s">
        <v>473</v>
      </c>
      <c r="E45" t="s">
        <v>320</v>
      </c>
      <c r="F45" t="str">
        <f t="shared" si="1"/>
        <v>Good</v>
      </c>
      <c r="G45" t="s">
        <v>245</v>
      </c>
      <c r="H45" s="25" t="str">
        <f t="shared" si="2"/>
        <v>Unknown</v>
      </c>
      <c r="I45" t="str">
        <f t="shared" si="3"/>
        <v>95</v>
      </c>
      <c r="J45">
        <v>36</v>
      </c>
      <c r="K45">
        <v>21</v>
      </c>
      <c r="L45" t="s">
        <v>321</v>
      </c>
      <c r="M45">
        <v>20</v>
      </c>
      <c r="N45">
        <v>7</v>
      </c>
      <c r="O45">
        <v>1389</v>
      </c>
      <c r="P45" t="s">
        <v>321</v>
      </c>
      <c r="Q45">
        <v>4</v>
      </c>
      <c r="R45" t="s">
        <v>468</v>
      </c>
      <c r="S45" t="s">
        <v>416</v>
      </c>
      <c r="T45" t="s">
        <v>321</v>
      </c>
      <c r="U45" t="s">
        <v>417</v>
      </c>
      <c r="V45" t="s">
        <v>418</v>
      </c>
      <c r="W45" t="s">
        <v>469</v>
      </c>
      <c r="X45" t="s">
        <v>321</v>
      </c>
      <c r="Y45" t="s">
        <v>420</v>
      </c>
      <c r="Z45">
        <v>89494</v>
      </c>
      <c r="AA45" t="s">
        <v>321</v>
      </c>
      <c r="AB45">
        <v>29903</v>
      </c>
      <c r="AC45" t="s">
        <v>328</v>
      </c>
      <c r="AD45" t="s">
        <v>470</v>
      </c>
      <c r="AE45" t="s">
        <v>377</v>
      </c>
      <c r="AF45">
        <v>1389</v>
      </c>
      <c r="AG45" t="s">
        <v>331</v>
      </c>
      <c r="AH45" t="s">
        <v>332</v>
      </c>
      <c r="AI45" t="s">
        <v>330</v>
      </c>
      <c r="AJ45" t="s">
        <v>321</v>
      </c>
      <c r="AK45" t="s">
        <v>333</v>
      </c>
      <c r="AL45" t="s">
        <v>334</v>
      </c>
      <c r="AM45" t="s">
        <v>335</v>
      </c>
      <c r="AN45" t="s">
        <v>330</v>
      </c>
      <c r="AO45" t="s">
        <v>336</v>
      </c>
      <c r="AP45" t="s">
        <v>321</v>
      </c>
      <c r="AQ45" t="s">
        <v>332</v>
      </c>
      <c r="AR45" t="s">
        <v>330</v>
      </c>
      <c r="AS45" t="s">
        <v>321</v>
      </c>
      <c r="AT45" t="s">
        <v>321</v>
      </c>
      <c r="AU45" t="s">
        <v>321</v>
      </c>
      <c r="AV45" t="s">
        <v>332</v>
      </c>
      <c r="AW45" t="s">
        <v>330</v>
      </c>
    </row>
    <row r="46" spans="1:49" ht="18.75" x14ac:dyDescent="0.2">
      <c r="A46" s="23" t="str">
        <f t="shared" si="0"/>
        <v/>
      </c>
      <c r="B46" t="s">
        <v>321</v>
      </c>
      <c r="C46" s="31"/>
      <c r="D46" t="s">
        <v>321</v>
      </c>
      <c r="E46" t="s">
        <v>321</v>
      </c>
      <c r="F46" t="str">
        <f t="shared" si="1"/>
        <v/>
      </c>
      <c r="H46" s="25" t="str">
        <f t="shared" si="2"/>
        <v/>
      </c>
      <c r="I46" t="str">
        <f t="shared" si="3"/>
        <v/>
      </c>
      <c r="J46" t="s">
        <v>321</v>
      </c>
      <c r="K46" t="s">
        <v>321</v>
      </c>
      <c r="L46" t="s">
        <v>321</v>
      </c>
      <c r="M46" t="s">
        <v>321</v>
      </c>
      <c r="N46" t="s">
        <v>321</v>
      </c>
      <c r="O46" t="s">
        <v>321</v>
      </c>
      <c r="P46" t="s">
        <v>321</v>
      </c>
      <c r="Q46" t="s">
        <v>321</v>
      </c>
      <c r="R46" t="s">
        <v>321</v>
      </c>
      <c r="S46" t="s">
        <v>321</v>
      </c>
      <c r="T46" t="s">
        <v>321</v>
      </c>
      <c r="U46" t="s">
        <v>321</v>
      </c>
      <c r="V46" t="s">
        <v>321</v>
      </c>
      <c r="W46" t="s">
        <v>321</v>
      </c>
      <c r="X46" t="s">
        <v>321</v>
      </c>
      <c r="Y46" t="s">
        <v>321</v>
      </c>
      <c r="Z46" t="s">
        <v>321</v>
      </c>
      <c r="AA46" t="s">
        <v>321</v>
      </c>
      <c r="AB46" t="s">
        <v>321</v>
      </c>
      <c r="AC46" t="s">
        <v>321</v>
      </c>
      <c r="AD46" t="s">
        <v>321</v>
      </c>
      <c r="AE46" t="s">
        <v>321</v>
      </c>
      <c r="AF46" t="s">
        <v>321</v>
      </c>
      <c r="AG46" t="s">
        <v>321</v>
      </c>
      <c r="AH46" t="s">
        <v>321</v>
      </c>
      <c r="AI46" t="s">
        <v>321</v>
      </c>
      <c r="AJ46" t="s">
        <v>321</v>
      </c>
      <c r="AK46" t="s">
        <v>321</v>
      </c>
      <c r="AL46" t="s">
        <v>321</v>
      </c>
      <c r="AM46" t="s">
        <v>321</v>
      </c>
      <c r="AN46" t="s">
        <v>321</v>
      </c>
      <c r="AO46" t="s">
        <v>321</v>
      </c>
      <c r="AP46" t="s">
        <v>321</v>
      </c>
      <c r="AQ46" t="s">
        <v>321</v>
      </c>
      <c r="AR46" t="s">
        <v>321</v>
      </c>
      <c r="AS46" t="s">
        <v>321</v>
      </c>
      <c r="AT46" t="s">
        <v>321</v>
      </c>
      <c r="AU46" t="s">
        <v>321</v>
      </c>
      <c r="AV46" t="s">
        <v>321</v>
      </c>
      <c r="AW46" t="s">
        <v>321</v>
      </c>
    </row>
    <row r="47" spans="1:49" ht="18.75" x14ac:dyDescent="0.2">
      <c r="A47" s="23" t="str">
        <f t="shared" si="0"/>
        <v/>
      </c>
      <c r="B47" t="s">
        <v>321</v>
      </c>
      <c r="D47" t="s">
        <v>321</v>
      </c>
      <c r="E47" s="31"/>
      <c r="F47" s="33"/>
      <c r="G47" s="33"/>
      <c r="H47" s="34"/>
      <c r="I47" t="str">
        <f t="shared" si="3"/>
        <v/>
      </c>
      <c r="J47" t="s">
        <v>321</v>
      </c>
      <c r="K47" t="s">
        <v>321</v>
      </c>
      <c r="L47" t="s">
        <v>321</v>
      </c>
      <c r="M47" t="s">
        <v>321</v>
      </c>
      <c r="N47" t="s">
        <v>321</v>
      </c>
      <c r="O47" t="s">
        <v>321</v>
      </c>
      <c r="P47" t="s">
        <v>321</v>
      </c>
      <c r="Q47" t="s">
        <v>321</v>
      </c>
      <c r="R47" t="s">
        <v>321</v>
      </c>
      <c r="S47" t="s">
        <v>321</v>
      </c>
      <c r="T47" t="s">
        <v>321</v>
      </c>
      <c r="U47" t="s">
        <v>321</v>
      </c>
      <c r="V47" t="s">
        <v>321</v>
      </c>
      <c r="W47" t="s">
        <v>321</v>
      </c>
      <c r="X47" t="s">
        <v>321</v>
      </c>
      <c r="Y47" t="s">
        <v>321</v>
      </c>
      <c r="Z47" t="s">
        <v>321</v>
      </c>
      <c r="AA47" t="s">
        <v>321</v>
      </c>
      <c r="AB47" t="s">
        <v>321</v>
      </c>
      <c r="AC47" t="s">
        <v>321</v>
      </c>
      <c r="AD47" t="s">
        <v>321</v>
      </c>
      <c r="AE47" t="s">
        <v>321</v>
      </c>
      <c r="AF47" t="s">
        <v>321</v>
      </c>
      <c r="AG47" t="s">
        <v>321</v>
      </c>
      <c r="AH47" t="s">
        <v>321</v>
      </c>
      <c r="AI47" t="s">
        <v>321</v>
      </c>
      <c r="AJ47" t="s">
        <v>321</v>
      </c>
      <c r="AK47" t="s">
        <v>321</v>
      </c>
      <c r="AL47" t="s">
        <v>321</v>
      </c>
      <c r="AM47" t="s">
        <v>321</v>
      </c>
      <c r="AN47" t="s">
        <v>321</v>
      </c>
      <c r="AO47" t="s">
        <v>321</v>
      </c>
      <c r="AP47" t="s">
        <v>321</v>
      </c>
      <c r="AQ47" t="s">
        <v>321</v>
      </c>
      <c r="AR47" t="s">
        <v>321</v>
      </c>
      <c r="AS47" t="s">
        <v>321</v>
      </c>
      <c r="AT47" t="s">
        <v>321</v>
      </c>
      <c r="AU47" t="s">
        <v>321</v>
      </c>
      <c r="AV47" t="s">
        <v>321</v>
      </c>
      <c r="AW47" t="s">
        <v>321</v>
      </c>
    </row>
    <row r="48" spans="1:49" ht="18.75" x14ac:dyDescent="0.2">
      <c r="A48" s="23" t="str">
        <f t="shared" si="0"/>
        <v/>
      </c>
      <c r="B48" t="s">
        <v>321</v>
      </c>
      <c r="D48" t="s">
        <v>321</v>
      </c>
      <c r="E48" t="s">
        <v>321</v>
      </c>
      <c r="F48" t="str">
        <f t="shared" si="1"/>
        <v/>
      </c>
      <c r="H48" s="25" t="str">
        <f t="shared" si="2"/>
        <v/>
      </c>
      <c r="I48" t="str">
        <f t="shared" si="3"/>
        <v/>
      </c>
      <c r="J48" t="s">
        <v>321</v>
      </c>
      <c r="K48" t="s">
        <v>321</v>
      </c>
      <c r="L48" t="s">
        <v>321</v>
      </c>
      <c r="M48" t="s">
        <v>321</v>
      </c>
      <c r="N48" t="s">
        <v>321</v>
      </c>
      <c r="O48" t="s">
        <v>321</v>
      </c>
      <c r="P48" t="s">
        <v>321</v>
      </c>
      <c r="Q48" t="s">
        <v>321</v>
      </c>
      <c r="R48" t="s">
        <v>321</v>
      </c>
      <c r="S48" t="s">
        <v>321</v>
      </c>
      <c r="T48" t="s">
        <v>321</v>
      </c>
      <c r="U48" t="s">
        <v>321</v>
      </c>
      <c r="V48" t="s">
        <v>321</v>
      </c>
      <c r="W48" t="s">
        <v>321</v>
      </c>
      <c r="X48" t="s">
        <v>321</v>
      </c>
      <c r="Y48" t="s">
        <v>321</v>
      </c>
      <c r="Z48" t="s">
        <v>321</v>
      </c>
      <c r="AA48" t="s">
        <v>321</v>
      </c>
      <c r="AB48" t="s">
        <v>321</v>
      </c>
      <c r="AC48" t="s">
        <v>321</v>
      </c>
      <c r="AD48" t="s">
        <v>321</v>
      </c>
      <c r="AE48" t="s">
        <v>321</v>
      </c>
      <c r="AF48" t="s">
        <v>321</v>
      </c>
      <c r="AG48" t="s">
        <v>321</v>
      </c>
      <c r="AH48" t="s">
        <v>321</v>
      </c>
      <c r="AI48" t="s">
        <v>321</v>
      </c>
      <c r="AJ48" t="s">
        <v>321</v>
      </c>
      <c r="AK48" t="s">
        <v>321</v>
      </c>
      <c r="AL48" t="s">
        <v>321</v>
      </c>
      <c r="AM48" t="s">
        <v>321</v>
      </c>
      <c r="AN48" t="s">
        <v>321</v>
      </c>
      <c r="AO48" t="s">
        <v>321</v>
      </c>
      <c r="AP48" t="s">
        <v>321</v>
      </c>
      <c r="AQ48" t="s">
        <v>321</v>
      </c>
      <c r="AR48" t="s">
        <v>321</v>
      </c>
      <c r="AS48" t="s">
        <v>321</v>
      </c>
      <c r="AT48" t="s">
        <v>321</v>
      </c>
      <c r="AU48" t="s">
        <v>321</v>
      </c>
      <c r="AV48" t="s">
        <v>321</v>
      </c>
      <c r="AW48" t="s">
        <v>321</v>
      </c>
    </row>
    <row r="49" spans="1:49" ht="18.75" x14ac:dyDescent="0.2">
      <c r="A49" s="23" t="str">
        <f t="shared" si="0"/>
        <v/>
      </c>
      <c r="B49" t="s">
        <v>321</v>
      </c>
      <c r="D49" t="s">
        <v>321</v>
      </c>
      <c r="E49" t="s">
        <v>321</v>
      </c>
      <c r="F49" t="str">
        <f t="shared" si="1"/>
        <v/>
      </c>
      <c r="H49" s="25" t="str">
        <f t="shared" si="2"/>
        <v/>
      </c>
      <c r="I49" t="str">
        <f t="shared" si="3"/>
        <v/>
      </c>
      <c r="J49" t="s">
        <v>321</v>
      </c>
      <c r="K49" t="s">
        <v>321</v>
      </c>
      <c r="L49" t="s">
        <v>321</v>
      </c>
      <c r="M49" t="s">
        <v>321</v>
      </c>
      <c r="N49" t="s">
        <v>321</v>
      </c>
      <c r="O49" t="s">
        <v>321</v>
      </c>
      <c r="P49" t="s">
        <v>321</v>
      </c>
      <c r="Q49" t="s">
        <v>321</v>
      </c>
      <c r="R49" t="s">
        <v>321</v>
      </c>
      <c r="S49" t="s">
        <v>321</v>
      </c>
      <c r="T49" t="s">
        <v>321</v>
      </c>
      <c r="U49" t="s">
        <v>321</v>
      </c>
      <c r="V49" t="s">
        <v>321</v>
      </c>
      <c r="W49" t="s">
        <v>321</v>
      </c>
      <c r="X49" t="s">
        <v>321</v>
      </c>
      <c r="Y49" t="s">
        <v>321</v>
      </c>
      <c r="Z49" t="s">
        <v>321</v>
      </c>
      <c r="AA49" t="s">
        <v>321</v>
      </c>
      <c r="AB49" t="s">
        <v>321</v>
      </c>
      <c r="AC49" t="s">
        <v>321</v>
      </c>
      <c r="AD49" t="s">
        <v>321</v>
      </c>
      <c r="AE49" t="s">
        <v>321</v>
      </c>
      <c r="AF49" t="s">
        <v>321</v>
      </c>
      <c r="AG49" t="s">
        <v>321</v>
      </c>
      <c r="AH49" t="s">
        <v>321</v>
      </c>
      <c r="AI49" t="s">
        <v>321</v>
      </c>
      <c r="AJ49" t="s">
        <v>321</v>
      </c>
      <c r="AK49" t="s">
        <v>321</v>
      </c>
      <c r="AL49" t="s">
        <v>321</v>
      </c>
      <c r="AM49" t="s">
        <v>321</v>
      </c>
      <c r="AN49" t="s">
        <v>321</v>
      </c>
      <c r="AO49" t="s">
        <v>321</v>
      </c>
      <c r="AP49" t="s">
        <v>321</v>
      </c>
      <c r="AQ49" t="s">
        <v>321</v>
      </c>
      <c r="AR49" t="s">
        <v>321</v>
      </c>
      <c r="AS49" t="s">
        <v>321</v>
      </c>
      <c r="AT49" t="s">
        <v>321</v>
      </c>
      <c r="AU49" t="s">
        <v>321</v>
      </c>
      <c r="AV49" t="s">
        <v>321</v>
      </c>
      <c r="AW49" t="s">
        <v>321</v>
      </c>
    </row>
    <row r="50" spans="1:49" ht="18.75" x14ac:dyDescent="0.2">
      <c r="A50" s="23" t="str">
        <f t="shared" si="0"/>
        <v/>
      </c>
      <c r="B50" t="s">
        <v>321</v>
      </c>
      <c r="D50" t="s">
        <v>321</v>
      </c>
      <c r="E50" t="s">
        <v>321</v>
      </c>
      <c r="F50" t="str">
        <f t="shared" si="1"/>
        <v/>
      </c>
      <c r="H50" s="25" t="str">
        <f t="shared" si="2"/>
        <v/>
      </c>
      <c r="I50" t="str">
        <f t="shared" si="3"/>
        <v/>
      </c>
      <c r="J50" t="s">
        <v>321</v>
      </c>
      <c r="K50" t="s">
        <v>321</v>
      </c>
      <c r="L50" t="s">
        <v>321</v>
      </c>
      <c r="M50" t="s">
        <v>321</v>
      </c>
      <c r="N50" t="s">
        <v>321</v>
      </c>
      <c r="O50" t="s">
        <v>321</v>
      </c>
      <c r="P50" t="s">
        <v>321</v>
      </c>
      <c r="Q50" t="s">
        <v>321</v>
      </c>
      <c r="R50" t="s">
        <v>321</v>
      </c>
      <c r="S50" t="s">
        <v>321</v>
      </c>
      <c r="T50" t="s">
        <v>321</v>
      </c>
      <c r="U50" t="s">
        <v>321</v>
      </c>
      <c r="V50" t="s">
        <v>321</v>
      </c>
      <c r="W50" t="s">
        <v>321</v>
      </c>
      <c r="X50" t="s">
        <v>321</v>
      </c>
      <c r="Y50" t="s">
        <v>321</v>
      </c>
      <c r="Z50" t="s">
        <v>321</v>
      </c>
      <c r="AA50" t="s">
        <v>321</v>
      </c>
      <c r="AB50" t="s">
        <v>321</v>
      </c>
      <c r="AC50" t="s">
        <v>321</v>
      </c>
      <c r="AD50" t="s">
        <v>321</v>
      </c>
      <c r="AE50" t="s">
        <v>321</v>
      </c>
      <c r="AF50" t="s">
        <v>321</v>
      </c>
      <c r="AG50" t="s">
        <v>321</v>
      </c>
      <c r="AH50" t="s">
        <v>321</v>
      </c>
      <c r="AI50" t="s">
        <v>321</v>
      </c>
      <c r="AJ50" t="s">
        <v>321</v>
      </c>
      <c r="AK50" t="s">
        <v>321</v>
      </c>
      <c r="AL50" t="s">
        <v>321</v>
      </c>
      <c r="AM50" t="s">
        <v>321</v>
      </c>
      <c r="AN50" t="s">
        <v>321</v>
      </c>
      <c r="AO50" t="s">
        <v>321</v>
      </c>
      <c r="AP50" t="s">
        <v>321</v>
      </c>
      <c r="AQ50" t="s">
        <v>321</v>
      </c>
      <c r="AR50" t="s">
        <v>321</v>
      </c>
      <c r="AS50" t="s">
        <v>321</v>
      </c>
      <c r="AT50" t="s">
        <v>321</v>
      </c>
      <c r="AU50" t="s">
        <v>321</v>
      </c>
      <c r="AV50" t="s">
        <v>321</v>
      </c>
      <c r="AW50" t="s">
        <v>321</v>
      </c>
    </row>
    <row r="51" spans="1:49" ht="18.75" x14ac:dyDescent="0.2">
      <c r="A51" s="23" t="str">
        <f t="shared" si="0"/>
        <v/>
      </c>
      <c r="B51" t="s">
        <v>321</v>
      </c>
      <c r="D51" s="22"/>
      <c r="I51" t="str">
        <f t="shared" si="3"/>
        <v/>
      </c>
      <c r="J51" t="s">
        <v>321</v>
      </c>
      <c r="K51" t="s">
        <v>321</v>
      </c>
      <c r="L51" t="s">
        <v>321</v>
      </c>
      <c r="M51" t="s">
        <v>321</v>
      </c>
      <c r="N51" t="s">
        <v>321</v>
      </c>
      <c r="O51" t="s">
        <v>321</v>
      </c>
      <c r="P51" t="s">
        <v>321</v>
      </c>
      <c r="Q51" t="s">
        <v>321</v>
      </c>
      <c r="R51" t="s">
        <v>321</v>
      </c>
      <c r="S51" t="s">
        <v>321</v>
      </c>
      <c r="T51" t="s">
        <v>321</v>
      </c>
      <c r="U51" t="s">
        <v>321</v>
      </c>
      <c r="V51" t="s">
        <v>321</v>
      </c>
      <c r="W51" t="s">
        <v>321</v>
      </c>
      <c r="X51" t="s">
        <v>321</v>
      </c>
      <c r="Y51" t="s">
        <v>321</v>
      </c>
      <c r="Z51" t="s">
        <v>321</v>
      </c>
      <c r="AA51" t="s">
        <v>321</v>
      </c>
      <c r="AB51" t="s">
        <v>321</v>
      </c>
      <c r="AC51" t="s">
        <v>321</v>
      </c>
      <c r="AD51" t="s">
        <v>321</v>
      </c>
      <c r="AE51" t="s">
        <v>321</v>
      </c>
      <c r="AF51" t="s">
        <v>321</v>
      </c>
      <c r="AG51" t="s">
        <v>321</v>
      </c>
      <c r="AH51" t="s">
        <v>321</v>
      </c>
      <c r="AI51" t="s">
        <v>321</v>
      </c>
      <c r="AJ51" t="s">
        <v>321</v>
      </c>
      <c r="AK51" t="s">
        <v>321</v>
      </c>
      <c r="AL51" t="s">
        <v>321</v>
      </c>
      <c r="AM51" t="s">
        <v>321</v>
      </c>
      <c r="AN51" t="s">
        <v>321</v>
      </c>
      <c r="AO51" t="s">
        <v>321</v>
      </c>
      <c r="AP51" t="s">
        <v>321</v>
      </c>
      <c r="AQ51" t="s">
        <v>321</v>
      </c>
      <c r="AR51" t="s">
        <v>321</v>
      </c>
      <c r="AS51" t="s">
        <v>321</v>
      </c>
      <c r="AT51" t="s">
        <v>321</v>
      </c>
      <c r="AU51" t="s">
        <v>321</v>
      </c>
      <c r="AV51" t="s">
        <v>321</v>
      </c>
      <c r="AW51" t="s">
        <v>321</v>
      </c>
    </row>
    <row r="52" spans="1:49" ht="18.75" x14ac:dyDescent="0.2">
      <c r="A52" s="23" t="str">
        <f t="shared" si="0"/>
        <v/>
      </c>
      <c r="B52" t="s">
        <v>321</v>
      </c>
      <c r="D52" t="s">
        <v>321</v>
      </c>
      <c r="E52" t="s">
        <v>321</v>
      </c>
      <c r="F52" t="str">
        <f t="shared" si="1"/>
        <v/>
      </c>
      <c r="H52" s="25" t="str">
        <f t="shared" si="2"/>
        <v/>
      </c>
      <c r="I52" t="str">
        <f t="shared" si="3"/>
        <v/>
      </c>
      <c r="J52" t="s">
        <v>321</v>
      </c>
      <c r="K52" t="s">
        <v>321</v>
      </c>
      <c r="L52" t="s">
        <v>321</v>
      </c>
      <c r="M52" t="s">
        <v>321</v>
      </c>
      <c r="N52" t="s">
        <v>321</v>
      </c>
      <c r="O52" t="s">
        <v>321</v>
      </c>
      <c r="P52" t="s">
        <v>321</v>
      </c>
      <c r="Q52" t="s">
        <v>321</v>
      </c>
      <c r="R52" t="s">
        <v>321</v>
      </c>
      <c r="S52" t="s">
        <v>321</v>
      </c>
      <c r="T52" t="s">
        <v>321</v>
      </c>
      <c r="U52" t="s">
        <v>321</v>
      </c>
      <c r="V52" t="s">
        <v>321</v>
      </c>
      <c r="W52" t="s">
        <v>321</v>
      </c>
      <c r="X52" t="s">
        <v>321</v>
      </c>
      <c r="Y52" t="s">
        <v>321</v>
      </c>
      <c r="Z52" t="s">
        <v>321</v>
      </c>
      <c r="AA52" t="s">
        <v>321</v>
      </c>
      <c r="AB52" t="s">
        <v>321</v>
      </c>
      <c r="AC52" t="s">
        <v>321</v>
      </c>
      <c r="AD52" t="s">
        <v>321</v>
      </c>
      <c r="AE52" t="s">
        <v>321</v>
      </c>
      <c r="AF52" t="s">
        <v>321</v>
      </c>
      <c r="AG52" t="s">
        <v>321</v>
      </c>
      <c r="AH52" t="s">
        <v>321</v>
      </c>
      <c r="AI52" t="s">
        <v>321</v>
      </c>
      <c r="AJ52" t="s">
        <v>321</v>
      </c>
      <c r="AK52" t="s">
        <v>321</v>
      </c>
      <c r="AL52" t="s">
        <v>321</v>
      </c>
      <c r="AM52" t="s">
        <v>321</v>
      </c>
      <c r="AN52" t="s">
        <v>321</v>
      </c>
      <c r="AO52" t="s">
        <v>321</v>
      </c>
      <c r="AP52" t="s">
        <v>321</v>
      </c>
      <c r="AQ52" t="s">
        <v>321</v>
      </c>
      <c r="AR52" t="s">
        <v>321</v>
      </c>
      <c r="AS52" t="s">
        <v>321</v>
      </c>
      <c r="AT52" t="s">
        <v>321</v>
      </c>
      <c r="AU52" t="s">
        <v>321</v>
      </c>
      <c r="AV52" t="s">
        <v>321</v>
      </c>
      <c r="AW52" t="s">
        <v>321</v>
      </c>
    </row>
    <row r="53" spans="1:49" ht="18.75" x14ac:dyDescent="0.2">
      <c r="A53" s="23" t="str">
        <f t="shared" si="0"/>
        <v/>
      </c>
      <c r="B53" t="s">
        <v>321</v>
      </c>
      <c r="D53" t="s">
        <v>321</v>
      </c>
      <c r="E53" t="s">
        <v>321</v>
      </c>
      <c r="F53" t="str">
        <f t="shared" si="1"/>
        <v/>
      </c>
      <c r="H53" s="25" t="str">
        <f t="shared" si="2"/>
        <v/>
      </c>
      <c r="I53" t="str">
        <f t="shared" si="3"/>
        <v/>
      </c>
      <c r="J53" t="s">
        <v>321</v>
      </c>
      <c r="K53" t="s">
        <v>321</v>
      </c>
      <c r="L53" t="s">
        <v>321</v>
      </c>
      <c r="M53" t="s">
        <v>321</v>
      </c>
      <c r="N53" t="s">
        <v>321</v>
      </c>
      <c r="O53" t="s">
        <v>321</v>
      </c>
      <c r="P53" t="s">
        <v>321</v>
      </c>
      <c r="Q53" t="s">
        <v>321</v>
      </c>
      <c r="R53" t="s">
        <v>321</v>
      </c>
      <c r="S53" t="s">
        <v>321</v>
      </c>
      <c r="T53" t="s">
        <v>321</v>
      </c>
      <c r="U53" t="s">
        <v>321</v>
      </c>
      <c r="V53" t="s">
        <v>321</v>
      </c>
      <c r="W53" t="s">
        <v>321</v>
      </c>
      <c r="X53" t="s">
        <v>321</v>
      </c>
      <c r="Y53" t="s">
        <v>321</v>
      </c>
      <c r="Z53" t="s">
        <v>321</v>
      </c>
      <c r="AA53" t="s">
        <v>321</v>
      </c>
      <c r="AB53" t="s">
        <v>321</v>
      </c>
      <c r="AC53" t="s">
        <v>321</v>
      </c>
      <c r="AD53" t="s">
        <v>321</v>
      </c>
      <c r="AE53" t="s">
        <v>321</v>
      </c>
      <c r="AF53" t="s">
        <v>321</v>
      </c>
      <c r="AG53" t="s">
        <v>321</v>
      </c>
      <c r="AH53" t="s">
        <v>321</v>
      </c>
      <c r="AI53" t="s">
        <v>321</v>
      </c>
      <c r="AJ53" t="s">
        <v>321</v>
      </c>
      <c r="AK53" t="s">
        <v>321</v>
      </c>
      <c r="AL53" t="s">
        <v>321</v>
      </c>
      <c r="AM53" t="s">
        <v>321</v>
      </c>
      <c r="AN53" t="s">
        <v>321</v>
      </c>
      <c r="AO53" t="s">
        <v>321</v>
      </c>
      <c r="AP53" t="s">
        <v>321</v>
      </c>
      <c r="AQ53" t="s">
        <v>321</v>
      </c>
      <c r="AR53" t="s">
        <v>321</v>
      </c>
      <c r="AS53" t="s">
        <v>321</v>
      </c>
      <c r="AT53" t="s">
        <v>321</v>
      </c>
      <c r="AU53" t="s">
        <v>321</v>
      </c>
      <c r="AV53" t="s">
        <v>321</v>
      </c>
      <c r="AW53" t="s">
        <v>321</v>
      </c>
    </row>
    <row r="54" spans="1:49" ht="18.75" x14ac:dyDescent="0.2">
      <c r="A54" s="23" t="str">
        <f t="shared" si="0"/>
        <v/>
      </c>
      <c r="B54" t="s">
        <v>321</v>
      </c>
      <c r="D54" t="s">
        <v>321</v>
      </c>
      <c r="E54" t="s">
        <v>321</v>
      </c>
      <c r="F54" t="str">
        <f t="shared" si="1"/>
        <v/>
      </c>
      <c r="H54" s="25" t="str">
        <f t="shared" si="2"/>
        <v/>
      </c>
      <c r="I54" t="str">
        <f t="shared" si="3"/>
        <v/>
      </c>
      <c r="J54" t="s">
        <v>321</v>
      </c>
      <c r="K54" t="s">
        <v>321</v>
      </c>
      <c r="L54" t="s">
        <v>321</v>
      </c>
      <c r="M54" t="s">
        <v>321</v>
      </c>
      <c r="N54" t="s">
        <v>321</v>
      </c>
      <c r="O54" t="s">
        <v>321</v>
      </c>
      <c r="P54" t="s">
        <v>321</v>
      </c>
      <c r="Q54" t="s">
        <v>321</v>
      </c>
      <c r="R54" t="s">
        <v>321</v>
      </c>
      <c r="S54" t="s">
        <v>321</v>
      </c>
      <c r="T54" t="s">
        <v>321</v>
      </c>
      <c r="U54" t="s">
        <v>321</v>
      </c>
      <c r="V54" t="s">
        <v>321</v>
      </c>
      <c r="W54" t="s">
        <v>321</v>
      </c>
      <c r="X54" t="s">
        <v>321</v>
      </c>
      <c r="Y54" t="s">
        <v>321</v>
      </c>
      <c r="Z54" t="s">
        <v>321</v>
      </c>
      <c r="AA54" t="s">
        <v>321</v>
      </c>
      <c r="AB54" t="s">
        <v>321</v>
      </c>
      <c r="AC54" t="s">
        <v>321</v>
      </c>
      <c r="AD54" t="s">
        <v>321</v>
      </c>
      <c r="AE54" t="s">
        <v>321</v>
      </c>
      <c r="AF54" t="s">
        <v>321</v>
      </c>
      <c r="AG54" t="s">
        <v>321</v>
      </c>
      <c r="AH54" t="s">
        <v>321</v>
      </c>
      <c r="AI54" t="s">
        <v>321</v>
      </c>
      <c r="AJ54" t="s">
        <v>321</v>
      </c>
      <c r="AK54" t="s">
        <v>321</v>
      </c>
      <c r="AL54" t="s">
        <v>321</v>
      </c>
      <c r="AM54" t="s">
        <v>321</v>
      </c>
      <c r="AN54" t="s">
        <v>321</v>
      </c>
      <c r="AO54" t="s">
        <v>321</v>
      </c>
      <c r="AP54" t="s">
        <v>321</v>
      </c>
      <c r="AQ54" t="s">
        <v>321</v>
      </c>
      <c r="AR54" t="s">
        <v>321</v>
      </c>
      <c r="AS54" t="s">
        <v>321</v>
      </c>
      <c r="AT54" t="s">
        <v>321</v>
      </c>
      <c r="AU54" t="s">
        <v>321</v>
      </c>
      <c r="AV54" t="s">
        <v>321</v>
      </c>
      <c r="AW54" t="s">
        <v>321</v>
      </c>
    </row>
    <row r="55" spans="1:49" ht="18.75" x14ac:dyDescent="0.2">
      <c r="A55" s="23" t="str">
        <f t="shared" si="0"/>
        <v/>
      </c>
      <c r="B55" t="s">
        <v>321</v>
      </c>
      <c r="D55" t="s">
        <v>321</v>
      </c>
      <c r="E55" t="s">
        <v>321</v>
      </c>
      <c r="F55" t="str">
        <f t="shared" si="1"/>
        <v/>
      </c>
      <c r="H55" s="25" t="str">
        <f t="shared" si="2"/>
        <v/>
      </c>
      <c r="I55" t="str">
        <f t="shared" si="3"/>
        <v/>
      </c>
      <c r="J55" t="s">
        <v>321</v>
      </c>
      <c r="K55" t="s">
        <v>321</v>
      </c>
      <c r="L55" t="s">
        <v>321</v>
      </c>
      <c r="M55" t="s">
        <v>321</v>
      </c>
      <c r="N55" t="s">
        <v>321</v>
      </c>
      <c r="O55" t="s">
        <v>321</v>
      </c>
      <c r="P55" t="s">
        <v>321</v>
      </c>
      <c r="Q55" t="s">
        <v>321</v>
      </c>
      <c r="R55" t="s">
        <v>321</v>
      </c>
      <c r="S55" t="s">
        <v>321</v>
      </c>
      <c r="T55" t="s">
        <v>321</v>
      </c>
      <c r="U55" t="s">
        <v>321</v>
      </c>
      <c r="V55" t="s">
        <v>321</v>
      </c>
      <c r="W55" t="s">
        <v>321</v>
      </c>
      <c r="X55" t="s">
        <v>321</v>
      </c>
      <c r="Y55" t="s">
        <v>321</v>
      </c>
      <c r="Z55" t="s">
        <v>321</v>
      </c>
      <c r="AA55" t="s">
        <v>321</v>
      </c>
      <c r="AB55" t="s">
        <v>321</v>
      </c>
      <c r="AC55" t="s">
        <v>321</v>
      </c>
      <c r="AD55" t="s">
        <v>321</v>
      </c>
      <c r="AE55" t="s">
        <v>321</v>
      </c>
      <c r="AF55" t="s">
        <v>321</v>
      </c>
      <c r="AG55" t="s">
        <v>321</v>
      </c>
      <c r="AH55" t="s">
        <v>321</v>
      </c>
      <c r="AI55" t="s">
        <v>321</v>
      </c>
      <c r="AJ55" t="s">
        <v>321</v>
      </c>
      <c r="AK55" t="s">
        <v>321</v>
      </c>
      <c r="AL55" t="s">
        <v>321</v>
      </c>
      <c r="AM55" t="s">
        <v>321</v>
      </c>
      <c r="AN55" t="s">
        <v>321</v>
      </c>
      <c r="AO55" t="s">
        <v>321</v>
      </c>
      <c r="AP55" t="s">
        <v>321</v>
      </c>
      <c r="AQ55" t="s">
        <v>321</v>
      </c>
      <c r="AR55" t="s">
        <v>321</v>
      </c>
      <c r="AS55" t="s">
        <v>321</v>
      </c>
      <c r="AT55" t="s">
        <v>321</v>
      </c>
      <c r="AU55" t="s">
        <v>321</v>
      </c>
      <c r="AV55" t="s">
        <v>321</v>
      </c>
      <c r="AW55" t="s">
        <v>321</v>
      </c>
    </row>
    <row r="56" spans="1:49" ht="18.75" x14ac:dyDescent="0.2">
      <c r="A56" s="23" t="str">
        <f t="shared" si="0"/>
        <v/>
      </c>
      <c r="B56" t="s">
        <v>321</v>
      </c>
      <c r="D56" t="s">
        <v>321</v>
      </c>
      <c r="E56" t="s">
        <v>321</v>
      </c>
      <c r="F56" t="str">
        <f t="shared" si="1"/>
        <v/>
      </c>
      <c r="H56" s="25" t="str">
        <f t="shared" si="2"/>
        <v/>
      </c>
      <c r="I56" t="str">
        <f t="shared" si="3"/>
        <v/>
      </c>
      <c r="J56" t="s">
        <v>321</v>
      </c>
      <c r="K56" t="s">
        <v>321</v>
      </c>
      <c r="L56" t="s">
        <v>321</v>
      </c>
      <c r="M56" t="s">
        <v>321</v>
      </c>
      <c r="N56" t="s">
        <v>321</v>
      </c>
      <c r="O56" t="s">
        <v>321</v>
      </c>
      <c r="P56" t="s">
        <v>321</v>
      </c>
      <c r="Q56" t="s">
        <v>321</v>
      </c>
      <c r="R56" t="s">
        <v>321</v>
      </c>
      <c r="S56" t="s">
        <v>321</v>
      </c>
      <c r="T56" t="s">
        <v>321</v>
      </c>
      <c r="U56" t="s">
        <v>321</v>
      </c>
      <c r="V56" t="s">
        <v>321</v>
      </c>
      <c r="W56" t="s">
        <v>321</v>
      </c>
      <c r="X56" t="s">
        <v>321</v>
      </c>
      <c r="Y56" t="s">
        <v>321</v>
      </c>
      <c r="Z56" t="s">
        <v>321</v>
      </c>
      <c r="AA56" t="s">
        <v>321</v>
      </c>
      <c r="AB56" t="s">
        <v>321</v>
      </c>
      <c r="AC56" t="s">
        <v>321</v>
      </c>
      <c r="AD56" t="s">
        <v>321</v>
      </c>
      <c r="AE56" t="s">
        <v>321</v>
      </c>
      <c r="AF56" t="s">
        <v>321</v>
      </c>
      <c r="AG56" t="s">
        <v>321</v>
      </c>
      <c r="AH56" t="s">
        <v>321</v>
      </c>
      <c r="AI56" t="s">
        <v>321</v>
      </c>
      <c r="AJ56" t="s">
        <v>321</v>
      </c>
      <c r="AK56" t="s">
        <v>321</v>
      </c>
      <c r="AL56" t="s">
        <v>321</v>
      </c>
      <c r="AM56" t="s">
        <v>321</v>
      </c>
      <c r="AN56" t="s">
        <v>321</v>
      </c>
      <c r="AO56" t="s">
        <v>321</v>
      </c>
      <c r="AP56" t="s">
        <v>321</v>
      </c>
      <c r="AQ56" t="s">
        <v>321</v>
      </c>
      <c r="AR56" t="s">
        <v>321</v>
      </c>
      <c r="AS56" t="s">
        <v>321</v>
      </c>
      <c r="AT56" t="s">
        <v>321</v>
      </c>
      <c r="AU56" t="s">
        <v>321</v>
      </c>
      <c r="AV56" t="s">
        <v>321</v>
      </c>
      <c r="AW56" t="s">
        <v>321</v>
      </c>
    </row>
    <row r="57" spans="1:49" ht="18.75" x14ac:dyDescent="0.2">
      <c r="A57" s="23" t="str">
        <f t="shared" si="0"/>
        <v/>
      </c>
      <c r="B57" t="s">
        <v>321</v>
      </c>
      <c r="D57" t="s">
        <v>321</v>
      </c>
      <c r="E57" t="s">
        <v>321</v>
      </c>
      <c r="F57" t="str">
        <f t="shared" si="1"/>
        <v/>
      </c>
      <c r="H57" s="25" t="str">
        <f t="shared" si="2"/>
        <v/>
      </c>
      <c r="I57" t="str">
        <f t="shared" si="3"/>
        <v/>
      </c>
      <c r="J57" t="s">
        <v>321</v>
      </c>
      <c r="K57" t="s">
        <v>321</v>
      </c>
      <c r="L57" t="s">
        <v>321</v>
      </c>
      <c r="M57" t="s">
        <v>321</v>
      </c>
      <c r="N57" t="s">
        <v>321</v>
      </c>
      <c r="O57" t="s">
        <v>321</v>
      </c>
      <c r="P57" t="s">
        <v>321</v>
      </c>
      <c r="Q57" t="s">
        <v>321</v>
      </c>
      <c r="R57" t="s">
        <v>321</v>
      </c>
      <c r="S57" t="s">
        <v>321</v>
      </c>
      <c r="T57" t="s">
        <v>321</v>
      </c>
      <c r="U57" t="s">
        <v>321</v>
      </c>
      <c r="V57" t="s">
        <v>321</v>
      </c>
      <c r="W57" t="s">
        <v>321</v>
      </c>
      <c r="X57" t="s">
        <v>321</v>
      </c>
      <c r="Y57" t="s">
        <v>321</v>
      </c>
      <c r="Z57" t="s">
        <v>321</v>
      </c>
      <c r="AA57" t="s">
        <v>321</v>
      </c>
      <c r="AB57" t="s">
        <v>321</v>
      </c>
      <c r="AC57" t="s">
        <v>321</v>
      </c>
      <c r="AD57" t="s">
        <v>321</v>
      </c>
      <c r="AE57" t="s">
        <v>321</v>
      </c>
      <c r="AF57" t="s">
        <v>321</v>
      </c>
      <c r="AG57" t="s">
        <v>321</v>
      </c>
      <c r="AH57" t="s">
        <v>321</v>
      </c>
      <c r="AI57" t="s">
        <v>321</v>
      </c>
      <c r="AJ57" t="s">
        <v>321</v>
      </c>
      <c r="AK57" t="s">
        <v>321</v>
      </c>
      <c r="AL57" t="s">
        <v>321</v>
      </c>
      <c r="AM57" t="s">
        <v>321</v>
      </c>
      <c r="AN57" t="s">
        <v>321</v>
      </c>
      <c r="AO57" t="s">
        <v>321</v>
      </c>
      <c r="AP57" t="s">
        <v>321</v>
      </c>
      <c r="AQ57" t="s">
        <v>321</v>
      </c>
      <c r="AR57" t="s">
        <v>321</v>
      </c>
      <c r="AS57" t="s">
        <v>321</v>
      </c>
      <c r="AT57" t="s">
        <v>321</v>
      </c>
      <c r="AU57" t="s">
        <v>321</v>
      </c>
      <c r="AV57" t="s">
        <v>321</v>
      </c>
      <c r="AW57" t="s">
        <v>321</v>
      </c>
    </row>
    <row r="58" spans="1:49" ht="18.75" x14ac:dyDescent="0.2">
      <c r="A58" s="23" t="str">
        <f t="shared" si="0"/>
        <v/>
      </c>
      <c r="B58" t="s">
        <v>321</v>
      </c>
      <c r="D58" t="s">
        <v>321</v>
      </c>
      <c r="E58" t="s">
        <v>321</v>
      </c>
      <c r="F58" t="str">
        <f t="shared" si="1"/>
        <v/>
      </c>
      <c r="H58" s="25" t="str">
        <f t="shared" si="2"/>
        <v/>
      </c>
      <c r="I58" t="str">
        <f t="shared" si="3"/>
        <v/>
      </c>
      <c r="J58" t="s">
        <v>321</v>
      </c>
      <c r="K58" t="s">
        <v>321</v>
      </c>
      <c r="L58" t="s">
        <v>321</v>
      </c>
      <c r="M58" t="s">
        <v>321</v>
      </c>
      <c r="N58" t="s">
        <v>321</v>
      </c>
      <c r="O58" t="s">
        <v>321</v>
      </c>
      <c r="P58" t="s">
        <v>321</v>
      </c>
      <c r="Q58" t="s">
        <v>321</v>
      </c>
      <c r="R58" t="s">
        <v>321</v>
      </c>
      <c r="S58" t="s">
        <v>321</v>
      </c>
      <c r="T58" t="s">
        <v>321</v>
      </c>
      <c r="U58" t="s">
        <v>321</v>
      </c>
      <c r="V58" t="s">
        <v>321</v>
      </c>
      <c r="W58" t="s">
        <v>321</v>
      </c>
      <c r="X58" t="s">
        <v>321</v>
      </c>
      <c r="Y58" t="s">
        <v>321</v>
      </c>
      <c r="Z58" t="s">
        <v>321</v>
      </c>
      <c r="AA58" t="s">
        <v>321</v>
      </c>
      <c r="AB58" t="s">
        <v>321</v>
      </c>
      <c r="AC58" t="s">
        <v>321</v>
      </c>
      <c r="AD58" t="s">
        <v>321</v>
      </c>
      <c r="AE58" t="s">
        <v>321</v>
      </c>
      <c r="AF58" t="s">
        <v>321</v>
      </c>
      <c r="AG58" t="s">
        <v>321</v>
      </c>
      <c r="AH58" t="s">
        <v>321</v>
      </c>
      <c r="AI58" t="s">
        <v>321</v>
      </c>
      <c r="AJ58" t="s">
        <v>321</v>
      </c>
      <c r="AK58" t="s">
        <v>321</v>
      </c>
      <c r="AL58" t="s">
        <v>321</v>
      </c>
      <c r="AM58" t="s">
        <v>321</v>
      </c>
      <c r="AN58" t="s">
        <v>321</v>
      </c>
      <c r="AO58" t="s">
        <v>321</v>
      </c>
      <c r="AP58" t="s">
        <v>321</v>
      </c>
      <c r="AQ58" t="s">
        <v>321</v>
      </c>
      <c r="AR58" t="s">
        <v>321</v>
      </c>
      <c r="AS58" t="s">
        <v>321</v>
      </c>
      <c r="AT58" t="s">
        <v>321</v>
      </c>
      <c r="AU58" t="s">
        <v>321</v>
      </c>
      <c r="AV58" t="s">
        <v>321</v>
      </c>
      <c r="AW58" t="s">
        <v>321</v>
      </c>
    </row>
    <row r="59" spans="1:49" ht="18.75" x14ac:dyDescent="0.2">
      <c r="A59" s="23" t="str">
        <f t="shared" si="0"/>
        <v/>
      </c>
      <c r="B59" t="s">
        <v>321</v>
      </c>
      <c r="D59" t="s">
        <v>321</v>
      </c>
      <c r="E59" t="s">
        <v>321</v>
      </c>
      <c r="F59" t="str">
        <f t="shared" si="1"/>
        <v/>
      </c>
      <c r="H59" s="25" t="str">
        <f t="shared" si="2"/>
        <v/>
      </c>
      <c r="I59" t="str">
        <f t="shared" si="3"/>
        <v/>
      </c>
      <c r="J59" t="s">
        <v>321</v>
      </c>
      <c r="K59" t="s">
        <v>321</v>
      </c>
      <c r="L59" t="s">
        <v>321</v>
      </c>
      <c r="M59" t="s">
        <v>321</v>
      </c>
      <c r="N59" t="s">
        <v>321</v>
      </c>
      <c r="O59" t="s">
        <v>321</v>
      </c>
      <c r="P59" t="s">
        <v>321</v>
      </c>
      <c r="Q59" t="s">
        <v>321</v>
      </c>
      <c r="R59" t="s">
        <v>321</v>
      </c>
      <c r="S59" t="s">
        <v>321</v>
      </c>
      <c r="T59" t="s">
        <v>321</v>
      </c>
      <c r="U59" t="s">
        <v>321</v>
      </c>
      <c r="V59" t="s">
        <v>321</v>
      </c>
      <c r="W59" t="s">
        <v>321</v>
      </c>
      <c r="X59" t="s">
        <v>321</v>
      </c>
      <c r="Y59" t="s">
        <v>321</v>
      </c>
      <c r="Z59" t="s">
        <v>321</v>
      </c>
      <c r="AA59" t="s">
        <v>321</v>
      </c>
      <c r="AB59" t="s">
        <v>321</v>
      </c>
      <c r="AC59" t="s">
        <v>321</v>
      </c>
      <c r="AD59" t="s">
        <v>321</v>
      </c>
      <c r="AE59" t="s">
        <v>321</v>
      </c>
      <c r="AF59" t="s">
        <v>321</v>
      </c>
      <c r="AG59" t="s">
        <v>321</v>
      </c>
      <c r="AH59" t="s">
        <v>321</v>
      </c>
      <c r="AI59" t="s">
        <v>321</v>
      </c>
      <c r="AJ59" t="s">
        <v>321</v>
      </c>
      <c r="AK59" t="s">
        <v>321</v>
      </c>
      <c r="AL59" t="s">
        <v>321</v>
      </c>
      <c r="AM59" t="s">
        <v>321</v>
      </c>
      <c r="AN59" t="s">
        <v>321</v>
      </c>
      <c r="AO59" t="s">
        <v>321</v>
      </c>
      <c r="AP59" t="s">
        <v>321</v>
      </c>
      <c r="AQ59" t="s">
        <v>321</v>
      </c>
      <c r="AR59" t="s">
        <v>321</v>
      </c>
      <c r="AS59" t="s">
        <v>321</v>
      </c>
      <c r="AT59" t="s">
        <v>321</v>
      </c>
      <c r="AU59" t="s">
        <v>321</v>
      </c>
      <c r="AV59" t="s">
        <v>321</v>
      </c>
      <c r="AW59" t="s">
        <v>321</v>
      </c>
    </row>
    <row r="60" spans="1:49" ht="18.75" x14ac:dyDescent="0.2">
      <c r="A60" s="23" t="str">
        <f t="shared" si="0"/>
        <v/>
      </c>
      <c r="B60" t="s">
        <v>321</v>
      </c>
      <c r="D60" t="s">
        <v>321</v>
      </c>
      <c r="E60" t="s">
        <v>321</v>
      </c>
      <c r="F60" t="str">
        <f t="shared" si="1"/>
        <v/>
      </c>
      <c r="H60" s="25" t="str">
        <f t="shared" si="2"/>
        <v/>
      </c>
      <c r="I60" t="str">
        <f t="shared" si="3"/>
        <v/>
      </c>
      <c r="J60" t="s">
        <v>321</v>
      </c>
      <c r="K60" t="s">
        <v>321</v>
      </c>
      <c r="L60" t="s">
        <v>321</v>
      </c>
      <c r="M60" t="s">
        <v>321</v>
      </c>
      <c r="N60" t="s">
        <v>321</v>
      </c>
      <c r="O60" t="s">
        <v>321</v>
      </c>
      <c r="P60" t="s">
        <v>321</v>
      </c>
      <c r="Q60" t="s">
        <v>321</v>
      </c>
      <c r="R60" t="s">
        <v>321</v>
      </c>
      <c r="S60" t="s">
        <v>321</v>
      </c>
      <c r="T60" t="s">
        <v>321</v>
      </c>
      <c r="U60" t="s">
        <v>321</v>
      </c>
      <c r="V60" t="s">
        <v>321</v>
      </c>
      <c r="W60" t="s">
        <v>321</v>
      </c>
      <c r="X60" t="s">
        <v>321</v>
      </c>
      <c r="Y60" t="s">
        <v>321</v>
      </c>
      <c r="Z60" t="s">
        <v>321</v>
      </c>
      <c r="AA60" t="s">
        <v>321</v>
      </c>
      <c r="AB60" t="s">
        <v>321</v>
      </c>
      <c r="AC60" t="s">
        <v>321</v>
      </c>
      <c r="AD60" t="s">
        <v>321</v>
      </c>
      <c r="AE60" t="s">
        <v>321</v>
      </c>
      <c r="AF60" t="s">
        <v>321</v>
      </c>
      <c r="AG60" t="s">
        <v>321</v>
      </c>
      <c r="AH60" t="s">
        <v>321</v>
      </c>
      <c r="AI60" t="s">
        <v>321</v>
      </c>
      <c r="AJ60" t="s">
        <v>321</v>
      </c>
      <c r="AK60" t="s">
        <v>321</v>
      </c>
      <c r="AL60" t="s">
        <v>321</v>
      </c>
      <c r="AM60" t="s">
        <v>321</v>
      </c>
      <c r="AN60" t="s">
        <v>321</v>
      </c>
      <c r="AO60" t="s">
        <v>321</v>
      </c>
      <c r="AP60" t="s">
        <v>321</v>
      </c>
      <c r="AQ60" t="s">
        <v>321</v>
      </c>
      <c r="AR60" t="s">
        <v>321</v>
      </c>
      <c r="AS60" t="s">
        <v>321</v>
      </c>
      <c r="AT60" t="s">
        <v>321</v>
      </c>
      <c r="AU60" t="s">
        <v>321</v>
      </c>
      <c r="AV60" t="s">
        <v>321</v>
      </c>
      <c r="AW60" t="s">
        <v>321</v>
      </c>
    </row>
    <row r="61" spans="1:49" ht="18.75" x14ac:dyDescent="0.2">
      <c r="A61" s="23" t="str">
        <f t="shared" si="0"/>
        <v/>
      </c>
      <c r="B61" t="s">
        <v>321</v>
      </c>
      <c r="D61" t="s">
        <v>321</v>
      </c>
      <c r="E61" t="s">
        <v>321</v>
      </c>
      <c r="F61" t="str">
        <f t="shared" si="1"/>
        <v/>
      </c>
      <c r="H61" s="25" t="str">
        <f t="shared" si="2"/>
        <v/>
      </c>
      <c r="I61" t="str">
        <f t="shared" si="3"/>
        <v/>
      </c>
      <c r="J61" t="s">
        <v>321</v>
      </c>
      <c r="K61" t="s">
        <v>321</v>
      </c>
      <c r="L61" t="s">
        <v>321</v>
      </c>
      <c r="M61" t="s">
        <v>321</v>
      </c>
      <c r="N61" t="s">
        <v>321</v>
      </c>
      <c r="O61" t="s">
        <v>321</v>
      </c>
      <c r="P61" t="s">
        <v>321</v>
      </c>
      <c r="Q61" t="s">
        <v>321</v>
      </c>
      <c r="R61" t="s">
        <v>321</v>
      </c>
      <c r="S61" t="s">
        <v>321</v>
      </c>
      <c r="T61" t="s">
        <v>321</v>
      </c>
      <c r="U61" t="s">
        <v>321</v>
      </c>
      <c r="V61" t="s">
        <v>321</v>
      </c>
      <c r="W61" t="s">
        <v>321</v>
      </c>
      <c r="X61" t="s">
        <v>321</v>
      </c>
      <c r="Y61" t="s">
        <v>321</v>
      </c>
      <c r="Z61" t="s">
        <v>321</v>
      </c>
      <c r="AA61" t="s">
        <v>321</v>
      </c>
      <c r="AB61" t="s">
        <v>321</v>
      </c>
      <c r="AC61" t="s">
        <v>321</v>
      </c>
      <c r="AD61" t="s">
        <v>321</v>
      </c>
      <c r="AE61" t="s">
        <v>321</v>
      </c>
      <c r="AF61" t="s">
        <v>321</v>
      </c>
      <c r="AG61" t="s">
        <v>321</v>
      </c>
      <c r="AH61" t="s">
        <v>321</v>
      </c>
      <c r="AI61" t="s">
        <v>321</v>
      </c>
      <c r="AJ61" t="s">
        <v>321</v>
      </c>
      <c r="AK61" t="s">
        <v>321</v>
      </c>
      <c r="AL61" t="s">
        <v>321</v>
      </c>
      <c r="AM61" t="s">
        <v>321</v>
      </c>
      <c r="AN61" t="s">
        <v>321</v>
      </c>
      <c r="AO61" t="s">
        <v>321</v>
      </c>
      <c r="AP61" t="s">
        <v>321</v>
      </c>
      <c r="AQ61" t="s">
        <v>321</v>
      </c>
      <c r="AR61" t="s">
        <v>321</v>
      </c>
      <c r="AS61" t="s">
        <v>321</v>
      </c>
      <c r="AT61" t="s">
        <v>321</v>
      </c>
      <c r="AU61" t="s">
        <v>321</v>
      </c>
      <c r="AV61" t="s">
        <v>321</v>
      </c>
      <c r="AW61" t="s">
        <v>321</v>
      </c>
    </row>
    <row r="62" spans="1:49" ht="18.75" x14ac:dyDescent="0.2">
      <c r="A62" s="23" t="str">
        <f t="shared" si="0"/>
        <v/>
      </c>
      <c r="B62" t="s">
        <v>321</v>
      </c>
      <c r="D62" t="s">
        <v>321</v>
      </c>
      <c r="E62" t="s">
        <v>321</v>
      </c>
      <c r="F62" t="str">
        <f t="shared" si="1"/>
        <v/>
      </c>
      <c r="H62" s="25" t="str">
        <f t="shared" si="2"/>
        <v/>
      </c>
      <c r="I62" t="str">
        <f t="shared" si="3"/>
        <v/>
      </c>
      <c r="J62" t="s">
        <v>321</v>
      </c>
      <c r="K62" t="s">
        <v>321</v>
      </c>
      <c r="L62" t="s">
        <v>321</v>
      </c>
      <c r="M62" t="s">
        <v>321</v>
      </c>
      <c r="N62" t="s">
        <v>321</v>
      </c>
      <c r="O62" t="s">
        <v>321</v>
      </c>
      <c r="P62" t="s">
        <v>321</v>
      </c>
      <c r="Q62" t="s">
        <v>321</v>
      </c>
      <c r="R62" t="s">
        <v>321</v>
      </c>
      <c r="S62" t="s">
        <v>321</v>
      </c>
      <c r="T62" t="s">
        <v>321</v>
      </c>
      <c r="U62" t="s">
        <v>321</v>
      </c>
      <c r="V62" t="s">
        <v>321</v>
      </c>
      <c r="W62" t="s">
        <v>321</v>
      </c>
      <c r="X62" t="s">
        <v>321</v>
      </c>
      <c r="Y62" t="s">
        <v>321</v>
      </c>
      <c r="Z62" t="s">
        <v>321</v>
      </c>
      <c r="AA62" t="s">
        <v>321</v>
      </c>
      <c r="AB62" t="s">
        <v>321</v>
      </c>
      <c r="AC62" t="s">
        <v>321</v>
      </c>
      <c r="AD62" t="s">
        <v>321</v>
      </c>
      <c r="AE62" t="s">
        <v>321</v>
      </c>
      <c r="AF62" t="s">
        <v>321</v>
      </c>
      <c r="AG62" t="s">
        <v>321</v>
      </c>
      <c r="AH62" t="s">
        <v>321</v>
      </c>
      <c r="AI62" t="s">
        <v>321</v>
      </c>
      <c r="AJ62" t="s">
        <v>321</v>
      </c>
      <c r="AK62" t="s">
        <v>321</v>
      </c>
      <c r="AL62" t="s">
        <v>321</v>
      </c>
      <c r="AM62" t="s">
        <v>321</v>
      </c>
      <c r="AN62" t="s">
        <v>321</v>
      </c>
      <c r="AO62" t="s">
        <v>321</v>
      </c>
      <c r="AP62" t="s">
        <v>321</v>
      </c>
      <c r="AQ62" t="s">
        <v>321</v>
      </c>
      <c r="AR62" t="s">
        <v>321</v>
      </c>
      <c r="AS62" t="s">
        <v>321</v>
      </c>
      <c r="AT62" t="s">
        <v>321</v>
      </c>
      <c r="AU62" t="s">
        <v>321</v>
      </c>
      <c r="AV62" t="s">
        <v>321</v>
      </c>
      <c r="AW62" t="s">
        <v>321</v>
      </c>
    </row>
    <row r="63" spans="1:49" ht="18.75" x14ac:dyDescent="0.2">
      <c r="A63" s="23" t="str">
        <f t="shared" si="0"/>
        <v/>
      </c>
      <c r="B63" t="s">
        <v>321</v>
      </c>
      <c r="D63" t="s">
        <v>321</v>
      </c>
      <c r="E63" t="s">
        <v>321</v>
      </c>
      <c r="F63" t="str">
        <f t="shared" si="1"/>
        <v/>
      </c>
      <c r="H63" s="25" t="str">
        <f t="shared" si="2"/>
        <v/>
      </c>
      <c r="I63" t="str">
        <f t="shared" si="3"/>
        <v/>
      </c>
      <c r="J63" t="s">
        <v>321</v>
      </c>
      <c r="K63" t="s">
        <v>321</v>
      </c>
      <c r="L63" t="s">
        <v>321</v>
      </c>
      <c r="M63" t="s">
        <v>321</v>
      </c>
      <c r="N63" t="s">
        <v>321</v>
      </c>
      <c r="O63" t="s">
        <v>321</v>
      </c>
      <c r="P63" t="s">
        <v>321</v>
      </c>
      <c r="Q63" t="s">
        <v>321</v>
      </c>
      <c r="R63" t="s">
        <v>321</v>
      </c>
      <c r="S63" t="s">
        <v>321</v>
      </c>
      <c r="T63" t="s">
        <v>321</v>
      </c>
      <c r="U63" t="s">
        <v>321</v>
      </c>
      <c r="V63" t="s">
        <v>321</v>
      </c>
      <c r="W63" t="s">
        <v>321</v>
      </c>
      <c r="X63" t="s">
        <v>321</v>
      </c>
      <c r="Y63" t="s">
        <v>321</v>
      </c>
      <c r="Z63" t="s">
        <v>321</v>
      </c>
      <c r="AA63" t="s">
        <v>321</v>
      </c>
      <c r="AB63" t="s">
        <v>321</v>
      </c>
      <c r="AC63" t="s">
        <v>321</v>
      </c>
      <c r="AD63" t="s">
        <v>321</v>
      </c>
      <c r="AE63" t="s">
        <v>321</v>
      </c>
      <c r="AF63" t="s">
        <v>321</v>
      </c>
      <c r="AG63" t="s">
        <v>321</v>
      </c>
      <c r="AH63" t="s">
        <v>321</v>
      </c>
      <c r="AI63" t="s">
        <v>321</v>
      </c>
      <c r="AJ63" t="s">
        <v>321</v>
      </c>
      <c r="AK63" t="s">
        <v>321</v>
      </c>
      <c r="AL63" t="s">
        <v>321</v>
      </c>
      <c r="AM63" t="s">
        <v>321</v>
      </c>
      <c r="AN63" t="s">
        <v>321</v>
      </c>
      <c r="AO63" t="s">
        <v>321</v>
      </c>
      <c r="AP63" t="s">
        <v>321</v>
      </c>
      <c r="AQ63" t="s">
        <v>321</v>
      </c>
      <c r="AR63" t="s">
        <v>321</v>
      </c>
      <c r="AS63" t="s">
        <v>321</v>
      </c>
      <c r="AT63" t="s">
        <v>321</v>
      </c>
      <c r="AU63" t="s">
        <v>321</v>
      </c>
      <c r="AV63" t="s">
        <v>321</v>
      </c>
      <c r="AW63" t="s">
        <v>321</v>
      </c>
    </row>
    <row r="64" spans="1:49" ht="18.75" x14ac:dyDescent="0.2">
      <c r="A64" s="23" t="str">
        <f t="shared" si="0"/>
        <v/>
      </c>
      <c r="B64" t="s">
        <v>321</v>
      </c>
      <c r="D64" t="s">
        <v>321</v>
      </c>
      <c r="E64" t="s">
        <v>321</v>
      </c>
      <c r="F64" t="str">
        <f t="shared" si="1"/>
        <v/>
      </c>
      <c r="H64" s="25" t="str">
        <f t="shared" si="2"/>
        <v/>
      </c>
      <c r="I64" t="str">
        <f t="shared" si="3"/>
        <v/>
      </c>
      <c r="J64" t="s">
        <v>321</v>
      </c>
      <c r="K64" t="s">
        <v>321</v>
      </c>
      <c r="L64" t="s">
        <v>321</v>
      </c>
      <c r="M64" t="s">
        <v>321</v>
      </c>
      <c r="N64" t="s">
        <v>321</v>
      </c>
      <c r="O64" t="s">
        <v>321</v>
      </c>
      <c r="P64" t="s">
        <v>321</v>
      </c>
      <c r="Q64" t="s">
        <v>321</v>
      </c>
      <c r="R64" t="s">
        <v>321</v>
      </c>
      <c r="S64" t="s">
        <v>321</v>
      </c>
      <c r="T64" t="s">
        <v>321</v>
      </c>
      <c r="U64" t="s">
        <v>321</v>
      </c>
      <c r="V64" t="s">
        <v>321</v>
      </c>
      <c r="W64" t="s">
        <v>321</v>
      </c>
      <c r="X64" t="s">
        <v>321</v>
      </c>
      <c r="Y64" t="s">
        <v>321</v>
      </c>
      <c r="Z64" t="s">
        <v>321</v>
      </c>
      <c r="AA64" t="s">
        <v>321</v>
      </c>
      <c r="AB64" t="s">
        <v>321</v>
      </c>
      <c r="AC64" t="s">
        <v>321</v>
      </c>
      <c r="AD64" t="s">
        <v>321</v>
      </c>
      <c r="AE64" t="s">
        <v>321</v>
      </c>
      <c r="AF64" t="s">
        <v>321</v>
      </c>
      <c r="AG64" t="s">
        <v>321</v>
      </c>
      <c r="AH64" t="s">
        <v>321</v>
      </c>
      <c r="AI64" t="s">
        <v>321</v>
      </c>
      <c r="AJ64" t="s">
        <v>321</v>
      </c>
      <c r="AK64" t="s">
        <v>321</v>
      </c>
      <c r="AL64" t="s">
        <v>321</v>
      </c>
      <c r="AM64" t="s">
        <v>321</v>
      </c>
      <c r="AN64" t="s">
        <v>321</v>
      </c>
      <c r="AO64" t="s">
        <v>321</v>
      </c>
      <c r="AP64" t="s">
        <v>321</v>
      </c>
      <c r="AQ64" t="s">
        <v>321</v>
      </c>
      <c r="AR64" t="s">
        <v>321</v>
      </c>
      <c r="AS64" t="s">
        <v>321</v>
      </c>
      <c r="AT64" t="s">
        <v>321</v>
      </c>
      <c r="AU64" t="s">
        <v>321</v>
      </c>
      <c r="AV64" t="s">
        <v>321</v>
      </c>
      <c r="AW64" t="s">
        <v>321</v>
      </c>
    </row>
    <row r="65" spans="1:49" ht="18.75" x14ac:dyDescent="0.2">
      <c r="A65" s="23" t="str">
        <f t="shared" si="0"/>
        <v/>
      </c>
      <c r="B65" t="s">
        <v>321</v>
      </c>
      <c r="D65" t="s">
        <v>321</v>
      </c>
      <c r="E65" t="s">
        <v>321</v>
      </c>
      <c r="F65" t="str">
        <f t="shared" si="1"/>
        <v/>
      </c>
      <c r="H65" s="25" t="str">
        <f t="shared" si="2"/>
        <v/>
      </c>
      <c r="I65" t="str">
        <f t="shared" si="3"/>
        <v/>
      </c>
      <c r="J65" t="s">
        <v>321</v>
      </c>
      <c r="K65" t="s">
        <v>321</v>
      </c>
      <c r="L65" t="s">
        <v>321</v>
      </c>
      <c r="M65" t="s">
        <v>321</v>
      </c>
      <c r="N65" t="s">
        <v>321</v>
      </c>
      <c r="O65" t="s">
        <v>321</v>
      </c>
      <c r="P65" t="s">
        <v>321</v>
      </c>
      <c r="Q65" t="s">
        <v>321</v>
      </c>
      <c r="R65" t="s">
        <v>321</v>
      </c>
      <c r="S65" t="s">
        <v>321</v>
      </c>
      <c r="T65" t="s">
        <v>321</v>
      </c>
      <c r="U65" t="s">
        <v>321</v>
      </c>
      <c r="V65" t="s">
        <v>321</v>
      </c>
      <c r="W65" t="s">
        <v>321</v>
      </c>
      <c r="X65" t="s">
        <v>321</v>
      </c>
      <c r="Y65" t="s">
        <v>321</v>
      </c>
      <c r="Z65" t="s">
        <v>321</v>
      </c>
      <c r="AA65" t="s">
        <v>321</v>
      </c>
      <c r="AB65" t="s">
        <v>321</v>
      </c>
      <c r="AC65" t="s">
        <v>321</v>
      </c>
      <c r="AD65" t="s">
        <v>321</v>
      </c>
      <c r="AE65" t="s">
        <v>321</v>
      </c>
      <c r="AF65" t="s">
        <v>321</v>
      </c>
      <c r="AG65" t="s">
        <v>321</v>
      </c>
      <c r="AH65" t="s">
        <v>321</v>
      </c>
      <c r="AI65" t="s">
        <v>321</v>
      </c>
      <c r="AJ65" t="s">
        <v>321</v>
      </c>
      <c r="AK65" t="s">
        <v>321</v>
      </c>
      <c r="AL65" t="s">
        <v>321</v>
      </c>
      <c r="AM65" t="s">
        <v>321</v>
      </c>
      <c r="AN65" t="s">
        <v>321</v>
      </c>
      <c r="AO65" t="s">
        <v>321</v>
      </c>
      <c r="AP65" t="s">
        <v>321</v>
      </c>
      <c r="AQ65" t="s">
        <v>321</v>
      </c>
      <c r="AR65" t="s">
        <v>321</v>
      </c>
      <c r="AS65" t="s">
        <v>321</v>
      </c>
      <c r="AT65" t="s">
        <v>321</v>
      </c>
      <c r="AU65" t="s">
        <v>321</v>
      </c>
      <c r="AV65" t="s">
        <v>321</v>
      </c>
      <c r="AW65" t="s">
        <v>321</v>
      </c>
    </row>
    <row r="66" spans="1:49" ht="18.75" x14ac:dyDescent="0.2">
      <c r="A66" s="23" t="str">
        <f t="shared" si="0"/>
        <v/>
      </c>
      <c r="B66" t="s">
        <v>321</v>
      </c>
      <c r="D66" t="s">
        <v>321</v>
      </c>
      <c r="E66" t="s">
        <v>321</v>
      </c>
      <c r="F66" t="str">
        <f t="shared" si="1"/>
        <v/>
      </c>
      <c r="H66" s="25" t="str">
        <f t="shared" si="2"/>
        <v/>
      </c>
      <c r="I66" t="str">
        <f t="shared" si="3"/>
        <v/>
      </c>
      <c r="J66" t="s">
        <v>321</v>
      </c>
      <c r="K66" t="s">
        <v>321</v>
      </c>
      <c r="L66" t="s">
        <v>321</v>
      </c>
      <c r="M66" t="s">
        <v>321</v>
      </c>
      <c r="N66" t="s">
        <v>321</v>
      </c>
      <c r="O66" t="s">
        <v>321</v>
      </c>
      <c r="P66" t="s">
        <v>321</v>
      </c>
      <c r="Q66" t="s">
        <v>321</v>
      </c>
      <c r="R66" t="s">
        <v>321</v>
      </c>
      <c r="S66" t="s">
        <v>321</v>
      </c>
      <c r="T66" t="s">
        <v>321</v>
      </c>
      <c r="U66" t="s">
        <v>321</v>
      </c>
      <c r="V66" t="s">
        <v>321</v>
      </c>
      <c r="W66" t="s">
        <v>321</v>
      </c>
      <c r="X66" t="s">
        <v>321</v>
      </c>
      <c r="Y66" t="s">
        <v>321</v>
      </c>
      <c r="Z66" t="s">
        <v>321</v>
      </c>
      <c r="AA66" t="s">
        <v>321</v>
      </c>
      <c r="AB66" t="s">
        <v>321</v>
      </c>
      <c r="AC66" t="s">
        <v>321</v>
      </c>
      <c r="AD66" t="s">
        <v>321</v>
      </c>
      <c r="AE66" t="s">
        <v>321</v>
      </c>
      <c r="AF66" t="s">
        <v>321</v>
      </c>
      <c r="AG66" t="s">
        <v>321</v>
      </c>
      <c r="AH66" t="s">
        <v>321</v>
      </c>
      <c r="AI66" t="s">
        <v>321</v>
      </c>
      <c r="AJ66" t="s">
        <v>321</v>
      </c>
      <c r="AK66" t="s">
        <v>321</v>
      </c>
      <c r="AL66" t="s">
        <v>321</v>
      </c>
      <c r="AM66" t="s">
        <v>321</v>
      </c>
      <c r="AN66" t="s">
        <v>321</v>
      </c>
      <c r="AO66" t="s">
        <v>321</v>
      </c>
      <c r="AP66" t="s">
        <v>321</v>
      </c>
      <c r="AQ66" t="s">
        <v>321</v>
      </c>
      <c r="AR66" t="s">
        <v>321</v>
      </c>
      <c r="AS66" t="s">
        <v>321</v>
      </c>
      <c r="AT66" t="s">
        <v>321</v>
      </c>
      <c r="AU66" t="s">
        <v>321</v>
      </c>
      <c r="AV66" t="s">
        <v>321</v>
      </c>
      <c r="AW66" t="s">
        <v>321</v>
      </c>
    </row>
    <row r="67" spans="1:49" ht="18.75" x14ac:dyDescent="0.2">
      <c r="A67" s="23" t="str">
        <f t="shared" ref="A67:A97" si="4">MID(B67,47,2)</f>
        <v/>
      </c>
      <c r="B67" t="s">
        <v>321</v>
      </c>
      <c r="D67" t="s">
        <v>321</v>
      </c>
      <c r="E67" t="s">
        <v>321</v>
      </c>
      <c r="F67" t="str">
        <f t="shared" ref="F67:F97" si="5">IF(O67&lt;&gt;"",IF(O67&lt;1500,"Good",IF(O67&lt;3000,"Mediocre","Bad")),"")</f>
        <v/>
      </c>
      <c r="H67" s="25" t="str">
        <f t="shared" ref="H67:H97" si="6">IF(B67&lt;&gt;"",IF(AND(D67="21A (Delta)",G67="B.1.617.2"),"Indian",IF(AND(D67="20I (Alpha, V1)",G67="B.1.1.7"),"Anglais","Unknown")),"")</f>
        <v/>
      </c>
      <c r="I67" t="str">
        <f t="shared" ref="I67:I97" si="7">A67</f>
        <v/>
      </c>
      <c r="J67" t="s">
        <v>321</v>
      </c>
      <c r="K67" t="s">
        <v>321</v>
      </c>
      <c r="L67" t="s">
        <v>321</v>
      </c>
      <c r="M67" t="s">
        <v>321</v>
      </c>
      <c r="N67" t="s">
        <v>321</v>
      </c>
      <c r="O67" t="s">
        <v>321</v>
      </c>
      <c r="P67" t="s">
        <v>321</v>
      </c>
      <c r="Q67" t="s">
        <v>321</v>
      </c>
      <c r="R67" t="s">
        <v>321</v>
      </c>
      <c r="S67" t="s">
        <v>321</v>
      </c>
      <c r="T67" t="s">
        <v>321</v>
      </c>
      <c r="U67" t="s">
        <v>321</v>
      </c>
      <c r="V67" t="s">
        <v>321</v>
      </c>
      <c r="W67" t="s">
        <v>321</v>
      </c>
      <c r="X67" t="s">
        <v>321</v>
      </c>
      <c r="Y67" t="s">
        <v>321</v>
      </c>
      <c r="Z67" t="s">
        <v>321</v>
      </c>
      <c r="AA67" t="s">
        <v>321</v>
      </c>
      <c r="AB67" t="s">
        <v>321</v>
      </c>
      <c r="AC67" t="s">
        <v>321</v>
      </c>
      <c r="AD67" t="s">
        <v>321</v>
      </c>
      <c r="AE67" t="s">
        <v>321</v>
      </c>
      <c r="AF67" t="s">
        <v>321</v>
      </c>
      <c r="AG67" t="s">
        <v>321</v>
      </c>
      <c r="AH67" t="s">
        <v>321</v>
      </c>
      <c r="AI67" t="s">
        <v>321</v>
      </c>
      <c r="AJ67" t="s">
        <v>321</v>
      </c>
      <c r="AK67" t="s">
        <v>321</v>
      </c>
      <c r="AL67" t="s">
        <v>321</v>
      </c>
      <c r="AM67" t="s">
        <v>321</v>
      </c>
      <c r="AN67" t="s">
        <v>321</v>
      </c>
      <c r="AO67" t="s">
        <v>321</v>
      </c>
      <c r="AP67" t="s">
        <v>321</v>
      </c>
      <c r="AQ67" t="s">
        <v>321</v>
      </c>
      <c r="AR67" t="s">
        <v>321</v>
      </c>
      <c r="AS67" t="s">
        <v>321</v>
      </c>
      <c r="AT67" t="s">
        <v>321</v>
      </c>
      <c r="AU67" t="s">
        <v>321</v>
      </c>
      <c r="AV67" t="s">
        <v>321</v>
      </c>
      <c r="AW67" t="s">
        <v>321</v>
      </c>
    </row>
    <row r="68" spans="1:49" ht="18.75" x14ac:dyDescent="0.2">
      <c r="A68" s="23" t="str">
        <f t="shared" si="4"/>
        <v/>
      </c>
      <c r="B68" t="s">
        <v>321</v>
      </c>
      <c r="D68" t="s">
        <v>321</v>
      </c>
      <c r="E68" t="s">
        <v>321</v>
      </c>
      <c r="F68" t="str">
        <f t="shared" si="5"/>
        <v/>
      </c>
      <c r="H68" s="25" t="str">
        <f t="shared" si="6"/>
        <v/>
      </c>
      <c r="I68" t="str">
        <f t="shared" si="7"/>
        <v/>
      </c>
      <c r="J68" t="s">
        <v>321</v>
      </c>
      <c r="K68" t="s">
        <v>321</v>
      </c>
      <c r="L68" t="s">
        <v>321</v>
      </c>
      <c r="M68" t="s">
        <v>321</v>
      </c>
      <c r="N68" t="s">
        <v>321</v>
      </c>
      <c r="O68" t="s">
        <v>321</v>
      </c>
      <c r="P68" t="s">
        <v>321</v>
      </c>
      <c r="Q68" t="s">
        <v>321</v>
      </c>
      <c r="R68" t="s">
        <v>321</v>
      </c>
      <c r="S68" t="s">
        <v>321</v>
      </c>
      <c r="T68" t="s">
        <v>321</v>
      </c>
      <c r="U68" t="s">
        <v>321</v>
      </c>
      <c r="V68" t="s">
        <v>321</v>
      </c>
      <c r="W68" t="s">
        <v>321</v>
      </c>
      <c r="X68" t="s">
        <v>321</v>
      </c>
      <c r="Y68" t="s">
        <v>321</v>
      </c>
      <c r="Z68" t="s">
        <v>321</v>
      </c>
      <c r="AA68" t="s">
        <v>321</v>
      </c>
      <c r="AB68" t="s">
        <v>321</v>
      </c>
      <c r="AC68" t="s">
        <v>321</v>
      </c>
      <c r="AD68" t="s">
        <v>321</v>
      </c>
      <c r="AE68" t="s">
        <v>321</v>
      </c>
      <c r="AF68" t="s">
        <v>321</v>
      </c>
      <c r="AG68" t="s">
        <v>321</v>
      </c>
      <c r="AH68" t="s">
        <v>321</v>
      </c>
      <c r="AI68" t="s">
        <v>321</v>
      </c>
      <c r="AJ68" t="s">
        <v>321</v>
      </c>
      <c r="AK68" t="s">
        <v>321</v>
      </c>
      <c r="AL68" t="s">
        <v>321</v>
      </c>
      <c r="AM68" t="s">
        <v>321</v>
      </c>
      <c r="AN68" t="s">
        <v>321</v>
      </c>
      <c r="AO68" t="s">
        <v>321</v>
      </c>
      <c r="AP68" t="s">
        <v>321</v>
      </c>
      <c r="AQ68" t="s">
        <v>321</v>
      </c>
      <c r="AR68" t="s">
        <v>321</v>
      </c>
      <c r="AS68" t="s">
        <v>321</v>
      </c>
      <c r="AT68" t="s">
        <v>321</v>
      </c>
      <c r="AU68" t="s">
        <v>321</v>
      </c>
      <c r="AV68" t="s">
        <v>321</v>
      </c>
      <c r="AW68" t="s">
        <v>321</v>
      </c>
    </row>
    <row r="69" spans="1:49" ht="18.75" x14ac:dyDescent="0.2">
      <c r="A69" s="23" t="str">
        <f t="shared" si="4"/>
        <v/>
      </c>
      <c r="B69" t="s">
        <v>321</v>
      </c>
      <c r="D69" t="s">
        <v>321</v>
      </c>
      <c r="E69" t="s">
        <v>321</v>
      </c>
      <c r="F69" t="str">
        <f t="shared" si="5"/>
        <v/>
      </c>
      <c r="H69" s="25" t="str">
        <f t="shared" si="6"/>
        <v/>
      </c>
      <c r="I69" t="str">
        <f t="shared" si="7"/>
        <v/>
      </c>
      <c r="J69" t="s">
        <v>321</v>
      </c>
      <c r="K69" t="s">
        <v>321</v>
      </c>
      <c r="L69" t="s">
        <v>321</v>
      </c>
      <c r="M69" t="s">
        <v>321</v>
      </c>
      <c r="N69" t="s">
        <v>321</v>
      </c>
      <c r="O69" t="s">
        <v>321</v>
      </c>
      <c r="P69" t="s">
        <v>321</v>
      </c>
      <c r="Q69" t="s">
        <v>321</v>
      </c>
      <c r="R69" t="s">
        <v>321</v>
      </c>
      <c r="S69" t="s">
        <v>321</v>
      </c>
      <c r="T69" t="s">
        <v>321</v>
      </c>
      <c r="U69" t="s">
        <v>321</v>
      </c>
      <c r="V69" t="s">
        <v>321</v>
      </c>
      <c r="W69" t="s">
        <v>321</v>
      </c>
      <c r="X69" t="s">
        <v>321</v>
      </c>
      <c r="Y69" t="s">
        <v>321</v>
      </c>
      <c r="Z69" t="s">
        <v>321</v>
      </c>
      <c r="AA69" t="s">
        <v>321</v>
      </c>
      <c r="AB69" t="s">
        <v>321</v>
      </c>
      <c r="AC69" t="s">
        <v>321</v>
      </c>
      <c r="AD69" t="s">
        <v>321</v>
      </c>
      <c r="AE69" t="s">
        <v>321</v>
      </c>
      <c r="AF69" t="s">
        <v>321</v>
      </c>
      <c r="AG69" t="s">
        <v>321</v>
      </c>
      <c r="AH69" t="s">
        <v>321</v>
      </c>
      <c r="AI69" t="s">
        <v>321</v>
      </c>
      <c r="AJ69" t="s">
        <v>321</v>
      </c>
      <c r="AK69" t="s">
        <v>321</v>
      </c>
      <c r="AL69" t="s">
        <v>321</v>
      </c>
      <c r="AM69" t="s">
        <v>321</v>
      </c>
      <c r="AN69" t="s">
        <v>321</v>
      </c>
      <c r="AO69" t="s">
        <v>321</v>
      </c>
      <c r="AP69" t="s">
        <v>321</v>
      </c>
      <c r="AQ69" t="s">
        <v>321</v>
      </c>
      <c r="AR69" t="s">
        <v>321</v>
      </c>
      <c r="AS69" t="s">
        <v>321</v>
      </c>
      <c r="AT69" t="s">
        <v>321</v>
      </c>
      <c r="AU69" t="s">
        <v>321</v>
      </c>
      <c r="AV69" t="s">
        <v>321</v>
      </c>
      <c r="AW69" t="s">
        <v>321</v>
      </c>
    </row>
    <row r="70" spans="1:49" ht="18.75" x14ac:dyDescent="0.2">
      <c r="A70" s="23" t="str">
        <f t="shared" si="4"/>
        <v/>
      </c>
      <c r="B70" t="s">
        <v>321</v>
      </c>
      <c r="D70" t="s">
        <v>321</v>
      </c>
      <c r="E70" t="s">
        <v>321</v>
      </c>
      <c r="F70" t="str">
        <f t="shared" si="5"/>
        <v/>
      </c>
      <c r="H70" s="25" t="str">
        <f t="shared" si="6"/>
        <v/>
      </c>
      <c r="I70" t="str">
        <f t="shared" si="7"/>
        <v/>
      </c>
      <c r="J70" t="s">
        <v>321</v>
      </c>
      <c r="K70" t="s">
        <v>321</v>
      </c>
      <c r="L70" t="s">
        <v>321</v>
      </c>
      <c r="M70" t="s">
        <v>321</v>
      </c>
      <c r="N70" t="s">
        <v>321</v>
      </c>
      <c r="O70" t="s">
        <v>321</v>
      </c>
      <c r="P70" t="s">
        <v>321</v>
      </c>
      <c r="Q70" t="s">
        <v>321</v>
      </c>
      <c r="R70" t="s">
        <v>321</v>
      </c>
      <c r="S70" t="s">
        <v>321</v>
      </c>
      <c r="T70" t="s">
        <v>321</v>
      </c>
      <c r="U70" t="s">
        <v>321</v>
      </c>
      <c r="V70" t="s">
        <v>321</v>
      </c>
      <c r="W70" t="s">
        <v>321</v>
      </c>
      <c r="X70" t="s">
        <v>321</v>
      </c>
      <c r="Y70" t="s">
        <v>321</v>
      </c>
      <c r="Z70" t="s">
        <v>321</v>
      </c>
      <c r="AA70" t="s">
        <v>321</v>
      </c>
      <c r="AB70" t="s">
        <v>321</v>
      </c>
      <c r="AC70" t="s">
        <v>321</v>
      </c>
      <c r="AD70" t="s">
        <v>321</v>
      </c>
      <c r="AE70" t="s">
        <v>321</v>
      </c>
      <c r="AF70" t="s">
        <v>321</v>
      </c>
      <c r="AG70" t="s">
        <v>321</v>
      </c>
      <c r="AH70" t="s">
        <v>321</v>
      </c>
      <c r="AI70" t="s">
        <v>321</v>
      </c>
      <c r="AJ70" t="s">
        <v>321</v>
      </c>
      <c r="AK70" t="s">
        <v>321</v>
      </c>
      <c r="AL70" t="s">
        <v>321</v>
      </c>
      <c r="AM70" t="s">
        <v>321</v>
      </c>
      <c r="AN70" t="s">
        <v>321</v>
      </c>
      <c r="AO70" t="s">
        <v>321</v>
      </c>
      <c r="AP70" t="s">
        <v>321</v>
      </c>
      <c r="AQ70" t="s">
        <v>321</v>
      </c>
      <c r="AR70" t="s">
        <v>321</v>
      </c>
      <c r="AS70" t="s">
        <v>321</v>
      </c>
      <c r="AT70" t="s">
        <v>321</v>
      </c>
      <c r="AU70" t="s">
        <v>321</v>
      </c>
      <c r="AV70" t="s">
        <v>321</v>
      </c>
      <c r="AW70" t="s">
        <v>321</v>
      </c>
    </row>
    <row r="71" spans="1:49" ht="18.75" x14ac:dyDescent="0.2">
      <c r="A71" s="23" t="str">
        <f t="shared" si="4"/>
        <v/>
      </c>
      <c r="B71" t="s">
        <v>321</v>
      </c>
      <c r="D71" t="s">
        <v>321</v>
      </c>
      <c r="E71" t="s">
        <v>321</v>
      </c>
      <c r="F71" t="str">
        <f t="shared" si="5"/>
        <v/>
      </c>
      <c r="H71" s="25" t="str">
        <f t="shared" si="6"/>
        <v/>
      </c>
      <c r="I71" t="str">
        <f t="shared" si="7"/>
        <v/>
      </c>
      <c r="J71" t="s">
        <v>321</v>
      </c>
      <c r="K71" t="s">
        <v>321</v>
      </c>
      <c r="L71" t="s">
        <v>321</v>
      </c>
      <c r="M71" t="s">
        <v>321</v>
      </c>
      <c r="N71" t="s">
        <v>321</v>
      </c>
      <c r="O71" t="s">
        <v>321</v>
      </c>
      <c r="P71" t="s">
        <v>321</v>
      </c>
      <c r="Q71" t="s">
        <v>321</v>
      </c>
      <c r="R71" t="s">
        <v>321</v>
      </c>
      <c r="S71" t="s">
        <v>321</v>
      </c>
      <c r="T71" t="s">
        <v>321</v>
      </c>
      <c r="U71" t="s">
        <v>321</v>
      </c>
      <c r="V71" t="s">
        <v>321</v>
      </c>
      <c r="W71" t="s">
        <v>321</v>
      </c>
      <c r="X71" t="s">
        <v>321</v>
      </c>
      <c r="Y71" t="s">
        <v>321</v>
      </c>
      <c r="Z71" t="s">
        <v>321</v>
      </c>
      <c r="AA71" t="s">
        <v>321</v>
      </c>
      <c r="AB71" t="s">
        <v>321</v>
      </c>
      <c r="AC71" t="s">
        <v>321</v>
      </c>
      <c r="AD71" t="s">
        <v>321</v>
      </c>
      <c r="AE71" t="s">
        <v>321</v>
      </c>
      <c r="AF71" t="s">
        <v>321</v>
      </c>
      <c r="AG71" t="s">
        <v>321</v>
      </c>
      <c r="AH71" t="s">
        <v>321</v>
      </c>
      <c r="AI71" t="s">
        <v>321</v>
      </c>
      <c r="AJ71" t="s">
        <v>321</v>
      </c>
      <c r="AK71" t="s">
        <v>321</v>
      </c>
      <c r="AL71" t="s">
        <v>321</v>
      </c>
      <c r="AM71" t="s">
        <v>321</v>
      </c>
      <c r="AN71" t="s">
        <v>321</v>
      </c>
      <c r="AO71" t="s">
        <v>321</v>
      </c>
      <c r="AP71" t="s">
        <v>321</v>
      </c>
      <c r="AQ71" t="s">
        <v>321</v>
      </c>
      <c r="AR71" t="s">
        <v>321</v>
      </c>
      <c r="AS71" t="s">
        <v>321</v>
      </c>
      <c r="AT71" t="s">
        <v>321</v>
      </c>
      <c r="AU71" t="s">
        <v>321</v>
      </c>
      <c r="AV71" t="s">
        <v>321</v>
      </c>
      <c r="AW71" t="s">
        <v>321</v>
      </c>
    </row>
    <row r="72" spans="1:49" ht="18.75" x14ac:dyDescent="0.2">
      <c r="A72" s="23" t="str">
        <f t="shared" si="4"/>
        <v/>
      </c>
      <c r="B72" t="s">
        <v>321</v>
      </c>
      <c r="D72" t="s">
        <v>321</v>
      </c>
      <c r="E72" t="s">
        <v>321</v>
      </c>
      <c r="F72" t="str">
        <f t="shared" si="5"/>
        <v/>
      </c>
      <c r="H72" s="25" t="str">
        <f t="shared" si="6"/>
        <v/>
      </c>
      <c r="I72" t="str">
        <f t="shared" si="7"/>
        <v/>
      </c>
      <c r="J72" t="s">
        <v>321</v>
      </c>
      <c r="K72" t="s">
        <v>321</v>
      </c>
      <c r="L72" t="s">
        <v>321</v>
      </c>
      <c r="M72" t="s">
        <v>321</v>
      </c>
      <c r="N72" t="s">
        <v>321</v>
      </c>
      <c r="O72" t="s">
        <v>321</v>
      </c>
      <c r="P72" t="s">
        <v>321</v>
      </c>
      <c r="Q72" t="s">
        <v>321</v>
      </c>
      <c r="R72" t="s">
        <v>321</v>
      </c>
      <c r="S72" t="s">
        <v>321</v>
      </c>
      <c r="T72" t="s">
        <v>321</v>
      </c>
      <c r="U72" t="s">
        <v>321</v>
      </c>
      <c r="V72" t="s">
        <v>321</v>
      </c>
      <c r="W72" t="s">
        <v>321</v>
      </c>
      <c r="X72" t="s">
        <v>321</v>
      </c>
      <c r="Y72" t="s">
        <v>321</v>
      </c>
      <c r="Z72" t="s">
        <v>321</v>
      </c>
      <c r="AA72" t="s">
        <v>321</v>
      </c>
      <c r="AB72" t="s">
        <v>321</v>
      </c>
      <c r="AC72" t="s">
        <v>321</v>
      </c>
      <c r="AD72" t="s">
        <v>321</v>
      </c>
      <c r="AE72" t="s">
        <v>321</v>
      </c>
      <c r="AF72" t="s">
        <v>321</v>
      </c>
      <c r="AG72" t="s">
        <v>321</v>
      </c>
      <c r="AH72" t="s">
        <v>321</v>
      </c>
      <c r="AI72" t="s">
        <v>321</v>
      </c>
      <c r="AJ72" t="s">
        <v>321</v>
      </c>
      <c r="AK72" t="s">
        <v>321</v>
      </c>
      <c r="AL72" t="s">
        <v>321</v>
      </c>
      <c r="AM72" t="s">
        <v>321</v>
      </c>
      <c r="AN72" t="s">
        <v>321</v>
      </c>
      <c r="AO72" t="s">
        <v>321</v>
      </c>
      <c r="AP72" t="s">
        <v>321</v>
      </c>
      <c r="AQ72" t="s">
        <v>321</v>
      </c>
      <c r="AR72" t="s">
        <v>321</v>
      </c>
      <c r="AS72" t="s">
        <v>321</v>
      </c>
      <c r="AT72" t="s">
        <v>321</v>
      </c>
      <c r="AU72" t="s">
        <v>321</v>
      </c>
      <c r="AV72" t="s">
        <v>321</v>
      </c>
      <c r="AW72" t="s">
        <v>321</v>
      </c>
    </row>
    <row r="73" spans="1:49" ht="18.75" x14ac:dyDescent="0.2">
      <c r="A73" s="23" t="str">
        <f t="shared" si="4"/>
        <v/>
      </c>
      <c r="B73" t="s">
        <v>321</v>
      </c>
      <c r="D73" t="s">
        <v>321</v>
      </c>
      <c r="E73" t="s">
        <v>321</v>
      </c>
      <c r="F73" t="str">
        <f t="shared" si="5"/>
        <v/>
      </c>
      <c r="H73" s="25" t="str">
        <f t="shared" si="6"/>
        <v/>
      </c>
      <c r="I73" t="str">
        <f t="shared" si="7"/>
        <v/>
      </c>
      <c r="J73" t="s">
        <v>321</v>
      </c>
      <c r="K73" t="s">
        <v>321</v>
      </c>
      <c r="L73" t="s">
        <v>321</v>
      </c>
      <c r="M73" t="s">
        <v>321</v>
      </c>
      <c r="N73" t="s">
        <v>321</v>
      </c>
      <c r="O73" t="s">
        <v>321</v>
      </c>
      <c r="P73" t="s">
        <v>321</v>
      </c>
      <c r="Q73" t="s">
        <v>321</v>
      </c>
      <c r="R73" t="s">
        <v>321</v>
      </c>
      <c r="S73" t="s">
        <v>321</v>
      </c>
      <c r="T73" t="s">
        <v>321</v>
      </c>
      <c r="U73" t="s">
        <v>321</v>
      </c>
      <c r="V73" t="s">
        <v>321</v>
      </c>
      <c r="W73" t="s">
        <v>321</v>
      </c>
      <c r="X73" t="s">
        <v>321</v>
      </c>
      <c r="Y73" t="s">
        <v>321</v>
      </c>
      <c r="Z73" t="s">
        <v>321</v>
      </c>
      <c r="AA73" t="s">
        <v>321</v>
      </c>
      <c r="AB73" t="s">
        <v>321</v>
      </c>
      <c r="AC73" t="s">
        <v>321</v>
      </c>
      <c r="AD73" t="s">
        <v>321</v>
      </c>
      <c r="AE73" t="s">
        <v>321</v>
      </c>
      <c r="AF73" t="s">
        <v>321</v>
      </c>
      <c r="AG73" t="s">
        <v>321</v>
      </c>
      <c r="AH73" t="s">
        <v>321</v>
      </c>
      <c r="AI73" t="s">
        <v>321</v>
      </c>
      <c r="AJ73" t="s">
        <v>321</v>
      </c>
      <c r="AK73" t="s">
        <v>321</v>
      </c>
      <c r="AL73" t="s">
        <v>321</v>
      </c>
      <c r="AM73" t="s">
        <v>321</v>
      </c>
      <c r="AN73" t="s">
        <v>321</v>
      </c>
      <c r="AO73" t="s">
        <v>321</v>
      </c>
      <c r="AP73" t="s">
        <v>321</v>
      </c>
      <c r="AQ73" t="s">
        <v>321</v>
      </c>
      <c r="AR73" t="s">
        <v>321</v>
      </c>
      <c r="AS73" t="s">
        <v>321</v>
      </c>
      <c r="AT73" t="s">
        <v>321</v>
      </c>
      <c r="AU73" t="s">
        <v>321</v>
      </c>
      <c r="AV73" t="s">
        <v>321</v>
      </c>
      <c r="AW73" t="s">
        <v>321</v>
      </c>
    </row>
    <row r="74" spans="1:49" ht="18.75" x14ac:dyDescent="0.2">
      <c r="A74" s="23" t="str">
        <f t="shared" si="4"/>
        <v/>
      </c>
      <c r="B74" t="s">
        <v>321</v>
      </c>
      <c r="D74" t="s">
        <v>321</v>
      </c>
      <c r="E74" t="s">
        <v>321</v>
      </c>
      <c r="F74" t="str">
        <f t="shared" si="5"/>
        <v/>
      </c>
      <c r="H74" s="25" t="str">
        <f t="shared" si="6"/>
        <v/>
      </c>
      <c r="I74" t="str">
        <f t="shared" si="7"/>
        <v/>
      </c>
      <c r="J74" t="s">
        <v>321</v>
      </c>
      <c r="K74" t="s">
        <v>321</v>
      </c>
      <c r="L74" t="s">
        <v>321</v>
      </c>
      <c r="M74" t="s">
        <v>321</v>
      </c>
      <c r="N74" t="s">
        <v>321</v>
      </c>
      <c r="O74" t="s">
        <v>321</v>
      </c>
      <c r="P74" t="s">
        <v>321</v>
      </c>
      <c r="Q74" t="s">
        <v>321</v>
      </c>
      <c r="R74" t="s">
        <v>321</v>
      </c>
      <c r="S74" t="s">
        <v>321</v>
      </c>
      <c r="T74" t="s">
        <v>321</v>
      </c>
      <c r="U74" t="s">
        <v>321</v>
      </c>
      <c r="V74" t="s">
        <v>321</v>
      </c>
      <c r="W74" t="s">
        <v>321</v>
      </c>
      <c r="X74" t="s">
        <v>321</v>
      </c>
      <c r="Y74" t="s">
        <v>321</v>
      </c>
      <c r="Z74" t="s">
        <v>321</v>
      </c>
      <c r="AA74" t="s">
        <v>321</v>
      </c>
      <c r="AB74" t="s">
        <v>321</v>
      </c>
      <c r="AC74" t="s">
        <v>321</v>
      </c>
      <c r="AD74" t="s">
        <v>321</v>
      </c>
      <c r="AE74" t="s">
        <v>321</v>
      </c>
      <c r="AF74" t="s">
        <v>321</v>
      </c>
      <c r="AG74" t="s">
        <v>321</v>
      </c>
      <c r="AH74" t="s">
        <v>321</v>
      </c>
      <c r="AI74" t="s">
        <v>321</v>
      </c>
      <c r="AJ74" t="s">
        <v>321</v>
      </c>
      <c r="AK74" t="s">
        <v>321</v>
      </c>
      <c r="AL74" t="s">
        <v>321</v>
      </c>
      <c r="AM74" t="s">
        <v>321</v>
      </c>
      <c r="AN74" t="s">
        <v>321</v>
      </c>
      <c r="AO74" t="s">
        <v>321</v>
      </c>
      <c r="AP74" t="s">
        <v>321</v>
      </c>
      <c r="AQ74" t="s">
        <v>321</v>
      </c>
      <c r="AR74" t="s">
        <v>321</v>
      </c>
      <c r="AS74" t="s">
        <v>321</v>
      </c>
      <c r="AT74" t="s">
        <v>321</v>
      </c>
      <c r="AU74" t="s">
        <v>321</v>
      </c>
      <c r="AV74" t="s">
        <v>321</v>
      </c>
      <c r="AW74" t="s">
        <v>321</v>
      </c>
    </row>
    <row r="75" spans="1:49" ht="18.75" x14ac:dyDescent="0.2">
      <c r="A75" s="23" t="str">
        <f t="shared" si="4"/>
        <v/>
      </c>
      <c r="B75" t="s">
        <v>321</v>
      </c>
      <c r="D75" t="s">
        <v>321</v>
      </c>
      <c r="E75" t="s">
        <v>321</v>
      </c>
      <c r="F75" t="str">
        <f t="shared" si="5"/>
        <v/>
      </c>
      <c r="H75" s="25" t="str">
        <f t="shared" si="6"/>
        <v/>
      </c>
      <c r="I75" t="str">
        <f t="shared" si="7"/>
        <v/>
      </c>
      <c r="J75" t="s">
        <v>321</v>
      </c>
      <c r="K75" t="s">
        <v>321</v>
      </c>
      <c r="L75" t="s">
        <v>321</v>
      </c>
      <c r="M75" t="s">
        <v>321</v>
      </c>
      <c r="N75" t="s">
        <v>321</v>
      </c>
      <c r="O75" t="s">
        <v>321</v>
      </c>
      <c r="P75" t="s">
        <v>321</v>
      </c>
      <c r="Q75" t="s">
        <v>321</v>
      </c>
      <c r="R75" t="s">
        <v>321</v>
      </c>
      <c r="S75" t="s">
        <v>321</v>
      </c>
      <c r="T75" t="s">
        <v>321</v>
      </c>
      <c r="U75" t="s">
        <v>321</v>
      </c>
      <c r="V75" t="s">
        <v>321</v>
      </c>
      <c r="W75" t="s">
        <v>321</v>
      </c>
      <c r="X75" t="s">
        <v>321</v>
      </c>
      <c r="Y75" t="s">
        <v>321</v>
      </c>
      <c r="Z75" t="s">
        <v>321</v>
      </c>
      <c r="AA75" t="s">
        <v>321</v>
      </c>
      <c r="AB75" t="s">
        <v>321</v>
      </c>
      <c r="AC75" t="s">
        <v>321</v>
      </c>
      <c r="AD75" t="s">
        <v>321</v>
      </c>
      <c r="AE75" t="s">
        <v>321</v>
      </c>
      <c r="AF75" t="s">
        <v>321</v>
      </c>
      <c r="AG75" t="s">
        <v>321</v>
      </c>
      <c r="AH75" t="s">
        <v>321</v>
      </c>
      <c r="AI75" t="s">
        <v>321</v>
      </c>
      <c r="AJ75" t="s">
        <v>321</v>
      </c>
      <c r="AK75" t="s">
        <v>321</v>
      </c>
      <c r="AL75" t="s">
        <v>321</v>
      </c>
      <c r="AM75" t="s">
        <v>321</v>
      </c>
      <c r="AN75" t="s">
        <v>321</v>
      </c>
      <c r="AO75" t="s">
        <v>321</v>
      </c>
      <c r="AP75" t="s">
        <v>321</v>
      </c>
      <c r="AQ75" t="s">
        <v>321</v>
      </c>
      <c r="AR75" t="s">
        <v>321</v>
      </c>
      <c r="AS75" t="s">
        <v>321</v>
      </c>
      <c r="AT75" t="s">
        <v>321</v>
      </c>
      <c r="AU75" t="s">
        <v>321</v>
      </c>
      <c r="AV75" t="s">
        <v>321</v>
      </c>
      <c r="AW75" t="s">
        <v>321</v>
      </c>
    </row>
    <row r="76" spans="1:49" ht="18.75" x14ac:dyDescent="0.2">
      <c r="A76" s="23" t="str">
        <f t="shared" si="4"/>
        <v/>
      </c>
      <c r="B76" t="s">
        <v>321</v>
      </c>
      <c r="D76" t="s">
        <v>321</v>
      </c>
      <c r="E76" t="s">
        <v>321</v>
      </c>
      <c r="F76" t="str">
        <f t="shared" si="5"/>
        <v/>
      </c>
      <c r="H76" s="25" t="str">
        <f t="shared" si="6"/>
        <v/>
      </c>
      <c r="I76" t="str">
        <f t="shared" si="7"/>
        <v/>
      </c>
      <c r="J76" t="s">
        <v>321</v>
      </c>
      <c r="K76" t="s">
        <v>321</v>
      </c>
      <c r="L76" t="s">
        <v>321</v>
      </c>
      <c r="M76" t="s">
        <v>321</v>
      </c>
      <c r="N76" t="s">
        <v>321</v>
      </c>
      <c r="O76" t="s">
        <v>321</v>
      </c>
      <c r="P76" t="s">
        <v>321</v>
      </c>
      <c r="Q76" t="s">
        <v>321</v>
      </c>
      <c r="R76" t="s">
        <v>321</v>
      </c>
      <c r="S76" t="s">
        <v>321</v>
      </c>
      <c r="T76" t="s">
        <v>321</v>
      </c>
      <c r="U76" t="s">
        <v>321</v>
      </c>
      <c r="V76" t="s">
        <v>321</v>
      </c>
      <c r="W76" t="s">
        <v>321</v>
      </c>
      <c r="X76" t="s">
        <v>321</v>
      </c>
      <c r="Y76" t="s">
        <v>321</v>
      </c>
      <c r="Z76" t="s">
        <v>321</v>
      </c>
      <c r="AA76" t="s">
        <v>321</v>
      </c>
      <c r="AB76" t="s">
        <v>321</v>
      </c>
      <c r="AC76" t="s">
        <v>321</v>
      </c>
      <c r="AD76" t="s">
        <v>321</v>
      </c>
      <c r="AE76" t="s">
        <v>321</v>
      </c>
      <c r="AF76" t="s">
        <v>321</v>
      </c>
      <c r="AG76" t="s">
        <v>321</v>
      </c>
      <c r="AH76" t="s">
        <v>321</v>
      </c>
      <c r="AI76" t="s">
        <v>321</v>
      </c>
      <c r="AJ76" t="s">
        <v>321</v>
      </c>
      <c r="AK76" t="s">
        <v>321</v>
      </c>
      <c r="AL76" t="s">
        <v>321</v>
      </c>
      <c r="AM76" t="s">
        <v>321</v>
      </c>
      <c r="AN76" t="s">
        <v>321</v>
      </c>
      <c r="AO76" t="s">
        <v>321</v>
      </c>
      <c r="AP76" t="s">
        <v>321</v>
      </c>
      <c r="AQ76" t="s">
        <v>321</v>
      </c>
      <c r="AR76" t="s">
        <v>321</v>
      </c>
      <c r="AS76" t="s">
        <v>321</v>
      </c>
      <c r="AT76" t="s">
        <v>321</v>
      </c>
      <c r="AU76" t="s">
        <v>321</v>
      </c>
      <c r="AV76" t="s">
        <v>321</v>
      </c>
      <c r="AW76" t="s">
        <v>321</v>
      </c>
    </row>
    <row r="77" spans="1:49" ht="18.75" x14ac:dyDescent="0.2">
      <c r="A77" s="23" t="str">
        <f t="shared" si="4"/>
        <v/>
      </c>
      <c r="B77" t="s">
        <v>321</v>
      </c>
      <c r="D77" t="s">
        <v>321</v>
      </c>
      <c r="E77" t="s">
        <v>321</v>
      </c>
      <c r="F77" t="str">
        <f t="shared" si="5"/>
        <v/>
      </c>
      <c r="H77" s="25" t="str">
        <f t="shared" si="6"/>
        <v/>
      </c>
      <c r="I77" t="str">
        <f t="shared" si="7"/>
        <v/>
      </c>
      <c r="J77" t="s">
        <v>321</v>
      </c>
      <c r="K77" t="s">
        <v>321</v>
      </c>
      <c r="L77" t="s">
        <v>321</v>
      </c>
      <c r="M77" t="s">
        <v>321</v>
      </c>
      <c r="N77" t="s">
        <v>321</v>
      </c>
      <c r="O77" t="s">
        <v>321</v>
      </c>
      <c r="P77" t="s">
        <v>321</v>
      </c>
      <c r="Q77" t="s">
        <v>321</v>
      </c>
      <c r="R77" t="s">
        <v>321</v>
      </c>
      <c r="S77" t="s">
        <v>321</v>
      </c>
      <c r="T77" t="s">
        <v>321</v>
      </c>
      <c r="U77" t="s">
        <v>321</v>
      </c>
      <c r="V77" t="s">
        <v>321</v>
      </c>
      <c r="W77" t="s">
        <v>321</v>
      </c>
      <c r="X77" t="s">
        <v>321</v>
      </c>
      <c r="Y77" t="s">
        <v>321</v>
      </c>
      <c r="Z77" t="s">
        <v>321</v>
      </c>
      <c r="AA77" t="s">
        <v>321</v>
      </c>
      <c r="AB77" t="s">
        <v>321</v>
      </c>
      <c r="AC77" t="s">
        <v>321</v>
      </c>
      <c r="AD77" t="s">
        <v>321</v>
      </c>
      <c r="AE77" t="s">
        <v>321</v>
      </c>
      <c r="AF77" t="s">
        <v>321</v>
      </c>
      <c r="AG77" t="s">
        <v>321</v>
      </c>
      <c r="AH77" t="s">
        <v>321</v>
      </c>
      <c r="AI77" t="s">
        <v>321</v>
      </c>
      <c r="AJ77" t="s">
        <v>321</v>
      </c>
      <c r="AK77" t="s">
        <v>321</v>
      </c>
      <c r="AL77" t="s">
        <v>321</v>
      </c>
      <c r="AM77" t="s">
        <v>321</v>
      </c>
      <c r="AN77" t="s">
        <v>321</v>
      </c>
      <c r="AO77" t="s">
        <v>321</v>
      </c>
      <c r="AP77" t="s">
        <v>321</v>
      </c>
      <c r="AQ77" t="s">
        <v>321</v>
      </c>
      <c r="AR77" t="s">
        <v>321</v>
      </c>
      <c r="AS77" t="s">
        <v>321</v>
      </c>
      <c r="AT77" t="s">
        <v>321</v>
      </c>
      <c r="AU77" t="s">
        <v>321</v>
      </c>
      <c r="AV77" t="s">
        <v>321</v>
      </c>
      <c r="AW77" t="s">
        <v>321</v>
      </c>
    </row>
    <row r="78" spans="1:49" ht="18.75" x14ac:dyDescent="0.2">
      <c r="A78" s="23" t="str">
        <f t="shared" si="4"/>
        <v/>
      </c>
      <c r="B78" t="s">
        <v>321</v>
      </c>
      <c r="D78" t="s">
        <v>321</v>
      </c>
      <c r="E78" t="s">
        <v>321</v>
      </c>
      <c r="F78" t="str">
        <f t="shared" si="5"/>
        <v/>
      </c>
      <c r="H78" s="25" t="str">
        <f t="shared" si="6"/>
        <v/>
      </c>
      <c r="I78" t="str">
        <f t="shared" si="7"/>
        <v/>
      </c>
      <c r="J78" t="s">
        <v>321</v>
      </c>
      <c r="K78" t="s">
        <v>321</v>
      </c>
      <c r="L78" t="s">
        <v>321</v>
      </c>
      <c r="M78" t="s">
        <v>321</v>
      </c>
      <c r="N78" t="s">
        <v>321</v>
      </c>
      <c r="O78" t="s">
        <v>321</v>
      </c>
      <c r="P78" t="s">
        <v>321</v>
      </c>
      <c r="Q78" t="s">
        <v>321</v>
      </c>
      <c r="R78" t="s">
        <v>321</v>
      </c>
      <c r="S78" t="s">
        <v>321</v>
      </c>
      <c r="T78" t="s">
        <v>321</v>
      </c>
      <c r="U78" t="s">
        <v>321</v>
      </c>
      <c r="V78" t="s">
        <v>321</v>
      </c>
      <c r="W78" t="s">
        <v>321</v>
      </c>
      <c r="X78" t="s">
        <v>321</v>
      </c>
      <c r="Y78" t="s">
        <v>321</v>
      </c>
      <c r="Z78" t="s">
        <v>321</v>
      </c>
      <c r="AA78" t="s">
        <v>321</v>
      </c>
      <c r="AB78" t="s">
        <v>321</v>
      </c>
      <c r="AC78" t="s">
        <v>321</v>
      </c>
      <c r="AD78" t="s">
        <v>321</v>
      </c>
      <c r="AE78" t="s">
        <v>321</v>
      </c>
      <c r="AF78" t="s">
        <v>321</v>
      </c>
      <c r="AG78" t="s">
        <v>321</v>
      </c>
      <c r="AH78" t="s">
        <v>321</v>
      </c>
      <c r="AI78" t="s">
        <v>321</v>
      </c>
      <c r="AJ78" t="s">
        <v>321</v>
      </c>
      <c r="AK78" t="s">
        <v>321</v>
      </c>
      <c r="AL78" t="s">
        <v>321</v>
      </c>
      <c r="AM78" t="s">
        <v>321</v>
      </c>
      <c r="AN78" t="s">
        <v>321</v>
      </c>
      <c r="AO78" t="s">
        <v>321</v>
      </c>
      <c r="AP78" t="s">
        <v>321</v>
      </c>
      <c r="AQ78" t="s">
        <v>321</v>
      </c>
      <c r="AR78" t="s">
        <v>321</v>
      </c>
      <c r="AS78" t="s">
        <v>321</v>
      </c>
      <c r="AT78" t="s">
        <v>321</v>
      </c>
      <c r="AU78" t="s">
        <v>321</v>
      </c>
      <c r="AV78" t="s">
        <v>321</v>
      </c>
      <c r="AW78" t="s">
        <v>321</v>
      </c>
    </row>
    <row r="79" spans="1:49" ht="18.75" x14ac:dyDescent="0.2">
      <c r="A79" s="23" t="str">
        <f t="shared" si="4"/>
        <v/>
      </c>
      <c r="B79" t="s">
        <v>321</v>
      </c>
      <c r="D79" t="s">
        <v>321</v>
      </c>
      <c r="E79" t="s">
        <v>321</v>
      </c>
      <c r="F79" t="str">
        <f t="shared" si="5"/>
        <v/>
      </c>
      <c r="H79" s="25" t="str">
        <f t="shared" si="6"/>
        <v/>
      </c>
      <c r="I79" t="str">
        <f t="shared" si="7"/>
        <v/>
      </c>
      <c r="J79" t="s">
        <v>321</v>
      </c>
      <c r="K79" t="s">
        <v>321</v>
      </c>
      <c r="L79" t="s">
        <v>321</v>
      </c>
      <c r="M79" t="s">
        <v>321</v>
      </c>
      <c r="N79" t="s">
        <v>321</v>
      </c>
      <c r="O79" t="s">
        <v>321</v>
      </c>
      <c r="P79" t="s">
        <v>321</v>
      </c>
      <c r="Q79" t="s">
        <v>321</v>
      </c>
      <c r="R79" t="s">
        <v>321</v>
      </c>
      <c r="S79" t="s">
        <v>321</v>
      </c>
      <c r="T79" t="s">
        <v>321</v>
      </c>
      <c r="U79" t="s">
        <v>321</v>
      </c>
      <c r="V79" t="s">
        <v>321</v>
      </c>
      <c r="W79" t="s">
        <v>321</v>
      </c>
      <c r="X79" t="s">
        <v>321</v>
      </c>
      <c r="Y79" t="s">
        <v>321</v>
      </c>
      <c r="Z79" t="s">
        <v>321</v>
      </c>
      <c r="AA79" t="s">
        <v>321</v>
      </c>
      <c r="AB79" t="s">
        <v>321</v>
      </c>
      <c r="AC79" t="s">
        <v>321</v>
      </c>
      <c r="AD79" t="s">
        <v>321</v>
      </c>
      <c r="AE79" t="s">
        <v>321</v>
      </c>
      <c r="AF79" t="s">
        <v>321</v>
      </c>
      <c r="AG79" t="s">
        <v>321</v>
      </c>
      <c r="AH79" t="s">
        <v>321</v>
      </c>
      <c r="AI79" t="s">
        <v>321</v>
      </c>
      <c r="AJ79" t="s">
        <v>321</v>
      </c>
      <c r="AK79" t="s">
        <v>321</v>
      </c>
      <c r="AL79" t="s">
        <v>321</v>
      </c>
      <c r="AM79" t="s">
        <v>321</v>
      </c>
      <c r="AN79" t="s">
        <v>321</v>
      </c>
      <c r="AO79" t="s">
        <v>321</v>
      </c>
      <c r="AP79" t="s">
        <v>321</v>
      </c>
      <c r="AQ79" t="s">
        <v>321</v>
      </c>
      <c r="AR79" t="s">
        <v>321</v>
      </c>
      <c r="AS79" t="s">
        <v>321</v>
      </c>
      <c r="AT79" t="s">
        <v>321</v>
      </c>
      <c r="AU79" t="s">
        <v>321</v>
      </c>
      <c r="AV79" t="s">
        <v>321</v>
      </c>
      <c r="AW79" t="s">
        <v>321</v>
      </c>
    </row>
    <row r="80" spans="1:49" ht="18.75" x14ac:dyDescent="0.2">
      <c r="A80" s="23" t="str">
        <f t="shared" si="4"/>
        <v/>
      </c>
      <c r="B80" t="s">
        <v>321</v>
      </c>
      <c r="D80" t="s">
        <v>321</v>
      </c>
      <c r="E80" t="s">
        <v>321</v>
      </c>
      <c r="F80" t="str">
        <f t="shared" si="5"/>
        <v/>
      </c>
      <c r="H80" s="25" t="str">
        <f t="shared" si="6"/>
        <v/>
      </c>
      <c r="I80" t="str">
        <f t="shared" si="7"/>
        <v/>
      </c>
      <c r="J80" t="s">
        <v>321</v>
      </c>
      <c r="K80" t="s">
        <v>321</v>
      </c>
      <c r="L80" t="s">
        <v>321</v>
      </c>
      <c r="M80" t="s">
        <v>321</v>
      </c>
      <c r="N80" t="s">
        <v>321</v>
      </c>
      <c r="O80" t="s">
        <v>321</v>
      </c>
      <c r="P80" t="s">
        <v>321</v>
      </c>
      <c r="Q80" t="s">
        <v>321</v>
      </c>
      <c r="R80" t="s">
        <v>321</v>
      </c>
      <c r="S80" t="s">
        <v>321</v>
      </c>
      <c r="T80" t="s">
        <v>321</v>
      </c>
      <c r="U80" t="s">
        <v>321</v>
      </c>
      <c r="V80" t="s">
        <v>321</v>
      </c>
      <c r="W80" t="s">
        <v>321</v>
      </c>
      <c r="X80" t="s">
        <v>321</v>
      </c>
      <c r="Y80" t="s">
        <v>321</v>
      </c>
      <c r="Z80" t="s">
        <v>321</v>
      </c>
      <c r="AA80" t="s">
        <v>321</v>
      </c>
      <c r="AB80" t="s">
        <v>321</v>
      </c>
      <c r="AC80" t="s">
        <v>321</v>
      </c>
      <c r="AD80" t="s">
        <v>321</v>
      </c>
      <c r="AE80" t="s">
        <v>321</v>
      </c>
      <c r="AF80" t="s">
        <v>321</v>
      </c>
      <c r="AG80" t="s">
        <v>321</v>
      </c>
      <c r="AH80" t="s">
        <v>321</v>
      </c>
      <c r="AI80" t="s">
        <v>321</v>
      </c>
      <c r="AJ80" t="s">
        <v>321</v>
      </c>
      <c r="AK80" t="s">
        <v>321</v>
      </c>
      <c r="AL80" t="s">
        <v>321</v>
      </c>
      <c r="AM80" t="s">
        <v>321</v>
      </c>
      <c r="AN80" t="s">
        <v>321</v>
      </c>
      <c r="AO80" t="s">
        <v>321</v>
      </c>
      <c r="AP80" t="s">
        <v>321</v>
      </c>
      <c r="AQ80" t="s">
        <v>321</v>
      </c>
      <c r="AR80" t="s">
        <v>321</v>
      </c>
      <c r="AS80" t="s">
        <v>321</v>
      </c>
      <c r="AT80" t="s">
        <v>321</v>
      </c>
      <c r="AU80" t="s">
        <v>321</v>
      </c>
      <c r="AV80" t="s">
        <v>321</v>
      </c>
      <c r="AW80" t="s">
        <v>321</v>
      </c>
    </row>
    <row r="81" spans="1:49" ht="18.75" x14ac:dyDescent="0.2">
      <c r="A81" s="23" t="str">
        <f t="shared" si="4"/>
        <v/>
      </c>
      <c r="B81" t="s">
        <v>321</v>
      </c>
      <c r="D81" t="s">
        <v>321</v>
      </c>
      <c r="E81" t="s">
        <v>321</v>
      </c>
      <c r="F81" t="str">
        <f t="shared" si="5"/>
        <v/>
      </c>
      <c r="H81" s="25" t="str">
        <f t="shared" si="6"/>
        <v/>
      </c>
      <c r="I81" t="str">
        <f t="shared" si="7"/>
        <v/>
      </c>
      <c r="J81" t="s">
        <v>321</v>
      </c>
      <c r="K81" t="s">
        <v>321</v>
      </c>
      <c r="L81" t="s">
        <v>321</v>
      </c>
      <c r="M81" t="s">
        <v>321</v>
      </c>
      <c r="N81" t="s">
        <v>321</v>
      </c>
      <c r="O81" t="s">
        <v>321</v>
      </c>
      <c r="P81" t="s">
        <v>321</v>
      </c>
      <c r="Q81" t="s">
        <v>321</v>
      </c>
      <c r="R81" t="s">
        <v>321</v>
      </c>
      <c r="S81" t="s">
        <v>321</v>
      </c>
      <c r="T81" t="s">
        <v>321</v>
      </c>
      <c r="U81" t="s">
        <v>321</v>
      </c>
      <c r="V81" t="s">
        <v>321</v>
      </c>
      <c r="W81" t="s">
        <v>321</v>
      </c>
      <c r="X81" t="s">
        <v>321</v>
      </c>
      <c r="Y81" t="s">
        <v>321</v>
      </c>
      <c r="Z81" t="s">
        <v>321</v>
      </c>
      <c r="AA81" t="s">
        <v>321</v>
      </c>
      <c r="AB81" t="s">
        <v>321</v>
      </c>
      <c r="AC81" t="s">
        <v>321</v>
      </c>
      <c r="AD81" t="s">
        <v>321</v>
      </c>
      <c r="AE81" t="s">
        <v>321</v>
      </c>
      <c r="AF81" t="s">
        <v>321</v>
      </c>
      <c r="AG81" t="s">
        <v>321</v>
      </c>
      <c r="AH81" t="s">
        <v>321</v>
      </c>
      <c r="AI81" t="s">
        <v>321</v>
      </c>
      <c r="AJ81" t="s">
        <v>321</v>
      </c>
      <c r="AK81" t="s">
        <v>321</v>
      </c>
      <c r="AL81" t="s">
        <v>321</v>
      </c>
      <c r="AM81" t="s">
        <v>321</v>
      </c>
      <c r="AN81" t="s">
        <v>321</v>
      </c>
      <c r="AO81" t="s">
        <v>321</v>
      </c>
      <c r="AP81" t="s">
        <v>321</v>
      </c>
      <c r="AQ81" t="s">
        <v>321</v>
      </c>
      <c r="AR81" t="s">
        <v>321</v>
      </c>
      <c r="AS81" t="s">
        <v>321</v>
      </c>
      <c r="AT81" t="s">
        <v>321</v>
      </c>
      <c r="AU81" t="s">
        <v>321</v>
      </c>
      <c r="AV81" t="s">
        <v>321</v>
      </c>
      <c r="AW81" t="s">
        <v>321</v>
      </c>
    </row>
    <row r="82" spans="1:49" ht="18.75" x14ac:dyDescent="0.2">
      <c r="A82" s="23" t="str">
        <f t="shared" si="4"/>
        <v/>
      </c>
      <c r="B82" t="s">
        <v>321</v>
      </c>
      <c r="D82" t="s">
        <v>321</v>
      </c>
      <c r="E82" t="s">
        <v>321</v>
      </c>
      <c r="F82" t="str">
        <f t="shared" si="5"/>
        <v/>
      </c>
      <c r="H82" s="25" t="str">
        <f t="shared" si="6"/>
        <v/>
      </c>
      <c r="I82" t="str">
        <f t="shared" si="7"/>
        <v/>
      </c>
      <c r="J82" t="s">
        <v>321</v>
      </c>
      <c r="K82" t="s">
        <v>321</v>
      </c>
      <c r="L82" t="s">
        <v>321</v>
      </c>
      <c r="M82" t="s">
        <v>321</v>
      </c>
      <c r="N82" t="s">
        <v>321</v>
      </c>
      <c r="O82" t="s">
        <v>321</v>
      </c>
      <c r="P82" t="s">
        <v>321</v>
      </c>
      <c r="Q82" t="s">
        <v>321</v>
      </c>
      <c r="R82" t="s">
        <v>321</v>
      </c>
      <c r="S82" t="s">
        <v>321</v>
      </c>
      <c r="T82" t="s">
        <v>321</v>
      </c>
      <c r="U82" t="s">
        <v>321</v>
      </c>
      <c r="V82" t="s">
        <v>321</v>
      </c>
      <c r="W82" t="s">
        <v>321</v>
      </c>
      <c r="X82" t="s">
        <v>321</v>
      </c>
      <c r="Y82" t="s">
        <v>321</v>
      </c>
      <c r="Z82" t="s">
        <v>321</v>
      </c>
      <c r="AA82" t="s">
        <v>321</v>
      </c>
      <c r="AB82" t="s">
        <v>321</v>
      </c>
      <c r="AC82" t="s">
        <v>321</v>
      </c>
      <c r="AD82" t="s">
        <v>321</v>
      </c>
      <c r="AE82" t="s">
        <v>321</v>
      </c>
      <c r="AF82" t="s">
        <v>321</v>
      </c>
      <c r="AG82" t="s">
        <v>321</v>
      </c>
      <c r="AH82" t="s">
        <v>321</v>
      </c>
      <c r="AI82" t="s">
        <v>321</v>
      </c>
      <c r="AJ82" t="s">
        <v>321</v>
      </c>
      <c r="AK82" t="s">
        <v>321</v>
      </c>
      <c r="AL82" t="s">
        <v>321</v>
      </c>
      <c r="AM82" t="s">
        <v>321</v>
      </c>
      <c r="AN82" t="s">
        <v>321</v>
      </c>
      <c r="AO82" t="s">
        <v>321</v>
      </c>
      <c r="AP82" t="s">
        <v>321</v>
      </c>
      <c r="AQ82" t="s">
        <v>321</v>
      </c>
      <c r="AR82" t="s">
        <v>321</v>
      </c>
      <c r="AS82" t="s">
        <v>321</v>
      </c>
      <c r="AT82" t="s">
        <v>321</v>
      </c>
      <c r="AU82" t="s">
        <v>321</v>
      </c>
      <c r="AV82" t="s">
        <v>321</v>
      </c>
      <c r="AW82" t="s">
        <v>321</v>
      </c>
    </row>
    <row r="83" spans="1:49" ht="18.75" x14ac:dyDescent="0.2">
      <c r="A83" s="23" t="str">
        <f t="shared" si="4"/>
        <v/>
      </c>
      <c r="B83" t="s">
        <v>321</v>
      </c>
      <c r="D83" t="s">
        <v>321</v>
      </c>
      <c r="E83" t="s">
        <v>321</v>
      </c>
      <c r="F83" t="str">
        <f t="shared" si="5"/>
        <v/>
      </c>
      <c r="H83" s="25" t="str">
        <f t="shared" si="6"/>
        <v/>
      </c>
      <c r="I83" t="str">
        <f t="shared" si="7"/>
        <v/>
      </c>
      <c r="J83" t="s">
        <v>321</v>
      </c>
      <c r="K83" t="s">
        <v>321</v>
      </c>
      <c r="L83" t="s">
        <v>321</v>
      </c>
      <c r="M83" t="s">
        <v>321</v>
      </c>
      <c r="N83" t="s">
        <v>321</v>
      </c>
      <c r="O83" t="s">
        <v>321</v>
      </c>
      <c r="P83" t="s">
        <v>321</v>
      </c>
      <c r="Q83" t="s">
        <v>321</v>
      </c>
      <c r="R83" t="s">
        <v>321</v>
      </c>
      <c r="S83" t="s">
        <v>321</v>
      </c>
      <c r="T83" t="s">
        <v>321</v>
      </c>
      <c r="U83" t="s">
        <v>321</v>
      </c>
      <c r="V83" t="s">
        <v>321</v>
      </c>
      <c r="W83" t="s">
        <v>321</v>
      </c>
      <c r="X83" t="s">
        <v>321</v>
      </c>
      <c r="Y83" t="s">
        <v>321</v>
      </c>
      <c r="Z83" t="s">
        <v>321</v>
      </c>
      <c r="AA83" t="s">
        <v>321</v>
      </c>
      <c r="AB83" t="s">
        <v>321</v>
      </c>
      <c r="AC83" t="s">
        <v>321</v>
      </c>
      <c r="AD83" t="s">
        <v>321</v>
      </c>
      <c r="AE83" t="s">
        <v>321</v>
      </c>
      <c r="AF83" t="s">
        <v>321</v>
      </c>
      <c r="AG83" t="s">
        <v>321</v>
      </c>
      <c r="AH83" t="s">
        <v>321</v>
      </c>
      <c r="AI83" t="s">
        <v>321</v>
      </c>
      <c r="AJ83" t="s">
        <v>321</v>
      </c>
      <c r="AK83" t="s">
        <v>321</v>
      </c>
      <c r="AL83" t="s">
        <v>321</v>
      </c>
      <c r="AM83" t="s">
        <v>321</v>
      </c>
      <c r="AN83" t="s">
        <v>321</v>
      </c>
      <c r="AO83" t="s">
        <v>321</v>
      </c>
      <c r="AP83" t="s">
        <v>321</v>
      </c>
      <c r="AQ83" t="s">
        <v>321</v>
      </c>
      <c r="AR83" t="s">
        <v>321</v>
      </c>
      <c r="AS83" t="s">
        <v>321</v>
      </c>
      <c r="AT83" t="s">
        <v>321</v>
      </c>
      <c r="AU83" t="s">
        <v>321</v>
      </c>
      <c r="AV83" t="s">
        <v>321</v>
      </c>
      <c r="AW83" t="s">
        <v>321</v>
      </c>
    </row>
    <row r="84" spans="1:49" ht="18.75" x14ac:dyDescent="0.2">
      <c r="A84" s="23" t="str">
        <f t="shared" si="4"/>
        <v/>
      </c>
      <c r="B84" t="s">
        <v>321</v>
      </c>
      <c r="D84" t="s">
        <v>321</v>
      </c>
      <c r="E84" t="s">
        <v>321</v>
      </c>
      <c r="F84" t="str">
        <f t="shared" si="5"/>
        <v/>
      </c>
      <c r="H84" s="25" t="str">
        <f t="shared" si="6"/>
        <v/>
      </c>
      <c r="I84" t="str">
        <f t="shared" si="7"/>
        <v/>
      </c>
      <c r="J84" t="s">
        <v>321</v>
      </c>
      <c r="K84" t="s">
        <v>321</v>
      </c>
      <c r="L84" t="s">
        <v>321</v>
      </c>
      <c r="M84" t="s">
        <v>321</v>
      </c>
      <c r="N84" t="s">
        <v>321</v>
      </c>
      <c r="O84" t="s">
        <v>321</v>
      </c>
      <c r="P84" t="s">
        <v>321</v>
      </c>
      <c r="Q84" t="s">
        <v>321</v>
      </c>
      <c r="R84" t="s">
        <v>321</v>
      </c>
      <c r="S84" t="s">
        <v>321</v>
      </c>
      <c r="T84" t="s">
        <v>321</v>
      </c>
      <c r="U84" t="s">
        <v>321</v>
      </c>
      <c r="V84" t="s">
        <v>321</v>
      </c>
      <c r="W84" t="s">
        <v>321</v>
      </c>
      <c r="X84" t="s">
        <v>321</v>
      </c>
      <c r="Y84" t="s">
        <v>321</v>
      </c>
      <c r="Z84" t="s">
        <v>321</v>
      </c>
      <c r="AA84" t="s">
        <v>321</v>
      </c>
      <c r="AB84" t="s">
        <v>321</v>
      </c>
      <c r="AC84" t="s">
        <v>321</v>
      </c>
      <c r="AD84" t="s">
        <v>321</v>
      </c>
      <c r="AE84" t="s">
        <v>321</v>
      </c>
      <c r="AF84" t="s">
        <v>321</v>
      </c>
      <c r="AG84" t="s">
        <v>321</v>
      </c>
      <c r="AH84" t="s">
        <v>321</v>
      </c>
      <c r="AI84" t="s">
        <v>321</v>
      </c>
      <c r="AJ84" t="s">
        <v>321</v>
      </c>
      <c r="AK84" t="s">
        <v>321</v>
      </c>
      <c r="AL84" t="s">
        <v>321</v>
      </c>
      <c r="AM84" t="s">
        <v>321</v>
      </c>
      <c r="AN84" t="s">
        <v>321</v>
      </c>
      <c r="AO84" t="s">
        <v>321</v>
      </c>
      <c r="AP84" t="s">
        <v>321</v>
      </c>
      <c r="AQ84" t="s">
        <v>321</v>
      </c>
      <c r="AR84" t="s">
        <v>321</v>
      </c>
      <c r="AS84" t="s">
        <v>321</v>
      </c>
      <c r="AT84" t="s">
        <v>321</v>
      </c>
      <c r="AU84" t="s">
        <v>321</v>
      </c>
      <c r="AV84" t="s">
        <v>321</v>
      </c>
      <c r="AW84" t="s">
        <v>321</v>
      </c>
    </row>
    <row r="85" spans="1:49" ht="18.75" x14ac:dyDescent="0.2">
      <c r="A85" s="23" t="str">
        <f t="shared" si="4"/>
        <v/>
      </c>
      <c r="B85" t="s">
        <v>321</v>
      </c>
      <c r="D85" t="s">
        <v>321</v>
      </c>
      <c r="E85" t="s">
        <v>321</v>
      </c>
      <c r="F85" t="str">
        <f t="shared" si="5"/>
        <v/>
      </c>
      <c r="H85" s="25" t="str">
        <f t="shared" si="6"/>
        <v/>
      </c>
      <c r="I85" t="str">
        <f t="shared" si="7"/>
        <v/>
      </c>
      <c r="J85" t="s">
        <v>321</v>
      </c>
      <c r="K85" t="s">
        <v>321</v>
      </c>
      <c r="L85" t="s">
        <v>321</v>
      </c>
      <c r="M85" t="s">
        <v>321</v>
      </c>
      <c r="N85" t="s">
        <v>321</v>
      </c>
      <c r="O85" t="s">
        <v>321</v>
      </c>
      <c r="P85" t="s">
        <v>321</v>
      </c>
      <c r="Q85" t="s">
        <v>321</v>
      </c>
      <c r="R85" t="s">
        <v>321</v>
      </c>
      <c r="S85" t="s">
        <v>321</v>
      </c>
      <c r="T85" t="s">
        <v>321</v>
      </c>
      <c r="U85" t="s">
        <v>321</v>
      </c>
      <c r="V85" t="s">
        <v>321</v>
      </c>
      <c r="W85" t="s">
        <v>321</v>
      </c>
      <c r="X85" t="s">
        <v>321</v>
      </c>
      <c r="Y85" t="s">
        <v>321</v>
      </c>
      <c r="Z85" t="s">
        <v>321</v>
      </c>
      <c r="AA85" t="s">
        <v>321</v>
      </c>
      <c r="AB85" t="s">
        <v>321</v>
      </c>
      <c r="AC85" t="s">
        <v>321</v>
      </c>
      <c r="AD85" t="s">
        <v>321</v>
      </c>
      <c r="AE85" t="s">
        <v>321</v>
      </c>
      <c r="AF85" t="s">
        <v>321</v>
      </c>
      <c r="AG85" t="s">
        <v>321</v>
      </c>
      <c r="AH85" t="s">
        <v>321</v>
      </c>
      <c r="AI85" t="s">
        <v>321</v>
      </c>
      <c r="AJ85" t="s">
        <v>321</v>
      </c>
      <c r="AK85" t="s">
        <v>321</v>
      </c>
      <c r="AL85" t="s">
        <v>321</v>
      </c>
      <c r="AM85" t="s">
        <v>321</v>
      </c>
      <c r="AN85" t="s">
        <v>321</v>
      </c>
      <c r="AO85" t="s">
        <v>321</v>
      </c>
      <c r="AP85" t="s">
        <v>321</v>
      </c>
      <c r="AQ85" t="s">
        <v>321</v>
      </c>
      <c r="AR85" t="s">
        <v>321</v>
      </c>
      <c r="AS85" t="s">
        <v>321</v>
      </c>
      <c r="AT85" t="s">
        <v>321</v>
      </c>
      <c r="AU85" t="s">
        <v>321</v>
      </c>
      <c r="AV85" t="s">
        <v>321</v>
      </c>
      <c r="AW85" t="s">
        <v>321</v>
      </c>
    </row>
    <row r="86" spans="1:49" ht="18.75" x14ac:dyDescent="0.2">
      <c r="A86" s="23" t="str">
        <f t="shared" si="4"/>
        <v/>
      </c>
      <c r="B86" t="s">
        <v>321</v>
      </c>
      <c r="D86" t="s">
        <v>321</v>
      </c>
      <c r="E86" t="s">
        <v>321</v>
      </c>
      <c r="F86" t="str">
        <f t="shared" si="5"/>
        <v/>
      </c>
      <c r="H86" s="25" t="str">
        <f t="shared" si="6"/>
        <v/>
      </c>
      <c r="I86" t="str">
        <f t="shared" si="7"/>
        <v/>
      </c>
      <c r="J86" t="s">
        <v>321</v>
      </c>
      <c r="K86" t="s">
        <v>321</v>
      </c>
      <c r="L86" t="s">
        <v>321</v>
      </c>
      <c r="M86" t="s">
        <v>321</v>
      </c>
      <c r="N86" t="s">
        <v>321</v>
      </c>
      <c r="O86" t="s">
        <v>321</v>
      </c>
      <c r="P86" t="s">
        <v>321</v>
      </c>
      <c r="Q86" t="s">
        <v>321</v>
      </c>
      <c r="R86" t="s">
        <v>321</v>
      </c>
      <c r="S86" t="s">
        <v>321</v>
      </c>
      <c r="T86" t="s">
        <v>321</v>
      </c>
      <c r="U86" t="s">
        <v>321</v>
      </c>
      <c r="V86" t="s">
        <v>321</v>
      </c>
      <c r="W86" t="s">
        <v>321</v>
      </c>
      <c r="X86" t="s">
        <v>321</v>
      </c>
      <c r="Y86" t="s">
        <v>321</v>
      </c>
      <c r="Z86" t="s">
        <v>321</v>
      </c>
      <c r="AA86" t="s">
        <v>321</v>
      </c>
      <c r="AB86" t="s">
        <v>321</v>
      </c>
      <c r="AC86" t="s">
        <v>321</v>
      </c>
      <c r="AD86" t="s">
        <v>321</v>
      </c>
      <c r="AE86" t="s">
        <v>321</v>
      </c>
      <c r="AF86" t="s">
        <v>321</v>
      </c>
      <c r="AG86" t="s">
        <v>321</v>
      </c>
      <c r="AH86" t="s">
        <v>321</v>
      </c>
      <c r="AI86" t="s">
        <v>321</v>
      </c>
      <c r="AJ86" t="s">
        <v>321</v>
      </c>
      <c r="AK86" t="s">
        <v>321</v>
      </c>
      <c r="AL86" t="s">
        <v>321</v>
      </c>
      <c r="AM86" t="s">
        <v>321</v>
      </c>
      <c r="AN86" t="s">
        <v>321</v>
      </c>
      <c r="AO86" t="s">
        <v>321</v>
      </c>
      <c r="AP86" t="s">
        <v>321</v>
      </c>
      <c r="AQ86" t="s">
        <v>321</v>
      </c>
      <c r="AR86" t="s">
        <v>321</v>
      </c>
      <c r="AS86" t="s">
        <v>321</v>
      </c>
      <c r="AT86" t="s">
        <v>321</v>
      </c>
      <c r="AU86" t="s">
        <v>321</v>
      </c>
      <c r="AV86" t="s">
        <v>321</v>
      </c>
      <c r="AW86" t="s">
        <v>321</v>
      </c>
    </row>
    <row r="87" spans="1:49" ht="18.75" x14ac:dyDescent="0.2">
      <c r="A87" s="23" t="str">
        <f t="shared" si="4"/>
        <v/>
      </c>
      <c r="B87" t="s">
        <v>321</v>
      </c>
      <c r="D87" t="s">
        <v>321</v>
      </c>
      <c r="E87" t="s">
        <v>321</v>
      </c>
      <c r="F87" t="str">
        <f t="shared" si="5"/>
        <v/>
      </c>
      <c r="H87" s="25" t="str">
        <f t="shared" si="6"/>
        <v/>
      </c>
      <c r="I87" t="str">
        <f t="shared" si="7"/>
        <v/>
      </c>
      <c r="J87" t="s">
        <v>321</v>
      </c>
      <c r="K87" t="s">
        <v>321</v>
      </c>
      <c r="L87" t="s">
        <v>321</v>
      </c>
      <c r="M87" t="s">
        <v>321</v>
      </c>
      <c r="N87" t="s">
        <v>321</v>
      </c>
      <c r="O87" t="s">
        <v>321</v>
      </c>
      <c r="P87" t="s">
        <v>321</v>
      </c>
      <c r="Q87" t="s">
        <v>321</v>
      </c>
      <c r="R87" t="s">
        <v>321</v>
      </c>
      <c r="S87" t="s">
        <v>321</v>
      </c>
      <c r="T87" t="s">
        <v>321</v>
      </c>
      <c r="U87" t="s">
        <v>321</v>
      </c>
      <c r="V87" t="s">
        <v>321</v>
      </c>
      <c r="W87" t="s">
        <v>321</v>
      </c>
      <c r="X87" t="s">
        <v>321</v>
      </c>
      <c r="Y87" t="s">
        <v>321</v>
      </c>
      <c r="Z87" t="s">
        <v>321</v>
      </c>
      <c r="AA87" t="s">
        <v>321</v>
      </c>
      <c r="AB87" t="s">
        <v>321</v>
      </c>
      <c r="AC87" t="s">
        <v>321</v>
      </c>
      <c r="AD87" t="s">
        <v>321</v>
      </c>
      <c r="AE87" t="s">
        <v>321</v>
      </c>
      <c r="AF87" t="s">
        <v>321</v>
      </c>
      <c r="AG87" t="s">
        <v>321</v>
      </c>
      <c r="AH87" t="s">
        <v>321</v>
      </c>
      <c r="AI87" t="s">
        <v>321</v>
      </c>
      <c r="AJ87" t="s">
        <v>321</v>
      </c>
      <c r="AK87" t="s">
        <v>321</v>
      </c>
      <c r="AL87" t="s">
        <v>321</v>
      </c>
      <c r="AM87" t="s">
        <v>321</v>
      </c>
      <c r="AN87" t="s">
        <v>321</v>
      </c>
      <c r="AO87" t="s">
        <v>321</v>
      </c>
      <c r="AP87" t="s">
        <v>321</v>
      </c>
      <c r="AQ87" t="s">
        <v>321</v>
      </c>
      <c r="AR87" t="s">
        <v>321</v>
      </c>
      <c r="AS87" t="s">
        <v>321</v>
      </c>
      <c r="AT87" t="s">
        <v>321</v>
      </c>
      <c r="AU87" t="s">
        <v>321</v>
      </c>
      <c r="AV87" t="s">
        <v>321</v>
      </c>
      <c r="AW87" t="s">
        <v>321</v>
      </c>
    </row>
    <row r="88" spans="1:49" ht="18.75" x14ac:dyDescent="0.2">
      <c r="A88" s="23" t="str">
        <f t="shared" si="4"/>
        <v/>
      </c>
      <c r="B88" t="s">
        <v>321</v>
      </c>
      <c r="D88" t="s">
        <v>321</v>
      </c>
      <c r="E88" t="s">
        <v>321</v>
      </c>
      <c r="F88" t="str">
        <f t="shared" si="5"/>
        <v/>
      </c>
      <c r="H88" s="25" t="str">
        <f t="shared" si="6"/>
        <v/>
      </c>
      <c r="I88" t="str">
        <f t="shared" si="7"/>
        <v/>
      </c>
      <c r="J88" t="s">
        <v>321</v>
      </c>
      <c r="K88" t="s">
        <v>321</v>
      </c>
      <c r="L88" t="s">
        <v>321</v>
      </c>
      <c r="M88" t="s">
        <v>321</v>
      </c>
      <c r="N88" t="s">
        <v>321</v>
      </c>
      <c r="O88" t="s">
        <v>321</v>
      </c>
      <c r="P88" t="s">
        <v>321</v>
      </c>
      <c r="Q88" t="s">
        <v>321</v>
      </c>
      <c r="R88" t="s">
        <v>321</v>
      </c>
      <c r="S88" t="s">
        <v>321</v>
      </c>
      <c r="T88" t="s">
        <v>321</v>
      </c>
      <c r="U88" t="s">
        <v>321</v>
      </c>
      <c r="V88" t="s">
        <v>321</v>
      </c>
      <c r="W88" t="s">
        <v>321</v>
      </c>
      <c r="X88" t="s">
        <v>321</v>
      </c>
      <c r="Y88" t="s">
        <v>321</v>
      </c>
      <c r="Z88" t="s">
        <v>321</v>
      </c>
      <c r="AA88" t="s">
        <v>321</v>
      </c>
      <c r="AB88" t="s">
        <v>321</v>
      </c>
      <c r="AC88" t="s">
        <v>321</v>
      </c>
      <c r="AD88" t="s">
        <v>321</v>
      </c>
      <c r="AE88" t="s">
        <v>321</v>
      </c>
      <c r="AF88" t="s">
        <v>321</v>
      </c>
      <c r="AG88" t="s">
        <v>321</v>
      </c>
      <c r="AH88" t="s">
        <v>321</v>
      </c>
      <c r="AI88" t="s">
        <v>321</v>
      </c>
      <c r="AJ88" t="s">
        <v>321</v>
      </c>
      <c r="AK88" t="s">
        <v>321</v>
      </c>
      <c r="AL88" t="s">
        <v>321</v>
      </c>
      <c r="AM88" t="s">
        <v>321</v>
      </c>
      <c r="AN88" t="s">
        <v>321</v>
      </c>
      <c r="AO88" t="s">
        <v>321</v>
      </c>
      <c r="AP88" t="s">
        <v>321</v>
      </c>
      <c r="AQ88" t="s">
        <v>321</v>
      </c>
      <c r="AR88" t="s">
        <v>321</v>
      </c>
      <c r="AS88" t="s">
        <v>321</v>
      </c>
      <c r="AT88" t="s">
        <v>321</v>
      </c>
      <c r="AU88" t="s">
        <v>321</v>
      </c>
      <c r="AV88" t="s">
        <v>321</v>
      </c>
      <c r="AW88" t="s">
        <v>321</v>
      </c>
    </row>
    <row r="89" spans="1:49" ht="18.75" x14ac:dyDescent="0.2">
      <c r="A89" s="23" t="str">
        <f t="shared" si="4"/>
        <v/>
      </c>
      <c r="B89" t="s">
        <v>321</v>
      </c>
      <c r="D89" t="s">
        <v>321</v>
      </c>
      <c r="E89" t="s">
        <v>321</v>
      </c>
      <c r="F89" t="str">
        <f t="shared" si="5"/>
        <v/>
      </c>
      <c r="H89" s="25" t="str">
        <f t="shared" si="6"/>
        <v/>
      </c>
      <c r="I89" t="str">
        <f t="shared" si="7"/>
        <v/>
      </c>
      <c r="J89" t="s">
        <v>321</v>
      </c>
      <c r="K89" t="s">
        <v>321</v>
      </c>
      <c r="L89" t="s">
        <v>321</v>
      </c>
      <c r="M89" t="s">
        <v>321</v>
      </c>
      <c r="N89" t="s">
        <v>321</v>
      </c>
      <c r="O89" t="s">
        <v>321</v>
      </c>
      <c r="P89" t="s">
        <v>321</v>
      </c>
      <c r="Q89" t="s">
        <v>321</v>
      </c>
      <c r="R89" t="s">
        <v>321</v>
      </c>
      <c r="S89" t="s">
        <v>321</v>
      </c>
      <c r="T89" t="s">
        <v>321</v>
      </c>
      <c r="U89" t="s">
        <v>321</v>
      </c>
      <c r="V89" t="s">
        <v>321</v>
      </c>
      <c r="W89" t="s">
        <v>321</v>
      </c>
      <c r="X89" t="s">
        <v>321</v>
      </c>
      <c r="Y89" t="s">
        <v>321</v>
      </c>
      <c r="Z89" t="s">
        <v>321</v>
      </c>
      <c r="AA89" t="s">
        <v>321</v>
      </c>
      <c r="AB89" t="s">
        <v>321</v>
      </c>
      <c r="AC89" t="s">
        <v>321</v>
      </c>
      <c r="AD89" t="s">
        <v>321</v>
      </c>
      <c r="AE89" t="s">
        <v>321</v>
      </c>
      <c r="AF89" t="s">
        <v>321</v>
      </c>
      <c r="AG89" t="s">
        <v>321</v>
      </c>
      <c r="AH89" t="s">
        <v>321</v>
      </c>
      <c r="AI89" t="s">
        <v>321</v>
      </c>
      <c r="AJ89" t="s">
        <v>321</v>
      </c>
      <c r="AK89" t="s">
        <v>321</v>
      </c>
      <c r="AL89" t="s">
        <v>321</v>
      </c>
      <c r="AM89" t="s">
        <v>321</v>
      </c>
      <c r="AN89" t="s">
        <v>321</v>
      </c>
      <c r="AO89" t="s">
        <v>321</v>
      </c>
      <c r="AP89" t="s">
        <v>321</v>
      </c>
      <c r="AQ89" t="s">
        <v>321</v>
      </c>
      <c r="AR89" t="s">
        <v>321</v>
      </c>
      <c r="AS89" t="s">
        <v>321</v>
      </c>
      <c r="AT89" t="s">
        <v>321</v>
      </c>
      <c r="AU89" t="s">
        <v>321</v>
      </c>
      <c r="AV89" t="s">
        <v>321</v>
      </c>
      <c r="AW89" t="s">
        <v>321</v>
      </c>
    </row>
    <row r="90" spans="1:49" ht="18.75" x14ac:dyDescent="0.2">
      <c r="A90" s="23" t="str">
        <f t="shared" si="4"/>
        <v/>
      </c>
      <c r="B90" t="s">
        <v>321</v>
      </c>
      <c r="D90" t="s">
        <v>321</v>
      </c>
      <c r="E90" t="s">
        <v>321</v>
      </c>
      <c r="F90" t="str">
        <f t="shared" si="5"/>
        <v/>
      </c>
      <c r="H90" s="25" t="str">
        <f t="shared" si="6"/>
        <v/>
      </c>
      <c r="I90" t="str">
        <f t="shared" si="7"/>
        <v/>
      </c>
      <c r="J90" t="s">
        <v>321</v>
      </c>
      <c r="K90" t="s">
        <v>321</v>
      </c>
      <c r="L90" t="s">
        <v>321</v>
      </c>
      <c r="M90" t="s">
        <v>321</v>
      </c>
      <c r="N90" t="s">
        <v>321</v>
      </c>
      <c r="O90" t="s">
        <v>321</v>
      </c>
      <c r="P90" t="s">
        <v>321</v>
      </c>
      <c r="Q90" t="s">
        <v>321</v>
      </c>
      <c r="R90" t="s">
        <v>321</v>
      </c>
      <c r="S90" t="s">
        <v>321</v>
      </c>
      <c r="T90" t="s">
        <v>321</v>
      </c>
      <c r="U90" t="s">
        <v>321</v>
      </c>
      <c r="V90" t="s">
        <v>321</v>
      </c>
      <c r="W90" t="s">
        <v>321</v>
      </c>
      <c r="X90" t="s">
        <v>321</v>
      </c>
      <c r="Y90" t="s">
        <v>321</v>
      </c>
      <c r="Z90" t="s">
        <v>321</v>
      </c>
      <c r="AA90" t="s">
        <v>321</v>
      </c>
      <c r="AB90" t="s">
        <v>321</v>
      </c>
      <c r="AC90" t="s">
        <v>321</v>
      </c>
      <c r="AD90" t="s">
        <v>321</v>
      </c>
      <c r="AE90" t="s">
        <v>321</v>
      </c>
      <c r="AF90" t="s">
        <v>321</v>
      </c>
      <c r="AG90" t="s">
        <v>321</v>
      </c>
      <c r="AH90" t="s">
        <v>321</v>
      </c>
      <c r="AI90" t="s">
        <v>321</v>
      </c>
      <c r="AJ90" t="s">
        <v>321</v>
      </c>
      <c r="AK90" t="s">
        <v>321</v>
      </c>
      <c r="AL90" t="s">
        <v>321</v>
      </c>
      <c r="AM90" t="s">
        <v>321</v>
      </c>
      <c r="AN90" t="s">
        <v>321</v>
      </c>
      <c r="AO90" t="s">
        <v>321</v>
      </c>
      <c r="AP90" t="s">
        <v>321</v>
      </c>
      <c r="AQ90" t="s">
        <v>321</v>
      </c>
      <c r="AR90" t="s">
        <v>321</v>
      </c>
      <c r="AS90" t="s">
        <v>321</v>
      </c>
      <c r="AT90" t="s">
        <v>321</v>
      </c>
      <c r="AU90" t="s">
        <v>321</v>
      </c>
      <c r="AV90" t="s">
        <v>321</v>
      </c>
      <c r="AW90" t="s">
        <v>321</v>
      </c>
    </row>
    <row r="91" spans="1:49" ht="18.75" x14ac:dyDescent="0.2">
      <c r="A91" s="23" t="str">
        <f t="shared" si="4"/>
        <v/>
      </c>
      <c r="B91" t="s">
        <v>321</v>
      </c>
      <c r="D91" t="s">
        <v>321</v>
      </c>
      <c r="E91" t="s">
        <v>321</v>
      </c>
      <c r="F91" t="str">
        <f t="shared" si="5"/>
        <v/>
      </c>
      <c r="H91" s="25" t="str">
        <f t="shared" si="6"/>
        <v/>
      </c>
      <c r="I91" t="str">
        <f t="shared" si="7"/>
        <v/>
      </c>
      <c r="J91" t="s">
        <v>321</v>
      </c>
      <c r="K91" t="s">
        <v>321</v>
      </c>
      <c r="L91" t="s">
        <v>321</v>
      </c>
      <c r="M91" t="s">
        <v>321</v>
      </c>
      <c r="N91" t="s">
        <v>321</v>
      </c>
      <c r="O91" t="s">
        <v>321</v>
      </c>
      <c r="P91" t="s">
        <v>321</v>
      </c>
      <c r="Q91" t="s">
        <v>321</v>
      </c>
      <c r="R91" t="s">
        <v>321</v>
      </c>
      <c r="S91" t="s">
        <v>321</v>
      </c>
      <c r="T91" t="s">
        <v>321</v>
      </c>
      <c r="U91" t="s">
        <v>321</v>
      </c>
      <c r="V91" t="s">
        <v>321</v>
      </c>
      <c r="W91" t="s">
        <v>321</v>
      </c>
      <c r="X91" t="s">
        <v>321</v>
      </c>
      <c r="Y91" t="s">
        <v>321</v>
      </c>
      <c r="Z91" t="s">
        <v>321</v>
      </c>
      <c r="AA91" t="s">
        <v>321</v>
      </c>
      <c r="AB91" t="s">
        <v>321</v>
      </c>
      <c r="AC91" t="s">
        <v>321</v>
      </c>
      <c r="AD91" t="s">
        <v>321</v>
      </c>
      <c r="AE91" t="s">
        <v>321</v>
      </c>
      <c r="AF91" t="s">
        <v>321</v>
      </c>
      <c r="AG91" t="s">
        <v>321</v>
      </c>
      <c r="AH91" t="s">
        <v>321</v>
      </c>
      <c r="AI91" t="s">
        <v>321</v>
      </c>
      <c r="AJ91" t="s">
        <v>321</v>
      </c>
      <c r="AK91" t="s">
        <v>321</v>
      </c>
      <c r="AL91" t="s">
        <v>321</v>
      </c>
      <c r="AM91" t="s">
        <v>321</v>
      </c>
      <c r="AN91" t="s">
        <v>321</v>
      </c>
      <c r="AO91" t="s">
        <v>321</v>
      </c>
      <c r="AP91" t="s">
        <v>321</v>
      </c>
      <c r="AQ91" t="s">
        <v>321</v>
      </c>
      <c r="AR91" t="s">
        <v>321</v>
      </c>
      <c r="AS91" t="s">
        <v>321</v>
      </c>
      <c r="AT91" t="s">
        <v>321</v>
      </c>
      <c r="AU91" t="s">
        <v>321</v>
      </c>
      <c r="AV91" t="s">
        <v>321</v>
      </c>
      <c r="AW91" t="s">
        <v>321</v>
      </c>
    </row>
    <row r="92" spans="1:49" ht="18.75" x14ac:dyDescent="0.2">
      <c r="A92" s="23" t="str">
        <f t="shared" si="4"/>
        <v/>
      </c>
      <c r="B92" t="s">
        <v>321</v>
      </c>
      <c r="D92" t="s">
        <v>321</v>
      </c>
      <c r="E92" t="s">
        <v>321</v>
      </c>
      <c r="F92" t="str">
        <f t="shared" si="5"/>
        <v/>
      </c>
      <c r="H92" s="25" t="str">
        <f t="shared" si="6"/>
        <v/>
      </c>
      <c r="I92" t="str">
        <f t="shared" si="7"/>
        <v/>
      </c>
      <c r="J92" t="s">
        <v>321</v>
      </c>
      <c r="K92" t="s">
        <v>321</v>
      </c>
      <c r="L92" t="s">
        <v>321</v>
      </c>
      <c r="M92" t="s">
        <v>321</v>
      </c>
      <c r="N92" t="s">
        <v>321</v>
      </c>
      <c r="O92" t="s">
        <v>321</v>
      </c>
      <c r="P92" t="s">
        <v>321</v>
      </c>
      <c r="Q92" t="s">
        <v>321</v>
      </c>
      <c r="R92" t="s">
        <v>321</v>
      </c>
      <c r="S92" t="s">
        <v>321</v>
      </c>
      <c r="T92" t="s">
        <v>321</v>
      </c>
      <c r="U92" t="s">
        <v>321</v>
      </c>
      <c r="V92" t="s">
        <v>321</v>
      </c>
      <c r="W92" t="s">
        <v>321</v>
      </c>
      <c r="X92" t="s">
        <v>321</v>
      </c>
      <c r="Y92" t="s">
        <v>321</v>
      </c>
      <c r="Z92" t="s">
        <v>321</v>
      </c>
      <c r="AA92" t="s">
        <v>321</v>
      </c>
      <c r="AB92" t="s">
        <v>321</v>
      </c>
      <c r="AC92" t="s">
        <v>321</v>
      </c>
      <c r="AD92" t="s">
        <v>321</v>
      </c>
      <c r="AE92" t="s">
        <v>321</v>
      </c>
      <c r="AF92" t="s">
        <v>321</v>
      </c>
      <c r="AG92" t="s">
        <v>321</v>
      </c>
      <c r="AH92" t="s">
        <v>321</v>
      </c>
      <c r="AI92" t="s">
        <v>321</v>
      </c>
      <c r="AJ92" t="s">
        <v>321</v>
      </c>
      <c r="AK92" t="s">
        <v>321</v>
      </c>
      <c r="AL92" t="s">
        <v>321</v>
      </c>
      <c r="AM92" t="s">
        <v>321</v>
      </c>
      <c r="AN92" t="s">
        <v>321</v>
      </c>
      <c r="AO92" t="s">
        <v>321</v>
      </c>
      <c r="AP92" t="s">
        <v>321</v>
      </c>
      <c r="AQ92" t="s">
        <v>321</v>
      </c>
      <c r="AR92" t="s">
        <v>321</v>
      </c>
      <c r="AS92" t="s">
        <v>321</v>
      </c>
      <c r="AT92" t="s">
        <v>321</v>
      </c>
      <c r="AU92" t="s">
        <v>321</v>
      </c>
      <c r="AV92" t="s">
        <v>321</v>
      </c>
      <c r="AW92" t="s">
        <v>321</v>
      </c>
    </row>
    <row r="93" spans="1:49" ht="18.75" x14ac:dyDescent="0.2">
      <c r="A93" s="23" t="str">
        <f t="shared" si="4"/>
        <v/>
      </c>
      <c r="B93" t="s">
        <v>321</v>
      </c>
      <c r="D93" t="s">
        <v>321</v>
      </c>
      <c r="E93" t="s">
        <v>321</v>
      </c>
      <c r="F93" t="str">
        <f t="shared" si="5"/>
        <v/>
      </c>
      <c r="H93" s="25" t="str">
        <f t="shared" si="6"/>
        <v/>
      </c>
      <c r="I93" t="str">
        <f t="shared" si="7"/>
        <v/>
      </c>
      <c r="J93" t="s">
        <v>321</v>
      </c>
      <c r="K93" t="s">
        <v>321</v>
      </c>
      <c r="L93" t="s">
        <v>321</v>
      </c>
      <c r="M93" t="s">
        <v>321</v>
      </c>
      <c r="N93" t="s">
        <v>321</v>
      </c>
      <c r="O93" t="s">
        <v>321</v>
      </c>
      <c r="P93" t="s">
        <v>321</v>
      </c>
      <c r="Q93" t="s">
        <v>321</v>
      </c>
      <c r="R93" t="s">
        <v>321</v>
      </c>
      <c r="S93" t="s">
        <v>321</v>
      </c>
      <c r="T93" t="s">
        <v>321</v>
      </c>
      <c r="U93" t="s">
        <v>321</v>
      </c>
      <c r="V93" t="s">
        <v>321</v>
      </c>
      <c r="W93" t="s">
        <v>321</v>
      </c>
      <c r="X93" t="s">
        <v>321</v>
      </c>
      <c r="Y93" t="s">
        <v>321</v>
      </c>
      <c r="Z93" t="s">
        <v>321</v>
      </c>
      <c r="AA93" t="s">
        <v>321</v>
      </c>
      <c r="AB93" t="s">
        <v>321</v>
      </c>
      <c r="AC93" t="s">
        <v>321</v>
      </c>
      <c r="AD93" t="s">
        <v>321</v>
      </c>
      <c r="AE93" t="s">
        <v>321</v>
      </c>
      <c r="AF93" t="s">
        <v>321</v>
      </c>
      <c r="AG93" t="s">
        <v>321</v>
      </c>
      <c r="AH93" t="s">
        <v>321</v>
      </c>
      <c r="AI93" t="s">
        <v>321</v>
      </c>
      <c r="AJ93" t="s">
        <v>321</v>
      </c>
      <c r="AK93" t="s">
        <v>321</v>
      </c>
      <c r="AL93" t="s">
        <v>321</v>
      </c>
      <c r="AM93" t="s">
        <v>321</v>
      </c>
      <c r="AN93" t="s">
        <v>321</v>
      </c>
      <c r="AO93" t="s">
        <v>321</v>
      </c>
      <c r="AP93" t="s">
        <v>321</v>
      </c>
      <c r="AQ93" t="s">
        <v>321</v>
      </c>
      <c r="AR93" t="s">
        <v>321</v>
      </c>
      <c r="AS93" t="s">
        <v>321</v>
      </c>
      <c r="AT93" t="s">
        <v>321</v>
      </c>
      <c r="AU93" t="s">
        <v>321</v>
      </c>
      <c r="AV93" t="s">
        <v>321</v>
      </c>
      <c r="AW93" t="s">
        <v>321</v>
      </c>
    </row>
    <row r="94" spans="1:49" ht="18.75" x14ac:dyDescent="0.2">
      <c r="A94" s="23" t="str">
        <f t="shared" si="4"/>
        <v/>
      </c>
      <c r="B94" t="s">
        <v>321</v>
      </c>
      <c r="D94" t="s">
        <v>321</v>
      </c>
      <c r="E94" t="s">
        <v>321</v>
      </c>
      <c r="F94" t="str">
        <f t="shared" si="5"/>
        <v/>
      </c>
      <c r="H94" s="25" t="str">
        <f t="shared" si="6"/>
        <v/>
      </c>
      <c r="I94" t="str">
        <f t="shared" si="7"/>
        <v/>
      </c>
      <c r="J94" t="s">
        <v>321</v>
      </c>
      <c r="K94" t="s">
        <v>321</v>
      </c>
      <c r="L94" t="s">
        <v>321</v>
      </c>
      <c r="M94" t="s">
        <v>321</v>
      </c>
      <c r="N94" t="s">
        <v>321</v>
      </c>
      <c r="O94" t="s">
        <v>321</v>
      </c>
      <c r="P94" t="s">
        <v>321</v>
      </c>
      <c r="Q94" t="s">
        <v>321</v>
      </c>
      <c r="R94" t="s">
        <v>321</v>
      </c>
      <c r="S94" t="s">
        <v>321</v>
      </c>
      <c r="T94" t="s">
        <v>321</v>
      </c>
      <c r="U94" t="s">
        <v>321</v>
      </c>
      <c r="V94" t="s">
        <v>321</v>
      </c>
      <c r="W94" t="s">
        <v>321</v>
      </c>
      <c r="X94" t="s">
        <v>321</v>
      </c>
      <c r="Y94" t="s">
        <v>321</v>
      </c>
      <c r="Z94" t="s">
        <v>321</v>
      </c>
      <c r="AA94" t="s">
        <v>321</v>
      </c>
      <c r="AB94" t="s">
        <v>321</v>
      </c>
      <c r="AC94" t="s">
        <v>321</v>
      </c>
      <c r="AD94" t="s">
        <v>321</v>
      </c>
      <c r="AE94" t="s">
        <v>321</v>
      </c>
      <c r="AF94" t="s">
        <v>321</v>
      </c>
      <c r="AG94" t="s">
        <v>321</v>
      </c>
      <c r="AH94" t="s">
        <v>321</v>
      </c>
      <c r="AI94" t="s">
        <v>321</v>
      </c>
      <c r="AJ94" t="s">
        <v>321</v>
      </c>
      <c r="AK94" t="s">
        <v>321</v>
      </c>
      <c r="AL94" t="s">
        <v>321</v>
      </c>
      <c r="AM94" t="s">
        <v>321</v>
      </c>
      <c r="AN94" t="s">
        <v>321</v>
      </c>
      <c r="AO94" t="s">
        <v>321</v>
      </c>
      <c r="AP94" t="s">
        <v>321</v>
      </c>
      <c r="AQ94" t="s">
        <v>321</v>
      </c>
      <c r="AR94" t="s">
        <v>321</v>
      </c>
      <c r="AS94" t="s">
        <v>321</v>
      </c>
      <c r="AT94" t="s">
        <v>321</v>
      </c>
      <c r="AU94" t="s">
        <v>321</v>
      </c>
      <c r="AV94" t="s">
        <v>321</v>
      </c>
      <c r="AW94" t="s">
        <v>321</v>
      </c>
    </row>
    <row r="95" spans="1:49" ht="18.75" x14ac:dyDescent="0.2">
      <c r="A95" s="23" t="str">
        <f t="shared" si="4"/>
        <v/>
      </c>
      <c r="B95" t="s">
        <v>321</v>
      </c>
      <c r="D95" t="s">
        <v>321</v>
      </c>
      <c r="E95" t="s">
        <v>321</v>
      </c>
      <c r="F95" t="str">
        <f t="shared" si="5"/>
        <v/>
      </c>
      <c r="H95" s="25" t="str">
        <f t="shared" si="6"/>
        <v/>
      </c>
      <c r="I95" t="str">
        <f t="shared" si="7"/>
        <v/>
      </c>
      <c r="J95" t="s">
        <v>321</v>
      </c>
      <c r="K95" t="s">
        <v>321</v>
      </c>
      <c r="L95" t="s">
        <v>321</v>
      </c>
      <c r="M95" t="s">
        <v>321</v>
      </c>
      <c r="N95" t="s">
        <v>321</v>
      </c>
      <c r="O95" t="s">
        <v>321</v>
      </c>
      <c r="P95" t="s">
        <v>321</v>
      </c>
      <c r="Q95" t="s">
        <v>321</v>
      </c>
      <c r="R95" t="s">
        <v>321</v>
      </c>
      <c r="S95" t="s">
        <v>321</v>
      </c>
      <c r="T95" t="s">
        <v>321</v>
      </c>
      <c r="U95" t="s">
        <v>321</v>
      </c>
      <c r="V95" t="s">
        <v>321</v>
      </c>
      <c r="W95" t="s">
        <v>321</v>
      </c>
      <c r="X95" t="s">
        <v>321</v>
      </c>
      <c r="Y95" t="s">
        <v>321</v>
      </c>
      <c r="Z95" t="s">
        <v>321</v>
      </c>
      <c r="AA95" t="s">
        <v>321</v>
      </c>
      <c r="AB95" t="s">
        <v>321</v>
      </c>
      <c r="AC95" t="s">
        <v>321</v>
      </c>
      <c r="AD95" t="s">
        <v>321</v>
      </c>
      <c r="AE95" t="s">
        <v>321</v>
      </c>
      <c r="AF95" t="s">
        <v>321</v>
      </c>
      <c r="AG95" t="s">
        <v>321</v>
      </c>
      <c r="AH95" t="s">
        <v>321</v>
      </c>
      <c r="AI95" t="s">
        <v>321</v>
      </c>
      <c r="AJ95" t="s">
        <v>321</v>
      </c>
      <c r="AK95" t="s">
        <v>321</v>
      </c>
      <c r="AL95" t="s">
        <v>321</v>
      </c>
      <c r="AM95" t="s">
        <v>321</v>
      </c>
      <c r="AN95" t="s">
        <v>321</v>
      </c>
      <c r="AO95" t="s">
        <v>321</v>
      </c>
      <c r="AP95" t="s">
        <v>321</v>
      </c>
      <c r="AQ95" t="s">
        <v>321</v>
      </c>
      <c r="AR95" t="s">
        <v>321</v>
      </c>
      <c r="AS95" t="s">
        <v>321</v>
      </c>
      <c r="AT95" t="s">
        <v>321</v>
      </c>
      <c r="AU95" t="s">
        <v>321</v>
      </c>
      <c r="AV95" t="s">
        <v>321</v>
      </c>
      <c r="AW95" t="s">
        <v>321</v>
      </c>
    </row>
    <row r="96" spans="1:49" ht="18.75" x14ac:dyDescent="0.2">
      <c r="A96" s="23" t="str">
        <f t="shared" si="4"/>
        <v/>
      </c>
      <c r="B96" t="s">
        <v>321</v>
      </c>
      <c r="D96" t="s">
        <v>321</v>
      </c>
      <c r="E96" t="s">
        <v>321</v>
      </c>
      <c r="F96" t="str">
        <f t="shared" si="5"/>
        <v/>
      </c>
      <c r="H96" s="25" t="str">
        <f t="shared" si="6"/>
        <v/>
      </c>
      <c r="I96" t="str">
        <f t="shared" si="7"/>
        <v/>
      </c>
      <c r="J96" t="s">
        <v>321</v>
      </c>
      <c r="K96" t="s">
        <v>321</v>
      </c>
      <c r="L96" t="s">
        <v>321</v>
      </c>
      <c r="M96" t="s">
        <v>321</v>
      </c>
      <c r="N96" t="s">
        <v>321</v>
      </c>
      <c r="O96" t="s">
        <v>321</v>
      </c>
      <c r="P96" t="s">
        <v>321</v>
      </c>
      <c r="Q96" t="s">
        <v>321</v>
      </c>
      <c r="R96" t="s">
        <v>321</v>
      </c>
      <c r="S96" t="s">
        <v>321</v>
      </c>
      <c r="T96" t="s">
        <v>321</v>
      </c>
      <c r="U96" t="s">
        <v>321</v>
      </c>
      <c r="V96" t="s">
        <v>321</v>
      </c>
      <c r="W96" t="s">
        <v>321</v>
      </c>
      <c r="X96" t="s">
        <v>321</v>
      </c>
      <c r="Y96" t="s">
        <v>321</v>
      </c>
      <c r="Z96" t="s">
        <v>321</v>
      </c>
      <c r="AA96" t="s">
        <v>321</v>
      </c>
      <c r="AB96" t="s">
        <v>321</v>
      </c>
      <c r="AC96" t="s">
        <v>321</v>
      </c>
      <c r="AD96" t="s">
        <v>321</v>
      </c>
      <c r="AE96" t="s">
        <v>321</v>
      </c>
      <c r="AF96" t="s">
        <v>321</v>
      </c>
      <c r="AG96" t="s">
        <v>321</v>
      </c>
      <c r="AH96" t="s">
        <v>321</v>
      </c>
      <c r="AI96" t="s">
        <v>321</v>
      </c>
      <c r="AJ96" t="s">
        <v>321</v>
      </c>
      <c r="AK96" t="s">
        <v>321</v>
      </c>
      <c r="AL96" t="s">
        <v>321</v>
      </c>
      <c r="AM96" t="s">
        <v>321</v>
      </c>
      <c r="AN96" t="s">
        <v>321</v>
      </c>
      <c r="AO96" t="s">
        <v>321</v>
      </c>
      <c r="AP96" t="s">
        <v>321</v>
      </c>
      <c r="AQ96" t="s">
        <v>321</v>
      </c>
      <c r="AR96" t="s">
        <v>321</v>
      </c>
      <c r="AS96" t="s">
        <v>321</v>
      </c>
      <c r="AT96" t="s">
        <v>321</v>
      </c>
      <c r="AU96" t="s">
        <v>321</v>
      </c>
      <c r="AV96" t="s">
        <v>321</v>
      </c>
      <c r="AW96" t="s">
        <v>321</v>
      </c>
    </row>
    <row r="97" spans="1:49" ht="18.75" x14ac:dyDescent="0.2">
      <c r="A97" s="23" t="str">
        <f t="shared" si="4"/>
        <v/>
      </c>
      <c r="B97" t="s">
        <v>321</v>
      </c>
      <c r="D97" t="s">
        <v>321</v>
      </c>
      <c r="E97" t="s">
        <v>321</v>
      </c>
      <c r="F97" t="str">
        <f t="shared" si="5"/>
        <v/>
      </c>
      <c r="H97" s="25" t="str">
        <f t="shared" si="6"/>
        <v/>
      </c>
      <c r="I97" t="str">
        <f t="shared" si="7"/>
        <v/>
      </c>
      <c r="J97" t="s">
        <v>321</v>
      </c>
      <c r="K97" t="s">
        <v>321</v>
      </c>
      <c r="L97" t="s">
        <v>321</v>
      </c>
      <c r="M97" t="s">
        <v>321</v>
      </c>
      <c r="N97" t="s">
        <v>321</v>
      </c>
      <c r="O97" t="s">
        <v>321</v>
      </c>
      <c r="P97" t="s">
        <v>321</v>
      </c>
      <c r="Q97" t="s">
        <v>321</v>
      </c>
      <c r="R97" t="s">
        <v>321</v>
      </c>
      <c r="S97" t="s">
        <v>321</v>
      </c>
      <c r="T97" t="s">
        <v>321</v>
      </c>
      <c r="U97" t="s">
        <v>321</v>
      </c>
      <c r="V97" t="s">
        <v>321</v>
      </c>
      <c r="W97" t="s">
        <v>321</v>
      </c>
      <c r="X97" t="s">
        <v>321</v>
      </c>
      <c r="Y97" t="s">
        <v>321</v>
      </c>
      <c r="Z97" t="s">
        <v>321</v>
      </c>
      <c r="AA97" t="s">
        <v>321</v>
      </c>
      <c r="AB97" t="s">
        <v>321</v>
      </c>
      <c r="AC97" t="s">
        <v>321</v>
      </c>
      <c r="AD97" t="s">
        <v>321</v>
      </c>
      <c r="AE97" t="s">
        <v>321</v>
      </c>
      <c r="AF97" t="s">
        <v>321</v>
      </c>
      <c r="AG97" t="s">
        <v>321</v>
      </c>
      <c r="AH97" t="s">
        <v>321</v>
      </c>
      <c r="AI97" t="s">
        <v>321</v>
      </c>
      <c r="AJ97" t="s">
        <v>321</v>
      </c>
      <c r="AK97" t="s">
        <v>321</v>
      </c>
      <c r="AL97" t="s">
        <v>321</v>
      </c>
      <c r="AM97" t="s">
        <v>321</v>
      </c>
      <c r="AN97" t="s">
        <v>321</v>
      </c>
      <c r="AO97" t="s">
        <v>321</v>
      </c>
      <c r="AP97" t="s">
        <v>321</v>
      </c>
      <c r="AQ97" t="s">
        <v>321</v>
      </c>
      <c r="AR97" t="s">
        <v>321</v>
      </c>
      <c r="AS97" t="s">
        <v>321</v>
      </c>
      <c r="AT97" t="s">
        <v>321</v>
      </c>
      <c r="AU97" t="s">
        <v>321</v>
      </c>
      <c r="AV97" t="s">
        <v>321</v>
      </c>
      <c r="AW97" t="s">
        <v>321</v>
      </c>
    </row>
    <row r="98" spans="1:49" s="35" customFormat="1" x14ac:dyDescent="0.2"/>
  </sheetData>
  <conditionalFormatting sqref="E98:E1048576">
    <cfRule type="cellIs" dxfId="12" priority="9" operator="equal">
      <formula>"Good"</formula>
    </cfRule>
    <cfRule type="cellIs" dxfId="11" priority="10" operator="equal">
      <formula>"Mediocre"</formula>
    </cfRule>
    <cfRule type="cellIs" dxfId="10" priority="11" operator="equal">
      <formula>"Bad"</formula>
    </cfRule>
  </conditionalFormatting>
  <conditionalFormatting sqref="H2:H50 H52:H1048576">
    <cfRule type="cellIs" dxfId="9" priority="7" operator="equal">
      <formula>"Anglais"</formula>
    </cfRule>
    <cfRule type="cellIs" dxfId="8" priority="8" operator="equal">
      <formula>"Indian"</formula>
    </cfRule>
  </conditionalFormatting>
  <conditionalFormatting sqref="H2:H50 H52:H97">
    <cfRule type="cellIs" dxfId="7" priority="6" operator="equal">
      <formula>"Unknown"</formula>
    </cfRule>
  </conditionalFormatting>
  <conditionalFormatting sqref="F1:F50 F52:F1048576">
    <cfRule type="cellIs" dxfId="6" priority="3" operator="equal">
      <formula>"Bad"</formula>
    </cfRule>
    <cfRule type="cellIs" dxfId="5" priority="4" operator="equal">
      <formula>"Mediocre"</formula>
    </cfRule>
    <cfRule type="cellIs" dxfId="4" priority="5" operator="equal">
      <formula>"Good"</formula>
    </cfRule>
  </conditionalFormatting>
  <conditionalFormatting sqref="A49:AW50 D2:AW46 D47 F47:AW47 A52:AW97 A2:B48 D48:AW48">
    <cfRule type="expression" dxfId="3" priority="12">
      <formula>$F2="Bad"</formula>
    </cfRule>
  </conditionalFormatting>
  <conditionalFormatting sqref="A51:D51 I51:AW51">
    <cfRule type="expression" dxfId="2" priority="13">
      <formula>$E51="Bad"</formula>
    </cfRule>
  </conditionalFormatting>
  <conditionalFormatting sqref="E51:H51">
    <cfRule type="expression" dxfId="1" priority="2">
      <formula>$F51="Bad"</formula>
    </cfRule>
  </conditionalFormatting>
  <conditionalFormatting sqref="C47:C48">
    <cfRule type="expression" dxfId="0" priority="1">
      <formula>$F47="Bad"</formula>
    </cfRule>
  </conditionalFormatting>
  <dataValidations disablePrompts="1" count="1">
    <dataValidation errorStyle="warning" allowBlank="1" showInputMessage="1" showErrorMessage="1" error="longueur entre 11 et 12" sqref="C68:C87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K32" sqref="K32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97"/>
  <sheetViews>
    <sheetView tabSelected="1" workbookViewId="0">
      <selection activeCell="F2" sqref="F2:J2"/>
    </sheetView>
  </sheetViews>
  <sheetFormatPr baseColWidth="10" defaultColWidth="11.28515625" defaultRowHeight="14.25" x14ac:dyDescent="0.2"/>
  <cols>
    <col min="1" max="1" width="12.42578125" style="2" bestFit="1" customWidth="1"/>
    <col min="2" max="2" width="18.140625" style="2" customWidth="1"/>
    <col min="3" max="3" width="42.140625" style="4" bestFit="1" customWidth="1"/>
    <col min="4" max="10" width="20.5703125" style="4" customWidth="1"/>
    <col min="11" max="11" width="18.85546875" style="4" customWidth="1"/>
    <col min="12" max="12" width="20.42578125" style="5" customWidth="1"/>
    <col min="13" max="13" width="17.28515625" style="5" customWidth="1"/>
    <col min="14" max="14" width="21.85546875" style="5" customWidth="1"/>
    <col min="15" max="15" width="19.7109375" style="4" bestFit="1" customWidth="1"/>
    <col min="16" max="16" width="21.7109375" style="4" customWidth="1"/>
    <col min="17" max="17" width="12.7109375" style="4" bestFit="1" customWidth="1"/>
    <col min="18" max="18" width="16" style="4" bestFit="1" customWidth="1"/>
    <col min="19" max="19" width="15.5703125" style="4" customWidth="1"/>
    <col min="20" max="20" width="18.85546875" style="4" customWidth="1"/>
    <col min="21" max="21" width="33.85546875" style="4" bestFit="1" customWidth="1"/>
    <col min="22" max="22" width="26.140625" style="4" customWidth="1"/>
    <col min="23" max="23" width="15.5703125" style="2" customWidth="1"/>
    <col min="24" max="24" width="15.28515625" style="2" customWidth="1"/>
    <col min="25" max="25" width="14.28515625" style="2" customWidth="1"/>
    <col min="26" max="26" width="19" style="2" customWidth="1"/>
    <col min="27" max="27" width="14.28515625" style="2" customWidth="1"/>
    <col min="28" max="16384" width="11.28515625" style="2"/>
  </cols>
  <sheetData>
    <row r="1" spans="1:23" s="1" customFormat="1" ht="51.75" customHeight="1" x14ac:dyDescent="0.2">
      <c r="A1" s="1" t="s">
        <v>15</v>
      </c>
      <c r="B1" s="1" t="s">
        <v>16</v>
      </c>
      <c r="C1" s="1" t="s">
        <v>0</v>
      </c>
      <c r="D1" s="1" t="s">
        <v>13</v>
      </c>
      <c r="E1" s="1" t="s">
        <v>14</v>
      </c>
      <c r="F1" s="1" t="s">
        <v>254</v>
      </c>
      <c r="G1" s="1" t="s">
        <v>260</v>
      </c>
      <c r="H1" s="1" t="s">
        <v>274</v>
      </c>
      <c r="I1" s="1" t="s">
        <v>282</v>
      </c>
      <c r="J1" s="1" t="s">
        <v>285</v>
      </c>
      <c r="K1" s="1" t="s">
        <v>6</v>
      </c>
      <c r="L1" s="1" t="s">
        <v>1</v>
      </c>
      <c r="M1" s="1" t="s">
        <v>2</v>
      </c>
      <c r="N1" s="1" t="s">
        <v>3</v>
      </c>
      <c r="O1" s="1" t="s">
        <v>4</v>
      </c>
      <c r="P1" s="1" t="s">
        <v>5</v>
      </c>
      <c r="Q1" s="1" t="s">
        <v>7</v>
      </c>
      <c r="R1" s="1" t="s">
        <v>8</v>
      </c>
      <c r="S1" s="1" t="s">
        <v>9</v>
      </c>
      <c r="T1" s="1" t="s">
        <v>10</v>
      </c>
      <c r="U1" s="1" t="s">
        <v>11</v>
      </c>
      <c r="V1" s="1" t="s">
        <v>12</v>
      </c>
    </row>
    <row r="2" spans="1:23" x14ac:dyDescent="0.2">
      <c r="A2" s="36" t="str">
        <f>IF('PASTE Resultats SEQ'!A2&lt;&gt;"",'PASTE Resultats SEQ'!A2,"")</f>
        <v>07</v>
      </c>
      <c r="B2" s="2" t="str">
        <f>IF('PASTE Resultats SEQ'!C2&lt;&gt;"",'PASTE Resultats SEQ'!C2,"")</f>
        <v>X96011863575</v>
      </c>
      <c r="C2" s="3" t="str">
        <f t="shared" ref="C2:C33" ca="1" si="0">IF(B2&lt;&gt;"",CONCATENATE("abcd-01/"&amp;MID(O2,8,10)&amp;"-"&amp;B2&amp;"/"&amp;YEAR(TODAY())),"")</f>
        <v>abcd-01/-X96011863575/2021</v>
      </c>
      <c r="D2" s="3"/>
      <c r="E2" s="3"/>
      <c r="F2" s="3" t="str">
        <f>IF(B2&lt;&gt;"",'Codes HXL'!$C$1,"")</f>
        <v>SQONT</v>
      </c>
      <c r="G2" s="3" t="str">
        <f>IF(B2&lt;&gt;"",'Codes HXL'!$C$5,"")</f>
        <v>RVIDE</v>
      </c>
      <c r="H2" s="3" t="str">
        <f>IF(B2&lt;&gt;"",'Codes HXL'!$C$13,"")</f>
        <v>PRNAS</v>
      </c>
      <c r="I2" s="3" t="str">
        <f>IF(B2&lt;&gt;"",'PASTE Resultats SEQ'!D2,"")</f>
        <v>21A</v>
      </c>
      <c r="J2" s="3" t="str">
        <f>IF(B2&lt;&gt;"",'PASTE Resultats SEQ'!G2,"")</f>
        <v>B.1.617.2</v>
      </c>
      <c r="K2" s="4" t="str">
        <f t="shared" ref="K2:K33" si="1">IF(E2&lt;&gt;"",YEAR(E2),"")</f>
        <v/>
      </c>
      <c r="O2" s="4" t="str">
        <f>IF(P2&lt;&gt;"",CONCATENATE("Europe/France/"&amp;VLOOKUP(P2,'départements et régions'!A:C,3,FALSE)),"")</f>
        <v/>
      </c>
      <c r="R2" s="13" t="str">
        <f t="shared" ref="R2:R33" ca="1" si="2">IF(E2&lt;&gt;"",TODAY()-E2,"")</f>
        <v/>
      </c>
      <c r="V2" s="6"/>
      <c r="W2" s="4"/>
    </row>
    <row r="3" spans="1:23" x14ac:dyDescent="0.2">
      <c r="A3" s="36" t="str">
        <f>IF('PASTE Resultats SEQ'!A3&lt;&gt;"",'PASTE Resultats SEQ'!A3,"")</f>
        <v>08</v>
      </c>
      <c r="B3" s="2" t="str">
        <f>IF('PASTE Resultats SEQ'!C3&lt;&gt;"",'PASTE Resultats SEQ'!C3,"")</f>
        <v>C46GN1860164</v>
      </c>
      <c r="C3" s="3" t="str">
        <f t="shared" ca="1" si="0"/>
        <v>abcd-01/-C46GN1860164/2021</v>
      </c>
      <c r="D3" s="3"/>
      <c r="E3" s="3"/>
      <c r="F3" s="3" t="str">
        <f>IF(B3&lt;&gt;"",'Codes HXL'!$C$1,"")</f>
        <v>SQONT</v>
      </c>
      <c r="G3" s="3" t="str">
        <f>IF(B3&lt;&gt;"",'Codes HXL'!$C$5,"")</f>
        <v>RVIDE</v>
      </c>
      <c r="H3" s="3" t="str">
        <f>IF(B3&lt;&gt;"",'Codes HXL'!$C$13,"")</f>
        <v>PRNAS</v>
      </c>
      <c r="I3" s="3" t="str">
        <f>IF(B3&lt;&gt;"",'PASTE Resultats SEQ'!D3,"")</f>
        <v>21A</v>
      </c>
      <c r="J3" s="3" t="str">
        <f>IF(B3&lt;&gt;"",'PASTE Resultats SEQ'!G3,"")</f>
        <v>B.1.617.2</v>
      </c>
      <c r="K3" s="4" t="str">
        <f t="shared" si="1"/>
        <v/>
      </c>
      <c r="O3" s="4" t="str">
        <f>IF(P3&lt;&gt;"",CONCATENATE("Europe/France/"&amp;VLOOKUP(P3,'départements et régions'!A:C,3,FALSE)),"")</f>
        <v/>
      </c>
      <c r="R3" s="13" t="str">
        <f t="shared" ca="1" si="2"/>
        <v/>
      </c>
      <c r="V3" s="6"/>
      <c r="W3" s="4"/>
    </row>
    <row r="4" spans="1:23" s="7" customFormat="1" x14ac:dyDescent="0.2">
      <c r="A4" s="36" t="str">
        <f>IF('PASTE Resultats SEQ'!A4&lt;&gt;"",'PASTE Resultats SEQ'!A4,"")</f>
        <v>09</v>
      </c>
      <c r="B4" s="2" t="str">
        <f>IF('PASTE Resultats SEQ'!C4&lt;&gt;"",'PASTE Resultats SEQ'!C4,"")</f>
        <v>A41GN1870215</v>
      </c>
      <c r="C4" s="3" t="str">
        <f t="shared" ca="1" si="0"/>
        <v>abcd-01/-A41GN1870215/2021</v>
      </c>
      <c r="D4" s="8"/>
      <c r="E4" s="8"/>
      <c r="F4" s="3" t="str">
        <f>IF(B4&lt;&gt;"",'Codes HXL'!$C$1,"")</f>
        <v>SQONT</v>
      </c>
      <c r="G4" s="3" t="str">
        <f>IF(B4&lt;&gt;"",'Codes HXL'!$C$5,"")</f>
        <v>RVIDE</v>
      </c>
      <c r="H4" s="3" t="str">
        <f>IF(B4&lt;&gt;"",'Codes HXL'!$C$13,"")</f>
        <v>PRNAS</v>
      </c>
      <c r="I4" s="3" t="str">
        <f>IF(B4&lt;&gt;"",'PASTE Resultats SEQ'!D4,"")</f>
        <v>21A</v>
      </c>
      <c r="J4" s="3" t="str">
        <f>IF(B4&lt;&gt;"",'PASTE Resultats SEQ'!G4,"")</f>
        <v>B.1.617.2</v>
      </c>
      <c r="K4" s="4" t="str">
        <f t="shared" si="1"/>
        <v/>
      </c>
      <c r="L4" s="10"/>
      <c r="M4" s="10"/>
      <c r="N4" s="10"/>
      <c r="O4" s="4" t="str">
        <f>IF(P4&lt;&gt;"",CONCATENATE("Europe/France/"&amp;VLOOKUP(P4,'départements et régions'!A:C,3,FALSE)),"")</f>
        <v/>
      </c>
      <c r="P4" s="9"/>
      <c r="Q4" s="9"/>
      <c r="R4" s="13" t="str">
        <f t="shared" ca="1" si="2"/>
        <v/>
      </c>
      <c r="S4" s="9"/>
      <c r="T4" s="9"/>
      <c r="U4" s="9"/>
      <c r="V4" s="9"/>
      <c r="W4" s="9"/>
    </row>
    <row r="5" spans="1:23" s="7" customFormat="1" x14ac:dyDescent="0.2">
      <c r="A5" s="36" t="str">
        <f>IF('PASTE Resultats SEQ'!A5&lt;&gt;"",'PASTE Resultats SEQ'!A5,"")</f>
        <v>10</v>
      </c>
      <c r="B5" s="2" t="str">
        <f>IF('PASTE Resultats SEQ'!C5&lt;&gt;"",'PASTE Resultats SEQ'!C5,"")</f>
        <v>X96011863575</v>
      </c>
      <c r="C5" s="3" t="str">
        <f t="shared" ca="1" si="0"/>
        <v>abcd-01/-X96011863575/2021</v>
      </c>
      <c r="D5" s="8"/>
      <c r="E5" s="8"/>
      <c r="F5" s="3" t="str">
        <f>IF(B5&lt;&gt;"",'Codes HXL'!$C$1,"")</f>
        <v>SQONT</v>
      </c>
      <c r="G5" s="3" t="str">
        <f>IF(B5&lt;&gt;"",'Codes HXL'!$C$5,"")</f>
        <v>RVIDE</v>
      </c>
      <c r="H5" s="3" t="str">
        <f>IF(B5&lt;&gt;"",'Codes HXL'!$C$13,"")</f>
        <v>PRNAS</v>
      </c>
      <c r="I5" s="3" t="str">
        <f>IF(B5&lt;&gt;"",'PASTE Resultats SEQ'!D5,"")</f>
        <v>21A</v>
      </c>
      <c r="J5" s="3" t="str">
        <f>IF(B5&lt;&gt;"",'PASTE Resultats SEQ'!G5,"")</f>
        <v>B.1.617.2</v>
      </c>
      <c r="K5" s="4" t="str">
        <f t="shared" si="1"/>
        <v/>
      </c>
      <c r="L5" s="10"/>
      <c r="M5" s="10"/>
      <c r="N5" s="10"/>
      <c r="O5" s="4" t="str">
        <f>IF(P5&lt;&gt;"",CONCATENATE("Europe/France/"&amp;VLOOKUP(P5,'départements et régions'!A:C,3,FALSE)),"")</f>
        <v/>
      </c>
      <c r="P5" s="9"/>
      <c r="Q5" s="9"/>
      <c r="R5" s="13" t="str">
        <f t="shared" ca="1" si="2"/>
        <v/>
      </c>
      <c r="S5" s="9"/>
      <c r="T5" s="9"/>
      <c r="U5" s="9"/>
      <c r="V5" s="9"/>
      <c r="W5" s="9"/>
    </row>
    <row r="6" spans="1:23" ht="15" customHeight="1" x14ac:dyDescent="0.2">
      <c r="A6" s="36" t="str">
        <f>IF('PASTE Resultats SEQ'!A6&lt;&gt;"",'PASTE Resultats SEQ'!A6,"")</f>
        <v>11</v>
      </c>
      <c r="B6" s="2" t="str">
        <f>IF('PASTE Resultats SEQ'!C6&lt;&gt;"",'PASTE Resultats SEQ'!C6,"")</f>
        <v>C46GN1860164</v>
      </c>
      <c r="C6" s="3" t="str">
        <f t="shared" ca="1" si="0"/>
        <v>abcd-01/-C46GN1860164/2021</v>
      </c>
      <c r="D6" s="3"/>
      <c r="E6" s="3"/>
      <c r="F6" s="3" t="str">
        <f>IF(B6&lt;&gt;"",'Codes HXL'!$C$1,"")</f>
        <v>SQONT</v>
      </c>
      <c r="G6" s="3" t="str">
        <f>IF(B6&lt;&gt;"",'Codes HXL'!$C$5,"")</f>
        <v>RVIDE</v>
      </c>
      <c r="H6" s="3" t="str">
        <f>IF(B6&lt;&gt;"",'Codes HXL'!$C$13,"")</f>
        <v>PRNAS</v>
      </c>
      <c r="I6" s="3" t="str">
        <f>IF(B6&lt;&gt;"",'PASTE Resultats SEQ'!D6,"")</f>
        <v>21A</v>
      </c>
      <c r="J6" s="3" t="str">
        <f>IF(B6&lt;&gt;"",'PASTE Resultats SEQ'!G6,"")</f>
        <v>B.1.617.2</v>
      </c>
      <c r="K6" s="4" t="str">
        <f t="shared" si="1"/>
        <v/>
      </c>
      <c r="O6" s="4" t="str">
        <f>IF(P6&lt;&gt;"",CONCATENATE("Europe/France/"&amp;VLOOKUP(P6,'départements et régions'!A:C,3,FALSE)),"")</f>
        <v/>
      </c>
      <c r="R6" s="13" t="str">
        <f t="shared" ca="1" si="2"/>
        <v/>
      </c>
      <c r="W6" s="4"/>
    </row>
    <row r="7" spans="1:23" x14ac:dyDescent="0.2">
      <c r="A7" s="36" t="str">
        <f>IF('PASTE Resultats SEQ'!A7&lt;&gt;"",'PASTE Resultats SEQ'!A7,"")</f>
        <v>12</v>
      </c>
      <c r="B7" s="2" t="str">
        <f>IF('PASTE Resultats SEQ'!C7&lt;&gt;"",'PASTE Resultats SEQ'!C7,"")</f>
        <v>A41GN1870215</v>
      </c>
      <c r="C7" s="3" t="str">
        <f t="shared" ca="1" si="0"/>
        <v>abcd-01/-A41GN1870215/2021</v>
      </c>
      <c r="D7" s="3"/>
      <c r="E7" s="3"/>
      <c r="F7" s="3" t="str">
        <f>IF(B7&lt;&gt;"",'Codes HXL'!$C$1,"")</f>
        <v>SQONT</v>
      </c>
      <c r="G7" s="3" t="str">
        <f>IF(B7&lt;&gt;"",'Codes HXL'!$C$5,"")</f>
        <v>RVIDE</v>
      </c>
      <c r="H7" s="3" t="str">
        <f>IF(B7&lt;&gt;"",'Codes HXL'!$C$13,"")</f>
        <v>PRNAS</v>
      </c>
      <c r="I7" s="3" t="str">
        <f>IF(B7&lt;&gt;"",'PASTE Resultats SEQ'!D7,"")</f>
        <v>21A</v>
      </c>
      <c r="J7" s="3" t="str">
        <f>IF(B7&lt;&gt;"",'PASTE Resultats SEQ'!G7,"")</f>
        <v>B.1.617.2</v>
      </c>
      <c r="K7" s="4" t="str">
        <f t="shared" si="1"/>
        <v/>
      </c>
      <c r="O7" s="4" t="str">
        <f>IF(P7&lt;&gt;"",CONCATENATE("Europe/France/"&amp;VLOOKUP(P7,'départements et régions'!A:C,3,FALSE)),"")</f>
        <v/>
      </c>
      <c r="R7" s="13" t="str">
        <f t="shared" ca="1" si="2"/>
        <v/>
      </c>
      <c r="W7" s="4"/>
    </row>
    <row r="8" spans="1:23" x14ac:dyDescent="0.2">
      <c r="A8" s="36" t="str">
        <f>IF('PASTE Resultats SEQ'!A8&lt;&gt;"",'PASTE Resultats SEQ'!A8,"")</f>
        <v>19</v>
      </c>
      <c r="B8" s="2" t="str">
        <f>IF('PASTE Resultats SEQ'!C8&lt;&gt;"",'PASTE Resultats SEQ'!C8,"")</f>
        <v>X96011863576</v>
      </c>
      <c r="C8" s="3" t="str">
        <f t="shared" ca="1" si="0"/>
        <v>abcd-01/-X96011863576/2021</v>
      </c>
      <c r="D8" s="3"/>
      <c r="E8" s="3"/>
      <c r="F8" s="3" t="str">
        <f>IF(B8&lt;&gt;"",'Codes HXL'!$C$1,"")</f>
        <v>SQONT</v>
      </c>
      <c r="G8" s="3" t="str">
        <f>IF(B8&lt;&gt;"",'Codes HXL'!$C$5,"")</f>
        <v>RVIDE</v>
      </c>
      <c r="H8" s="3" t="str">
        <f>IF(B8&lt;&gt;"",'Codes HXL'!$C$13,"")</f>
        <v>PRNAS</v>
      </c>
      <c r="I8" s="3" t="str">
        <f>IF(B8&lt;&gt;"",'PASTE Resultats SEQ'!D8,"")</f>
        <v>21A</v>
      </c>
      <c r="J8" s="3" t="str">
        <f>IF(B8&lt;&gt;"",'PASTE Resultats SEQ'!G8,"")</f>
        <v>B.1.617.2</v>
      </c>
      <c r="K8" s="4" t="str">
        <f t="shared" si="1"/>
        <v/>
      </c>
      <c r="O8" s="4" t="str">
        <f>IF(P8&lt;&gt;"",CONCATENATE("Europe/France/"&amp;VLOOKUP(P8,'départements et régions'!A:C,3,FALSE)),"")</f>
        <v/>
      </c>
      <c r="R8" s="13" t="str">
        <f t="shared" ca="1" si="2"/>
        <v/>
      </c>
      <c r="V8" s="6"/>
      <c r="W8" s="4"/>
    </row>
    <row r="9" spans="1:23" x14ac:dyDescent="0.2">
      <c r="A9" s="36" t="str">
        <f>IF('PASTE Resultats SEQ'!A9&lt;&gt;"",'PASTE Resultats SEQ'!A9,"")</f>
        <v>20</v>
      </c>
      <c r="B9" s="2" t="str">
        <f>IF('PASTE Resultats SEQ'!C9&lt;&gt;"",'PASTE Resultats SEQ'!C9,"")</f>
        <v>C46GN1860106</v>
      </c>
      <c r="C9" s="3" t="str">
        <f t="shared" ca="1" si="0"/>
        <v>abcd-01/-C46GN1860106/2021</v>
      </c>
      <c r="D9" s="3"/>
      <c r="E9" s="3"/>
      <c r="F9" s="3" t="str">
        <f>IF(B9&lt;&gt;"",'Codes HXL'!$C$1,"")</f>
        <v>SQONT</v>
      </c>
      <c r="G9" s="3" t="str">
        <f>IF(B9&lt;&gt;"",'Codes HXL'!$C$5,"")</f>
        <v>RVIDE</v>
      </c>
      <c r="H9" s="3" t="str">
        <f>IF(B9&lt;&gt;"",'Codes HXL'!$C$13,"")</f>
        <v>PRNAS</v>
      </c>
      <c r="I9" s="3" t="str">
        <f>IF(B9&lt;&gt;"",'PASTE Resultats SEQ'!D9,"")</f>
        <v>20I , V1)</v>
      </c>
      <c r="J9" s="3" t="str">
        <f>IF(B9&lt;&gt;"",'PASTE Resultats SEQ'!G9,"")</f>
        <v>B.1.1.7</v>
      </c>
      <c r="K9" s="4" t="str">
        <f t="shared" si="1"/>
        <v/>
      </c>
      <c r="O9" s="4" t="str">
        <f>IF(P9&lt;&gt;"",CONCATENATE("Europe/France/"&amp;VLOOKUP(P9,'départements et régions'!A:C,3,FALSE)),"")</f>
        <v/>
      </c>
      <c r="R9" s="13" t="str">
        <f t="shared" ca="1" si="2"/>
        <v/>
      </c>
      <c r="W9" s="4"/>
    </row>
    <row r="10" spans="1:23" s="7" customFormat="1" x14ac:dyDescent="0.2">
      <c r="A10" s="36" t="str">
        <f>IF('PASTE Resultats SEQ'!A10&lt;&gt;"",'PASTE Resultats SEQ'!A10,"")</f>
        <v>21</v>
      </c>
      <c r="B10" s="2" t="str">
        <f>IF('PASTE Resultats SEQ'!C10&lt;&gt;"",'PASTE Resultats SEQ'!C10,"")</f>
        <v>A41GN1870246</v>
      </c>
      <c r="C10" s="3" t="str">
        <f t="shared" ca="1" si="0"/>
        <v>abcd-01/-A41GN1870246/2021</v>
      </c>
      <c r="D10" s="8"/>
      <c r="E10" s="8"/>
      <c r="F10" s="3" t="str">
        <f>IF(B10&lt;&gt;"",'Codes HXL'!$C$1,"")</f>
        <v>SQONT</v>
      </c>
      <c r="G10" s="3" t="str">
        <f>IF(B10&lt;&gt;"",'Codes HXL'!$C$5,"")</f>
        <v>RVIDE</v>
      </c>
      <c r="H10" s="3" t="str">
        <f>IF(B10&lt;&gt;"",'Codes HXL'!$C$13,"")</f>
        <v>PRNAS</v>
      </c>
      <c r="I10" s="3" t="str">
        <f>IF(B10&lt;&gt;"",'PASTE Resultats SEQ'!D10,"")</f>
        <v>20I , V1)</v>
      </c>
      <c r="J10" s="3" t="str">
        <f>IF(B10&lt;&gt;"",'PASTE Resultats SEQ'!G10,"")</f>
        <v>B.1.1.7</v>
      </c>
      <c r="K10" s="4" t="str">
        <f t="shared" si="1"/>
        <v/>
      </c>
      <c r="L10" s="10"/>
      <c r="M10" s="10"/>
      <c r="N10" s="10"/>
      <c r="O10" s="4" t="str">
        <f>IF(P10&lt;&gt;"",CONCATENATE("Europe/France/"&amp;VLOOKUP(P10,'départements et régions'!A:C,3,FALSE)),"")</f>
        <v/>
      </c>
      <c r="P10" s="9"/>
      <c r="Q10" s="9"/>
      <c r="R10" s="13" t="str">
        <f t="shared" ca="1" si="2"/>
        <v/>
      </c>
      <c r="S10" s="9"/>
      <c r="T10" s="9"/>
      <c r="U10" s="9"/>
      <c r="V10" s="9"/>
      <c r="W10" s="9"/>
    </row>
    <row r="11" spans="1:23" x14ac:dyDescent="0.2">
      <c r="A11" s="36" t="str">
        <f>IF('PASTE Resultats SEQ'!A11&lt;&gt;"",'PASTE Resultats SEQ'!A11,"")</f>
        <v>22</v>
      </c>
      <c r="B11" s="2" t="str">
        <f>IF('PASTE Resultats SEQ'!C11&lt;&gt;"",'PASTE Resultats SEQ'!C11,"")</f>
        <v>X96011863576</v>
      </c>
      <c r="C11" s="3" t="str">
        <f t="shared" ca="1" si="0"/>
        <v>abcd-01/-X96011863576/2021</v>
      </c>
      <c r="D11" s="3"/>
      <c r="E11" s="3"/>
      <c r="F11" s="3" t="str">
        <f>IF(B11&lt;&gt;"",'Codes HXL'!$C$1,"")</f>
        <v>SQONT</v>
      </c>
      <c r="G11" s="3" t="str">
        <f>IF(B11&lt;&gt;"",'Codes HXL'!$C$5,"")</f>
        <v>RVIDE</v>
      </c>
      <c r="H11" s="3" t="str">
        <f>IF(B11&lt;&gt;"",'Codes HXL'!$C$13,"")</f>
        <v>PRNAS</v>
      </c>
      <c r="I11" s="3" t="str">
        <f>IF(B11&lt;&gt;"",'PASTE Resultats SEQ'!D11,"")</f>
        <v>21A</v>
      </c>
      <c r="J11" s="3" t="str">
        <f>IF(B11&lt;&gt;"",'PASTE Resultats SEQ'!G11,"")</f>
        <v>B.1.617.2</v>
      </c>
      <c r="K11" s="4" t="str">
        <f t="shared" si="1"/>
        <v/>
      </c>
      <c r="O11" s="4" t="str">
        <f>IF(P11&lt;&gt;"",CONCATENATE("Europe/France/"&amp;VLOOKUP(P11,'départements et régions'!A:C,3,FALSE)),"")</f>
        <v/>
      </c>
      <c r="R11" s="13" t="str">
        <f t="shared" ca="1" si="2"/>
        <v/>
      </c>
      <c r="V11" s="6"/>
      <c r="W11" s="4"/>
    </row>
    <row r="12" spans="1:23" x14ac:dyDescent="0.2">
      <c r="A12" s="36" t="str">
        <f>IF('PASTE Resultats SEQ'!A12&lt;&gt;"",'PASTE Resultats SEQ'!A12,"")</f>
        <v>23</v>
      </c>
      <c r="B12" s="2" t="str">
        <f>IF('PASTE Resultats SEQ'!C12&lt;&gt;"",'PASTE Resultats SEQ'!C12,"")</f>
        <v>C46GN1860106</v>
      </c>
      <c r="C12" s="3" t="str">
        <f t="shared" ca="1" si="0"/>
        <v>abcd-01/-C46GN1860106/2021</v>
      </c>
      <c r="D12" s="3"/>
      <c r="E12" s="3"/>
      <c r="F12" s="3" t="str">
        <f>IF(B12&lt;&gt;"",'Codes HXL'!$C$1,"")</f>
        <v>SQONT</v>
      </c>
      <c r="G12" s="3" t="str">
        <f>IF(B12&lt;&gt;"",'Codes HXL'!$C$5,"")</f>
        <v>RVIDE</v>
      </c>
      <c r="H12" s="3" t="str">
        <f>IF(B12&lt;&gt;"",'Codes HXL'!$C$13,"")</f>
        <v>PRNAS</v>
      </c>
      <c r="I12" s="3" t="str">
        <f>IF(B12&lt;&gt;"",'PASTE Resultats SEQ'!D12,"")</f>
        <v>20I , V1)</v>
      </c>
      <c r="J12" s="3" t="str">
        <f>IF(B12&lt;&gt;"",'PASTE Resultats SEQ'!G12,"")</f>
        <v>B.1.1.7</v>
      </c>
      <c r="K12" s="4" t="str">
        <f t="shared" si="1"/>
        <v/>
      </c>
      <c r="O12" s="4" t="str">
        <f>IF(P12&lt;&gt;"",CONCATENATE("Europe/France/"&amp;VLOOKUP(P12,'départements et régions'!A:C,3,FALSE)),"")</f>
        <v/>
      </c>
      <c r="R12" s="13" t="str">
        <f t="shared" ca="1" si="2"/>
        <v/>
      </c>
      <c r="V12" s="6"/>
      <c r="W12" s="4"/>
    </row>
    <row r="13" spans="1:23" x14ac:dyDescent="0.2">
      <c r="A13" s="36" t="str">
        <f>IF('PASTE Resultats SEQ'!A13&lt;&gt;"",'PASTE Resultats SEQ'!A13,"")</f>
        <v>24</v>
      </c>
      <c r="B13" s="2" t="str">
        <f>IF('PASTE Resultats SEQ'!C13&lt;&gt;"",'PASTE Resultats SEQ'!C13,"")</f>
        <v>A41GN1870246</v>
      </c>
      <c r="C13" s="3" t="str">
        <f t="shared" ca="1" si="0"/>
        <v>abcd-01/-A41GN1870246/2021</v>
      </c>
      <c r="D13" s="3"/>
      <c r="E13" s="3"/>
      <c r="F13" s="3" t="str">
        <f>IF(B13&lt;&gt;"",'Codes HXL'!$C$1,"")</f>
        <v>SQONT</v>
      </c>
      <c r="G13" s="3" t="str">
        <f>IF(B13&lt;&gt;"",'Codes HXL'!$C$5,"")</f>
        <v>RVIDE</v>
      </c>
      <c r="H13" s="3" t="str">
        <f>IF(B13&lt;&gt;"",'Codes HXL'!$C$13,"")</f>
        <v>PRNAS</v>
      </c>
      <c r="I13" s="3" t="str">
        <f>IF(B13&lt;&gt;"",'PASTE Resultats SEQ'!D13,"")</f>
        <v>20I , V1)</v>
      </c>
      <c r="J13" s="3" t="str">
        <f>IF(B13&lt;&gt;"",'PASTE Resultats SEQ'!G13,"")</f>
        <v>B.1.1.7</v>
      </c>
      <c r="K13" s="4" t="str">
        <f t="shared" si="1"/>
        <v/>
      </c>
      <c r="O13" s="4" t="str">
        <f>IF(P13&lt;&gt;"",CONCATENATE("Europe/France/"&amp;VLOOKUP(P13,'départements et régions'!A:C,3,FALSE)),"")</f>
        <v/>
      </c>
      <c r="R13" s="13" t="str">
        <f t="shared" ca="1" si="2"/>
        <v/>
      </c>
      <c r="W13" s="4"/>
    </row>
    <row r="14" spans="1:23" x14ac:dyDescent="0.2">
      <c r="A14" s="36" t="str">
        <f>IF('PASTE Resultats SEQ'!A14&lt;&gt;"",'PASTE Resultats SEQ'!A14,"")</f>
        <v>31</v>
      </c>
      <c r="B14" s="2" t="str">
        <f>IF('PASTE Resultats SEQ'!C14&lt;&gt;"",'PASTE Resultats SEQ'!C14,"")</f>
        <v>L52GN1861878</v>
      </c>
      <c r="C14" s="3" t="str">
        <f t="shared" ca="1" si="0"/>
        <v>abcd-01/-L52GN1861878/2021</v>
      </c>
      <c r="D14" s="3"/>
      <c r="E14" s="3"/>
      <c r="F14" s="3" t="str">
        <f>IF(B14&lt;&gt;"",'Codes HXL'!$C$1,"")</f>
        <v>SQONT</v>
      </c>
      <c r="G14" s="3" t="str">
        <f>IF(B14&lt;&gt;"",'Codes HXL'!$C$5,"")</f>
        <v>RVIDE</v>
      </c>
      <c r="H14" s="3" t="str">
        <f>IF(B14&lt;&gt;"",'Codes HXL'!$C$13,"")</f>
        <v>PRNAS</v>
      </c>
      <c r="I14" s="3" t="str">
        <f>IF(B14&lt;&gt;"",'PASTE Resultats SEQ'!D14,"")</f>
        <v>21A</v>
      </c>
      <c r="J14" s="3" t="str">
        <f>IF(B14&lt;&gt;"",'PASTE Resultats SEQ'!G14,"")</f>
        <v>B.1.617.2</v>
      </c>
      <c r="K14" s="4" t="str">
        <f t="shared" si="1"/>
        <v/>
      </c>
      <c r="O14" s="4" t="str">
        <f>IF(P14&lt;&gt;"",CONCATENATE("Europe/France/"&amp;VLOOKUP(P14,'départements et régions'!A:C,3,FALSE)),"")</f>
        <v/>
      </c>
      <c r="R14" s="13" t="str">
        <f t="shared" ca="1" si="2"/>
        <v/>
      </c>
      <c r="W14" s="4"/>
    </row>
    <row r="15" spans="1:23" s="7" customFormat="1" ht="12" customHeight="1" x14ac:dyDescent="0.2">
      <c r="A15" s="36" t="str">
        <f>IF('PASTE Resultats SEQ'!A15&lt;&gt;"",'PASTE Resultats SEQ'!A15,"")</f>
        <v>32</v>
      </c>
      <c r="B15" s="2">
        <f>IF('PASTE Resultats SEQ'!C15&lt;&gt;"",'PASTE Resultats SEQ'!C15,"")</f>
        <v>14291862465</v>
      </c>
      <c r="C15" s="3" t="str">
        <f t="shared" ca="1" si="0"/>
        <v>abcd-01/-14291862465/2021</v>
      </c>
      <c r="D15" s="8"/>
      <c r="E15" s="8"/>
      <c r="F15" s="3" t="str">
        <f>IF(B15&lt;&gt;"",'Codes HXL'!$C$1,"")</f>
        <v>SQONT</v>
      </c>
      <c r="G15" s="3" t="str">
        <f>IF(B15&lt;&gt;"",'Codes HXL'!$C$5,"")</f>
        <v>RVIDE</v>
      </c>
      <c r="H15" s="3" t="str">
        <f>IF(B15&lt;&gt;"",'Codes HXL'!$C$13,"")</f>
        <v>PRNAS</v>
      </c>
      <c r="I15" s="3" t="str">
        <f>IF(B15&lt;&gt;"",'PASTE Resultats SEQ'!D15,"")</f>
        <v>21A</v>
      </c>
      <c r="J15" s="3" t="str">
        <f>IF(B15&lt;&gt;"",'PASTE Resultats SEQ'!G15,"")</f>
        <v>B.1.617.2</v>
      </c>
      <c r="K15" s="4" t="str">
        <f t="shared" si="1"/>
        <v/>
      </c>
      <c r="L15" s="5"/>
      <c r="M15" s="10"/>
      <c r="N15" s="5"/>
      <c r="O15" s="4" t="str">
        <f>IF(P15&lt;&gt;"",CONCATENATE("Europe/France/"&amp;VLOOKUP(P15,'départements et régions'!A:C,3,FALSE)),"")</f>
        <v/>
      </c>
      <c r="P15" s="9"/>
      <c r="Q15" s="9"/>
      <c r="R15" s="13" t="str">
        <f t="shared" ca="1" si="2"/>
        <v/>
      </c>
      <c r="S15" s="9"/>
      <c r="T15" s="9"/>
      <c r="U15" s="9"/>
      <c r="V15" s="9"/>
      <c r="W15" s="9"/>
    </row>
    <row r="16" spans="1:23" s="7" customFormat="1" x14ac:dyDescent="0.2">
      <c r="A16" s="36" t="str">
        <f>IF('PASTE Resultats SEQ'!A16&lt;&gt;"",'PASTE Resultats SEQ'!A16,"")</f>
        <v>33</v>
      </c>
      <c r="B16" s="2" t="str">
        <f>IF('PASTE Resultats SEQ'!C16&lt;&gt;"",'PASTE Resultats SEQ'!C16,"")</f>
        <v>A41GN1870219</v>
      </c>
      <c r="C16" s="3" t="str">
        <f t="shared" ca="1" si="0"/>
        <v>abcd-01/-A41GN1870219/2021</v>
      </c>
      <c r="D16" s="8"/>
      <c r="E16" s="8"/>
      <c r="F16" s="3" t="str">
        <f>IF(B16&lt;&gt;"",'Codes HXL'!$C$1,"")</f>
        <v>SQONT</v>
      </c>
      <c r="G16" s="3" t="str">
        <f>IF(B16&lt;&gt;"",'Codes HXL'!$C$5,"")</f>
        <v>RVIDE</v>
      </c>
      <c r="H16" s="3" t="str">
        <f>IF(B16&lt;&gt;"",'Codes HXL'!$C$13,"")</f>
        <v>PRNAS</v>
      </c>
      <c r="I16" s="3" t="str">
        <f>IF(B16&lt;&gt;"",'PASTE Resultats SEQ'!D16,"")</f>
        <v>21A</v>
      </c>
      <c r="J16" s="3" t="str">
        <f>IF(B16&lt;&gt;"",'PASTE Resultats SEQ'!G16,"")</f>
        <v>B.1.617.2</v>
      </c>
      <c r="K16" s="4" t="str">
        <f t="shared" si="1"/>
        <v/>
      </c>
      <c r="L16" s="5"/>
      <c r="M16" s="10"/>
      <c r="N16" s="5"/>
      <c r="O16" s="4" t="str">
        <f>IF(P16&lt;&gt;"",CONCATENATE("Europe/France/"&amp;VLOOKUP(P16,'départements et régions'!A:C,3,FALSE)),"")</f>
        <v/>
      </c>
      <c r="P16" s="9"/>
      <c r="Q16" s="9"/>
      <c r="R16" s="13" t="str">
        <f t="shared" ca="1" si="2"/>
        <v/>
      </c>
      <c r="S16" s="9"/>
      <c r="T16" s="9"/>
      <c r="U16" s="9"/>
      <c r="V16" s="9"/>
      <c r="W16" s="9"/>
    </row>
    <row r="17" spans="1:23" x14ac:dyDescent="0.2">
      <c r="A17" s="36" t="str">
        <f>IF('PASTE Resultats SEQ'!A17&lt;&gt;"",'PASTE Resultats SEQ'!A17,"")</f>
        <v>34</v>
      </c>
      <c r="B17" s="2" t="str">
        <f>IF('PASTE Resultats SEQ'!C17&lt;&gt;"",'PASTE Resultats SEQ'!C17,"")</f>
        <v>L52GN1861878</v>
      </c>
      <c r="C17" s="3" t="str">
        <f t="shared" ca="1" si="0"/>
        <v>abcd-01/-L52GN1861878/2021</v>
      </c>
      <c r="D17" s="3"/>
      <c r="E17" s="3"/>
      <c r="F17" s="3" t="str">
        <f>IF(B17&lt;&gt;"",'Codes HXL'!$C$1,"")</f>
        <v>SQONT</v>
      </c>
      <c r="G17" s="3" t="str">
        <f>IF(B17&lt;&gt;"",'Codes HXL'!$C$5,"")</f>
        <v>RVIDE</v>
      </c>
      <c r="H17" s="3" t="str">
        <f>IF(B17&lt;&gt;"",'Codes HXL'!$C$13,"")</f>
        <v>PRNAS</v>
      </c>
      <c r="I17" s="3" t="str">
        <f>IF(B17&lt;&gt;"",'PASTE Resultats SEQ'!D17,"")</f>
        <v>21A</v>
      </c>
      <c r="J17" s="3" t="str">
        <f>IF(B17&lt;&gt;"",'PASTE Resultats SEQ'!G17,"")</f>
        <v>B.1.617.2</v>
      </c>
      <c r="K17" s="4" t="str">
        <f t="shared" si="1"/>
        <v/>
      </c>
      <c r="O17" s="4" t="str">
        <f>IF(P17&lt;&gt;"",CONCATENATE("Europe/France/"&amp;VLOOKUP(P17,'départements et régions'!A:C,3,FALSE)),"")</f>
        <v/>
      </c>
      <c r="R17" s="13" t="str">
        <f t="shared" ca="1" si="2"/>
        <v/>
      </c>
      <c r="V17" s="6"/>
      <c r="W17" s="4"/>
    </row>
    <row r="18" spans="1:23" x14ac:dyDescent="0.2">
      <c r="A18" s="36" t="str">
        <f>IF('PASTE Resultats SEQ'!A18&lt;&gt;"",'PASTE Resultats SEQ'!A18,"")</f>
        <v>35</v>
      </c>
      <c r="B18" s="2">
        <f>IF('PASTE Resultats SEQ'!C18&lt;&gt;"",'PASTE Resultats SEQ'!C18,"")</f>
        <v>14291862465</v>
      </c>
      <c r="C18" s="3" t="str">
        <f t="shared" ca="1" si="0"/>
        <v>abcd-01/-14291862465/2021</v>
      </c>
      <c r="D18" s="3"/>
      <c r="E18" s="3"/>
      <c r="F18" s="3" t="str">
        <f>IF(B18&lt;&gt;"",'Codes HXL'!$C$1,"")</f>
        <v>SQONT</v>
      </c>
      <c r="G18" s="3" t="str">
        <f>IF(B18&lt;&gt;"",'Codes HXL'!$C$5,"")</f>
        <v>RVIDE</v>
      </c>
      <c r="H18" s="3" t="str">
        <f>IF(B18&lt;&gt;"",'Codes HXL'!$C$13,"")</f>
        <v>PRNAS</v>
      </c>
      <c r="I18" s="3" t="str">
        <f>IF(B18&lt;&gt;"",'PASTE Resultats SEQ'!D18,"")</f>
        <v>21A</v>
      </c>
      <c r="J18" s="3" t="str">
        <f>IF(B18&lt;&gt;"",'PASTE Resultats SEQ'!G18,"")</f>
        <v>B.1.617.2</v>
      </c>
      <c r="K18" s="4" t="str">
        <f t="shared" si="1"/>
        <v/>
      </c>
      <c r="O18" s="4" t="str">
        <f>IF(P18&lt;&gt;"",CONCATENATE("Europe/France/"&amp;VLOOKUP(P18,'départements et régions'!A:C,3,FALSE)),"")</f>
        <v/>
      </c>
      <c r="R18" s="13" t="str">
        <f t="shared" ca="1" si="2"/>
        <v/>
      </c>
      <c r="W18" s="4"/>
    </row>
    <row r="19" spans="1:23" s="7" customFormat="1" x14ac:dyDescent="0.2">
      <c r="A19" s="36" t="str">
        <f>IF('PASTE Resultats SEQ'!A19&lt;&gt;"",'PASTE Resultats SEQ'!A19,"")</f>
        <v>36</v>
      </c>
      <c r="B19" s="2" t="str">
        <f>IF('PASTE Resultats SEQ'!C19&lt;&gt;"",'PASTE Resultats SEQ'!C19,"")</f>
        <v>A41GN1870219</v>
      </c>
      <c r="C19" s="3" t="str">
        <f t="shared" ca="1" si="0"/>
        <v>abcd-01/-A41GN1870219/2021</v>
      </c>
      <c r="D19" s="8"/>
      <c r="E19" s="8"/>
      <c r="F19" s="3" t="str">
        <f>IF(B19&lt;&gt;"",'Codes HXL'!$C$1,"")</f>
        <v>SQONT</v>
      </c>
      <c r="G19" s="3" t="str">
        <f>IF(B19&lt;&gt;"",'Codes HXL'!$C$5,"")</f>
        <v>RVIDE</v>
      </c>
      <c r="H19" s="3" t="str">
        <f>IF(B19&lt;&gt;"",'Codes HXL'!$C$13,"")</f>
        <v>PRNAS</v>
      </c>
      <c r="I19" s="3" t="str">
        <f>IF(B19&lt;&gt;"",'PASTE Resultats SEQ'!D19,"")</f>
        <v>21A</v>
      </c>
      <c r="J19" s="3" t="str">
        <f>IF(B19&lt;&gt;"",'PASTE Resultats SEQ'!G19,"")</f>
        <v>B.1.617.2</v>
      </c>
      <c r="K19" s="4" t="str">
        <f t="shared" si="1"/>
        <v/>
      </c>
      <c r="L19" s="5"/>
      <c r="M19" s="10"/>
      <c r="N19" s="5"/>
      <c r="O19" s="4" t="str">
        <f>IF(P19&lt;&gt;"",CONCATENATE("Europe/France/"&amp;VLOOKUP(P19,'départements et régions'!A:C,3,FALSE)),"")</f>
        <v/>
      </c>
      <c r="P19" s="9"/>
      <c r="Q19" s="9"/>
      <c r="R19" s="13" t="str">
        <f t="shared" ca="1" si="2"/>
        <v/>
      </c>
      <c r="S19" s="9"/>
      <c r="T19" s="4"/>
      <c r="U19" s="4"/>
      <c r="V19" s="4"/>
      <c r="W19" s="9"/>
    </row>
    <row r="20" spans="1:23" x14ac:dyDescent="0.2">
      <c r="A20" s="36" t="str">
        <f>IF('PASTE Resultats SEQ'!A20&lt;&gt;"",'PASTE Resultats SEQ'!A20,"")</f>
        <v>43</v>
      </c>
      <c r="B20" s="2" t="str">
        <f>IF('PASTE Resultats SEQ'!C20&lt;&gt;"",'PASTE Resultats SEQ'!C20,"")</f>
        <v>L52GN1861876</v>
      </c>
      <c r="C20" s="3" t="str">
        <f t="shared" ca="1" si="0"/>
        <v>abcd-01/-L52GN1861876/2021</v>
      </c>
      <c r="D20" s="3"/>
      <c r="E20" s="3"/>
      <c r="F20" s="3" t="str">
        <f>IF(B20&lt;&gt;"",'Codes HXL'!$C$1,"")</f>
        <v>SQONT</v>
      </c>
      <c r="G20" s="3" t="str">
        <f>IF(B20&lt;&gt;"",'Codes HXL'!$C$5,"")</f>
        <v>RVIDE</v>
      </c>
      <c r="H20" s="3" t="str">
        <f>IF(B20&lt;&gt;"",'Codes HXL'!$C$13,"")</f>
        <v>PRNAS</v>
      </c>
      <c r="I20" s="3" t="str">
        <f>IF(B20&lt;&gt;"",'PASTE Resultats SEQ'!D20,"")</f>
        <v>20I , V1)</v>
      </c>
      <c r="J20" s="3" t="str">
        <f>IF(B20&lt;&gt;"",'PASTE Resultats SEQ'!G20,"")</f>
        <v>B.1.1.7</v>
      </c>
      <c r="K20" s="4" t="str">
        <f t="shared" si="1"/>
        <v/>
      </c>
      <c r="O20" s="4" t="str">
        <f>IF(P20&lt;&gt;"",CONCATENATE("Europe/France/"&amp;VLOOKUP(P20,'départements et régions'!A:C,3,FALSE)),"")</f>
        <v/>
      </c>
      <c r="R20" s="13" t="str">
        <f t="shared" ca="1" si="2"/>
        <v/>
      </c>
      <c r="W20" s="4"/>
    </row>
    <row r="21" spans="1:23" x14ac:dyDescent="0.2">
      <c r="A21" s="36" t="str">
        <f>IF('PASTE Resultats SEQ'!A21&lt;&gt;"",'PASTE Resultats SEQ'!A21,"")</f>
        <v>44</v>
      </c>
      <c r="B21" s="2">
        <f>IF('PASTE Resultats SEQ'!C21&lt;&gt;"",'PASTE Resultats SEQ'!C21,"")</f>
        <v>25291866156</v>
      </c>
      <c r="C21" s="3" t="str">
        <f t="shared" ca="1" si="0"/>
        <v>abcd-01/-25291866156/2021</v>
      </c>
      <c r="D21" s="3"/>
      <c r="E21" s="3"/>
      <c r="F21" s="3" t="str">
        <f>IF(B21&lt;&gt;"",'Codes HXL'!$C$1,"")</f>
        <v>SQONT</v>
      </c>
      <c r="G21" s="3" t="str">
        <f>IF(B21&lt;&gt;"",'Codes HXL'!$C$5,"")</f>
        <v>RVIDE</v>
      </c>
      <c r="H21" s="3" t="str">
        <f>IF(B21&lt;&gt;"",'Codes HXL'!$C$13,"")</f>
        <v>PRNAS</v>
      </c>
      <c r="I21" s="3" t="str">
        <f>IF(B21&lt;&gt;"",'PASTE Resultats SEQ'!D21,"")</f>
        <v>21A</v>
      </c>
      <c r="J21" s="3" t="str">
        <f>IF(B21&lt;&gt;"",'PASTE Resultats SEQ'!G21,"")</f>
        <v>B.1.617.2</v>
      </c>
      <c r="K21" s="4" t="str">
        <f t="shared" si="1"/>
        <v/>
      </c>
      <c r="O21" s="4" t="str">
        <f>IF(P21&lt;&gt;"",CONCATENATE("Europe/France/"&amp;VLOOKUP(P21,'départements et régions'!A:C,3,FALSE)),"")</f>
        <v/>
      </c>
      <c r="R21" s="13" t="str">
        <f t="shared" ca="1" si="2"/>
        <v/>
      </c>
      <c r="W21" s="4"/>
    </row>
    <row r="22" spans="1:23" s="7" customFormat="1" x14ac:dyDescent="0.2">
      <c r="A22" s="36" t="str">
        <f>IF('PASTE Resultats SEQ'!A22&lt;&gt;"",'PASTE Resultats SEQ'!A22,"")</f>
        <v>45</v>
      </c>
      <c r="B22" s="2" t="str">
        <f>IF('PASTE Resultats SEQ'!C22&lt;&gt;"",'PASTE Resultats SEQ'!C22,"")</f>
        <v>A41GN1870228</v>
      </c>
      <c r="C22" s="3" t="str">
        <f t="shared" ca="1" si="0"/>
        <v>abcd-01/-A41GN1870228/2021</v>
      </c>
      <c r="D22" s="8"/>
      <c r="E22" s="8"/>
      <c r="F22" s="3" t="str">
        <f>IF(B22&lt;&gt;"",'Codes HXL'!$C$1,"")</f>
        <v>SQONT</v>
      </c>
      <c r="G22" s="3" t="str">
        <f>IF(B22&lt;&gt;"",'Codes HXL'!$C$5,"")</f>
        <v>RVIDE</v>
      </c>
      <c r="H22" s="3" t="str">
        <f>IF(B22&lt;&gt;"",'Codes HXL'!$C$13,"")</f>
        <v>PRNAS</v>
      </c>
      <c r="I22" s="3" t="str">
        <f>IF(B22&lt;&gt;"",'PASTE Resultats SEQ'!D22,"")</f>
        <v>21A</v>
      </c>
      <c r="J22" s="3" t="str">
        <f>IF(B22&lt;&gt;"",'PASTE Resultats SEQ'!G22,"")</f>
        <v>B.1.617.2</v>
      </c>
      <c r="K22" s="4" t="str">
        <f t="shared" si="1"/>
        <v/>
      </c>
      <c r="L22" s="5"/>
      <c r="M22" s="10"/>
      <c r="N22" s="5"/>
      <c r="O22" s="4" t="str">
        <f>IF(P22&lt;&gt;"",CONCATENATE("Europe/France/"&amp;VLOOKUP(P22,'départements et régions'!A:C,3,FALSE)),"")</f>
        <v/>
      </c>
      <c r="P22" s="9"/>
      <c r="Q22" s="9"/>
      <c r="R22" s="13" t="str">
        <f t="shared" ca="1" si="2"/>
        <v/>
      </c>
      <c r="S22" s="9"/>
      <c r="T22" s="9"/>
      <c r="U22" s="9"/>
      <c r="V22" s="9"/>
      <c r="W22" s="9"/>
    </row>
    <row r="23" spans="1:23" x14ac:dyDescent="0.2">
      <c r="A23" s="36" t="str">
        <f>IF('PASTE Resultats SEQ'!A23&lt;&gt;"",'PASTE Resultats SEQ'!A23,"")</f>
        <v>46</v>
      </c>
      <c r="B23" s="2" t="str">
        <f>IF('PASTE Resultats SEQ'!C23&lt;&gt;"",'PASTE Resultats SEQ'!C23,"")</f>
        <v>L52GN1861876</v>
      </c>
      <c r="C23" s="3" t="str">
        <f t="shared" ca="1" si="0"/>
        <v>abcd-01/-L52GN1861876/2021</v>
      </c>
      <c r="F23" s="3" t="str">
        <f>IF(B23&lt;&gt;"",'Codes HXL'!$C$1,"")</f>
        <v>SQONT</v>
      </c>
      <c r="G23" s="3" t="str">
        <f>IF(B23&lt;&gt;"",'Codes HXL'!$C$5,"")</f>
        <v>RVIDE</v>
      </c>
      <c r="H23" s="3" t="str">
        <f>IF(B23&lt;&gt;"",'Codes HXL'!$C$13,"")</f>
        <v>PRNAS</v>
      </c>
      <c r="I23" s="3" t="str">
        <f>IF(B23&lt;&gt;"",'PASTE Resultats SEQ'!D23,"")</f>
        <v>20I , V1)</v>
      </c>
      <c r="J23" s="3" t="str">
        <f>IF(B23&lt;&gt;"",'PASTE Resultats SEQ'!G23,"")</f>
        <v>B.1.1.7</v>
      </c>
      <c r="K23" s="4" t="str">
        <f t="shared" si="1"/>
        <v/>
      </c>
      <c r="O23" s="4" t="str">
        <f>IF(P23&lt;&gt;"",CONCATENATE("Europe/France/"&amp;VLOOKUP(P23,'départements et régions'!A:C,3,FALSE)),"")</f>
        <v/>
      </c>
      <c r="R23" s="13" t="str">
        <f t="shared" ca="1" si="2"/>
        <v/>
      </c>
      <c r="W23" s="4"/>
    </row>
    <row r="24" spans="1:23" x14ac:dyDescent="0.2">
      <c r="A24" s="36" t="str">
        <f>IF('PASTE Resultats SEQ'!A24&lt;&gt;"",'PASTE Resultats SEQ'!A24,"")</f>
        <v>47</v>
      </c>
      <c r="B24" s="2">
        <f>IF('PASTE Resultats SEQ'!C24&lt;&gt;"",'PASTE Resultats SEQ'!C24,"")</f>
        <v>25291866156</v>
      </c>
      <c r="C24" s="3" t="str">
        <f t="shared" ca="1" si="0"/>
        <v>abcd-01/-25291866156/2021</v>
      </c>
      <c r="F24" s="3" t="str">
        <f>IF(B24&lt;&gt;"",'Codes HXL'!$C$1,"")</f>
        <v>SQONT</v>
      </c>
      <c r="G24" s="3" t="str">
        <f>IF(B24&lt;&gt;"",'Codes HXL'!$C$5,"")</f>
        <v>RVIDE</v>
      </c>
      <c r="H24" s="3" t="str">
        <f>IF(B24&lt;&gt;"",'Codes HXL'!$C$13,"")</f>
        <v>PRNAS</v>
      </c>
      <c r="I24" s="3" t="str">
        <f>IF(B24&lt;&gt;"",'PASTE Resultats SEQ'!D24,"")</f>
        <v>21A</v>
      </c>
      <c r="J24" s="3" t="str">
        <f>IF(B24&lt;&gt;"",'PASTE Resultats SEQ'!G24,"")</f>
        <v>B.1.617.2</v>
      </c>
      <c r="K24" s="4" t="str">
        <f t="shared" si="1"/>
        <v/>
      </c>
      <c r="O24" s="4" t="str">
        <f>IF(P24&lt;&gt;"",CONCATENATE("Europe/France/"&amp;VLOOKUP(P24,'départements et régions'!A:C,3,FALSE)),"")</f>
        <v/>
      </c>
      <c r="R24" s="13" t="str">
        <f t="shared" ca="1" si="2"/>
        <v/>
      </c>
    </row>
    <row r="25" spans="1:23" x14ac:dyDescent="0.2">
      <c r="A25" s="36" t="str">
        <f>IF('PASTE Resultats SEQ'!A25&lt;&gt;"",'PASTE Resultats SEQ'!A25,"")</f>
        <v>48</v>
      </c>
      <c r="B25" s="2" t="str">
        <f>IF('PASTE Resultats SEQ'!C25&lt;&gt;"",'PASTE Resultats SEQ'!C25,"")</f>
        <v>A41GN1870228</v>
      </c>
      <c r="C25" s="3" t="str">
        <f t="shared" ca="1" si="0"/>
        <v>abcd-01/-A41GN1870228/2021</v>
      </c>
      <c r="F25" s="3" t="str">
        <f>IF(B25&lt;&gt;"",'Codes HXL'!$C$1,"")</f>
        <v>SQONT</v>
      </c>
      <c r="G25" s="3" t="str">
        <f>IF(B25&lt;&gt;"",'Codes HXL'!$C$5,"")</f>
        <v>RVIDE</v>
      </c>
      <c r="H25" s="3" t="str">
        <f>IF(B25&lt;&gt;"",'Codes HXL'!$C$13,"")</f>
        <v>PRNAS</v>
      </c>
      <c r="I25" s="3" t="str">
        <f>IF(B25&lt;&gt;"",'PASTE Resultats SEQ'!D25,"")</f>
        <v>21A</v>
      </c>
      <c r="J25" s="3" t="str">
        <f>IF(B25&lt;&gt;"",'PASTE Resultats SEQ'!G25,"")</f>
        <v>B.1.617.2</v>
      </c>
      <c r="K25" s="4" t="str">
        <f t="shared" si="1"/>
        <v/>
      </c>
      <c r="O25" s="4" t="str">
        <f>IF(P25&lt;&gt;"",CONCATENATE("Europe/France/"&amp;VLOOKUP(P25,'départements et régions'!A:C,3,FALSE)),"")</f>
        <v/>
      </c>
      <c r="R25" s="13" t="str">
        <f t="shared" ca="1" si="2"/>
        <v/>
      </c>
    </row>
    <row r="26" spans="1:23" x14ac:dyDescent="0.2">
      <c r="A26" s="36" t="str">
        <f>IF('PASTE Resultats SEQ'!A26&lt;&gt;"",'PASTE Resultats SEQ'!A26,"")</f>
        <v>55</v>
      </c>
      <c r="B26" s="2" t="str">
        <f>IF('PASTE Resultats SEQ'!C26&lt;&gt;"",'PASTE Resultats SEQ'!C26,"")</f>
        <v>L52GN1861877</v>
      </c>
      <c r="C26" s="3" t="str">
        <f t="shared" ca="1" si="0"/>
        <v>abcd-01/-L52GN1861877/2021</v>
      </c>
      <c r="F26" s="3" t="str">
        <f>IF(B26&lt;&gt;"",'Codes HXL'!$C$1,"")</f>
        <v>SQONT</v>
      </c>
      <c r="G26" s="3" t="str">
        <f>IF(B26&lt;&gt;"",'Codes HXL'!$C$5,"")</f>
        <v>RVIDE</v>
      </c>
      <c r="H26" s="3" t="str">
        <f>IF(B26&lt;&gt;"",'Codes HXL'!$C$13,"")</f>
        <v>PRNAS</v>
      </c>
      <c r="I26" s="3" t="str">
        <f>IF(B26&lt;&gt;"",'PASTE Resultats SEQ'!D26,"")</f>
        <v>20I , V1)</v>
      </c>
      <c r="J26" s="3" t="str">
        <f>IF(B26&lt;&gt;"",'PASTE Resultats SEQ'!G26,"")</f>
        <v>B.1.1.7</v>
      </c>
      <c r="K26" s="4" t="str">
        <f t="shared" si="1"/>
        <v/>
      </c>
      <c r="O26" s="4" t="str">
        <f>IF(P26&lt;&gt;"",CONCATENATE("Europe/France/"&amp;VLOOKUP(P26,'départements et régions'!A:C,3,FALSE)),"")</f>
        <v/>
      </c>
      <c r="R26" s="13" t="str">
        <f t="shared" ca="1" si="2"/>
        <v/>
      </c>
    </row>
    <row r="27" spans="1:23" x14ac:dyDescent="0.2">
      <c r="A27" s="36" t="str">
        <f>IF('PASTE Resultats SEQ'!A27&lt;&gt;"",'PASTE Resultats SEQ'!A27,"")</f>
        <v>56</v>
      </c>
      <c r="B27" s="2">
        <f>IF('PASTE Resultats SEQ'!C27&lt;&gt;"",'PASTE Resultats SEQ'!C27,"")</f>
        <v>14291863131</v>
      </c>
      <c r="C27" s="3" t="str">
        <f t="shared" ca="1" si="0"/>
        <v>abcd-01/-14291863131/2021</v>
      </c>
      <c r="F27" s="3" t="str">
        <f>IF(B27&lt;&gt;"",'Codes HXL'!$C$1,"")</f>
        <v>SQONT</v>
      </c>
      <c r="G27" s="3" t="str">
        <f>IF(B27&lt;&gt;"",'Codes HXL'!$C$5,"")</f>
        <v>RVIDE</v>
      </c>
      <c r="H27" s="3" t="str">
        <f>IF(B27&lt;&gt;"",'Codes HXL'!$C$13,"")</f>
        <v>PRNAS</v>
      </c>
      <c r="I27" s="3" t="str">
        <f>IF(B27&lt;&gt;"",'PASTE Resultats SEQ'!D27,"")</f>
        <v>21A</v>
      </c>
      <c r="J27" s="3" t="str">
        <f>IF(B27&lt;&gt;"",'PASTE Resultats SEQ'!G27,"")</f>
        <v>B.1.617.2</v>
      </c>
      <c r="K27" s="4" t="str">
        <f t="shared" si="1"/>
        <v/>
      </c>
      <c r="O27" s="4" t="str">
        <f>IF(P27&lt;&gt;"",CONCATENATE("Europe/France/"&amp;VLOOKUP(P27,'départements et régions'!A:C,3,FALSE)),"")</f>
        <v/>
      </c>
      <c r="R27" s="13" t="str">
        <f t="shared" ca="1" si="2"/>
        <v/>
      </c>
    </row>
    <row r="28" spans="1:23" x14ac:dyDescent="0.2">
      <c r="A28" s="36" t="str">
        <f>IF('PASTE Resultats SEQ'!A28&lt;&gt;"",'PASTE Resultats SEQ'!A28,"")</f>
        <v>57</v>
      </c>
      <c r="B28" s="2" t="str">
        <f>IF('PASTE Resultats SEQ'!C28&lt;&gt;"",'PASTE Resultats SEQ'!C28,"")</f>
        <v>A41GN1870247</v>
      </c>
      <c r="C28" s="3" t="str">
        <f t="shared" ca="1" si="0"/>
        <v>abcd-01/-A41GN1870247/2021</v>
      </c>
      <c r="F28" s="3" t="str">
        <f>IF(B28&lt;&gt;"",'Codes HXL'!$C$1,"")</f>
        <v>SQONT</v>
      </c>
      <c r="G28" s="3" t="str">
        <f>IF(B28&lt;&gt;"",'Codes HXL'!$C$5,"")</f>
        <v>RVIDE</v>
      </c>
      <c r="H28" s="3" t="str">
        <f>IF(B28&lt;&gt;"",'Codes HXL'!$C$13,"")</f>
        <v>PRNAS</v>
      </c>
      <c r="I28" s="3" t="str">
        <f>IF(B28&lt;&gt;"",'PASTE Resultats SEQ'!D28,"")</f>
        <v>21G ()</v>
      </c>
      <c r="J28" s="3" t="str">
        <f>IF(B28&lt;&gt;"",'PASTE Resultats SEQ'!G28,"")</f>
        <v>C.37</v>
      </c>
      <c r="K28" s="4" t="str">
        <f t="shared" si="1"/>
        <v/>
      </c>
      <c r="O28" s="4" t="str">
        <f>IF(P28&lt;&gt;"",CONCATENATE("Europe/France/"&amp;VLOOKUP(P28,'départements et régions'!A:C,3,FALSE)),"")</f>
        <v/>
      </c>
      <c r="R28" s="13" t="str">
        <f t="shared" ca="1" si="2"/>
        <v/>
      </c>
    </row>
    <row r="29" spans="1:23" x14ac:dyDescent="0.2">
      <c r="A29" s="36" t="str">
        <f>IF('PASTE Resultats SEQ'!A29&lt;&gt;"",'PASTE Resultats SEQ'!A29,"")</f>
        <v>58</v>
      </c>
      <c r="B29" s="2" t="str">
        <f>IF('PASTE Resultats SEQ'!C29&lt;&gt;"",'PASTE Resultats SEQ'!C29,"")</f>
        <v>L52GN1861877</v>
      </c>
      <c r="C29" s="3" t="str">
        <f t="shared" ca="1" si="0"/>
        <v>abcd-01/-L52GN1861877/2021</v>
      </c>
      <c r="F29" s="3" t="str">
        <f>IF(B29&lt;&gt;"",'Codes HXL'!$C$1,"")</f>
        <v>SQONT</v>
      </c>
      <c r="G29" s="3" t="str">
        <f>IF(B29&lt;&gt;"",'Codes HXL'!$C$5,"")</f>
        <v>RVIDE</v>
      </c>
      <c r="H29" s="3" t="str">
        <f>IF(B29&lt;&gt;"",'Codes HXL'!$C$13,"")</f>
        <v>PRNAS</v>
      </c>
      <c r="I29" s="3" t="str">
        <f>IF(B29&lt;&gt;"",'PASTE Resultats SEQ'!D29,"")</f>
        <v>20I , V1)</v>
      </c>
      <c r="J29" s="3" t="str">
        <f>IF(B29&lt;&gt;"",'PASTE Resultats SEQ'!G29,"")</f>
        <v>B.1.1.7</v>
      </c>
      <c r="K29" s="4" t="str">
        <f t="shared" si="1"/>
        <v/>
      </c>
      <c r="O29" s="4" t="str">
        <f>IF(P29&lt;&gt;"",CONCATENATE("Europe/France/"&amp;VLOOKUP(P29,'départements et régions'!A:C,3,FALSE)),"")</f>
        <v/>
      </c>
      <c r="R29" s="13" t="str">
        <f t="shared" ca="1" si="2"/>
        <v/>
      </c>
    </row>
    <row r="30" spans="1:23" x14ac:dyDescent="0.2">
      <c r="A30" s="36" t="str">
        <f>IF('PASTE Resultats SEQ'!A30&lt;&gt;"",'PASTE Resultats SEQ'!A30,"")</f>
        <v>59</v>
      </c>
      <c r="B30" s="2">
        <f>IF('PASTE Resultats SEQ'!C30&lt;&gt;"",'PASTE Resultats SEQ'!C30,"")</f>
        <v>14291863131</v>
      </c>
      <c r="C30" s="3" t="str">
        <f t="shared" ca="1" si="0"/>
        <v>abcd-01/-14291863131/2021</v>
      </c>
      <c r="F30" s="3" t="str">
        <f>IF(B30&lt;&gt;"",'Codes HXL'!$C$1,"")</f>
        <v>SQONT</v>
      </c>
      <c r="G30" s="3" t="str">
        <f>IF(B30&lt;&gt;"",'Codes HXL'!$C$5,"")</f>
        <v>RVIDE</v>
      </c>
      <c r="H30" s="3" t="str">
        <f>IF(B30&lt;&gt;"",'Codes HXL'!$C$13,"")</f>
        <v>PRNAS</v>
      </c>
      <c r="I30" s="3" t="str">
        <f>IF(B30&lt;&gt;"",'PASTE Resultats SEQ'!D30,"")</f>
        <v>21A</v>
      </c>
      <c r="J30" s="3" t="str">
        <f>IF(B30&lt;&gt;"",'PASTE Resultats SEQ'!G30,"")</f>
        <v>B.1.617.2</v>
      </c>
      <c r="K30" s="4" t="str">
        <f t="shared" si="1"/>
        <v/>
      </c>
      <c r="O30" s="4" t="str">
        <f>IF(P30&lt;&gt;"",CONCATENATE("Europe/France/"&amp;VLOOKUP(P30,'départements et régions'!A:C,3,FALSE)),"")</f>
        <v/>
      </c>
      <c r="R30" s="13" t="str">
        <f t="shared" ca="1" si="2"/>
        <v/>
      </c>
    </row>
    <row r="31" spans="1:23" x14ac:dyDescent="0.2">
      <c r="A31" s="36" t="str">
        <f>IF('PASTE Resultats SEQ'!A31&lt;&gt;"",'PASTE Resultats SEQ'!A31,"")</f>
        <v>60</v>
      </c>
      <c r="B31" s="2" t="str">
        <f>IF('PASTE Resultats SEQ'!C31&lt;&gt;"",'PASTE Resultats SEQ'!C31,"")</f>
        <v>A41GN1870247</v>
      </c>
      <c r="C31" s="3" t="str">
        <f t="shared" ca="1" si="0"/>
        <v>abcd-01/-A41GN1870247/2021</v>
      </c>
      <c r="F31" s="3" t="str">
        <f>IF(B31&lt;&gt;"",'Codes HXL'!$C$1,"")</f>
        <v>SQONT</v>
      </c>
      <c r="G31" s="3" t="str">
        <f>IF(B31&lt;&gt;"",'Codes HXL'!$C$5,"")</f>
        <v>RVIDE</v>
      </c>
      <c r="H31" s="3" t="str">
        <f>IF(B31&lt;&gt;"",'Codes HXL'!$C$13,"")</f>
        <v>PRNAS</v>
      </c>
      <c r="I31" s="3" t="str">
        <f>IF(B31&lt;&gt;"",'PASTE Resultats SEQ'!D31,"")</f>
        <v>21G ()</v>
      </c>
      <c r="J31" s="3" t="str">
        <f>IF(B31&lt;&gt;"",'PASTE Resultats SEQ'!G31,"")</f>
        <v>C.37</v>
      </c>
      <c r="K31" s="4" t="str">
        <f t="shared" si="1"/>
        <v/>
      </c>
      <c r="O31" s="4" t="str">
        <f>IF(P31&lt;&gt;"",CONCATENATE("Europe/France/"&amp;VLOOKUP(P31,'départements et régions'!A:C,3,FALSE)),"")</f>
        <v/>
      </c>
      <c r="R31" s="13" t="str">
        <f t="shared" ca="1" si="2"/>
        <v/>
      </c>
    </row>
    <row r="32" spans="1:23" x14ac:dyDescent="0.2">
      <c r="A32" s="36" t="str">
        <f>IF('PASTE Resultats SEQ'!A32&lt;&gt;"",'PASTE Resultats SEQ'!A32,"")</f>
        <v>67</v>
      </c>
      <c r="B32" s="2" t="str">
        <f>IF('PASTE Resultats SEQ'!C32&lt;&gt;"",'PASTE Resultats SEQ'!C32,"")</f>
        <v>C30GN1860299</v>
      </c>
      <c r="C32" s="3" t="str">
        <f t="shared" ca="1" si="0"/>
        <v>abcd-01/-C30GN1860299/2021</v>
      </c>
      <c r="F32" s="3" t="str">
        <f>IF(B32&lt;&gt;"",'Codes HXL'!$C$1,"")</f>
        <v>SQONT</v>
      </c>
      <c r="G32" s="3" t="str">
        <f>IF(B32&lt;&gt;"",'Codes HXL'!$C$5,"")</f>
        <v>RVIDE</v>
      </c>
      <c r="H32" s="3" t="str">
        <f>IF(B32&lt;&gt;"",'Codes HXL'!$C$13,"")</f>
        <v>PRNAS</v>
      </c>
      <c r="I32" s="3" t="str">
        <f>IF(B32&lt;&gt;"",'PASTE Resultats SEQ'!D32,"")</f>
        <v>20I , V1)</v>
      </c>
      <c r="J32" s="3" t="str">
        <f>IF(B32&lt;&gt;"",'PASTE Resultats SEQ'!G32,"")</f>
        <v>B.1.1.7</v>
      </c>
      <c r="K32" s="4" t="str">
        <f t="shared" si="1"/>
        <v/>
      </c>
      <c r="O32" s="4" t="str">
        <f>IF(P32&lt;&gt;"",CONCATENATE("Europe/France/"&amp;VLOOKUP(P32,'départements et régions'!A:C,3,FALSE)),"")</f>
        <v/>
      </c>
      <c r="R32" s="13" t="str">
        <f t="shared" ca="1" si="2"/>
        <v/>
      </c>
    </row>
    <row r="33" spans="1:18" x14ac:dyDescent="0.2">
      <c r="A33" s="36" t="str">
        <f>IF('PASTE Resultats SEQ'!A33&lt;&gt;"",'PASTE Resultats SEQ'!A33,"")</f>
        <v>69</v>
      </c>
      <c r="B33" s="2" t="str">
        <f>IF('PASTE Resultats SEQ'!C33&lt;&gt;"",'PASTE Resultats SEQ'!C33,"")</f>
        <v>A41GN1870226</v>
      </c>
      <c r="C33" s="3" t="str">
        <f t="shared" ca="1" si="0"/>
        <v>abcd-01/-A41GN1870226/2021</v>
      </c>
      <c r="F33" s="3" t="str">
        <f>IF(B33&lt;&gt;"",'Codes HXL'!$C$1,"")</f>
        <v>SQONT</v>
      </c>
      <c r="G33" s="3" t="str">
        <f>IF(B33&lt;&gt;"",'Codes HXL'!$C$5,"")</f>
        <v>RVIDE</v>
      </c>
      <c r="H33" s="3" t="str">
        <f>IF(B33&lt;&gt;"",'Codes HXL'!$C$13,"")</f>
        <v>PRNAS</v>
      </c>
      <c r="I33" s="3" t="str">
        <f>IF(B33&lt;&gt;"",'PASTE Resultats SEQ'!D33,"")</f>
        <v>21A</v>
      </c>
      <c r="J33" s="3" t="str">
        <f>IF(B33&lt;&gt;"",'PASTE Resultats SEQ'!G33,"")</f>
        <v>B.1.617.2</v>
      </c>
      <c r="K33" s="4" t="str">
        <f t="shared" si="1"/>
        <v/>
      </c>
      <c r="O33" s="4" t="str">
        <f>IF(P33&lt;&gt;"",CONCATENATE("Europe/France/"&amp;VLOOKUP(P33,'départements et régions'!A:C,3,FALSE)),"")</f>
        <v/>
      </c>
      <c r="R33" s="13" t="str">
        <f t="shared" ca="1" si="2"/>
        <v/>
      </c>
    </row>
    <row r="34" spans="1:18" x14ac:dyDescent="0.2">
      <c r="A34" s="36" t="str">
        <f>IF('PASTE Resultats SEQ'!A34&lt;&gt;"",'PASTE Resultats SEQ'!A34,"")</f>
        <v>70</v>
      </c>
      <c r="B34" s="2" t="str">
        <f>IF('PASTE Resultats SEQ'!C34&lt;&gt;"",'PASTE Resultats SEQ'!C34,"")</f>
        <v>C30GN1860299</v>
      </c>
      <c r="C34" s="3" t="str">
        <f t="shared" ref="C34:C65" ca="1" si="3">IF(B34&lt;&gt;"",CONCATENATE("abcd-01/"&amp;MID(O34,8,10)&amp;"-"&amp;B34&amp;"/"&amp;YEAR(TODAY())),"")</f>
        <v>abcd-01/-C30GN1860299/2021</v>
      </c>
      <c r="F34" s="3" t="str">
        <f>IF(B34&lt;&gt;"",'Codes HXL'!$C$1,"")</f>
        <v>SQONT</v>
      </c>
      <c r="G34" s="3" t="str">
        <f>IF(B34&lt;&gt;"",'Codes HXL'!$C$5,"")</f>
        <v>RVIDE</v>
      </c>
      <c r="H34" s="3" t="str">
        <f>IF(B34&lt;&gt;"",'Codes HXL'!$C$13,"")</f>
        <v>PRNAS</v>
      </c>
      <c r="I34" s="3" t="str">
        <f>IF(B34&lt;&gt;"",'PASTE Resultats SEQ'!D34,"")</f>
        <v>20I , V1)</v>
      </c>
      <c r="J34" s="3" t="str">
        <f>IF(B34&lt;&gt;"",'PASTE Resultats SEQ'!G34,"")</f>
        <v>B.1.1.7</v>
      </c>
      <c r="K34" s="4" t="str">
        <f t="shared" ref="K34:K65" si="4">IF(E34&lt;&gt;"",YEAR(E34),"")</f>
        <v/>
      </c>
      <c r="O34" s="4" t="str">
        <f>IF(P34&lt;&gt;"",CONCATENATE("Europe/France/"&amp;VLOOKUP(P34,'départements et régions'!A:C,3,FALSE)),"")</f>
        <v/>
      </c>
      <c r="R34" s="13" t="str">
        <f t="shared" ref="R34:R65" ca="1" si="5">IF(E34&lt;&gt;"",TODAY()-E34,"")</f>
        <v/>
      </c>
    </row>
    <row r="35" spans="1:18" x14ac:dyDescent="0.2">
      <c r="A35" s="36" t="str">
        <f>IF('PASTE Resultats SEQ'!A35&lt;&gt;"",'PASTE Resultats SEQ'!A35,"")</f>
        <v>72</v>
      </c>
      <c r="B35" s="2" t="str">
        <f>IF('PASTE Resultats SEQ'!C35&lt;&gt;"",'PASTE Resultats SEQ'!C35,"")</f>
        <v>A41GN1870226</v>
      </c>
      <c r="C35" s="3" t="str">
        <f t="shared" ca="1" si="3"/>
        <v>abcd-01/-A41GN1870226/2021</v>
      </c>
      <c r="F35" s="3" t="str">
        <f>IF(B35&lt;&gt;"",'Codes HXL'!$C$1,"")</f>
        <v>SQONT</v>
      </c>
      <c r="G35" s="3" t="str">
        <f>IF(B35&lt;&gt;"",'Codes HXL'!$C$5,"")</f>
        <v>RVIDE</v>
      </c>
      <c r="H35" s="3" t="str">
        <f>IF(B35&lt;&gt;"",'Codes HXL'!$C$13,"")</f>
        <v>PRNAS</v>
      </c>
      <c r="I35" s="3" t="str">
        <f>IF(B35&lt;&gt;"",'PASTE Resultats SEQ'!D35,"")</f>
        <v>21A</v>
      </c>
      <c r="J35" s="3" t="str">
        <f>IF(B35&lt;&gt;"",'PASTE Resultats SEQ'!G35,"")</f>
        <v>B.1.617.2</v>
      </c>
      <c r="K35" s="4" t="str">
        <f t="shared" si="4"/>
        <v/>
      </c>
      <c r="O35" s="4" t="str">
        <f>IF(P35&lt;&gt;"",CONCATENATE("Europe/France/"&amp;VLOOKUP(P35,'départements et régions'!A:C,3,FALSE)),"")</f>
        <v/>
      </c>
      <c r="R35" s="13" t="str">
        <f t="shared" ca="1" si="5"/>
        <v/>
      </c>
    </row>
    <row r="36" spans="1:18" x14ac:dyDescent="0.2">
      <c r="A36" s="36" t="str">
        <f>IF('PASTE Resultats SEQ'!A36&lt;&gt;"",'PASTE Resultats SEQ'!A36,"")</f>
        <v>79</v>
      </c>
      <c r="B36" s="2" t="str">
        <f>IF('PASTE Resultats SEQ'!C36&lt;&gt;"",'PASTE Resultats SEQ'!C36,"")</f>
        <v>C17GN1860016</v>
      </c>
      <c r="C36" s="3" t="str">
        <f t="shared" ca="1" si="3"/>
        <v>abcd-01/-C17GN1860016/2021</v>
      </c>
      <c r="F36" s="3" t="str">
        <f>IF(B36&lt;&gt;"",'Codes HXL'!$C$1,"")</f>
        <v>SQONT</v>
      </c>
      <c r="G36" s="3" t="str">
        <f>IF(B36&lt;&gt;"",'Codes HXL'!$C$5,"")</f>
        <v>RVIDE</v>
      </c>
      <c r="H36" s="3" t="str">
        <f>IF(B36&lt;&gt;"",'Codes HXL'!$C$13,"")</f>
        <v>PRNAS</v>
      </c>
      <c r="I36" s="3" t="str">
        <f>IF(B36&lt;&gt;"",'PASTE Resultats SEQ'!D36,"")</f>
        <v>21A</v>
      </c>
      <c r="J36" s="3" t="str">
        <f>IF(B36&lt;&gt;"",'PASTE Resultats SEQ'!G36,"")</f>
        <v>B.1.617.2</v>
      </c>
      <c r="K36" s="4" t="str">
        <f t="shared" si="4"/>
        <v/>
      </c>
      <c r="O36" s="4" t="str">
        <f>IF(P36&lt;&gt;"",CONCATENATE("Europe/France/"&amp;VLOOKUP(P36,'départements et régions'!A:C,3,FALSE)),"")</f>
        <v/>
      </c>
      <c r="R36" s="13" t="str">
        <f t="shared" ca="1" si="5"/>
        <v/>
      </c>
    </row>
    <row r="37" spans="1:18" x14ac:dyDescent="0.2">
      <c r="A37" s="36" t="str">
        <f>IF('PASTE Resultats SEQ'!A37&lt;&gt;"",'PASTE Resultats SEQ'!A37,"")</f>
        <v>80</v>
      </c>
      <c r="B37" s="2" t="str">
        <f>IF('PASTE Resultats SEQ'!C37&lt;&gt;"",'PASTE Resultats SEQ'!C37,"")</f>
        <v>A41GN1870221</v>
      </c>
      <c r="C37" s="3" t="str">
        <f t="shared" ca="1" si="3"/>
        <v>abcd-01/-A41GN1870221/2021</v>
      </c>
      <c r="F37" s="3" t="str">
        <f>IF(B37&lt;&gt;"",'Codes HXL'!$C$1,"")</f>
        <v>SQONT</v>
      </c>
      <c r="G37" s="3" t="str">
        <f>IF(B37&lt;&gt;"",'Codes HXL'!$C$5,"")</f>
        <v>RVIDE</v>
      </c>
      <c r="H37" s="3" t="str">
        <f>IF(B37&lt;&gt;"",'Codes HXL'!$C$13,"")</f>
        <v>PRNAS</v>
      </c>
      <c r="I37" s="3" t="str">
        <f>IF(B37&lt;&gt;"",'PASTE Resultats SEQ'!D37,"")</f>
        <v>21A</v>
      </c>
      <c r="J37" s="3" t="str">
        <f>IF(B37&lt;&gt;"",'PASTE Resultats SEQ'!G37,"")</f>
        <v>B.1.617.2</v>
      </c>
      <c r="K37" s="4" t="str">
        <f t="shared" si="4"/>
        <v/>
      </c>
      <c r="O37" s="4" t="str">
        <f>IF(P37&lt;&gt;"",CONCATENATE("Europe/France/"&amp;VLOOKUP(P37,'départements et régions'!A:C,3,FALSE)),"")</f>
        <v/>
      </c>
      <c r="R37" s="13" t="str">
        <f t="shared" ca="1" si="5"/>
        <v/>
      </c>
    </row>
    <row r="38" spans="1:18" x14ac:dyDescent="0.2">
      <c r="A38" s="36" t="str">
        <f>IF('PASTE Resultats SEQ'!A38&lt;&gt;"",'PASTE Resultats SEQ'!A38,"")</f>
        <v>81</v>
      </c>
      <c r="B38" s="2" t="str">
        <f>IF('PASTE Resultats SEQ'!C38&lt;&gt;"",'PASTE Resultats SEQ'!C38,"")</f>
        <v>A41GN1870248</v>
      </c>
      <c r="C38" s="3" t="str">
        <f t="shared" ca="1" si="3"/>
        <v>abcd-01/-A41GN1870248/2021</v>
      </c>
      <c r="F38" s="3" t="str">
        <f>IF(B38&lt;&gt;"",'Codes HXL'!$C$1,"")</f>
        <v>SQONT</v>
      </c>
      <c r="G38" s="3" t="str">
        <f>IF(B38&lt;&gt;"",'Codes HXL'!$C$5,"")</f>
        <v>RVIDE</v>
      </c>
      <c r="H38" s="3" t="str">
        <f>IF(B38&lt;&gt;"",'Codes HXL'!$C$13,"")</f>
        <v>PRNAS</v>
      </c>
      <c r="I38" s="3" t="str">
        <f>IF(B38&lt;&gt;"",'PASTE Resultats SEQ'!D38,"")</f>
        <v>20I , V1)</v>
      </c>
      <c r="J38" s="3" t="str">
        <f>IF(B38&lt;&gt;"",'PASTE Resultats SEQ'!G38,"")</f>
        <v>B.1.1.7</v>
      </c>
      <c r="K38" s="4" t="str">
        <f t="shared" si="4"/>
        <v/>
      </c>
      <c r="O38" s="4" t="str">
        <f>IF(P38&lt;&gt;"",CONCATENATE("Europe/France/"&amp;VLOOKUP(P38,'départements et régions'!A:C,3,FALSE)),"")</f>
        <v/>
      </c>
      <c r="R38" s="13" t="str">
        <f t="shared" ca="1" si="5"/>
        <v/>
      </c>
    </row>
    <row r="39" spans="1:18" x14ac:dyDescent="0.2">
      <c r="A39" s="36" t="str">
        <f>IF('PASTE Resultats SEQ'!A39&lt;&gt;"",'PASTE Resultats SEQ'!A39,"")</f>
        <v>82</v>
      </c>
      <c r="B39" s="2" t="str">
        <f>IF('PASTE Resultats SEQ'!C39&lt;&gt;"",'PASTE Resultats SEQ'!C39,"")</f>
        <v>C17GN1860016</v>
      </c>
      <c r="C39" s="3" t="str">
        <f t="shared" ca="1" si="3"/>
        <v>abcd-01/-C17GN1860016/2021</v>
      </c>
      <c r="F39" s="3" t="str">
        <f>IF(B39&lt;&gt;"",'Codes HXL'!$C$1,"")</f>
        <v>SQONT</v>
      </c>
      <c r="G39" s="3" t="str">
        <f>IF(B39&lt;&gt;"",'Codes HXL'!$C$5,"")</f>
        <v>RVIDE</v>
      </c>
      <c r="H39" s="3" t="str">
        <f>IF(B39&lt;&gt;"",'Codes HXL'!$C$13,"")</f>
        <v>PRNAS</v>
      </c>
      <c r="I39" s="3" t="str">
        <f>IF(B39&lt;&gt;"",'PASTE Resultats SEQ'!D39,"")</f>
        <v>21A</v>
      </c>
      <c r="J39" s="3" t="str">
        <f>IF(B39&lt;&gt;"",'PASTE Resultats SEQ'!G39,"")</f>
        <v>B.1.617.2</v>
      </c>
      <c r="K39" s="4" t="str">
        <f t="shared" si="4"/>
        <v/>
      </c>
      <c r="O39" s="4" t="str">
        <f>IF(P39&lt;&gt;"",CONCATENATE("Europe/France/"&amp;VLOOKUP(P39,'départements et régions'!A:C,3,FALSE)),"")</f>
        <v/>
      </c>
      <c r="R39" s="13" t="str">
        <f t="shared" ca="1" si="5"/>
        <v/>
      </c>
    </row>
    <row r="40" spans="1:18" x14ac:dyDescent="0.2">
      <c r="A40" s="36" t="str">
        <f>IF('PASTE Resultats SEQ'!A40&lt;&gt;"",'PASTE Resultats SEQ'!A40,"")</f>
        <v>83</v>
      </c>
      <c r="B40" s="2" t="str">
        <f>IF('PASTE Resultats SEQ'!C40&lt;&gt;"",'PASTE Resultats SEQ'!C40,"")</f>
        <v>A41GN1870221</v>
      </c>
      <c r="C40" s="3" t="str">
        <f t="shared" ca="1" si="3"/>
        <v>abcd-01/-A41GN1870221/2021</v>
      </c>
      <c r="F40" s="3" t="str">
        <f>IF(B40&lt;&gt;"",'Codes HXL'!$C$1,"")</f>
        <v>SQONT</v>
      </c>
      <c r="G40" s="3" t="str">
        <f>IF(B40&lt;&gt;"",'Codes HXL'!$C$5,"")</f>
        <v>RVIDE</v>
      </c>
      <c r="H40" s="3" t="str">
        <f>IF(B40&lt;&gt;"",'Codes HXL'!$C$13,"")</f>
        <v>PRNAS</v>
      </c>
      <c r="I40" s="3" t="str">
        <f>IF(B40&lt;&gt;"",'PASTE Resultats SEQ'!D40,"")</f>
        <v>21A</v>
      </c>
      <c r="J40" s="3" t="str">
        <f>IF(B40&lt;&gt;"",'PASTE Resultats SEQ'!G40,"")</f>
        <v>B.1.617.2</v>
      </c>
      <c r="K40" s="4" t="str">
        <f t="shared" si="4"/>
        <v/>
      </c>
      <c r="O40" s="4" t="str">
        <f>IF(P40&lt;&gt;"",CONCATENATE("Europe/France/"&amp;VLOOKUP(P40,'départements et régions'!A:C,3,FALSE)),"")</f>
        <v/>
      </c>
      <c r="R40" s="13" t="str">
        <f t="shared" ca="1" si="5"/>
        <v/>
      </c>
    </row>
    <row r="41" spans="1:18" x14ac:dyDescent="0.2">
      <c r="A41" s="36" t="str">
        <f>IF('PASTE Resultats SEQ'!A41&lt;&gt;"",'PASTE Resultats SEQ'!A41,"")</f>
        <v>84</v>
      </c>
      <c r="B41" s="2" t="str">
        <f>IF('PASTE Resultats SEQ'!C41&lt;&gt;"",'PASTE Resultats SEQ'!C41,"")</f>
        <v>A41GN1870248</v>
      </c>
      <c r="C41" s="3" t="str">
        <f t="shared" ca="1" si="3"/>
        <v>abcd-01/-A41GN1870248/2021</v>
      </c>
      <c r="F41" s="3" t="str">
        <f>IF(B41&lt;&gt;"",'Codes HXL'!$C$1,"")</f>
        <v>SQONT</v>
      </c>
      <c r="G41" s="3" t="str">
        <f>IF(B41&lt;&gt;"",'Codes HXL'!$C$5,"")</f>
        <v>RVIDE</v>
      </c>
      <c r="H41" s="3" t="str">
        <f>IF(B41&lt;&gt;"",'Codes HXL'!$C$13,"")</f>
        <v>PRNAS</v>
      </c>
      <c r="I41" s="3" t="str">
        <f>IF(B41&lt;&gt;"",'PASTE Resultats SEQ'!D41,"")</f>
        <v>20I , V1)</v>
      </c>
      <c r="J41" s="3" t="str">
        <f>IF(B41&lt;&gt;"",'PASTE Resultats SEQ'!G41,"")</f>
        <v>B.1.1.7</v>
      </c>
      <c r="K41" s="4" t="str">
        <f t="shared" si="4"/>
        <v/>
      </c>
      <c r="O41" s="4" t="str">
        <f>IF(P41&lt;&gt;"",CONCATENATE("Europe/France/"&amp;VLOOKUP(P41,'départements et régions'!A:C,3,FALSE)),"")</f>
        <v/>
      </c>
      <c r="R41" s="13" t="str">
        <f t="shared" ca="1" si="5"/>
        <v/>
      </c>
    </row>
    <row r="42" spans="1:18" x14ac:dyDescent="0.2">
      <c r="A42" s="36" t="str">
        <f>IF('PASTE Resultats SEQ'!A42&lt;&gt;"",'PASTE Resultats SEQ'!A42,"")</f>
        <v>91</v>
      </c>
      <c r="B42" s="2" t="str">
        <f>IF('PASTE Resultats SEQ'!C42&lt;&gt;"",'PASTE Resultats SEQ'!C42,"")</f>
        <v>C46GN1860101</v>
      </c>
      <c r="C42" s="3" t="str">
        <f t="shared" ca="1" si="3"/>
        <v>abcd-01/-C46GN1860101/2021</v>
      </c>
      <c r="F42" s="3" t="str">
        <f>IF(B42&lt;&gt;"",'Codes HXL'!$C$1,"")</f>
        <v>SQONT</v>
      </c>
      <c r="G42" s="3" t="str">
        <f>IF(B42&lt;&gt;"",'Codes HXL'!$C$5,"")</f>
        <v>RVIDE</v>
      </c>
      <c r="H42" s="3" t="str">
        <f>IF(B42&lt;&gt;"",'Codes HXL'!$C$13,"")</f>
        <v>PRNAS</v>
      </c>
      <c r="I42" s="3" t="str">
        <f>IF(B42&lt;&gt;"",'PASTE Resultats SEQ'!D42,"")</f>
        <v>20I , V1)</v>
      </c>
      <c r="J42" s="3" t="str">
        <f>IF(B42&lt;&gt;"",'PASTE Resultats SEQ'!G42,"")</f>
        <v>B.1.1.7</v>
      </c>
      <c r="K42" s="4" t="str">
        <f t="shared" si="4"/>
        <v/>
      </c>
      <c r="O42" s="4" t="str">
        <f>IF(P42&lt;&gt;"",CONCATENATE("Europe/France/"&amp;VLOOKUP(P42,'départements et régions'!A:C,3,FALSE)),"")</f>
        <v/>
      </c>
      <c r="R42" s="13" t="str">
        <f t="shared" ca="1" si="5"/>
        <v/>
      </c>
    </row>
    <row r="43" spans="1:18" x14ac:dyDescent="0.2">
      <c r="A43" s="36" t="str">
        <f>IF('PASTE Resultats SEQ'!A43&lt;&gt;"",'PASTE Resultats SEQ'!A43,"")</f>
        <v>92</v>
      </c>
      <c r="B43" s="2" t="str">
        <f>IF('PASTE Resultats SEQ'!C43&lt;&gt;"",'PASTE Resultats SEQ'!C43,"")</f>
        <v>A41GN1870245</v>
      </c>
      <c r="C43" s="3" t="str">
        <f t="shared" ca="1" si="3"/>
        <v>abcd-01/-A41GN1870245/2021</v>
      </c>
      <c r="F43" s="3" t="str">
        <f>IF(B43&lt;&gt;"",'Codes HXL'!$C$1,"")</f>
        <v>SQONT</v>
      </c>
      <c r="G43" s="3" t="str">
        <f>IF(B43&lt;&gt;"",'Codes HXL'!$C$5,"")</f>
        <v>RVIDE</v>
      </c>
      <c r="H43" s="3" t="str">
        <f>IF(B43&lt;&gt;"",'Codes HXL'!$C$13,"")</f>
        <v>PRNAS</v>
      </c>
      <c r="I43" s="3" t="str">
        <f>IF(B43&lt;&gt;"",'PASTE Resultats SEQ'!D43,"")</f>
        <v>21G ()</v>
      </c>
      <c r="J43" s="3" t="str">
        <f>IF(B43&lt;&gt;"",'PASTE Resultats SEQ'!G43,"")</f>
        <v>C.37</v>
      </c>
      <c r="K43" s="4" t="str">
        <f t="shared" si="4"/>
        <v/>
      </c>
      <c r="O43" s="4" t="str">
        <f>IF(P43&lt;&gt;"",CONCATENATE("Europe/France/"&amp;VLOOKUP(P43,'départements et régions'!A:C,3,FALSE)),"")</f>
        <v/>
      </c>
      <c r="R43" s="13" t="str">
        <f t="shared" ca="1" si="5"/>
        <v/>
      </c>
    </row>
    <row r="44" spans="1:18" x14ac:dyDescent="0.2">
      <c r="A44" s="36" t="str">
        <f>IF('PASTE Resultats SEQ'!A44&lt;&gt;"",'PASTE Resultats SEQ'!A44,"")</f>
        <v>94</v>
      </c>
      <c r="B44" s="2" t="str">
        <f>IF('PASTE Resultats SEQ'!C44&lt;&gt;"",'PASTE Resultats SEQ'!C44,"")</f>
        <v>C46GN1860101</v>
      </c>
      <c r="C44" s="3" t="str">
        <f t="shared" ca="1" si="3"/>
        <v>abcd-01/-C46GN1860101/2021</v>
      </c>
      <c r="F44" s="3" t="str">
        <f>IF(B44&lt;&gt;"",'Codes HXL'!$C$1,"")</f>
        <v>SQONT</v>
      </c>
      <c r="G44" s="3" t="str">
        <f>IF(B44&lt;&gt;"",'Codes HXL'!$C$5,"")</f>
        <v>RVIDE</v>
      </c>
      <c r="H44" s="3" t="str">
        <f>IF(B44&lt;&gt;"",'Codes HXL'!$C$13,"")</f>
        <v>PRNAS</v>
      </c>
      <c r="I44" s="3" t="str">
        <f>IF(B44&lt;&gt;"",'PASTE Resultats SEQ'!D44,"")</f>
        <v>20I , V1)</v>
      </c>
      <c r="J44" s="3" t="str">
        <f>IF(B44&lt;&gt;"",'PASTE Resultats SEQ'!G44,"")</f>
        <v>B.1.1.7</v>
      </c>
      <c r="K44" s="4" t="str">
        <f t="shared" si="4"/>
        <v/>
      </c>
      <c r="O44" s="4" t="str">
        <f>IF(P44&lt;&gt;"",CONCATENATE("Europe/France/"&amp;VLOOKUP(P44,'départements et régions'!A:C,3,FALSE)),"")</f>
        <v/>
      </c>
      <c r="R44" s="13" t="str">
        <f t="shared" ca="1" si="5"/>
        <v/>
      </c>
    </row>
    <row r="45" spans="1:18" x14ac:dyDescent="0.2">
      <c r="A45" s="36" t="str">
        <f>IF('PASTE Resultats SEQ'!A45&lt;&gt;"",'PASTE Resultats SEQ'!A45,"")</f>
        <v>95</v>
      </c>
      <c r="B45" s="2" t="str">
        <f>IF('PASTE Resultats SEQ'!C45&lt;&gt;"",'PASTE Resultats SEQ'!C45,"")</f>
        <v>A41GN1870245</v>
      </c>
      <c r="C45" s="3" t="str">
        <f t="shared" ca="1" si="3"/>
        <v>abcd-01/-A41GN1870245/2021</v>
      </c>
      <c r="F45" s="3" t="str">
        <f>IF(B45&lt;&gt;"",'Codes HXL'!$C$1,"")</f>
        <v>SQONT</v>
      </c>
      <c r="G45" s="3" t="str">
        <f>IF(B45&lt;&gt;"",'Codes HXL'!$C$5,"")</f>
        <v>RVIDE</v>
      </c>
      <c r="H45" s="3" t="str">
        <f>IF(B45&lt;&gt;"",'Codes HXL'!$C$13,"")</f>
        <v>PRNAS</v>
      </c>
      <c r="I45" s="3" t="str">
        <f>IF(B45&lt;&gt;"",'PASTE Resultats SEQ'!D45,"")</f>
        <v>21G ()</v>
      </c>
      <c r="J45" s="3" t="str">
        <f>IF(B45&lt;&gt;"",'PASTE Resultats SEQ'!G45,"")</f>
        <v>C.37</v>
      </c>
      <c r="K45" s="4" t="str">
        <f t="shared" si="4"/>
        <v/>
      </c>
      <c r="O45" s="4" t="str">
        <f>IF(P45&lt;&gt;"",CONCATENATE("Europe/France/"&amp;VLOOKUP(P45,'départements et régions'!A:C,3,FALSE)),"")</f>
        <v/>
      </c>
      <c r="R45" s="13" t="str">
        <f t="shared" ca="1" si="5"/>
        <v/>
      </c>
    </row>
    <row r="46" spans="1:18" x14ac:dyDescent="0.2">
      <c r="A46" s="36" t="str">
        <f>IF('PASTE Resultats SEQ'!A46&lt;&gt;"",'PASTE Resultats SEQ'!A46,"")</f>
        <v/>
      </c>
      <c r="B46" s="2" t="str">
        <f>IF('PASTE Resultats SEQ'!C46&lt;&gt;"",'PASTE Resultats SEQ'!C46,"")</f>
        <v/>
      </c>
      <c r="C46" s="3" t="str">
        <f t="shared" ca="1" si="3"/>
        <v/>
      </c>
      <c r="F46" s="3" t="str">
        <f>IF(B46&lt;&gt;"",'Codes HXL'!$C$1,"")</f>
        <v/>
      </c>
      <c r="G46" s="3" t="str">
        <f>IF(B46&lt;&gt;"",'Codes HXL'!$C$5,"")</f>
        <v/>
      </c>
      <c r="H46" s="3" t="str">
        <f>IF(B46&lt;&gt;"",'Codes HXL'!$C$13,"")</f>
        <v/>
      </c>
      <c r="I46" s="3" t="str">
        <f>IF(B46&lt;&gt;"",'PASTE Resultats SEQ'!D46,"")</f>
        <v/>
      </c>
      <c r="J46" s="3" t="str">
        <f>IF(B46&lt;&gt;"",'PASTE Resultats SEQ'!G46,"")</f>
        <v/>
      </c>
      <c r="K46" s="4" t="str">
        <f t="shared" si="4"/>
        <v/>
      </c>
      <c r="O46" s="4" t="str">
        <f>IF(P46&lt;&gt;"",CONCATENATE("Europe/France/"&amp;VLOOKUP(P46,'départements et régions'!A:C,3,FALSE)),"")</f>
        <v/>
      </c>
      <c r="R46" s="13" t="str">
        <f t="shared" ca="1" si="5"/>
        <v/>
      </c>
    </row>
    <row r="47" spans="1:18" x14ac:dyDescent="0.2">
      <c r="A47" s="36" t="str">
        <f>IF('PASTE Resultats SEQ'!A47&lt;&gt;"",'PASTE Resultats SEQ'!A47,"")</f>
        <v/>
      </c>
      <c r="B47" s="2" t="str">
        <f>IF('PASTE Resultats SEQ'!C47&lt;&gt;"",'PASTE Resultats SEQ'!C47,"")</f>
        <v/>
      </c>
      <c r="C47" s="3" t="str">
        <f t="shared" ca="1" si="3"/>
        <v/>
      </c>
      <c r="F47" s="3" t="str">
        <f>IF(B47&lt;&gt;"",'Codes HXL'!$C$1,"")</f>
        <v/>
      </c>
      <c r="G47" s="3" t="str">
        <f>IF(B47&lt;&gt;"",'Codes HXL'!$C$5,"")</f>
        <v/>
      </c>
      <c r="H47" s="3" t="str">
        <f>IF(B47&lt;&gt;"",'Codes HXL'!$C$13,"")</f>
        <v/>
      </c>
      <c r="I47" s="3" t="str">
        <f>IF(B47&lt;&gt;"",'PASTE Resultats SEQ'!D47,"")</f>
        <v/>
      </c>
      <c r="J47" s="3" t="str">
        <f>IF(B47&lt;&gt;"",'PASTE Resultats SEQ'!G47,"")</f>
        <v/>
      </c>
      <c r="K47" s="4" t="str">
        <f t="shared" si="4"/>
        <v/>
      </c>
      <c r="O47" s="4" t="str">
        <f>IF(P47&lt;&gt;"",CONCATENATE("Europe/France/"&amp;VLOOKUP(P47,'départements et régions'!A:C,3,FALSE)),"")</f>
        <v/>
      </c>
      <c r="R47" s="13" t="str">
        <f t="shared" ca="1" si="5"/>
        <v/>
      </c>
    </row>
    <row r="48" spans="1:18" x14ac:dyDescent="0.2">
      <c r="A48" s="36" t="str">
        <f>IF('PASTE Resultats SEQ'!A48&lt;&gt;"",'PASTE Resultats SEQ'!A48,"")</f>
        <v/>
      </c>
      <c r="B48" s="2" t="str">
        <f>IF('PASTE Resultats SEQ'!C48&lt;&gt;"",'PASTE Resultats SEQ'!C48,"")</f>
        <v/>
      </c>
      <c r="C48" s="3" t="str">
        <f t="shared" ca="1" si="3"/>
        <v/>
      </c>
      <c r="F48" s="3" t="str">
        <f>IF(B48&lt;&gt;"",'Codes HXL'!$C$1,"")</f>
        <v/>
      </c>
      <c r="G48" s="3" t="str">
        <f>IF(B48&lt;&gt;"",'Codes HXL'!$C$5,"")</f>
        <v/>
      </c>
      <c r="H48" s="3" t="str">
        <f>IF(B48&lt;&gt;"",'Codes HXL'!$C$13,"")</f>
        <v/>
      </c>
      <c r="I48" s="3" t="str">
        <f>IF(B48&lt;&gt;"",'PASTE Resultats SEQ'!D48,"")</f>
        <v/>
      </c>
      <c r="J48" s="3" t="str">
        <f>IF(B48&lt;&gt;"",'PASTE Resultats SEQ'!G48,"")</f>
        <v/>
      </c>
      <c r="K48" s="4" t="str">
        <f t="shared" si="4"/>
        <v/>
      </c>
      <c r="O48" s="4" t="str">
        <f>IF(P48&lt;&gt;"",CONCATENATE("Europe/France/"&amp;VLOOKUP(P48,'départements et régions'!A:C,3,FALSE)),"")</f>
        <v/>
      </c>
      <c r="R48" s="13" t="str">
        <f t="shared" ca="1" si="5"/>
        <v/>
      </c>
    </row>
    <row r="49" spans="1:18" x14ac:dyDescent="0.2">
      <c r="A49" s="36" t="str">
        <f>IF('PASTE Resultats SEQ'!A49&lt;&gt;"",'PASTE Resultats SEQ'!A49,"")</f>
        <v/>
      </c>
      <c r="B49" s="2" t="str">
        <f>IF('PASTE Resultats SEQ'!C49&lt;&gt;"",'PASTE Resultats SEQ'!C49,"")</f>
        <v/>
      </c>
      <c r="C49" s="3" t="str">
        <f t="shared" ca="1" si="3"/>
        <v/>
      </c>
      <c r="F49" s="3" t="str">
        <f>IF(B49&lt;&gt;"",'Codes HXL'!$C$1,"")</f>
        <v/>
      </c>
      <c r="G49" s="3" t="str">
        <f>IF(B49&lt;&gt;"",'Codes HXL'!$C$5,"")</f>
        <v/>
      </c>
      <c r="H49" s="3" t="str">
        <f>IF(B49&lt;&gt;"",'Codes HXL'!$C$13,"")</f>
        <v/>
      </c>
      <c r="I49" s="3" t="str">
        <f>IF(B49&lt;&gt;"",'PASTE Resultats SEQ'!D49,"")</f>
        <v/>
      </c>
      <c r="J49" s="3" t="str">
        <f>IF(B49&lt;&gt;"",'PASTE Resultats SEQ'!G49,"")</f>
        <v/>
      </c>
      <c r="K49" s="4" t="str">
        <f t="shared" si="4"/>
        <v/>
      </c>
      <c r="O49" s="4" t="str">
        <f>IF(P49&lt;&gt;"",CONCATENATE("Europe/France/"&amp;VLOOKUP(P49,'départements et régions'!A:C,3,FALSE)),"")</f>
        <v/>
      </c>
      <c r="R49" s="13" t="str">
        <f t="shared" ca="1" si="5"/>
        <v/>
      </c>
    </row>
    <row r="50" spans="1:18" x14ac:dyDescent="0.2">
      <c r="A50" s="36" t="str">
        <f>IF('PASTE Resultats SEQ'!A50&lt;&gt;"",'PASTE Resultats SEQ'!A50,"")</f>
        <v/>
      </c>
      <c r="B50" s="2" t="str">
        <f>IF('PASTE Resultats SEQ'!C50&lt;&gt;"",'PASTE Resultats SEQ'!C50,"")</f>
        <v/>
      </c>
      <c r="C50" s="3" t="str">
        <f t="shared" ca="1" si="3"/>
        <v/>
      </c>
      <c r="F50" s="3" t="str">
        <f>IF(B50&lt;&gt;"",'Codes HXL'!$C$1,"")</f>
        <v/>
      </c>
      <c r="G50" s="3" t="str">
        <f>IF(B50&lt;&gt;"",'Codes HXL'!$C$5,"")</f>
        <v/>
      </c>
      <c r="H50" s="3" t="str">
        <f>IF(B50&lt;&gt;"",'Codes HXL'!$C$13,"")</f>
        <v/>
      </c>
      <c r="I50" s="3" t="str">
        <f>IF(B50&lt;&gt;"",'PASTE Resultats SEQ'!D50,"")</f>
        <v/>
      </c>
      <c r="J50" s="3" t="str">
        <f>IF(B50&lt;&gt;"",'PASTE Resultats SEQ'!G50,"")</f>
        <v/>
      </c>
      <c r="K50" s="4" t="str">
        <f t="shared" si="4"/>
        <v/>
      </c>
      <c r="O50" s="4" t="str">
        <f>IF(P50&lt;&gt;"",CONCATENATE("Europe/France/"&amp;VLOOKUP(P50,'départements et régions'!A:C,3,FALSE)),"")</f>
        <v/>
      </c>
      <c r="R50" s="13" t="str">
        <f t="shared" ca="1" si="5"/>
        <v/>
      </c>
    </row>
    <row r="51" spans="1:18" x14ac:dyDescent="0.2">
      <c r="A51" s="36" t="str">
        <f>IF('PASTE Resultats SEQ'!A51&lt;&gt;"",'PASTE Resultats SEQ'!A51,"")</f>
        <v/>
      </c>
      <c r="B51" s="2" t="str">
        <f>IF('PASTE Resultats SEQ'!C51&lt;&gt;"",'PASTE Resultats SEQ'!C51,"")</f>
        <v/>
      </c>
      <c r="C51" s="3" t="str">
        <f t="shared" ca="1" si="3"/>
        <v/>
      </c>
      <c r="F51" s="3" t="str">
        <f>IF(B51&lt;&gt;"",'Codes HXL'!$C$1,"")</f>
        <v/>
      </c>
      <c r="G51" s="3" t="str">
        <f>IF(B51&lt;&gt;"",'Codes HXL'!$C$5,"")</f>
        <v/>
      </c>
      <c r="H51" s="3" t="str">
        <f>IF(B51&lt;&gt;"",'Codes HXL'!$C$13,"")</f>
        <v/>
      </c>
      <c r="I51" s="3" t="str">
        <f>IF(B51&lt;&gt;"",'PASTE Resultats SEQ'!D51,"")</f>
        <v/>
      </c>
      <c r="J51" s="3" t="str">
        <f>IF(B51&lt;&gt;"",'PASTE Resultats SEQ'!G51,"")</f>
        <v/>
      </c>
      <c r="K51" s="4" t="str">
        <f t="shared" si="4"/>
        <v/>
      </c>
      <c r="O51" s="4" t="str">
        <f>IF(P51&lt;&gt;"",CONCATENATE("Europe/France/"&amp;VLOOKUP(P51,'départements et régions'!A:C,3,FALSE)),"")</f>
        <v/>
      </c>
      <c r="R51" s="13" t="str">
        <f t="shared" ca="1" si="5"/>
        <v/>
      </c>
    </row>
    <row r="52" spans="1:18" x14ac:dyDescent="0.2">
      <c r="A52" s="36" t="str">
        <f>IF('PASTE Resultats SEQ'!A52&lt;&gt;"",'PASTE Resultats SEQ'!A52,"")</f>
        <v/>
      </c>
      <c r="B52" s="2" t="str">
        <f>IF('PASTE Resultats SEQ'!C52&lt;&gt;"",'PASTE Resultats SEQ'!C52,"")</f>
        <v/>
      </c>
      <c r="C52" s="3" t="str">
        <f t="shared" ca="1" si="3"/>
        <v/>
      </c>
      <c r="F52" s="3" t="str">
        <f>IF(B52&lt;&gt;"",'Codes HXL'!$C$1,"")</f>
        <v/>
      </c>
      <c r="G52" s="3" t="str">
        <f>IF(B52&lt;&gt;"",'Codes HXL'!$C$5,"")</f>
        <v/>
      </c>
      <c r="H52" s="3" t="str">
        <f>IF(B52&lt;&gt;"",'Codes HXL'!$C$13,"")</f>
        <v/>
      </c>
      <c r="I52" s="3" t="str">
        <f>IF(B52&lt;&gt;"",'PASTE Resultats SEQ'!D52,"")</f>
        <v/>
      </c>
      <c r="J52" s="3" t="str">
        <f>IF(B52&lt;&gt;"",'PASTE Resultats SEQ'!G52,"")</f>
        <v/>
      </c>
      <c r="K52" s="4" t="str">
        <f t="shared" si="4"/>
        <v/>
      </c>
      <c r="O52" s="4" t="str">
        <f>IF(P52&lt;&gt;"",CONCATENATE("Europe/France/"&amp;VLOOKUP(P52,'départements et régions'!A:C,3,FALSE)),"")</f>
        <v/>
      </c>
      <c r="R52" s="13" t="str">
        <f t="shared" ca="1" si="5"/>
        <v/>
      </c>
    </row>
    <row r="53" spans="1:18" x14ac:dyDescent="0.2">
      <c r="A53" s="36" t="str">
        <f>IF('PASTE Resultats SEQ'!A53&lt;&gt;"",'PASTE Resultats SEQ'!A53,"")</f>
        <v/>
      </c>
      <c r="B53" s="2" t="str">
        <f>IF('PASTE Resultats SEQ'!C53&lt;&gt;"",'PASTE Resultats SEQ'!C53,"")</f>
        <v/>
      </c>
      <c r="C53" s="3" t="str">
        <f t="shared" ca="1" si="3"/>
        <v/>
      </c>
      <c r="F53" s="3" t="str">
        <f>IF(B53&lt;&gt;"",'Codes HXL'!$C$1,"")</f>
        <v/>
      </c>
      <c r="G53" s="3" t="str">
        <f>IF(B53&lt;&gt;"",'Codes HXL'!$C$5,"")</f>
        <v/>
      </c>
      <c r="H53" s="3" t="str">
        <f>IF(B53&lt;&gt;"",'Codes HXL'!$C$13,"")</f>
        <v/>
      </c>
      <c r="I53" s="3" t="str">
        <f>IF(B53&lt;&gt;"",'PASTE Resultats SEQ'!D53,"")</f>
        <v/>
      </c>
      <c r="J53" s="3" t="str">
        <f>IF(B53&lt;&gt;"",'PASTE Resultats SEQ'!G53,"")</f>
        <v/>
      </c>
      <c r="K53" s="4" t="str">
        <f t="shared" si="4"/>
        <v/>
      </c>
      <c r="O53" s="4" t="str">
        <f>IF(P53&lt;&gt;"",CONCATENATE("Europe/France/"&amp;VLOOKUP(P53,'départements et régions'!A:C,3,FALSE)),"")</f>
        <v/>
      </c>
      <c r="R53" s="13" t="str">
        <f t="shared" ca="1" si="5"/>
        <v/>
      </c>
    </row>
    <row r="54" spans="1:18" x14ac:dyDescent="0.2">
      <c r="A54" s="36" t="str">
        <f>IF('PASTE Resultats SEQ'!A54&lt;&gt;"",'PASTE Resultats SEQ'!A54,"")</f>
        <v/>
      </c>
      <c r="B54" s="2" t="str">
        <f>IF('PASTE Resultats SEQ'!C54&lt;&gt;"",'PASTE Resultats SEQ'!C54,"")</f>
        <v/>
      </c>
      <c r="C54" s="3" t="str">
        <f t="shared" ca="1" si="3"/>
        <v/>
      </c>
      <c r="F54" s="3" t="str">
        <f>IF(B54&lt;&gt;"",'Codes HXL'!$C$1,"")</f>
        <v/>
      </c>
      <c r="G54" s="3" t="str">
        <f>IF(B54&lt;&gt;"",'Codes HXL'!$C$5,"")</f>
        <v/>
      </c>
      <c r="H54" s="3" t="str">
        <f>IF(B54&lt;&gt;"",'Codes HXL'!$C$13,"")</f>
        <v/>
      </c>
      <c r="I54" s="3" t="str">
        <f>IF(B54&lt;&gt;"",'PASTE Resultats SEQ'!D54,"")</f>
        <v/>
      </c>
      <c r="J54" s="3" t="str">
        <f>IF(B54&lt;&gt;"",'PASTE Resultats SEQ'!G54,"")</f>
        <v/>
      </c>
      <c r="K54" s="4" t="str">
        <f t="shared" si="4"/>
        <v/>
      </c>
      <c r="O54" s="4" t="str">
        <f>IF(P54&lt;&gt;"",CONCATENATE("Europe/France/"&amp;VLOOKUP(P54,'départements et régions'!A:C,3,FALSE)),"")</f>
        <v/>
      </c>
      <c r="R54" s="13" t="str">
        <f t="shared" ca="1" si="5"/>
        <v/>
      </c>
    </row>
    <row r="55" spans="1:18" x14ac:dyDescent="0.2">
      <c r="A55" s="36" t="str">
        <f>IF('PASTE Resultats SEQ'!A55&lt;&gt;"",'PASTE Resultats SEQ'!A55,"")</f>
        <v/>
      </c>
      <c r="B55" s="2" t="str">
        <f>IF('PASTE Resultats SEQ'!C55&lt;&gt;"",'PASTE Resultats SEQ'!C55,"")</f>
        <v/>
      </c>
      <c r="C55" s="3" t="str">
        <f t="shared" ca="1" si="3"/>
        <v/>
      </c>
      <c r="F55" s="3" t="str">
        <f>IF(B55&lt;&gt;"",'Codes HXL'!$C$1,"")</f>
        <v/>
      </c>
      <c r="G55" s="3" t="str">
        <f>IF(B55&lt;&gt;"",'Codes HXL'!$C$5,"")</f>
        <v/>
      </c>
      <c r="H55" s="3" t="str">
        <f>IF(B55&lt;&gt;"",'Codes HXL'!$C$13,"")</f>
        <v/>
      </c>
      <c r="I55" s="3" t="str">
        <f>IF(B55&lt;&gt;"",'PASTE Resultats SEQ'!D55,"")</f>
        <v/>
      </c>
      <c r="J55" s="3" t="str">
        <f>IF(B55&lt;&gt;"",'PASTE Resultats SEQ'!G55,"")</f>
        <v/>
      </c>
      <c r="K55" s="4" t="str">
        <f t="shared" si="4"/>
        <v/>
      </c>
      <c r="O55" s="4" t="str">
        <f>IF(P55&lt;&gt;"",CONCATENATE("Europe/France/"&amp;VLOOKUP(P55,'départements et régions'!A:C,3,FALSE)),"")</f>
        <v/>
      </c>
      <c r="R55" s="13" t="str">
        <f t="shared" ca="1" si="5"/>
        <v/>
      </c>
    </row>
    <row r="56" spans="1:18" x14ac:dyDescent="0.2">
      <c r="A56" s="36" t="str">
        <f>IF('PASTE Resultats SEQ'!A56&lt;&gt;"",'PASTE Resultats SEQ'!A56,"")</f>
        <v/>
      </c>
      <c r="B56" s="2" t="str">
        <f>IF('PASTE Resultats SEQ'!C56&lt;&gt;"",'PASTE Resultats SEQ'!C56,"")</f>
        <v/>
      </c>
      <c r="C56" s="3" t="str">
        <f t="shared" ca="1" si="3"/>
        <v/>
      </c>
      <c r="F56" s="3" t="str">
        <f>IF(B56&lt;&gt;"",'Codes HXL'!$C$1,"")</f>
        <v/>
      </c>
      <c r="G56" s="3" t="str">
        <f>IF(B56&lt;&gt;"",'Codes HXL'!$C$5,"")</f>
        <v/>
      </c>
      <c r="H56" s="3" t="str">
        <f>IF(B56&lt;&gt;"",'Codes HXL'!$C$13,"")</f>
        <v/>
      </c>
      <c r="I56" s="3" t="str">
        <f>IF(B56&lt;&gt;"",'PASTE Resultats SEQ'!D56,"")</f>
        <v/>
      </c>
      <c r="J56" s="3" t="str">
        <f>IF(B56&lt;&gt;"",'PASTE Resultats SEQ'!G56,"")</f>
        <v/>
      </c>
      <c r="K56" s="4" t="str">
        <f t="shared" si="4"/>
        <v/>
      </c>
      <c r="O56" s="4" t="str">
        <f>IF(P56&lt;&gt;"",CONCATENATE("Europe/France/"&amp;VLOOKUP(P56,'départements et régions'!A:C,3,FALSE)),"")</f>
        <v/>
      </c>
      <c r="R56" s="13" t="str">
        <f t="shared" ca="1" si="5"/>
        <v/>
      </c>
    </row>
    <row r="57" spans="1:18" x14ac:dyDescent="0.2">
      <c r="A57" s="36" t="str">
        <f>IF('PASTE Resultats SEQ'!A57&lt;&gt;"",'PASTE Resultats SEQ'!A57,"")</f>
        <v/>
      </c>
      <c r="B57" s="2" t="str">
        <f>IF('PASTE Resultats SEQ'!C57&lt;&gt;"",'PASTE Resultats SEQ'!C57,"")</f>
        <v/>
      </c>
      <c r="C57" s="3" t="str">
        <f t="shared" ca="1" si="3"/>
        <v/>
      </c>
      <c r="F57" s="3" t="str">
        <f>IF(B57&lt;&gt;"",'Codes HXL'!$C$1,"")</f>
        <v/>
      </c>
      <c r="G57" s="3" t="str">
        <f>IF(B57&lt;&gt;"",'Codes HXL'!$C$5,"")</f>
        <v/>
      </c>
      <c r="H57" s="3" t="str">
        <f>IF(B57&lt;&gt;"",'Codes HXL'!$C$13,"")</f>
        <v/>
      </c>
      <c r="I57" s="3" t="str">
        <f>IF(B57&lt;&gt;"",'PASTE Resultats SEQ'!D57,"")</f>
        <v/>
      </c>
      <c r="J57" s="3" t="str">
        <f>IF(B57&lt;&gt;"",'PASTE Resultats SEQ'!G57,"")</f>
        <v/>
      </c>
      <c r="K57" s="4" t="str">
        <f t="shared" si="4"/>
        <v/>
      </c>
      <c r="O57" s="4" t="str">
        <f>IF(P57&lt;&gt;"",CONCATENATE("Europe/France/"&amp;VLOOKUP(P57,'départements et régions'!A:C,3,FALSE)),"")</f>
        <v/>
      </c>
      <c r="R57" s="13" t="str">
        <f t="shared" ca="1" si="5"/>
        <v/>
      </c>
    </row>
    <row r="58" spans="1:18" x14ac:dyDescent="0.2">
      <c r="A58" s="36" t="str">
        <f>IF('PASTE Resultats SEQ'!A58&lt;&gt;"",'PASTE Resultats SEQ'!A58,"")</f>
        <v/>
      </c>
      <c r="B58" s="2" t="str">
        <f>IF('PASTE Resultats SEQ'!C58&lt;&gt;"",'PASTE Resultats SEQ'!C58,"")</f>
        <v/>
      </c>
      <c r="C58" s="3" t="str">
        <f t="shared" ca="1" si="3"/>
        <v/>
      </c>
      <c r="F58" s="3" t="str">
        <f>IF(B58&lt;&gt;"",'Codes HXL'!$C$1,"")</f>
        <v/>
      </c>
      <c r="G58" s="3" t="str">
        <f>IF(B58&lt;&gt;"",'Codes HXL'!$C$5,"")</f>
        <v/>
      </c>
      <c r="H58" s="3" t="str">
        <f>IF(B58&lt;&gt;"",'Codes HXL'!$C$13,"")</f>
        <v/>
      </c>
      <c r="I58" s="3" t="str">
        <f>IF(B58&lt;&gt;"",'PASTE Resultats SEQ'!D58,"")</f>
        <v/>
      </c>
      <c r="J58" s="3" t="str">
        <f>IF(B58&lt;&gt;"",'PASTE Resultats SEQ'!G58,"")</f>
        <v/>
      </c>
      <c r="K58" s="4" t="str">
        <f t="shared" si="4"/>
        <v/>
      </c>
      <c r="O58" s="4" t="str">
        <f>IF(P58&lt;&gt;"",CONCATENATE("Europe/France/"&amp;VLOOKUP(P58,'départements et régions'!A:C,3,FALSE)),"")</f>
        <v/>
      </c>
      <c r="R58" s="13" t="str">
        <f t="shared" ca="1" si="5"/>
        <v/>
      </c>
    </row>
    <row r="59" spans="1:18" x14ac:dyDescent="0.2">
      <c r="A59" s="36" t="str">
        <f>IF('PASTE Resultats SEQ'!A59&lt;&gt;"",'PASTE Resultats SEQ'!A59,"")</f>
        <v/>
      </c>
      <c r="B59" s="2" t="str">
        <f>IF('PASTE Resultats SEQ'!C59&lt;&gt;"",'PASTE Resultats SEQ'!C59,"")</f>
        <v/>
      </c>
      <c r="C59" s="3" t="str">
        <f t="shared" ca="1" si="3"/>
        <v/>
      </c>
      <c r="F59" s="3" t="str">
        <f>IF(B59&lt;&gt;"",'Codes HXL'!$C$1,"")</f>
        <v/>
      </c>
      <c r="G59" s="3" t="str">
        <f>IF(B59&lt;&gt;"",'Codes HXL'!$C$5,"")</f>
        <v/>
      </c>
      <c r="H59" s="3" t="str">
        <f>IF(B59&lt;&gt;"",'Codes HXL'!$C$13,"")</f>
        <v/>
      </c>
      <c r="I59" s="3" t="str">
        <f>IF(B59&lt;&gt;"",'PASTE Resultats SEQ'!D59,"")</f>
        <v/>
      </c>
      <c r="J59" s="3" t="str">
        <f>IF(B59&lt;&gt;"",'PASTE Resultats SEQ'!G59,"")</f>
        <v/>
      </c>
      <c r="K59" s="4" t="str">
        <f t="shared" si="4"/>
        <v/>
      </c>
      <c r="O59" s="4" t="str">
        <f>IF(P59&lt;&gt;"",CONCATENATE("Europe/France/"&amp;VLOOKUP(P59,'départements et régions'!A:C,3,FALSE)),"")</f>
        <v/>
      </c>
      <c r="R59" s="13" t="str">
        <f t="shared" ca="1" si="5"/>
        <v/>
      </c>
    </row>
    <row r="60" spans="1:18" x14ac:dyDescent="0.2">
      <c r="A60" s="36" t="str">
        <f>IF('PASTE Resultats SEQ'!A60&lt;&gt;"",'PASTE Resultats SEQ'!A60,"")</f>
        <v/>
      </c>
      <c r="B60" s="2" t="str">
        <f>IF('PASTE Resultats SEQ'!C60&lt;&gt;"",'PASTE Resultats SEQ'!C60,"")</f>
        <v/>
      </c>
      <c r="C60" s="3" t="str">
        <f t="shared" ca="1" si="3"/>
        <v/>
      </c>
      <c r="F60" s="3" t="str">
        <f>IF(B60&lt;&gt;"",'Codes HXL'!$C$1,"")</f>
        <v/>
      </c>
      <c r="G60" s="3" t="str">
        <f>IF(B60&lt;&gt;"",'Codes HXL'!$C$5,"")</f>
        <v/>
      </c>
      <c r="H60" s="3" t="str">
        <f>IF(B60&lt;&gt;"",'Codes HXL'!$C$13,"")</f>
        <v/>
      </c>
      <c r="I60" s="3" t="str">
        <f>IF(B60&lt;&gt;"",'PASTE Resultats SEQ'!D60,"")</f>
        <v/>
      </c>
      <c r="J60" s="3" t="str">
        <f>IF(B60&lt;&gt;"",'PASTE Resultats SEQ'!G60,"")</f>
        <v/>
      </c>
      <c r="K60" s="4" t="str">
        <f t="shared" si="4"/>
        <v/>
      </c>
      <c r="O60" s="4" t="str">
        <f>IF(P60&lt;&gt;"",CONCATENATE("Europe/France/"&amp;VLOOKUP(P60,'départements et régions'!A:C,3,FALSE)),"")</f>
        <v/>
      </c>
      <c r="R60" s="13" t="str">
        <f t="shared" ca="1" si="5"/>
        <v/>
      </c>
    </row>
    <row r="61" spans="1:18" x14ac:dyDescent="0.2">
      <c r="A61" s="36" t="str">
        <f>IF('PASTE Resultats SEQ'!A61&lt;&gt;"",'PASTE Resultats SEQ'!A61,"")</f>
        <v/>
      </c>
      <c r="B61" s="2" t="str">
        <f>IF('PASTE Resultats SEQ'!C61&lt;&gt;"",'PASTE Resultats SEQ'!C61,"")</f>
        <v/>
      </c>
      <c r="C61" s="3" t="str">
        <f t="shared" ca="1" si="3"/>
        <v/>
      </c>
      <c r="F61" s="3" t="str">
        <f>IF(B61&lt;&gt;"",'Codes HXL'!$C$1,"")</f>
        <v/>
      </c>
      <c r="G61" s="3" t="str">
        <f>IF(B61&lt;&gt;"",'Codes HXL'!$C$5,"")</f>
        <v/>
      </c>
      <c r="H61" s="3" t="str">
        <f>IF(B61&lt;&gt;"",'Codes HXL'!$C$13,"")</f>
        <v/>
      </c>
      <c r="I61" s="3" t="str">
        <f>IF(B61&lt;&gt;"",'PASTE Resultats SEQ'!D61,"")</f>
        <v/>
      </c>
      <c r="J61" s="3" t="str">
        <f>IF(B61&lt;&gt;"",'PASTE Resultats SEQ'!G61,"")</f>
        <v/>
      </c>
      <c r="K61" s="4" t="str">
        <f t="shared" si="4"/>
        <v/>
      </c>
      <c r="O61" s="4" t="str">
        <f>IF(P61&lt;&gt;"",CONCATENATE("Europe/France/"&amp;VLOOKUP(P61,'départements et régions'!A:C,3,FALSE)),"")</f>
        <v/>
      </c>
      <c r="R61" s="13" t="str">
        <f t="shared" ca="1" si="5"/>
        <v/>
      </c>
    </row>
    <row r="62" spans="1:18" x14ac:dyDescent="0.2">
      <c r="A62" s="36" t="str">
        <f>IF('PASTE Resultats SEQ'!A62&lt;&gt;"",'PASTE Resultats SEQ'!A62,"")</f>
        <v/>
      </c>
      <c r="B62" s="2" t="str">
        <f>IF('PASTE Resultats SEQ'!C62&lt;&gt;"",'PASTE Resultats SEQ'!C62,"")</f>
        <v/>
      </c>
      <c r="C62" s="3" t="str">
        <f t="shared" ca="1" si="3"/>
        <v/>
      </c>
      <c r="F62" s="3" t="str">
        <f>IF(B62&lt;&gt;"",'Codes HXL'!$C$1,"")</f>
        <v/>
      </c>
      <c r="G62" s="3" t="str">
        <f>IF(B62&lt;&gt;"",'Codes HXL'!$C$5,"")</f>
        <v/>
      </c>
      <c r="H62" s="3" t="str">
        <f>IF(B62&lt;&gt;"",'Codes HXL'!$C$13,"")</f>
        <v/>
      </c>
      <c r="I62" s="3" t="str">
        <f>IF(B62&lt;&gt;"",'PASTE Resultats SEQ'!D62,"")</f>
        <v/>
      </c>
      <c r="J62" s="3" t="str">
        <f>IF(B62&lt;&gt;"",'PASTE Resultats SEQ'!G62,"")</f>
        <v/>
      </c>
      <c r="K62" s="4" t="str">
        <f t="shared" si="4"/>
        <v/>
      </c>
      <c r="O62" s="4" t="str">
        <f>IF(P62&lt;&gt;"",CONCATENATE("Europe/France/"&amp;VLOOKUP(P62,'départements et régions'!A:C,3,FALSE)),"")</f>
        <v/>
      </c>
      <c r="R62" s="13" t="str">
        <f t="shared" ca="1" si="5"/>
        <v/>
      </c>
    </row>
    <row r="63" spans="1:18" x14ac:dyDescent="0.2">
      <c r="A63" s="36" t="str">
        <f>IF('PASTE Resultats SEQ'!A63&lt;&gt;"",'PASTE Resultats SEQ'!A63,"")</f>
        <v/>
      </c>
      <c r="B63" s="2" t="str">
        <f>IF('PASTE Resultats SEQ'!C63&lt;&gt;"",'PASTE Resultats SEQ'!C63,"")</f>
        <v/>
      </c>
      <c r="C63" s="3" t="str">
        <f t="shared" ca="1" si="3"/>
        <v/>
      </c>
      <c r="F63" s="3" t="str">
        <f>IF(B63&lt;&gt;"",'Codes HXL'!$C$1,"")</f>
        <v/>
      </c>
      <c r="G63" s="3" t="str">
        <f>IF(B63&lt;&gt;"",'Codes HXL'!$C$5,"")</f>
        <v/>
      </c>
      <c r="H63" s="3" t="str">
        <f>IF(B63&lt;&gt;"",'Codes HXL'!$C$13,"")</f>
        <v/>
      </c>
      <c r="I63" s="3" t="str">
        <f>IF(B63&lt;&gt;"",'PASTE Resultats SEQ'!D63,"")</f>
        <v/>
      </c>
      <c r="J63" s="3" t="str">
        <f>IF(B63&lt;&gt;"",'PASTE Resultats SEQ'!G63,"")</f>
        <v/>
      </c>
      <c r="K63" s="4" t="str">
        <f t="shared" si="4"/>
        <v/>
      </c>
      <c r="O63" s="4" t="str">
        <f>IF(P63&lt;&gt;"",CONCATENATE("Europe/France/"&amp;VLOOKUP(P63,'départements et régions'!A:C,3,FALSE)),"")</f>
        <v/>
      </c>
      <c r="R63" s="13" t="str">
        <f t="shared" ca="1" si="5"/>
        <v/>
      </c>
    </row>
    <row r="64" spans="1:18" x14ac:dyDescent="0.2">
      <c r="A64" s="36" t="str">
        <f>IF('PASTE Resultats SEQ'!A64&lt;&gt;"",'PASTE Resultats SEQ'!A64,"")</f>
        <v/>
      </c>
      <c r="B64" s="2" t="str">
        <f>IF('PASTE Resultats SEQ'!C64&lt;&gt;"",'PASTE Resultats SEQ'!C64,"")</f>
        <v/>
      </c>
      <c r="C64" s="3" t="str">
        <f t="shared" ca="1" si="3"/>
        <v/>
      </c>
      <c r="F64" s="3" t="str">
        <f>IF(B64&lt;&gt;"",'Codes HXL'!$C$1,"")</f>
        <v/>
      </c>
      <c r="G64" s="3" t="str">
        <f>IF(B64&lt;&gt;"",'Codes HXL'!$C$5,"")</f>
        <v/>
      </c>
      <c r="H64" s="3" t="str">
        <f>IF(B64&lt;&gt;"",'Codes HXL'!$C$13,"")</f>
        <v/>
      </c>
      <c r="I64" s="3" t="str">
        <f>IF(B64&lt;&gt;"",'PASTE Resultats SEQ'!D64,"")</f>
        <v/>
      </c>
      <c r="J64" s="3" t="str">
        <f>IF(B64&lt;&gt;"",'PASTE Resultats SEQ'!G64,"")</f>
        <v/>
      </c>
      <c r="K64" s="4" t="str">
        <f t="shared" si="4"/>
        <v/>
      </c>
      <c r="O64" s="4" t="str">
        <f>IF(P64&lt;&gt;"",CONCATENATE("Europe/France/"&amp;VLOOKUP(P64,'départements et régions'!A:C,3,FALSE)),"")</f>
        <v/>
      </c>
      <c r="R64" s="13" t="str">
        <f t="shared" ca="1" si="5"/>
        <v/>
      </c>
    </row>
    <row r="65" spans="1:18" x14ac:dyDescent="0.2">
      <c r="A65" s="36" t="str">
        <f>IF('PASTE Resultats SEQ'!A65&lt;&gt;"",'PASTE Resultats SEQ'!A65,"")</f>
        <v/>
      </c>
      <c r="B65" s="2" t="str">
        <f>IF('PASTE Resultats SEQ'!C65&lt;&gt;"",'PASTE Resultats SEQ'!C65,"")</f>
        <v/>
      </c>
      <c r="C65" s="3" t="str">
        <f t="shared" ca="1" si="3"/>
        <v/>
      </c>
      <c r="F65" s="3" t="str">
        <f>IF(B65&lt;&gt;"",'Codes HXL'!$C$1,"")</f>
        <v/>
      </c>
      <c r="G65" s="3" t="str">
        <f>IF(B65&lt;&gt;"",'Codes HXL'!$C$5,"")</f>
        <v/>
      </c>
      <c r="H65" s="3" t="str">
        <f>IF(B65&lt;&gt;"",'Codes HXL'!$C$13,"")</f>
        <v/>
      </c>
      <c r="I65" s="3" t="str">
        <f>IF(B65&lt;&gt;"",'PASTE Resultats SEQ'!D65,"")</f>
        <v/>
      </c>
      <c r="J65" s="3" t="str">
        <f>IF(B65&lt;&gt;"",'PASTE Resultats SEQ'!G65,"")</f>
        <v/>
      </c>
      <c r="K65" s="4" t="str">
        <f t="shared" si="4"/>
        <v/>
      </c>
      <c r="O65" s="4" t="str">
        <f>IF(P65&lt;&gt;"",CONCATENATE("Europe/France/"&amp;VLOOKUP(P65,'départements et régions'!A:C,3,FALSE)),"")</f>
        <v/>
      </c>
      <c r="R65" s="13" t="str">
        <f t="shared" ca="1" si="5"/>
        <v/>
      </c>
    </row>
    <row r="66" spans="1:18" x14ac:dyDescent="0.2">
      <c r="A66" s="36" t="str">
        <f>IF('PASTE Resultats SEQ'!A66&lt;&gt;"",'PASTE Resultats SEQ'!A66,"")</f>
        <v/>
      </c>
      <c r="B66" s="2" t="str">
        <f>IF('PASTE Resultats SEQ'!C66&lt;&gt;"",'PASTE Resultats SEQ'!C66,"")</f>
        <v/>
      </c>
      <c r="C66" s="3" t="str">
        <f t="shared" ref="C66:C97" ca="1" si="6">IF(B66&lt;&gt;"",CONCATENATE("abcd-01/"&amp;MID(O66,8,10)&amp;"-"&amp;B66&amp;"/"&amp;YEAR(TODAY())),"")</f>
        <v/>
      </c>
      <c r="F66" s="3" t="str">
        <f>IF(B66&lt;&gt;"",'Codes HXL'!$C$1,"")</f>
        <v/>
      </c>
      <c r="G66" s="3" t="str">
        <f>IF(B66&lt;&gt;"",'Codes HXL'!$C$5,"")</f>
        <v/>
      </c>
      <c r="H66" s="3" t="str">
        <f>IF(B66&lt;&gt;"",'Codes HXL'!$C$13,"")</f>
        <v/>
      </c>
      <c r="I66" s="3" t="str">
        <f>IF(B66&lt;&gt;"",'PASTE Resultats SEQ'!D66,"")</f>
        <v/>
      </c>
      <c r="J66" s="3" t="str">
        <f>IF(B66&lt;&gt;"",'PASTE Resultats SEQ'!G66,"")</f>
        <v/>
      </c>
      <c r="K66" s="4" t="str">
        <f t="shared" ref="K66:K96" si="7">IF(E66&lt;&gt;"",YEAR(E66),"")</f>
        <v/>
      </c>
      <c r="O66" s="4" t="str">
        <f>IF(P66&lt;&gt;"",CONCATENATE("Europe/France/"&amp;VLOOKUP(P66,'départements et régions'!A:C,3,FALSE)),"")</f>
        <v/>
      </c>
      <c r="R66" s="13" t="str">
        <f t="shared" ref="R66:R96" ca="1" si="8">IF(E66&lt;&gt;"",TODAY()-E66,"")</f>
        <v/>
      </c>
    </row>
    <row r="67" spans="1:18" x14ac:dyDescent="0.2">
      <c r="A67" s="36" t="str">
        <f>IF('PASTE Resultats SEQ'!A67&lt;&gt;"",'PASTE Resultats SEQ'!A67,"")</f>
        <v/>
      </c>
      <c r="B67" s="2" t="str">
        <f>IF('PASTE Resultats SEQ'!C67&lt;&gt;"",'PASTE Resultats SEQ'!C67,"")</f>
        <v/>
      </c>
      <c r="C67" s="3" t="str">
        <f t="shared" ca="1" si="6"/>
        <v/>
      </c>
      <c r="F67" s="3" t="str">
        <f>IF(B67&lt;&gt;"",'Codes HXL'!$C$1,"")</f>
        <v/>
      </c>
      <c r="G67" s="3" t="str">
        <f>IF(B67&lt;&gt;"",'Codes HXL'!$C$5,"")</f>
        <v/>
      </c>
      <c r="H67" s="3" t="str">
        <f>IF(B67&lt;&gt;"",'Codes HXL'!$C$13,"")</f>
        <v/>
      </c>
      <c r="I67" s="3" t="str">
        <f>IF(B67&lt;&gt;"",'PASTE Resultats SEQ'!D67,"")</f>
        <v/>
      </c>
      <c r="J67" s="3" t="str">
        <f>IF(B67&lt;&gt;"",'PASTE Resultats SEQ'!G67,"")</f>
        <v/>
      </c>
      <c r="K67" s="4" t="str">
        <f t="shared" si="7"/>
        <v/>
      </c>
      <c r="O67" s="4" t="str">
        <f>IF(P67&lt;&gt;"",CONCATENATE("Europe/France/"&amp;VLOOKUP(P67,'départements et régions'!A:C,3,FALSE)),"")</f>
        <v/>
      </c>
      <c r="R67" s="13" t="str">
        <f t="shared" ca="1" si="8"/>
        <v/>
      </c>
    </row>
    <row r="68" spans="1:18" x14ac:dyDescent="0.2">
      <c r="A68" s="36" t="str">
        <f>IF('PASTE Resultats SEQ'!A68&lt;&gt;"",'PASTE Resultats SEQ'!A68,"")</f>
        <v/>
      </c>
      <c r="B68" s="2" t="str">
        <f>IF('PASTE Resultats SEQ'!C68&lt;&gt;"",'PASTE Resultats SEQ'!C68,"")</f>
        <v/>
      </c>
      <c r="C68" s="3" t="str">
        <f t="shared" ca="1" si="6"/>
        <v/>
      </c>
      <c r="F68" s="3" t="str">
        <f>IF(B68&lt;&gt;"",'Codes HXL'!$C$1,"")</f>
        <v/>
      </c>
      <c r="G68" s="3" t="str">
        <f>IF(B68&lt;&gt;"",'Codes HXL'!$C$5,"")</f>
        <v/>
      </c>
      <c r="H68" s="3" t="str">
        <f>IF(B68&lt;&gt;"",'Codes HXL'!$C$13,"")</f>
        <v/>
      </c>
      <c r="I68" s="3" t="str">
        <f>IF(B68&lt;&gt;"",'PASTE Resultats SEQ'!D68,"")</f>
        <v/>
      </c>
      <c r="J68" s="3" t="str">
        <f>IF(B68&lt;&gt;"",'PASTE Resultats SEQ'!G68,"")</f>
        <v/>
      </c>
      <c r="K68" s="4" t="str">
        <f t="shared" si="7"/>
        <v/>
      </c>
      <c r="O68" s="4" t="str">
        <f>IF(P68&lt;&gt;"",CONCATENATE("Europe/France/"&amp;VLOOKUP(P68,'départements et régions'!A:C,3,FALSE)),"")</f>
        <v/>
      </c>
      <c r="R68" s="13" t="str">
        <f t="shared" ca="1" si="8"/>
        <v/>
      </c>
    </row>
    <row r="69" spans="1:18" x14ac:dyDescent="0.2">
      <c r="A69" s="36" t="str">
        <f>IF('PASTE Resultats SEQ'!A69&lt;&gt;"",'PASTE Resultats SEQ'!A69,"")</f>
        <v/>
      </c>
      <c r="B69" s="2" t="str">
        <f>IF('PASTE Resultats SEQ'!C69&lt;&gt;"",'PASTE Resultats SEQ'!C69,"")</f>
        <v/>
      </c>
      <c r="C69" s="3" t="str">
        <f t="shared" ca="1" si="6"/>
        <v/>
      </c>
      <c r="F69" s="3" t="str">
        <f>IF(B69&lt;&gt;"",'Codes HXL'!$C$1,"")</f>
        <v/>
      </c>
      <c r="G69" s="3" t="str">
        <f>IF(B69&lt;&gt;"",'Codes HXL'!$C$5,"")</f>
        <v/>
      </c>
      <c r="H69" s="3" t="str">
        <f>IF(B69&lt;&gt;"",'Codes HXL'!$C$13,"")</f>
        <v/>
      </c>
      <c r="I69" s="3" t="str">
        <f>IF(B69&lt;&gt;"",'PASTE Resultats SEQ'!D69,"")</f>
        <v/>
      </c>
      <c r="J69" s="3" t="str">
        <f>IF(B69&lt;&gt;"",'PASTE Resultats SEQ'!G69,"")</f>
        <v/>
      </c>
      <c r="K69" s="4" t="str">
        <f t="shared" si="7"/>
        <v/>
      </c>
      <c r="O69" s="4" t="str">
        <f>IF(P69&lt;&gt;"",CONCATENATE("Europe/France/"&amp;VLOOKUP(P69,'départements et régions'!A:C,3,FALSE)),"")</f>
        <v/>
      </c>
      <c r="R69" s="13" t="str">
        <f t="shared" ca="1" si="8"/>
        <v/>
      </c>
    </row>
    <row r="70" spans="1:18" x14ac:dyDescent="0.2">
      <c r="A70" s="36" t="str">
        <f>IF('PASTE Resultats SEQ'!A70&lt;&gt;"",'PASTE Resultats SEQ'!A70,"")</f>
        <v/>
      </c>
      <c r="B70" s="2" t="str">
        <f>IF('PASTE Resultats SEQ'!C70&lt;&gt;"",'PASTE Resultats SEQ'!C70,"")</f>
        <v/>
      </c>
      <c r="C70" s="3" t="str">
        <f t="shared" ca="1" si="6"/>
        <v/>
      </c>
      <c r="F70" s="3" t="str">
        <f>IF(B70&lt;&gt;"",'Codes HXL'!$C$1,"")</f>
        <v/>
      </c>
      <c r="G70" s="3" t="str">
        <f>IF(B70&lt;&gt;"",'Codes HXL'!$C$5,"")</f>
        <v/>
      </c>
      <c r="H70" s="3" t="str">
        <f>IF(B70&lt;&gt;"",'Codes HXL'!$C$13,"")</f>
        <v/>
      </c>
      <c r="I70" s="3" t="str">
        <f>IF(B70&lt;&gt;"",'PASTE Resultats SEQ'!D70,"")</f>
        <v/>
      </c>
      <c r="J70" s="3" t="str">
        <f>IF(B70&lt;&gt;"",'PASTE Resultats SEQ'!G70,"")</f>
        <v/>
      </c>
      <c r="K70" s="4" t="str">
        <f t="shared" si="7"/>
        <v/>
      </c>
      <c r="O70" s="4" t="str">
        <f>IF(P70&lt;&gt;"",CONCATENATE("Europe/France/"&amp;VLOOKUP(P70,'départements et régions'!A:C,3,FALSE)),"")</f>
        <v/>
      </c>
      <c r="R70" s="13" t="str">
        <f t="shared" ca="1" si="8"/>
        <v/>
      </c>
    </row>
    <row r="71" spans="1:18" x14ac:dyDescent="0.2">
      <c r="A71" s="36" t="str">
        <f>IF('PASTE Resultats SEQ'!A71&lt;&gt;"",'PASTE Resultats SEQ'!A71,"")</f>
        <v/>
      </c>
      <c r="B71" s="2" t="str">
        <f>IF('PASTE Resultats SEQ'!C71&lt;&gt;"",'PASTE Resultats SEQ'!C71,"")</f>
        <v/>
      </c>
      <c r="C71" s="3" t="str">
        <f t="shared" ca="1" si="6"/>
        <v/>
      </c>
      <c r="F71" s="3" t="str">
        <f>IF(B71&lt;&gt;"",'Codes HXL'!$C$1,"")</f>
        <v/>
      </c>
      <c r="G71" s="3" t="str">
        <f>IF(B71&lt;&gt;"",'Codes HXL'!$C$5,"")</f>
        <v/>
      </c>
      <c r="H71" s="3" t="str">
        <f>IF(B71&lt;&gt;"",'Codes HXL'!$C$13,"")</f>
        <v/>
      </c>
      <c r="I71" s="3" t="str">
        <f>IF(B71&lt;&gt;"",'PASTE Resultats SEQ'!D71,"")</f>
        <v/>
      </c>
      <c r="J71" s="3" t="str">
        <f>IF(B71&lt;&gt;"",'PASTE Resultats SEQ'!G71,"")</f>
        <v/>
      </c>
      <c r="K71" s="4" t="str">
        <f t="shared" si="7"/>
        <v/>
      </c>
      <c r="O71" s="4" t="str">
        <f>IF(P71&lt;&gt;"",CONCATENATE("Europe/France/"&amp;VLOOKUP(P71,'départements et régions'!A:C,3,FALSE)),"")</f>
        <v/>
      </c>
      <c r="R71" s="13" t="str">
        <f t="shared" ca="1" si="8"/>
        <v/>
      </c>
    </row>
    <row r="72" spans="1:18" x14ac:dyDescent="0.2">
      <c r="A72" s="36" t="str">
        <f>IF('PASTE Resultats SEQ'!A72&lt;&gt;"",'PASTE Resultats SEQ'!A72,"")</f>
        <v/>
      </c>
      <c r="B72" s="2" t="str">
        <f>IF('PASTE Resultats SEQ'!C72&lt;&gt;"",'PASTE Resultats SEQ'!C72,"")</f>
        <v/>
      </c>
      <c r="C72" s="3" t="str">
        <f t="shared" ca="1" si="6"/>
        <v/>
      </c>
      <c r="F72" s="3" t="str">
        <f>IF(B72&lt;&gt;"",'Codes HXL'!$C$1,"")</f>
        <v/>
      </c>
      <c r="G72" s="3" t="str">
        <f>IF(B72&lt;&gt;"",'Codes HXL'!$C$5,"")</f>
        <v/>
      </c>
      <c r="H72" s="3" t="str">
        <f>IF(B72&lt;&gt;"",'Codes HXL'!$C$13,"")</f>
        <v/>
      </c>
      <c r="I72" s="3" t="str">
        <f>IF(B72&lt;&gt;"",'PASTE Resultats SEQ'!D72,"")</f>
        <v/>
      </c>
      <c r="J72" s="3" t="str">
        <f>IF(B72&lt;&gt;"",'PASTE Resultats SEQ'!G72,"")</f>
        <v/>
      </c>
      <c r="K72" s="4" t="str">
        <f t="shared" si="7"/>
        <v/>
      </c>
      <c r="O72" s="4" t="str">
        <f>IF(P72&lt;&gt;"",CONCATENATE("Europe/France/"&amp;VLOOKUP(P72,'départements et régions'!A:C,3,FALSE)),"")</f>
        <v/>
      </c>
      <c r="R72" s="13" t="str">
        <f t="shared" ca="1" si="8"/>
        <v/>
      </c>
    </row>
    <row r="73" spans="1:18" x14ac:dyDescent="0.2">
      <c r="A73" s="36" t="str">
        <f>IF('PASTE Resultats SEQ'!A73&lt;&gt;"",'PASTE Resultats SEQ'!A73,"")</f>
        <v/>
      </c>
      <c r="B73" s="2" t="str">
        <f>IF('PASTE Resultats SEQ'!C73&lt;&gt;"",'PASTE Resultats SEQ'!C73,"")</f>
        <v/>
      </c>
      <c r="C73" s="3" t="str">
        <f t="shared" ca="1" si="6"/>
        <v/>
      </c>
      <c r="F73" s="3" t="str">
        <f>IF(B73&lt;&gt;"",'Codes HXL'!$C$1,"")</f>
        <v/>
      </c>
      <c r="G73" s="3" t="str">
        <f>IF(B73&lt;&gt;"",'Codes HXL'!$C$5,"")</f>
        <v/>
      </c>
      <c r="H73" s="3" t="str">
        <f>IF(B73&lt;&gt;"",'Codes HXL'!$C$13,"")</f>
        <v/>
      </c>
      <c r="I73" s="3" t="str">
        <f>IF(B73&lt;&gt;"",'PASTE Resultats SEQ'!D73,"")</f>
        <v/>
      </c>
      <c r="J73" s="3" t="str">
        <f>IF(B73&lt;&gt;"",'PASTE Resultats SEQ'!G73,"")</f>
        <v/>
      </c>
      <c r="K73" s="4" t="str">
        <f t="shared" si="7"/>
        <v/>
      </c>
      <c r="O73" s="4" t="str">
        <f>IF(P73&lt;&gt;"",CONCATENATE("Europe/France/"&amp;VLOOKUP(P73,'départements et régions'!A:C,3,FALSE)),"")</f>
        <v/>
      </c>
      <c r="R73" s="13" t="str">
        <f t="shared" ca="1" si="8"/>
        <v/>
      </c>
    </row>
    <row r="74" spans="1:18" x14ac:dyDescent="0.2">
      <c r="A74" s="36" t="str">
        <f>IF('PASTE Resultats SEQ'!A74&lt;&gt;"",'PASTE Resultats SEQ'!A74,"")</f>
        <v/>
      </c>
      <c r="B74" s="2" t="str">
        <f>IF('PASTE Resultats SEQ'!C74&lt;&gt;"",'PASTE Resultats SEQ'!C74,"")</f>
        <v/>
      </c>
      <c r="C74" s="3" t="str">
        <f t="shared" ca="1" si="6"/>
        <v/>
      </c>
      <c r="F74" s="3" t="str">
        <f>IF(B74&lt;&gt;"",'Codes HXL'!$C$1,"")</f>
        <v/>
      </c>
      <c r="G74" s="3" t="str">
        <f>IF(B74&lt;&gt;"",'Codes HXL'!$C$5,"")</f>
        <v/>
      </c>
      <c r="H74" s="3" t="str">
        <f>IF(B74&lt;&gt;"",'Codes HXL'!$C$13,"")</f>
        <v/>
      </c>
      <c r="I74" s="3" t="str">
        <f>IF(B74&lt;&gt;"",'PASTE Resultats SEQ'!D74,"")</f>
        <v/>
      </c>
      <c r="J74" s="3" t="str">
        <f>IF(B74&lt;&gt;"",'PASTE Resultats SEQ'!G74,"")</f>
        <v/>
      </c>
      <c r="K74" s="4" t="str">
        <f t="shared" si="7"/>
        <v/>
      </c>
      <c r="O74" s="4" t="str">
        <f>IF(P74&lt;&gt;"",CONCATENATE("Europe/France/"&amp;VLOOKUP(P74,'départements et régions'!A:C,3,FALSE)),"")</f>
        <v/>
      </c>
      <c r="R74" s="13" t="str">
        <f t="shared" ca="1" si="8"/>
        <v/>
      </c>
    </row>
    <row r="75" spans="1:18" x14ac:dyDescent="0.2">
      <c r="A75" s="36" t="str">
        <f>IF('PASTE Resultats SEQ'!A75&lt;&gt;"",'PASTE Resultats SEQ'!A75,"")</f>
        <v/>
      </c>
      <c r="B75" s="2" t="str">
        <f>IF('PASTE Resultats SEQ'!C75&lt;&gt;"",'PASTE Resultats SEQ'!C75,"")</f>
        <v/>
      </c>
      <c r="C75" s="3" t="str">
        <f t="shared" ca="1" si="6"/>
        <v/>
      </c>
      <c r="F75" s="3" t="str">
        <f>IF(B75&lt;&gt;"",'Codes HXL'!$C$1,"")</f>
        <v/>
      </c>
      <c r="G75" s="3" t="str">
        <f>IF(B75&lt;&gt;"",'Codes HXL'!$C$5,"")</f>
        <v/>
      </c>
      <c r="H75" s="3" t="str">
        <f>IF(B75&lt;&gt;"",'Codes HXL'!$C$13,"")</f>
        <v/>
      </c>
      <c r="I75" s="3" t="str">
        <f>IF(B75&lt;&gt;"",'PASTE Resultats SEQ'!D75,"")</f>
        <v/>
      </c>
      <c r="J75" s="3" t="str">
        <f>IF(B75&lt;&gt;"",'PASTE Resultats SEQ'!G75,"")</f>
        <v/>
      </c>
      <c r="K75" s="4" t="str">
        <f t="shared" si="7"/>
        <v/>
      </c>
      <c r="O75" s="4" t="str">
        <f>IF(P75&lt;&gt;"",CONCATENATE("Europe/France/"&amp;VLOOKUP(P75,'départements et régions'!A:C,3,FALSE)),"")</f>
        <v/>
      </c>
      <c r="R75" s="13" t="str">
        <f t="shared" ca="1" si="8"/>
        <v/>
      </c>
    </row>
    <row r="76" spans="1:18" x14ac:dyDescent="0.2">
      <c r="A76" s="36" t="str">
        <f>IF('PASTE Resultats SEQ'!A76&lt;&gt;"",'PASTE Resultats SEQ'!A76,"")</f>
        <v/>
      </c>
      <c r="B76" s="2" t="str">
        <f>IF('PASTE Resultats SEQ'!C76&lt;&gt;"",'PASTE Resultats SEQ'!C76,"")</f>
        <v/>
      </c>
      <c r="C76" s="3" t="str">
        <f t="shared" ca="1" si="6"/>
        <v/>
      </c>
      <c r="F76" s="3" t="str">
        <f>IF(B76&lt;&gt;"",'Codes HXL'!$C$1,"")</f>
        <v/>
      </c>
      <c r="G76" s="3" t="str">
        <f>IF(B76&lt;&gt;"",'Codes HXL'!$C$5,"")</f>
        <v/>
      </c>
      <c r="H76" s="3" t="str">
        <f>IF(B76&lt;&gt;"",'Codes HXL'!$C$13,"")</f>
        <v/>
      </c>
      <c r="I76" s="3" t="str">
        <f>IF(B76&lt;&gt;"",'PASTE Resultats SEQ'!D76,"")</f>
        <v/>
      </c>
      <c r="J76" s="3" t="str">
        <f>IF(B76&lt;&gt;"",'PASTE Resultats SEQ'!G76,"")</f>
        <v/>
      </c>
      <c r="K76" s="4" t="str">
        <f t="shared" si="7"/>
        <v/>
      </c>
      <c r="O76" s="4" t="str">
        <f>IF(P76&lt;&gt;"",CONCATENATE("Europe/France/"&amp;VLOOKUP(P76,'départements et régions'!A:C,3,FALSE)),"")</f>
        <v/>
      </c>
      <c r="R76" s="13" t="str">
        <f t="shared" ca="1" si="8"/>
        <v/>
      </c>
    </row>
    <row r="77" spans="1:18" x14ac:dyDescent="0.2">
      <c r="A77" s="36" t="str">
        <f>IF('PASTE Resultats SEQ'!A77&lt;&gt;"",'PASTE Resultats SEQ'!A77,"")</f>
        <v/>
      </c>
      <c r="B77" s="2" t="str">
        <f>IF('PASTE Resultats SEQ'!C77&lt;&gt;"",'PASTE Resultats SEQ'!C77,"")</f>
        <v/>
      </c>
      <c r="C77" s="3" t="str">
        <f t="shared" ca="1" si="6"/>
        <v/>
      </c>
      <c r="F77" s="3" t="str">
        <f>IF(B77&lt;&gt;"",'Codes HXL'!$C$1,"")</f>
        <v/>
      </c>
      <c r="G77" s="3" t="str">
        <f>IF(B77&lt;&gt;"",'Codes HXL'!$C$5,"")</f>
        <v/>
      </c>
      <c r="H77" s="3" t="str">
        <f>IF(B77&lt;&gt;"",'Codes HXL'!$C$13,"")</f>
        <v/>
      </c>
      <c r="I77" s="3" t="str">
        <f>IF(B77&lt;&gt;"",'PASTE Resultats SEQ'!D77,"")</f>
        <v/>
      </c>
      <c r="J77" s="3" t="str">
        <f>IF(B77&lt;&gt;"",'PASTE Resultats SEQ'!G77,"")</f>
        <v/>
      </c>
      <c r="K77" s="4" t="str">
        <f t="shared" si="7"/>
        <v/>
      </c>
      <c r="O77" s="4" t="str">
        <f>IF(P77&lt;&gt;"",CONCATENATE("Europe/France/"&amp;VLOOKUP(P77,'départements et régions'!A:C,3,FALSE)),"")</f>
        <v/>
      </c>
      <c r="R77" s="13" t="str">
        <f t="shared" ca="1" si="8"/>
        <v/>
      </c>
    </row>
    <row r="78" spans="1:18" x14ac:dyDescent="0.2">
      <c r="A78" s="36" t="str">
        <f>IF('PASTE Resultats SEQ'!A78&lt;&gt;"",'PASTE Resultats SEQ'!A78,"")</f>
        <v/>
      </c>
      <c r="B78" s="2" t="str">
        <f>IF('PASTE Resultats SEQ'!C78&lt;&gt;"",'PASTE Resultats SEQ'!C78,"")</f>
        <v/>
      </c>
      <c r="C78" s="3" t="str">
        <f t="shared" ca="1" si="6"/>
        <v/>
      </c>
      <c r="F78" s="3" t="str">
        <f>IF(B78&lt;&gt;"",'Codes HXL'!$C$1,"")</f>
        <v/>
      </c>
      <c r="G78" s="3" t="str">
        <f>IF(B78&lt;&gt;"",'Codes HXL'!$C$5,"")</f>
        <v/>
      </c>
      <c r="H78" s="3" t="str">
        <f>IF(B78&lt;&gt;"",'Codes HXL'!$C$13,"")</f>
        <v/>
      </c>
      <c r="I78" s="3" t="str">
        <f>IF(B78&lt;&gt;"",'PASTE Resultats SEQ'!D78,"")</f>
        <v/>
      </c>
      <c r="J78" s="3" t="str">
        <f>IF(B78&lt;&gt;"",'PASTE Resultats SEQ'!G78,"")</f>
        <v/>
      </c>
      <c r="K78" s="4" t="str">
        <f t="shared" si="7"/>
        <v/>
      </c>
      <c r="O78" s="4" t="str">
        <f>IF(P78&lt;&gt;"",CONCATENATE("Europe/France/"&amp;VLOOKUP(P78,'départements et régions'!A:C,3,FALSE)),"")</f>
        <v/>
      </c>
      <c r="R78" s="13" t="str">
        <f t="shared" ca="1" si="8"/>
        <v/>
      </c>
    </row>
    <row r="79" spans="1:18" x14ac:dyDescent="0.2">
      <c r="A79" s="36" t="str">
        <f>IF('PASTE Resultats SEQ'!A79&lt;&gt;"",'PASTE Resultats SEQ'!A79,"")</f>
        <v/>
      </c>
      <c r="B79" s="2" t="str">
        <f>IF('PASTE Resultats SEQ'!C79&lt;&gt;"",'PASTE Resultats SEQ'!C79,"")</f>
        <v/>
      </c>
      <c r="C79" s="3" t="str">
        <f t="shared" ca="1" si="6"/>
        <v/>
      </c>
      <c r="F79" s="3" t="str">
        <f>IF(B79&lt;&gt;"",'Codes HXL'!$C$1,"")</f>
        <v/>
      </c>
      <c r="G79" s="3" t="str">
        <f>IF(B79&lt;&gt;"",'Codes HXL'!$C$5,"")</f>
        <v/>
      </c>
      <c r="H79" s="3" t="str">
        <f>IF(B79&lt;&gt;"",'Codes HXL'!$C$13,"")</f>
        <v/>
      </c>
      <c r="I79" s="3" t="str">
        <f>IF(B79&lt;&gt;"",'PASTE Resultats SEQ'!D79,"")</f>
        <v/>
      </c>
      <c r="J79" s="3" t="str">
        <f>IF(B79&lt;&gt;"",'PASTE Resultats SEQ'!G79,"")</f>
        <v/>
      </c>
      <c r="K79" s="4" t="str">
        <f t="shared" si="7"/>
        <v/>
      </c>
      <c r="O79" s="4" t="str">
        <f>IF(P79&lt;&gt;"",CONCATENATE("Europe/France/"&amp;VLOOKUP(P79,'départements et régions'!A:C,3,FALSE)),"")</f>
        <v/>
      </c>
      <c r="R79" s="13" t="str">
        <f t="shared" ca="1" si="8"/>
        <v/>
      </c>
    </row>
    <row r="80" spans="1:18" x14ac:dyDescent="0.2">
      <c r="A80" s="36" t="str">
        <f>IF('PASTE Resultats SEQ'!A80&lt;&gt;"",'PASTE Resultats SEQ'!A80,"")</f>
        <v/>
      </c>
      <c r="B80" s="2" t="str">
        <f>IF('PASTE Resultats SEQ'!C80&lt;&gt;"",'PASTE Resultats SEQ'!C80,"")</f>
        <v/>
      </c>
      <c r="C80" s="3" t="str">
        <f t="shared" ca="1" si="6"/>
        <v/>
      </c>
      <c r="F80" s="3" t="str">
        <f>IF(B80&lt;&gt;"",'Codes HXL'!$C$1,"")</f>
        <v/>
      </c>
      <c r="G80" s="3" t="str">
        <f>IF(B80&lt;&gt;"",'Codes HXL'!$C$5,"")</f>
        <v/>
      </c>
      <c r="H80" s="3" t="str">
        <f>IF(B80&lt;&gt;"",'Codes HXL'!$C$13,"")</f>
        <v/>
      </c>
      <c r="I80" s="3" t="str">
        <f>IF(B80&lt;&gt;"",'PASTE Resultats SEQ'!D80,"")</f>
        <v/>
      </c>
      <c r="J80" s="3" t="str">
        <f>IF(B80&lt;&gt;"",'PASTE Resultats SEQ'!G80,"")</f>
        <v/>
      </c>
      <c r="K80" s="4" t="str">
        <f t="shared" si="7"/>
        <v/>
      </c>
      <c r="O80" s="4" t="str">
        <f>IF(P80&lt;&gt;"",CONCATENATE("Europe/France/"&amp;VLOOKUP(P80,'départements et régions'!A:C,3,FALSE)),"")</f>
        <v/>
      </c>
      <c r="R80" s="13" t="str">
        <f t="shared" ca="1" si="8"/>
        <v/>
      </c>
    </row>
    <row r="81" spans="1:18" x14ac:dyDescent="0.2">
      <c r="A81" s="36" t="str">
        <f>IF('PASTE Resultats SEQ'!A81&lt;&gt;"",'PASTE Resultats SEQ'!A81,"")</f>
        <v/>
      </c>
      <c r="B81" s="2" t="str">
        <f>IF('PASTE Resultats SEQ'!C81&lt;&gt;"",'PASTE Resultats SEQ'!C81,"")</f>
        <v/>
      </c>
      <c r="C81" s="3" t="str">
        <f t="shared" ca="1" si="6"/>
        <v/>
      </c>
      <c r="F81" s="3" t="str">
        <f>IF(B81&lt;&gt;"",'Codes HXL'!$C$1,"")</f>
        <v/>
      </c>
      <c r="G81" s="3" t="str">
        <f>IF(B81&lt;&gt;"",'Codes HXL'!$C$5,"")</f>
        <v/>
      </c>
      <c r="H81" s="3" t="str">
        <f>IF(B81&lt;&gt;"",'Codes HXL'!$C$13,"")</f>
        <v/>
      </c>
      <c r="I81" s="3" t="str">
        <f>IF(B81&lt;&gt;"",'PASTE Resultats SEQ'!D81,"")</f>
        <v/>
      </c>
      <c r="J81" s="3" t="str">
        <f>IF(B81&lt;&gt;"",'PASTE Resultats SEQ'!G81,"")</f>
        <v/>
      </c>
      <c r="K81" s="4" t="str">
        <f t="shared" si="7"/>
        <v/>
      </c>
      <c r="O81" s="4" t="str">
        <f>IF(P81&lt;&gt;"",CONCATENATE("Europe/France/"&amp;VLOOKUP(P81,'départements et régions'!A:C,3,FALSE)),"")</f>
        <v/>
      </c>
      <c r="R81" s="13" t="str">
        <f t="shared" ca="1" si="8"/>
        <v/>
      </c>
    </row>
    <row r="82" spans="1:18" x14ac:dyDescent="0.2">
      <c r="A82" s="36" t="str">
        <f>IF('PASTE Resultats SEQ'!A82&lt;&gt;"",'PASTE Resultats SEQ'!A82,"")</f>
        <v/>
      </c>
      <c r="B82" s="2" t="str">
        <f>IF('PASTE Resultats SEQ'!C82&lt;&gt;"",'PASTE Resultats SEQ'!C82,"")</f>
        <v/>
      </c>
      <c r="C82" s="3" t="str">
        <f t="shared" ca="1" si="6"/>
        <v/>
      </c>
      <c r="F82" s="3" t="str">
        <f>IF(B82&lt;&gt;"",'Codes HXL'!$C$1,"")</f>
        <v/>
      </c>
      <c r="G82" s="3" t="str">
        <f>IF(B82&lt;&gt;"",'Codes HXL'!$C$5,"")</f>
        <v/>
      </c>
      <c r="H82" s="3" t="str">
        <f>IF(B82&lt;&gt;"",'Codes HXL'!$C$13,"")</f>
        <v/>
      </c>
      <c r="I82" s="3" t="str">
        <f>IF(B82&lt;&gt;"",'PASTE Resultats SEQ'!D82,"")</f>
        <v/>
      </c>
      <c r="J82" s="3" t="str">
        <f>IF(B82&lt;&gt;"",'PASTE Resultats SEQ'!G82,"")</f>
        <v/>
      </c>
      <c r="K82" s="4" t="str">
        <f t="shared" si="7"/>
        <v/>
      </c>
      <c r="O82" s="4" t="str">
        <f>IF(P82&lt;&gt;"",CONCATENATE("Europe/France/"&amp;VLOOKUP(P82,'départements et régions'!A:C,3,FALSE)),"")</f>
        <v/>
      </c>
      <c r="R82" s="13" t="str">
        <f t="shared" ca="1" si="8"/>
        <v/>
      </c>
    </row>
    <row r="83" spans="1:18" x14ac:dyDescent="0.2">
      <c r="A83" s="36" t="str">
        <f>IF('PASTE Resultats SEQ'!A83&lt;&gt;"",'PASTE Resultats SEQ'!A83,"")</f>
        <v/>
      </c>
      <c r="B83" s="2" t="str">
        <f>IF('PASTE Resultats SEQ'!C83&lt;&gt;"",'PASTE Resultats SEQ'!C83,"")</f>
        <v/>
      </c>
      <c r="C83" s="3" t="str">
        <f t="shared" ca="1" si="6"/>
        <v/>
      </c>
      <c r="F83" s="3" t="str">
        <f>IF(B83&lt;&gt;"",'Codes HXL'!$C$1,"")</f>
        <v/>
      </c>
      <c r="G83" s="3" t="str">
        <f>IF(B83&lt;&gt;"",'Codes HXL'!$C$5,"")</f>
        <v/>
      </c>
      <c r="H83" s="3" t="str">
        <f>IF(B83&lt;&gt;"",'Codes HXL'!$C$13,"")</f>
        <v/>
      </c>
      <c r="I83" s="3" t="str">
        <f>IF(B83&lt;&gt;"",'PASTE Resultats SEQ'!D83,"")</f>
        <v/>
      </c>
      <c r="J83" s="3" t="str">
        <f>IF(B83&lt;&gt;"",'PASTE Resultats SEQ'!G83,"")</f>
        <v/>
      </c>
      <c r="K83" s="4" t="str">
        <f t="shared" si="7"/>
        <v/>
      </c>
      <c r="O83" s="4" t="str">
        <f>IF(P83&lt;&gt;"",CONCATENATE("Europe/France/"&amp;VLOOKUP(P83,'départements et régions'!A:C,3,FALSE)),"")</f>
        <v/>
      </c>
      <c r="R83" s="13" t="str">
        <f t="shared" ca="1" si="8"/>
        <v/>
      </c>
    </row>
    <row r="84" spans="1:18" x14ac:dyDescent="0.2">
      <c r="A84" s="36" t="str">
        <f>IF('PASTE Resultats SEQ'!A84&lt;&gt;"",'PASTE Resultats SEQ'!A84,"")</f>
        <v/>
      </c>
      <c r="B84" s="2" t="str">
        <f>IF('PASTE Resultats SEQ'!C84&lt;&gt;"",'PASTE Resultats SEQ'!C84,"")</f>
        <v/>
      </c>
      <c r="C84" s="3" t="str">
        <f t="shared" ca="1" si="6"/>
        <v/>
      </c>
      <c r="F84" s="3" t="str">
        <f>IF(B84&lt;&gt;"",'Codes HXL'!$C$1,"")</f>
        <v/>
      </c>
      <c r="G84" s="3" t="str">
        <f>IF(B84&lt;&gt;"",'Codes HXL'!$C$5,"")</f>
        <v/>
      </c>
      <c r="H84" s="3" t="str">
        <f>IF(B84&lt;&gt;"",'Codes HXL'!$C$13,"")</f>
        <v/>
      </c>
      <c r="I84" s="3" t="str">
        <f>IF(B84&lt;&gt;"",'PASTE Resultats SEQ'!D84,"")</f>
        <v/>
      </c>
      <c r="J84" s="3" t="str">
        <f>IF(B84&lt;&gt;"",'PASTE Resultats SEQ'!G84,"")</f>
        <v/>
      </c>
      <c r="K84" s="4" t="str">
        <f t="shared" si="7"/>
        <v/>
      </c>
      <c r="O84" s="4" t="str">
        <f>IF(P84&lt;&gt;"",CONCATENATE("Europe/France/"&amp;VLOOKUP(P84,'départements et régions'!A:C,3,FALSE)),"")</f>
        <v/>
      </c>
      <c r="R84" s="13" t="str">
        <f t="shared" ca="1" si="8"/>
        <v/>
      </c>
    </row>
    <row r="85" spans="1:18" x14ac:dyDescent="0.2">
      <c r="A85" s="36" t="str">
        <f>IF('PASTE Resultats SEQ'!A85&lt;&gt;"",'PASTE Resultats SEQ'!A85,"")</f>
        <v/>
      </c>
      <c r="B85" s="2" t="str">
        <f>IF('PASTE Resultats SEQ'!C85&lt;&gt;"",'PASTE Resultats SEQ'!C85,"")</f>
        <v/>
      </c>
      <c r="C85" s="3" t="str">
        <f t="shared" ca="1" si="6"/>
        <v/>
      </c>
      <c r="F85" s="3" t="str">
        <f>IF(B85&lt;&gt;"",'Codes HXL'!$C$1,"")</f>
        <v/>
      </c>
      <c r="G85" s="3" t="str">
        <f>IF(B85&lt;&gt;"",'Codes HXL'!$C$5,"")</f>
        <v/>
      </c>
      <c r="H85" s="3" t="str">
        <f>IF(B85&lt;&gt;"",'Codes HXL'!$C$13,"")</f>
        <v/>
      </c>
      <c r="I85" s="3" t="str">
        <f>IF(B85&lt;&gt;"",'PASTE Resultats SEQ'!D85,"")</f>
        <v/>
      </c>
      <c r="J85" s="3" t="str">
        <f>IF(B85&lt;&gt;"",'PASTE Resultats SEQ'!G85,"")</f>
        <v/>
      </c>
      <c r="K85" s="4" t="str">
        <f t="shared" si="7"/>
        <v/>
      </c>
      <c r="O85" s="4" t="str">
        <f>IF(P85&lt;&gt;"",CONCATENATE("Europe/France/"&amp;VLOOKUP(P85,'départements et régions'!A:C,3,FALSE)),"")</f>
        <v/>
      </c>
      <c r="R85" s="13" t="str">
        <f t="shared" ca="1" si="8"/>
        <v/>
      </c>
    </row>
    <row r="86" spans="1:18" x14ac:dyDescent="0.2">
      <c r="A86" s="36" t="str">
        <f>IF('PASTE Resultats SEQ'!A86&lt;&gt;"",'PASTE Resultats SEQ'!A86,"")</f>
        <v/>
      </c>
      <c r="B86" s="2" t="str">
        <f>IF('PASTE Resultats SEQ'!C86&lt;&gt;"",'PASTE Resultats SEQ'!C86,"")</f>
        <v/>
      </c>
      <c r="C86" s="3" t="str">
        <f t="shared" ca="1" si="6"/>
        <v/>
      </c>
      <c r="F86" s="3" t="str">
        <f>IF(B86&lt;&gt;"",'Codes HXL'!$C$1,"")</f>
        <v/>
      </c>
      <c r="G86" s="3" t="str">
        <f>IF(B86&lt;&gt;"",'Codes HXL'!$C$5,"")</f>
        <v/>
      </c>
      <c r="H86" s="3" t="str">
        <f>IF(B86&lt;&gt;"",'Codes HXL'!$C$13,"")</f>
        <v/>
      </c>
      <c r="I86" s="3" t="str">
        <f>IF(B86&lt;&gt;"",'PASTE Resultats SEQ'!D86,"")</f>
        <v/>
      </c>
      <c r="J86" s="3" t="str">
        <f>IF(B86&lt;&gt;"",'PASTE Resultats SEQ'!G86,"")</f>
        <v/>
      </c>
      <c r="K86" s="4" t="str">
        <f t="shared" si="7"/>
        <v/>
      </c>
      <c r="O86" s="4" t="str">
        <f>IF(P86&lt;&gt;"",CONCATENATE("Europe/France/"&amp;VLOOKUP(P86,'départements et régions'!A:C,3,FALSE)),"")</f>
        <v/>
      </c>
      <c r="R86" s="13" t="str">
        <f t="shared" ca="1" si="8"/>
        <v/>
      </c>
    </row>
    <row r="87" spans="1:18" x14ac:dyDescent="0.2">
      <c r="A87" s="36" t="str">
        <f>IF('PASTE Resultats SEQ'!A87&lt;&gt;"",'PASTE Resultats SEQ'!A87,"")</f>
        <v/>
      </c>
      <c r="B87" s="2" t="str">
        <f>IF('PASTE Resultats SEQ'!C87&lt;&gt;"",'PASTE Resultats SEQ'!C87,"")</f>
        <v/>
      </c>
      <c r="C87" s="3" t="str">
        <f t="shared" ca="1" si="6"/>
        <v/>
      </c>
      <c r="F87" s="3" t="str">
        <f>IF(B87&lt;&gt;"",'Codes HXL'!$C$1,"")</f>
        <v/>
      </c>
      <c r="G87" s="3" t="str">
        <f>IF(B87&lt;&gt;"",'Codes HXL'!$C$5,"")</f>
        <v/>
      </c>
      <c r="H87" s="3" t="str">
        <f>IF(B87&lt;&gt;"",'Codes HXL'!$C$13,"")</f>
        <v/>
      </c>
      <c r="I87" s="3" t="str">
        <f>IF(B87&lt;&gt;"",'PASTE Resultats SEQ'!D87,"")</f>
        <v/>
      </c>
      <c r="J87" s="3" t="str">
        <f>IF(B87&lt;&gt;"",'PASTE Resultats SEQ'!G87,"")</f>
        <v/>
      </c>
      <c r="K87" s="4" t="str">
        <f t="shared" si="7"/>
        <v/>
      </c>
      <c r="O87" s="4" t="str">
        <f>IF(P87&lt;&gt;"",CONCATENATE("Europe/France/"&amp;VLOOKUP(P87,'départements et régions'!A:C,3,FALSE)),"")</f>
        <v/>
      </c>
      <c r="R87" s="13" t="str">
        <f t="shared" ca="1" si="8"/>
        <v/>
      </c>
    </row>
    <row r="88" spans="1:18" x14ac:dyDescent="0.2">
      <c r="A88" s="36" t="str">
        <f>IF('PASTE Resultats SEQ'!A88&lt;&gt;"",'PASTE Resultats SEQ'!A88,"")</f>
        <v/>
      </c>
      <c r="B88" s="2" t="str">
        <f>IF('PASTE Resultats SEQ'!C88&lt;&gt;"",'PASTE Resultats SEQ'!C88,"")</f>
        <v/>
      </c>
      <c r="C88" s="3" t="str">
        <f t="shared" ca="1" si="6"/>
        <v/>
      </c>
      <c r="F88" s="3" t="str">
        <f>IF(B88&lt;&gt;"",'Codes HXL'!$C$1,"")</f>
        <v/>
      </c>
      <c r="G88" s="3" t="str">
        <f>IF(B88&lt;&gt;"",'Codes HXL'!$C$5,"")</f>
        <v/>
      </c>
      <c r="H88" s="3" t="str">
        <f>IF(B88&lt;&gt;"",'Codes HXL'!$C$13,"")</f>
        <v/>
      </c>
      <c r="I88" s="3" t="str">
        <f>IF(B88&lt;&gt;"",'PASTE Resultats SEQ'!D88,"")</f>
        <v/>
      </c>
      <c r="J88" s="3" t="str">
        <f>IF(B88&lt;&gt;"",'PASTE Resultats SEQ'!G88,"")</f>
        <v/>
      </c>
      <c r="K88" s="4" t="str">
        <f t="shared" si="7"/>
        <v/>
      </c>
      <c r="O88" s="4" t="str">
        <f>IF(P88&lt;&gt;"",CONCATENATE("Europe/France/"&amp;VLOOKUP(P88,'départements et régions'!A:C,3,FALSE)),"")</f>
        <v/>
      </c>
      <c r="R88" s="13" t="str">
        <f t="shared" ca="1" si="8"/>
        <v/>
      </c>
    </row>
    <row r="89" spans="1:18" x14ac:dyDescent="0.2">
      <c r="A89" s="36" t="str">
        <f>IF('PASTE Resultats SEQ'!A89&lt;&gt;"",'PASTE Resultats SEQ'!A89,"")</f>
        <v/>
      </c>
      <c r="B89" s="2" t="str">
        <f>IF('PASTE Resultats SEQ'!C89&lt;&gt;"",'PASTE Resultats SEQ'!C89,"")</f>
        <v/>
      </c>
      <c r="C89" s="3" t="str">
        <f t="shared" ca="1" si="6"/>
        <v/>
      </c>
      <c r="F89" s="3" t="str">
        <f>IF(B89&lt;&gt;"",'Codes HXL'!$C$1,"")</f>
        <v/>
      </c>
      <c r="G89" s="3" t="str">
        <f>IF(B89&lt;&gt;"",'Codes HXL'!$C$5,"")</f>
        <v/>
      </c>
      <c r="H89" s="3" t="str">
        <f>IF(B89&lt;&gt;"",'Codes HXL'!$C$13,"")</f>
        <v/>
      </c>
      <c r="I89" s="3" t="str">
        <f>IF(B89&lt;&gt;"",'PASTE Resultats SEQ'!D89,"")</f>
        <v/>
      </c>
      <c r="J89" s="3" t="str">
        <f>IF(B89&lt;&gt;"",'PASTE Resultats SEQ'!G89,"")</f>
        <v/>
      </c>
      <c r="K89" s="4" t="str">
        <f t="shared" si="7"/>
        <v/>
      </c>
      <c r="O89" s="4" t="str">
        <f>IF(P89&lt;&gt;"",CONCATENATE("Europe/France/"&amp;VLOOKUP(P89,'départements et régions'!A:C,3,FALSE)),"")</f>
        <v/>
      </c>
      <c r="R89" s="13" t="str">
        <f t="shared" ca="1" si="8"/>
        <v/>
      </c>
    </row>
    <row r="90" spans="1:18" x14ac:dyDescent="0.2">
      <c r="A90" s="36" t="str">
        <f>IF('PASTE Resultats SEQ'!A90&lt;&gt;"",'PASTE Resultats SEQ'!A90,"")</f>
        <v/>
      </c>
      <c r="B90" s="2" t="str">
        <f>IF('PASTE Resultats SEQ'!C90&lt;&gt;"",'PASTE Resultats SEQ'!C90,"")</f>
        <v/>
      </c>
      <c r="C90" s="3" t="str">
        <f t="shared" ca="1" si="6"/>
        <v/>
      </c>
      <c r="F90" s="3" t="str">
        <f>IF(B90&lt;&gt;"",'Codes HXL'!$C$1,"")</f>
        <v/>
      </c>
      <c r="G90" s="3" t="str">
        <f>IF(B90&lt;&gt;"",'Codes HXL'!$C$5,"")</f>
        <v/>
      </c>
      <c r="H90" s="3" t="str">
        <f>IF(B90&lt;&gt;"",'Codes HXL'!$C$13,"")</f>
        <v/>
      </c>
      <c r="I90" s="3" t="str">
        <f>IF(B90&lt;&gt;"",'PASTE Resultats SEQ'!D90,"")</f>
        <v/>
      </c>
      <c r="J90" s="3" t="str">
        <f>IF(B90&lt;&gt;"",'PASTE Resultats SEQ'!G90,"")</f>
        <v/>
      </c>
      <c r="K90" s="4" t="str">
        <f t="shared" si="7"/>
        <v/>
      </c>
      <c r="O90" s="4" t="str">
        <f>IF(P90&lt;&gt;"",CONCATENATE("Europe/France/"&amp;VLOOKUP(P90,'départements et régions'!A:C,3,FALSE)),"")</f>
        <v/>
      </c>
      <c r="R90" s="13" t="str">
        <f t="shared" ca="1" si="8"/>
        <v/>
      </c>
    </row>
    <row r="91" spans="1:18" x14ac:dyDescent="0.2">
      <c r="A91" s="36" t="str">
        <f>IF('PASTE Resultats SEQ'!A91&lt;&gt;"",'PASTE Resultats SEQ'!A91,"")</f>
        <v/>
      </c>
      <c r="B91" s="2" t="str">
        <f>IF('PASTE Resultats SEQ'!C91&lt;&gt;"",'PASTE Resultats SEQ'!C91,"")</f>
        <v/>
      </c>
      <c r="C91" s="3" t="str">
        <f t="shared" ca="1" si="6"/>
        <v/>
      </c>
      <c r="F91" s="3" t="str">
        <f>IF(B91&lt;&gt;"",'Codes HXL'!$C$1,"")</f>
        <v/>
      </c>
      <c r="G91" s="3" t="str">
        <f>IF(B91&lt;&gt;"",'Codes HXL'!$C$5,"")</f>
        <v/>
      </c>
      <c r="H91" s="3" t="str">
        <f>IF(B91&lt;&gt;"",'Codes HXL'!$C$13,"")</f>
        <v/>
      </c>
      <c r="I91" s="3" t="str">
        <f>IF(B91&lt;&gt;"",'PASTE Resultats SEQ'!D91,"")</f>
        <v/>
      </c>
      <c r="J91" s="3" t="str">
        <f>IF(B91&lt;&gt;"",'PASTE Resultats SEQ'!G91,"")</f>
        <v/>
      </c>
      <c r="K91" s="4" t="str">
        <f t="shared" si="7"/>
        <v/>
      </c>
      <c r="O91" s="4" t="str">
        <f>IF(P91&lt;&gt;"",CONCATENATE("Europe/France/"&amp;VLOOKUP(P91,'départements et régions'!A:C,3,FALSE)),"")</f>
        <v/>
      </c>
      <c r="R91" s="13" t="str">
        <f t="shared" ca="1" si="8"/>
        <v/>
      </c>
    </row>
    <row r="92" spans="1:18" x14ac:dyDescent="0.2">
      <c r="A92" s="36" t="str">
        <f>IF('PASTE Resultats SEQ'!A92&lt;&gt;"",'PASTE Resultats SEQ'!A92,"")</f>
        <v/>
      </c>
      <c r="B92" s="2" t="str">
        <f>IF('PASTE Resultats SEQ'!C92&lt;&gt;"",'PASTE Resultats SEQ'!C92,"")</f>
        <v/>
      </c>
      <c r="C92" s="3" t="str">
        <f t="shared" ca="1" si="6"/>
        <v/>
      </c>
      <c r="F92" s="3" t="str">
        <f>IF(B92&lt;&gt;"",'Codes HXL'!$C$1,"")</f>
        <v/>
      </c>
      <c r="G92" s="3" t="str">
        <f>IF(B92&lt;&gt;"",'Codes HXL'!$C$5,"")</f>
        <v/>
      </c>
      <c r="H92" s="3" t="str">
        <f>IF(B92&lt;&gt;"",'Codes HXL'!$C$13,"")</f>
        <v/>
      </c>
      <c r="I92" s="3" t="str">
        <f>IF(B92&lt;&gt;"",'PASTE Resultats SEQ'!D92,"")</f>
        <v/>
      </c>
      <c r="J92" s="3" t="str">
        <f>IF(B92&lt;&gt;"",'PASTE Resultats SEQ'!G92,"")</f>
        <v/>
      </c>
      <c r="K92" s="4" t="str">
        <f t="shared" si="7"/>
        <v/>
      </c>
      <c r="O92" s="4" t="str">
        <f>IF(P92&lt;&gt;"",CONCATENATE("Europe/France/"&amp;VLOOKUP(P92,'départements et régions'!A:C,3,FALSE)),"")</f>
        <v/>
      </c>
      <c r="R92" s="13" t="str">
        <f t="shared" ca="1" si="8"/>
        <v/>
      </c>
    </row>
    <row r="93" spans="1:18" x14ac:dyDescent="0.2">
      <c r="A93" s="36" t="str">
        <f>IF('PASTE Resultats SEQ'!A93&lt;&gt;"",'PASTE Resultats SEQ'!A93,"")</f>
        <v/>
      </c>
      <c r="B93" s="2" t="str">
        <f>IF('PASTE Resultats SEQ'!C93&lt;&gt;"",'PASTE Resultats SEQ'!C93,"")</f>
        <v/>
      </c>
      <c r="C93" s="3" t="str">
        <f t="shared" ca="1" si="6"/>
        <v/>
      </c>
      <c r="F93" s="3" t="str">
        <f>IF(B93&lt;&gt;"",'Codes HXL'!$C$1,"")</f>
        <v/>
      </c>
      <c r="G93" s="3" t="str">
        <f>IF(B93&lt;&gt;"",'Codes HXL'!$C$5,"")</f>
        <v/>
      </c>
      <c r="H93" s="3" t="str">
        <f>IF(B93&lt;&gt;"",'Codes HXL'!$C$13,"")</f>
        <v/>
      </c>
      <c r="I93" s="3" t="str">
        <f>IF(B93&lt;&gt;"",'PASTE Resultats SEQ'!D93,"")</f>
        <v/>
      </c>
      <c r="J93" s="3" t="str">
        <f>IF(B93&lt;&gt;"",'PASTE Resultats SEQ'!G93,"")</f>
        <v/>
      </c>
      <c r="K93" s="4" t="str">
        <f t="shared" si="7"/>
        <v/>
      </c>
      <c r="O93" s="4" t="str">
        <f>IF(P93&lt;&gt;"",CONCATENATE("Europe/France/"&amp;VLOOKUP(P93,'départements et régions'!A:C,3,FALSE)),"")</f>
        <v/>
      </c>
      <c r="R93" s="13" t="str">
        <f t="shared" ca="1" si="8"/>
        <v/>
      </c>
    </row>
    <row r="94" spans="1:18" x14ac:dyDescent="0.2">
      <c r="A94" s="36" t="str">
        <f>IF('PASTE Resultats SEQ'!A94&lt;&gt;"",'PASTE Resultats SEQ'!A94,"")</f>
        <v/>
      </c>
      <c r="B94" s="2" t="str">
        <f>IF('PASTE Resultats SEQ'!C94&lt;&gt;"",'PASTE Resultats SEQ'!C94,"")</f>
        <v/>
      </c>
      <c r="C94" s="3" t="str">
        <f t="shared" ca="1" si="6"/>
        <v/>
      </c>
      <c r="F94" s="3" t="str">
        <f>IF(B94&lt;&gt;"",'Codes HXL'!$C$1,"")</f>
        <v/>
      </c>
      <c r="G94" s="3" t="str">
        <f>IF(B94&lt;&gt;"",'Codes HXL'!$C$5,"")</f>
        <v/>
      </c>
      <c r="H94" s="3" t="str">
        <f>IF(B94&lt;&gt;"",'Codes HXL'!$C$13,"")</f>
        <v/>
      </c>
      <c r="I94" s="3" t="str">
        <f>IF(B94&lt;&gt;"",'PASTE Resultats SEQ'!D94,"")</f>
        <v/>
      </c>
      <c r="J94" s="3" t="str">
        <f>IF(B94&lt;&gt;"",'PASTE Resultats SEQ'!G94,"")</f>
        <v/>
      </c>
      <c r="K94" s="4" t="str">
        <f t="shared" si="7"/>
        <v/>
      </c>
      <c r="O94" s="4" t="str">
        <f>IF(P94&lt;&gt;"",CONCATENATE("Europe/France/"&amp;VLOOKUP(P94,'départements et régions'!A:C,3,FALSE)),"")</f>
        <v/>
      </c>
      <c r="R94" s="13" t="str">
        <f t="shared" ca="1" si="8"/>
        <v/>
      </c>
    </row>
    <row r="95" spans="1:18" x14ac:dyDescent="0.2">
      <c r="A95" s="36" t="str">
        <f>IF('PASTE Resultats SEQ'!A95&lt;&gt;"",'PASTE Resultats SEQ'!A95,"")</f>
        <v/>
      </c>
      <c r="B95" s="2" t="str">
        <f>IF('PASTE Resultats SEQ'!C95&lt;&gt;"",'PASTE Resultats SEQ'!C95,"")</f>
        <v/>
      </c>
      <c r="C95" s="3" t="str">
        <f t="shared" ca="1" si="6"/>
        <v/>
      </c>
      <c r="F95" s="3" t="str">
        <f>IF(B95&lt;&gt;"",'Codes HXL'!$C$1,"")</f>
        <v/>
      </c>
      <c r="G95" s="3" t="str">
        <f>IF(B95&lt;&gt;"",'Codes HXL'!$C$5,"")</f>
        <v/>
      </c>
      <c r="H95" s="3" t="str">
        <f>IF(B95&lt;&gt;"",'Codes HXL'!$C$13,"")</f>
        <v/>
      </c>
      <c r="I95" s="3" t="str">
        <f>IF(B95&lt;&gt;"",'PASTE Resultats SEQ'!D95,"")</f>
        <v/>
      </c>
      <c r="J95" s="3" t="str">
        <f>IF(B95&lt;&gt;"",'PASTE Resultats SEQ'!G95,"")</f>
        <v/>
      </c>
      <c r="K95" s="4" t="str">
        <f t="shared" si="7"/>
        <v/>
      </c>
      <c r="O95" s="4" t="str">
        <f>IF(P95&lt;&gt;"",CONCATENATE("Europe/France/"&amp;VLOOKUP(P95,'départements et régions'!A:C,3,FALSE)),"")</f>
        <v/>
      </c>
      <c r="R95" s="13" t="str">
        <f t="shared" ca="1" si="8"/>
        <v/>
      </c>
    </row>
    <row r="96" spans="1:18" x14ac:dyDescent="0.2">
      <c r="A96" s="2" t="str">
        <f>IF('PASTE Resultats SEQ'!A96&lt;&gt;"",'PASTE Resultats SEQ'!A96,"")</f>
        <v/>
      </c>
      <c r="B96" s="2" t="str">
        <f>IF('PASTE Resultats SEQ'!C96&lt;&gt;"",'PASTE Resultats SEQ'!C96,"")</f>
        <v/>
      </c>
      <c r="C96" s="3" t="str">
        <f t="shared" ca="1" si="6"/>
        <v/>
      </c>
      <c r="F96" s="3" t="str">
        <f>IF(B96&lt;&gt;"",'Codes HXL'!$C$1,"")</f>
        <v/>
      </c>
      <c r="G96" s="3" t="str">
        <f>IF(B96&lt;&gt;"",'Codes HXL'!$C$5,"")</f>
        <v/>
      </c>
      <c r="H96" s="3" t="str">
        <f>IF(B96&lt;&gt;"",'Codes HXL'!$C$13,"")</f>
        <v/>
      </c>
      <c r="I96" s="3" t="str">
        <f>IF(B96&lt;&gt;"",'PASTE Resultats SEQ'!D96,"")</f>
        <v/>
      </c>
      <c r="J96" s="3" t="str">
        <f>IF(B96&lt;&gt;"",'PASTE Resultats SEQ'!G96,"")</f>
        <v/>
      </c>
      <c r="K96" s="4" t="str">
        <f t="shared" si="7"/>
        <v/>
      </c>
      <c r="O96" s="4" t="str">
        <f>IF(P96&lt;&gt;"",CONCATENATE("Europe/France/"&amp;VLOOKUP(P96,'départements et régions'!A:C,3,FALSE)),"")</f>
        <v/>
      </c>
      <c r="R96" s="13" t="str">
        <f t="shared" ca="1" si="8"/>
        <v/>
      </c>
    </row>
    <row r="97" spans="1:24" x14ac:dyDescent="0.2">
      <c r="A97" s="14"/>
      <c r="B97" s="14"/>
      <c r="C97" s="15"/>
      <c r="D97" s="15"/>
      <c r="E97" s="15"/>
      <c r="F97" s="15"/>
      <c r="G97" s="15"/>
      <c r="H97" s="15"/>
      <c r="I97" s="15"/>
      <c r="J97" s="15"/>
      <c r="K97" s="15"/>
      <c r="L97" s="16"/>
      <c r="M97" s="16"/>
      <c r="N97" s="16"/>
      <c r="O97" s="15"/>
      <c r="P97" s="15"/>
      <c r="Q97" s="15"/>
      <c r="R97" s="15"/>
      <c r="S97" s="15"/>
      <c r="T97" s="15"/>
      <c r="U97" s="15"/>
      <c r="V97" s="15"/>
      <c r="W97" s="14"/>
      <c r="X97" s="14"/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O1:R5"/>
  <sheetViews>
    <sheetView workbookViewId="0"/>
  </sheetViews>
  <sheetFormatPr baseColWidth="10" defaultRowHeight="12.75" x14ac:dyDescent="0.2"/>
  <cols>
    <col min="1" max="3" width="16" customWidth="1"/>
    <col min="10" max="10" width="22.7109375" customWidth="1"/>
  </cols>
  <sheetData>
    <row r="1" spans="15:18" ht="14.25" x14ac:dyDescent="0.2">
      <c r="O1" s="3"/>
      <c r="P1" s="3"/>
      <c r="Q1" s="3"/>
      <c r="R1" s="3"/>
    </row>
    <row r="2" spans="15:18" ht="14.25" x14ac:dyDescent="0.2">
      <c r="O2" s="3"/>
      <c r="P2" s="3"/>
      <c r="Q2" s="3"/>
      <c r="R2" s="3"/>
    </row>
    <row r="3" spans="15:18" ht="14.25" x14ac:dyDescent="0.2">
      <c r="O3" s="3"/>
      <c r="P3" s="3"/>
      <c r="Q3" s="3"/>
      <c r="R3" s="3"/>
    </row>
    <row r="4" spans="15:18" ht="14.25" x14ac:dyDescent="0.2">
      <c r="O4" s="3"/>
      <c r="P4" s="3"/>
      <c r="Q4" s="3"/>
      <c r="R4" s="3"/>
    </row>
    <row r="5" spans="15:18" ht="14.25" x14ac:dyDescent="0.2">
      <c r="O5" s="3"/>
      <c r="P5" s="3"/>
      <c r="Q5" s="3"/>
      <c r="R5" s="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50"/>
  <sheetViews>
    <sheetView workbookViewId="0"/>
  </sheetViews>
  <sheetFormatPr baseColWidth="10" defaultRowHeight="14.25" x14ac:dyDescent="0.2"/>
  <cols>
    <col min="1" max="1" width="20.42578125" style="18" customWidth="1"/>
    <col min="2" max="16384" width="11.42578125" style="18"/>
  </cols>
  <sheetData>
    <row r="1" spans="1:1" ht="18" thickBot="1" x14ac:dyDescent="0.35">
      <c r="A1" s="17" t="s">
        <v>153</v>
      </c>
    </row>
    <row r="2" spans="1:1" ht="18.75" thickTop="1" thickBot="1" x14ac:dyDescent="0.35">
      <c r="A2" s="19" t="s">
        <v>154</v>
      </c>
    </row>
    <row r="3" spans="1:1" ht="15" thickTop="1" x14ac:dyDescent="0.2"/>
    <row r="5" spans="1:1" x14ac:dyDescent="0.2">
      <c r="A5" s="20" t="s">
        <v>155</v>
      </c>
    </row>
    <row r="6" spans="1:1" x14ac:dyDescent="0.2">
      <c r="A6" s="20" t="s">
        <v>156</v>
      </c>
    </row>
    <row r="7" spans="1:1" x14ac:dyDescent="0.2">
      <c r="A7" s="20" t="s">
        <v>157</v>
      </c>
    </row>
    <row r="8" spans="1:1" x14ac:dyDescent="0.2">
      <c r="A8" s="20" t="s">
        <v>158</v>
      </c>
    </row>
    <row r="9" spans="1:1" x14ac:dyDescent="0.2">
      <c r="A9" s="20" t="s">
        <v>159</v>
      </c>
    </row>
    <row r="10" spans="1:1" x14ac:dyDescent="0.2">
      <c r="A10" s="20" t="s">
        <v>160</v>
      </c>
    </row>
    <row r="11" spans="1:1" x14ac:dyDescent="0.2">
      <c r="A11" s="20" t="s">
        <v>161</v>
      </c>
    </row>
    <row r="12" spans="1:1" x14ac:dyDescent="0.2">
      <c r="A12" s="20" t="s">
        <v>162</v>
      </c>
    </row>
    <row r="13" spans="1:1" x14ac:dyDescent="0.2">
      <c r="A13" s="20" t="s">
        <v>163</v>
      </c>
    </row>
    <row r="14" spans="1:1" x14ac:dyDescent="0.2">
      <c r="A14" s="20" t="s">
        <v>164</v>
      </c>
    </row>
    <row r="15" spans="1:1" x14ac:dyDescent="0.2">
      <c r="A15" s="20" t="s">
        <v>165</v>
      </c>
    </row>
    <row r="16" spans="1:1" x14ac:dyDescent="0.2">
      <c r="A16" s="20" t="s">
        <v>166</v>
      </c>
    </row>
    <row r="17" spans="1:1" x14ac:dyDescent="0.2">
      <c r="A17" s="20" t="s">
        <v>167</v>
      </c>
    </row>
    <row r="18" spans="1:1" x14ac:dyDescent="0.2">
      <c r="A18" s="20" t="s">
        <v>168</v>
      </c>
    </row>
    <row r="19" spans="1:1" x14ac:dyDescent="0.2">
      <c r="A19" s="20" t="s">
        <v>169</v>
      </c>
    </row>
    <row r="20" spans="1:1" x14ac:dyDescent="0.2">
      <c r="A20" s="20" t="s">
        <v>170</v>
      </c>
    </row>
    <row r="21" spans="1:1" x14ac:dyDescent="0.2">
      <c r="A21" s="20" t="s">
        <v>171</v>
      </c>
    </row>
    <row r="22" spans="1:1" x14ac:dyDescent="0.2">
      <c r="A22" s="20" t="s">
        <v>172</v>
      </c>
    </row>
    <row r="23" spans="1:1" x14ac:dyDescent="0.2">
      <c r="A23" s="20" t="s">
        <v>173</v>
      </c>
    </row>
    <row r="24" spans="1:1" x14ac:dyDescent="0.2">
      <c r="A24" s="20" t="s">
        <v>174</v>
      </c>
    </row>
    <row r="25" spans="1:1" x14ac:dyDescent="0.2">
      <c r="A25" s="20" t="s">
        <v>175</v>
      </c>
    </row>
    <row r="26" spans="1:1" x14ac:dyDescent="0.2">
      <c r="A26" s="20" t="s">
        <v>176</v>
      </c>
    </row>
    <row r="27" spans="1:1" x14ac:dyDescent="0.2">
      <c r="A27" s="20" t="s">
        <v>177</v>
      </c>
    </row>
    <row r="28" spans="1:1" x14ac:dyDescent="0.2">
      <c r="A28" s="20" t="s">
        <v>178</v>
      </c>
    </row>
    <row r="29" spans="1:1" x14ac:dyDescent="0.2">
      <c r="A29" s="20" t="s">
        <v>179</v>
      </c>
    </row>
    <row r="30" spans="1:1" x14ac:dyDescent="0.2">
      <c r="A30" s="20" t="s">
        <v>180</v>
      </c>
    </row>
    <row r="31" spans="1:1" x14ac:dyDescent="0.2">
      <c r="A31" s="20" t="s">
        <v>181</v>
      </c>
    </row>
    <row r="32" spans="1:1" x14ac:dyDescent="0.2">
      <c r="A32" s="20" t="s">
        <v>182</v>
      </c>
    </row>
    <row r="33" spans="1:1" x14ac:dyDescent="0.2">
      <c r="A33" s="20" t="s">
        <v>183</v>
      </c>
    </row>
    <row r="34" spans="1:1" x14ac:dyDescent="0.2">
      <c r="A34" s="20" t="s">
        <v>184</v>
      </c>
    </row>
    <row r="35" spans="1:1" x14ac:dyDescent="0.2">
      <c r="A35" s="20" t="s">
        <v>185</v>
      </c>
    </row>
    <row r="36" spans="1:1" x14ac:dyDescent="0.2">
      <c r="A36" s="20" t="s">
        <v>186</v>
      </c>
    </row>
    <row r="37" spans="1:1" x14ac:dyDescent="0.2">
      <c r="A37" s="20" t="s">
        <v>187</v>
      </c>
    </row>
    <row r="38" spans="1:1" x14ac:dyDescent="0.2">
      <c r="A38" s="20" t="s">
        <v>188</v>
      </c>
    </row>
    <row r="39" spans="1:1" x14ac:dyDescent="0.2">
      <c r="A39" s="20" t="s">
        <v>189</v>
      </c>
    </row>
    <row r="40" spans="1:1" x14ac:dyDescent="0.2">
      <c r="A40" s="20" t="s">
        <v>190</v>
      </c>
    </row>
    <row r="41" spans="1:1" x14ac:dyDescent="0.2">
      <c r="A41" s="20" t="s">
        <v>191</v>
      </c>
    </row>
    <row r="42" spans="1:1" x14ac:dyDescent="0.2">
      <c r="A42" s="20" t="s">
        <v>192</v>
      </c>
    </row>
    <row r="43" spans="1:1" x14ac:dyDescent="0.2">
      <c r="A43" s="20" t="s">
        <v>193</v>
      </c>
    </row>
    <row r="44" spans="1:1" x14ac:dyDescent="0.2">
      <c r="A44" s="20" t="s">
        <v>194</v>
      </c>
    </row>
    <row r="45" spans="1:1" x14ac:dyDescent="0.2">
      <c r="A45" s="20" t="s">
        <v>195</v>
      </c>
    </row>
    <row r="46" spans="1:1" x14ac:dyDescent="0.2">
      <c r="A46" s="20" t="s">
        <v>196</v>
      </c>
    </row>
    <row r="47" spans="1:1" x14ac:dyDescent="0.2">
      <c r="A47" s="20" t="s">
        <v>197</v>
      </c>
    </row>
    <row r="48" spans="1:1" x14ac:dyDescent="0.2">
      <c r="A48" s="20" t="s">
        <v>143</v>
      </c>
    </row>
    <row r="49" spans="1:1" x14ac:dyDescent="0.2">
      <c r="A49" s="20" t="s">
        <v>142</v>
      </c>
    </row>
    <row r="50" spans="1:1" x14ac:dyDescent="0.2">
      <c r="A50" s="20" t="s">
        <v>198</v>
      </c>
    </row>
  </sheetData>
  <dataValidations count="1">
    <dataValidation type="list" allowBlank="1" showInputMessage="1" prompt="Si le variant n'apparaît pas dans les valeurs proposées, vous pouvez le saisir manuellement" sqref="A5:A50">
      <formula1>"19A,19B,20A,20A.EU2,20B,20C,20D,20E (EU1),20G,20H/501Y.V2,20I/501Y.V1,20J/501Y.V3,VAR_IND,PREL_NC,20J/501Y.V3,VAR_IND,PREL_NC"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17"/>
  <sheetViews>
    <sheetView workbookViewId="0">
      <selection activeCell="K12" sqref="K12"/>
    </sheetView>
  </sheetViews>
  <sheetFormatPr baseColWidth="10" defaultRowHeight="12.75" x14ac:dyDescent="0.2"/>
  <cols>
    <col min="1" max="1" width="20.5703125" bestFit="1" customWidth="1"/>
  </cols>
  <sheetData>
    <row r="1" spans="1:4" x14ac:dyDescent="0.2">
      <c r="A1" t="s">
        <v>253</v>
      </c>
      <c r="B1" t="s">
        <v>254</v>
      </c>
      <c r="C1" t="s">
        <v>255</v>
      </c>
      <c r="D1" t="s">
        <v>256</v>
      </c>
    </row>
    <row r="2" spans="1:4" x14ac:dyDescent="0.2">
      <c r="C2" t="s">
        <v>257</v>
      </c>
      <c r="D2" t="s">
        <v>258</v>
      </c>
    </row>
    <row r="4" spans="1:4" x14ac:dyDescent="0.2">
      <c r="A4" t="s">
        <v>259</v>
      </c>
      <c r="B4" t="s">
        <v>260</v>
      </c>
      <c r="C4" t="s">
        <v>261</v>
      </c>
      <c r="D4" t="s">
        <v>262</v>
      </c>
    </row>
    <row r="5" spans="1:4" x14ac:dyDescent="0.2">
      <c r="C5" t="s">
        <v>263</v>
      </c>
      <c r="D5" t="s">
        <v>264</v>
      </c>
    </row>
    <row r="6" spans="1:4" x14ac:dyDescent="0.2">
      <c r="C6" t="s">
        <v>265</v>
      </c>
      <c r="D6" t="s">
        <v>266</v>
      </c>
    </row>
    <row r="7" spans="1:4" x14ac:dyDescent="0.2">
      <c r="C7" t="s">
        <v>267</v>
      </c>
      <c r="D7" t="s">
        <v>268</v>
      </c>
    </row>
    <row r="8" spans="1:4" x14ac:dyDescent="0.2">
      <c r="C8" t="s">
        <v>269</v>
      </c>
      <c r="D8" t="s">
        <v>270</v>
      </c>
    </row>
    <row r="9" spans="1:4" x14ac:dyDescent="0.2">
      <c r="C9" t="s">
        <v>271</v>
      </c>
      <c r="D9" t="s">
        <v>272</v>
      </c>
    </row>
    <row r="11" spans="1:4" x14ac:dyDescent="0.2">
      <c r="A11" t="s">
        <v>273</v>
      </c>
      <c r="B11" t="s">
        <v>274</v>
      </c>
      <c r="C11" t="s">
        <v>275</v>
      </c>
      <c r="D11" t="s">
        <v>276</v>
      </c>
    </row>
    <row r="12" spans="1:4" x14ac:dyDescent="0.2">
      <c r="C12" t="s">
        <v>277</v>
      </c>
      <c r="D12" t="s">
        <v>278</v>
      </c>
    </row>
    <row r="13" spans="1:4" x14ac:dyDescent="0.2">
      <c r="C13" t="s">
        <v>279</v>
      </c>
      <c r="D13" t="s">
        <v>280</v>
      </c>
    </row>
    <row r="15" spans="1:4" x14ac:dyDescent="0.2">
      <c r="A15" t="s">
        <v>281</v>
      </c>
      <c r="B15" t="s">
        <v>282</v>
      </c>
      <c r="C15" t="s">
        <v>283</v>
      </c>
    </row>
    <row r="17" spans="1:3" x14ac:dyDescent="0.2">
      <c r="A17" t="s">
        <v>284</v>
      </c>
      <c r="B17" t="s">
        <v>285</v>
      </c>
      <c r="C17" t="s">
        <v>283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28"/>
  <sheetViews>
    <sheetView workbookViewId="0"/>
  </sheetViews>
  <sheetFormatPr baseColWidth="10" defaultRowHeight="12.75" x14ac:dyDescent="0.2"/>
  <cols>
    <col min="2" max="2" width="28.7109375" customWidth="1"/>
  </cols>
  <sheetData>
    <row r="1" spans="1:3" ht="30" x14ac:dyDescent="0.2">
      <c r="A1" s="11" t="s">
        <v>117</v>
      </c>
      <c r="B1" s="11" t="s">
        <v>118</v>
      </c>
      <c r="C1" s="11" t="s">
        <v>119</v>
      </c>
    </row>
    <row r="2" spans="1:3" x14ac:dyDescent="0.2">
      <c r="A2" s="12">
        <v>1</v>
      </c>
      <c r="B2" s="12" t="s">
        <v>17</v>
      </c>
      <c r="C2" s="12" t="s">
        <v>124</v>
      </c>
    </row>
    <row r="3" spans="1:3" x14ac:dyDescent="0.2">
      <c r="A3" s="12">
        <v>2</v>
      </c>
      <c r="B3" s="12" t="s">
        <v>18</v>
      </c>
      <c r="C3" s="12" t="s">
        <v>125</v>
      </c>
    </row>
    <row r="4" spans="1:3" x14ac:dyDescent="0.2">
      <c r="A4" s="12">
        <v>3</v>
      </c>
      <c r="B4" s="12" t="s">
        <v>19</v>
      </c>
      <c r="C4" s="12" t="s">
        <v>124</v>
      </c>
    </row>
    <row r="5" spans="1:3" x14ac:dyDescent="0.2">
      <c r="A5" s="12">
        <v>4</v>
      </c>
      <c r="B5" s="12" t="s">
        <v>20</v>
      </c>
      <c r="C5" s="12" t="s">
        <v>126</v>
      </c>
    </row>
    <row r="6" spans="1:3" x14ac:dyDescent="0.2">
      <c r="A6" s="12">
        <v>5</v>
      </c>
      <c r="B6" s="12" t="s">
        <v>21</v>
      </c>
      <c r="C6" s="12" t="s">
        <v>126</v>
      </c>
    </row>
    <row r="7" spans="1:3" x14ac:dyDescent="0.2">
      <c r="A7" s="12">
        <v>6</v>
      </c>
      <c r="B7" s="12" t="s">
        <v>22</v>
      </c>
      <c r="C7" s="12" t="s">
        <v>126</v>
      </c>
    </row>
    <row r="8" spans="1:3" x14ac:dyDescent="0.2">
      <c r="A8" s="12">
        <v>7</v>
      </c>
      <c r="B8" s="12" t="s">
        <v>23</v>
      </c>
      <c r="C8" s="12" t="s">
        <v>124</v>
      </c>
    </row>
    <row r="9" spans="1:3" x14ac:dyDescent="0.2">
      <c r="A9" s="12">
        <v>8</v>
      </c>
      <c r="B9" s="12" t="s">
        <v>24</v>
      </c>
      <c r="C9" s="12" t="s">
        <v>127</v>
      </c>
    </row>
    <row r="10" spans="1:3" x14ac:dyDescent="0.2">
      <c r="A10" s="12">
        <v>9</v>
      </c>
      <c r="B10" s="12" t="s">
        <v>25</v>
      </c>
      <c r="C10" s="12" t="s">
        <v>128</v>
      </c>
    </row>
    <row r="11" spans="1:3" x14ac:dyDescent="0.2">
      <c r="A11" s="12">
        <v>10</v>
      </c>
      <c r="B11" s="12" t="s">
        <v>26</v>
      </c>
      <c r="C11" s="12" t="s">
        <v>127</v>
      </c>
    </row>
    <row r="12" spans="1:3" x14ac:dyDescent="0.2">
      <c r="A12" s="12">
        <v>11</v>
      </c>
      <c r="B12" s="12" t="s">
        <v>27</v>
      </c>
      <c r="C12" s="12" t="s">
        <v>128</v>
      </c>
    </row>
    <row r="13" spans="1:3" x14ac:dyDescent="0.2">
      <c r="A13" s="12">
        <v>12</v>
      </c>
      <c r="B13" s="12" t="s">
        <v>28</v>
      </c>
      <c r="C13" s="12" t="s">
        <v>128</v>
      </c>
    </row>
    <row r="14" spans="1:3" x14ac:dyDescent="0.2">
      <c r="A14" s="12">
        <v>13</v>
      </c>
      <c r="B14" s="12" t="s">
        <v>29</v>
      </c>
      <c r="C14" s="12" t="s">
        <v>126</v>
      </c>
    </row>
    <row r="15" spans="1:3" x14ac:dyDescent="0.2">
      <c r="A15" s="12">
        <v>14</v>
      </c>
      <c r="B15" s="12" t="s">
        <v>30</v>
      </c>
      <c r="C15" s="12" t="s">
        <v>131</v>
      </c>
    </row>
    <row r="16" spans="1:3" x14ac:dyDescent="0.2">
      <c r="A16" s="12">
        <v>15</v>
      </c>
      <c r="B16" s="12" t="s">
        <v>31</v>
      </c>
      <c r="C16" s="12" t="s">
        <v>124</v>
      </c>
    </row>
    <row r="17" spans="1:3" x14ac:dyDescent="0.2">
      <c r="A17" s="12">
        <v>16</v>
      </c>
      <c r="B17" s="12" t="s">
        <v>32</v>
      </c>
      <c r="C17" s="12" t="s">
        <v>133</v>
      </c>
    </row>
    <row r="18" spans="1:3" x14ac:dyDescent="0.2">
      <c r="A18" s="12">
        <v>17</v>
      </c>
      <c r="B18" s="12" t="s">
        <v>33</v>
      </c>
      <c r="C18" s="12" t="s">
        <v>133</v>
      </c>
    </row>
    <row r="19" spans="1:3" x14ac:dyDescent="0.2">
      <c r="A19" s="12">
        <v>18</v>
      </c>
      <c r="B19" s="12" t="s">
        <v>34</v>
      </c>
      <c r="C19" s="12" t="s">
        <v>132</v>
      </c>
    </row>
    <row r="20" spans="1:3" x14ac:dyDescent="0.2">
      <c r="A20" s="12">
        <v>19</v>
      </c>
      <c r="B20" s="12" t="s">
        <v>35</v>
      </c>
      <c r="C20" s="12" t="s">
        <v>133</v>
      </c>
    </row>
    <row r="21" spans="1:3" x14ac:dyDescent="0.2">
      <c r="A21" s="12">
        <v>21</v>
      </c>
      <c r="B21" s="12" t="s">
        <v>41</v>
      </c>
      <c r="C21" s="12" t="s">
        <v>129</v>
      </c>
    </row>
    <row r="22" spans="1:3" x14ac:dyDescent="0.2">
      <c r="A22" s="12">
        <v>22</v>
      </c>
      <c r="B22" s="12" t="s">
        <v>120</v>
      </c>
      <c r="C22" s="12" t="s">
        <v>130</v>
      </c>
    </row>
    <row r="23" spans="1:3" x14ac:dyDescent="0.2">
      <c r="A23" s="12">
        <v>23</v>
      </c>
      <c r="B23" s="12" t="s">
        <v>42</v>
      </c>
      <c r="C23" s="12" t="s">
        <v>133</v>
      </c>
    </row>
    <row r="24" spans="1:3" x14ac:dyDescent="0.2">
      <c r="A24" s="12">
        <v>24</v>
      </c>
      <c r="B24" s="12" t="s">
        <v>43</v>
      </c>
      <c r="C24" s="12" t="s">
        <v>133</v>
      </c>
    </row>
    <row r="25" spans="1:3" x14ac:dyDescent="0.2">
      <c r="A25" s="12">
        <v>25</v>
      </c>
      <c r="B25" s="12" t="s">
        <v>44</v>
      </c>
      <c r="C25" s="12" t="s">
        <v>129</v>
      </c>
    </row>
    <row r="26" spans="1:3" x14ac:dyDescent="0.2">
      <c r="A26" s="12">
        <v>26</v>
      </c>
      <c r="B26" s="12" t="s">
        <v>45</v>
      </c>
      <c r="C26" s="12" t="s">
        <v>124</v>
      </c>
    </row>
    <row r="27" spans="1:3" x14ac:dyDescent="0.2">
      <c r="A27" s="12">
        <v>27</v>
      </c>
      <c r="B27" s="12" t="s">
        <v>46</v>
      </c>
      <c r="C27" s="12" t="s">
        <v>131</v>
      </c>
    </row>
    <row r="28" spans="1:3" x14ac:dyDescent="0.2">
      <c r="A28" s="12">
        <v>28</v>
      </c>
      <c r="B28" s="12" t="s">
        <v>47</v>
      </c>
      <c r="C28" s="12" t="s">
        <v>132</v>
      </c>
    </row>
    <row r="29" spans="1:3" x14ac:dyDescent="0.2">
      <c r="A29" s="12">
        <v>29</v>
      </c>
      <c r="B29" s="12" t="s">
        <v>48</v>
      </c>
      <c r="C29" s="12" t="s">
        <v>130</v>
      </c>
    </row>
    <row r="30" spans="1:3" x14ac:dyDescent="0.2">
      <c r="A30" s="12">
        <v>30</v>
      </c>
      <c r="B30" s="12" t="s">
        <v>49</v>
      </c>
      <c r="C30" s="12" t="s">
        <v>128</v>
      </c>
    </row>
    <row r="31" spans="1:3" x14ac:dyDescent="0.2">
      <c r="A31" s="12">
        <v>31</v>
      </c>
      <c r="B31" s="12" t="s">
        <v>50</v>
      </c>
      <c r="C31" s="12" t="s">
        <v>128</v>
      </c>
    </row>
    <row r="32" spans="1:3" x14ac:dyDescent="0.2">
      <c r="A32" s="12">
        <v>32</v>
      </c>
      <c r="B32" s="12" t="s">
        <v>51</v>
      </c>
      <c r="C32" s="12" t="s">
        <v>128</v>
      </c>
    </row>
    <row r="33" spans="1:3" x14ac:dyDescent="0.2">
      <c r="A33" s="12">
        <v>33</v>
      </c>
      <c r="B33" s="12" t="s">
        <v>52</v>
      </c>
      <c r="C33" s="12" t="s">
        <v>133</v>
      </c>
    </row>
    <row r="34" spans="1:3" x14ac:dyDescent="0.2">
      <c r="A34" s="12">
        <v>34</v>
      </c>
      <c r="B34" s="12" t="s">
        <v>53</v>
      </c>
      <c r="C34" s="12" t="s">
        <v>128</v>
      </c>
    </row>
    <row r="35" spans="1:3" x14ac:dyDescent="0.2">
      <c r="A35" s="12">
        <v>35</v>
      </c>
      <c r="B35" s="12" t="s">
        <v>54</v>
      </c>
      <c r="C35" s="12" t="s">
        <v>130</v>
      </c>
    </row>
    <row r="36" spans="1:3" x14ac:dyDescent="0.2">
      <c r="A36" s="12">
        <v>36</v>
      </c>
      <c r="B36" s="12" t="s">
        <v>55</v>
      </c>
      <c r="C36" s="12" t="s">
        <v>132</v>
      </c>
    </row>
    <row r="37" spans="1:3" x14ac:dyDescent="0.2">
      <c r="A37" s="12">
        <v>37</v>
      </c>
      <c r="B37" s="12" t="s">
        <v>56</v>
      </c>
      <c r="C37" s="12" t="s">
        <v>132</v>
      </c>
    </row>
    <row r="38" spans="1:3" x14ac:dyDescent="0.2">
      <c r="A38" s="12">
        <v>38</v>
      </c>
      <c r="B38" s="12" t="s">
        <v>57</v>
      </c>
      <c r="C38" s="12" t="s">
        <v>124</v>
      </c>
    </row>
    <row r="39" spans="1:3" x14ac:dyDescent="0.2">
      <c r="A39" s="12">
        <v>39</v>
      </c>
      <c r="B39" s="12" t="s">
        <v>58</v>
      </c>
      <c r="C39" s="12" t="s">
        <v>129</v>
      </c>
    </row>
    <row r="40" spans="1:3" x14ac:dyDescent="0.2">
      <c r="A40" s="12">
        <v>40</v>
      </c>
      <c r="B40" s="12" t="s">
        <v>59</v>
      </c>
      <c r="C40" s="12" t="s">
        <v>133</v>
      </c>
    </row>
    <row r="41" spans="1:3" x14ac:dyDescent="0.2">
      <c r="A41" s="12">
        <v>41</v>
      </c>
      <c r="B41" s="12" t="s">
        <v>60</v>
      </c>
      <c r="C41" s="12" t="s">
        <v>132</v>
      </c>
    </row>
    <row r="42" spans="1:3" x14ac:dyDescent="0.2">
      <c r="A42" s="12">
        <v>42</v>
      </c>
      <c r="B42" s="12" t="s">
        <v>61</v>
      </c>
      <c r="C42" s="12" t="s">
        <v>124</v>
      </c>
    </row>
    <row r="43" spans="1:3" x14ac:dyDescent="0.2">
      <c r="A43" s="12">
        <v>43</v>
      </c>
      <c r="B43" s="12" t="s">
        <v>62</v>
      </c>
      <c r="C43" s="12" t="s">
        <v>124</v>
      </c>
    </row>
    <row r="44" spans="1:3" x14ac:dyDescent="0.2">
      <c r="A44" s="12">
        <v>44</v>
      </c>
      <c r="B44" s="12" t="s">
        <v>63</v>
      </c>
      <c r="C44" s="12" t="s">
        <v>139</v>
      </c>
    </row>
    <row r="45" spans="1:3" x14ac:dyDescent="0.2">
      <c r="A45" s="12">
        <v>45</v>
      </c>
      <c r="B45" s="12" t="s">
        <v>64</v>
      </c>
      <c r="C45" s="12" t="s">
        <v>132</v>
      </c>
    </row>
    <row r="46" spans="1:3" x14ac:dyDescent="0.2">
      <c r="A46" s="12">
        <v>46</v>
      </c>
      <c r="B46" s="12" t="s">
        <v>65</v>
      </c>
      <c r="C46" s="12" t="s">
        <v>128</v>
      </c>
    </row>
    <row r="47" spans="1:3" x14ac:dyDescent="0.2">
      <c r="A47" s="12">
        <v>47</v>
      </c>
      <c r="B47" s="12" t="s">
        <v>66</v>
      </c>
      <c r="C47" s="12" t="s">
        <v>133</v>
      </c>
    </row>
    <row r="48" spans="1:3" x14ac:dyDescent="0.2">
      <c r="A48" s="12">
        <v>48</v>
      </c>
      <c r="B48" s="12" t="s">
        <v>67</v>
      </c>
      <c r="C48" s="12" t="s">
        <v>128</v>
      </c>
    </row>
    <row r="49" spans="1:3" x14ac:dyDescent="0.2">
      <c r="A49" s="12">
        <v>49</v>
      </c>
      <c r="B49" s="12" t="s">
        <v>68</v>
      </c>
      <c r="C49" s="12" t="s">
        <v>139</v>
      </c>
    </row>
    <row r="50" spans="1:3" x14ac:dyDescent="0.2">
      <c r="A50" s="12">
        <v>50</v>
      </c>
      <c r="B50" s="12" t="s">
        <v>69</v>
      </c>
      <c r="C50" s="12" t="s">
        <v>131</v>
      </c>
    </row>
    <row r="51" spans="1:3" x14ac:dyDescent="0.2">
      <c r="A51" s="12">
        <v>51</v>
      </c>
      <c r="B51" s="12" t="s">
        <v>70</v>
      </c>
      <c r="C51" s="12" t="s">
        <v>127</v>
      </c>
    </row>
    <row r="52" spans="1:3" x14ac:dyDescent="0.2">
      <c r="A52" s="12">
        <v>52</v>
      </c>
      <c r="B52" s="12" t="s">
        <v>71</v>
      </c>
      <c r="C52" s="12" t="s">
        <v>127</v>
      </c>
    </row>
    <row r="53" spans="1:3" x14ac:dyDescent="0.2">
      <c r="A53" s="12">
        <v>53</v>
      </c>
      <c r="B53" s="12" t="s">
        <v>72</v>
      </c>
      <c r="C53" s="12" t="s">
        <v>139</v>
      </c>
    </row>
    <row r="54" spans="1:3" x14ac:dyDescent="0.2">
      <c r="A54" s="12">
        <v>54</v>
      </c>
      <c r="B54" s="12" t="s">
        <v>73</v>
      </c>
      <c r="C54" s="12" t="s">
        <v>127</v>
      </c>
    </row>
    <row r="55" spans="1:3" x14ac:dyDescent="0.2">
      <c r="A55" s="12">
        <v>55</v>
      </c>
      <c r="B55" s="12" t="s">
        <v>74</v>
      </c>
      <c r="C55" s="12" t="s">
        <v>127</v>
      </c>
    </row>
    <row r="56" spans="1:3" x14ac:dyDescent="0.2">
      <c r="A56" s="12">
        <v>56</v>
      </c>
      <c r="B56" s="12" t="s">
        <v>75</v>
      </c>
      <c r="C56" s="12" t="s">
        <v>130</v>
      </c>
    </row>
    <row r="57" spans="1:3" x14ac:dyDescent="0.2">
      <c r="A57" s="12">
        <v>57</v>
      </c>
      <c r="B57" s="12" t="s">
        <v>76</v>
      </c>
      <c r="C57" s="12" t="s">
        <v>127</v>
      </c>
    </row>
    <row r="58" spans="1:3" x14ac:dyDescent="0.2">
      <c r="A58" s="12">
        <v>58</v>
      </c>
      <c r="B58" s="12" t="s">
        <v>77</v>
      </c>
      <c r="C58" s="12" t="s">
        <v>129</v>
      </c>
    </row>
    <row r="59" spans="1:3" x14ac:dyDescent="0.2">
      <c r="A59" s="12">
        <v>59</v>
      </c>
      <c r="B59" s="12" t="s">
        <v>78</v>
      </c>
      <c r="C59" s="12" t="s">
        <v>125</v>
      </c>
    </row>
    <row r="60" spans="1:3" x14ac:dyDescent="0.2">
      <c r="A60" s="12">
        <v>60</v>
      </c>
      <c r="B60" s="12" t="s">
        <v>79</v>
      </c>
      <c r="C60" s="12" t="s">
        <v>125</v>
      </c>
    </row>
    <row r="61" spans="1:3" x14ac:dyDescent="0.2">
      <c r="A61" s="12">
        <v>61</v>
      </c>
      <c r="B61" s="12" t="s">
        <v>80</v>
      </c>
      <c r="C61" s="12" t="s">
        <v>131</v>
      </c>
    </row>
    <row r="62" spans="1:3" x14ac:dyDescent="0.2">
      <c r="A62" s="12">
        <v>62</v>
      </c>
      <c r="B62" s="12" t="s">
        <v>81</v>
      </c>
      <c r="C62" s="12" t="s">
        <v>125</v>
      </c>
    </row>
    <row r="63" spans="1:3" x14ac:dyDescent="0.2">
      <c r="A63" s="12">
        <v>63</v>
      </c>
      <c r="B63" s="12" t="s">
        <v>82</v>
      </c>
      <c r="C63" s="12" t="s">
        <v>124</v>
      </c>
    </row>
    <row r="64" spans="1:3" x14ac:dyDescent="0.2">
      <c r="A64" s="12">
        <v>64</v>
      </c>
      <c r="B64" s="12" t="s">
        <v>83</v>
      </c>
      <c r="C64" s="12" t="s">
        <v>133</v>
      </c>
    </row>
    <row r="65" spans="1:3" x14ac:dyDescent="0.2">
      <c r="A65" s="12">
        <v>65</v>
      </c>
      <c r="B65" s="12" t="s">
        <v>84</v>
      </c>
      <c r="C65" s="12" t="s">
        <v>128</v>
      </c>
    </row>
    <row r="66" spans="1:3" x14ac:dyDescent="0.2">
      <c r="A66" s="12">
        <v>66</v>
      </c>
      <c r="B66" s="12" t="s">
        <v>85</v>
      </c>
      <c r="C66" s="12" t="s">
        <v>128</v>
      </c>
    </row>
    <row r="67" spans="1:3" x14ac:dyDescent="0.2">
      <c r="A67" s="12">
        <v>67</v>
      </c>
      <c r="B67" s="12" t="s">
        <v>86</v>
      </c>
      <c r="C67" s="12" t="s">
        <v>127</v>
      </c>
    </row>
    <row r="68" spans="1:3" x14ac:dyDescent="0.2">
      <c r="A68" s="12">
        <v>68</v>
      </c>
      <c r="B68" s="12" t="s">
        <v>87</v>
      </c>
      <c r="C68" s="12" t="s">
        <v>127</v>
      </c>
    </row>
    <row r="69" spans="1:3" x14ac:dyDescent="0.2">
      <c r="A69" s="12">
        <v>69</v>
      </c>
      <c r="B69" s="12" t="s">
        <v>88</v>
      </c>
      <c r="C69" s="12" t="s">
        <v>124</v>
      </c>
    </row>
    <row r="70" spans="1:3" x14ac:dyDescent="0.2">
      <c r="A70" s="12">
        <v>70</v>
      </c>
      <c r="B70" s="12" t="s">
        <v>89</v>
      </c>
      <c r="C70" s="12" t="s">
        <v>129</v>
      </c>
    </row>
    <row r="71" spans="1:3" x14ac:dyDescent="0.2">
      <c r="A71" s="12">
        <v>71</v>
      </c>
      <c r="B71" s="12" t="s">
        <v>90</v>
      </c>
      <c r="C71" s="12" t="s">
        <v>129</v>
      </c>
    </row>
    <row r="72" spans="1:3" x14ac:dyDescent="0.2">
      <c r="A72" s="12">
        <v>72</v>
      </c>
      <c r="B72" s="12" t="s">
        <v>91</v>
      </c>
      <c r="C72" s="12" t="s">
        <v>139</v>
      </c>
    </row>
    <row r="73" spans="1:3" x14ac:dyDescent="0.2">
      <c r="A73" s="12">
        <v>73</v>
      </c>
      <c r="B73" s="12" t="s">
        <v>92</v>
      </c>
      <c r="C73" s="12" t="s">
        <v>124</v>
      </c>
    </row>
    <row r="74" spans="1:3" x14ac:dyDescent="0.2">
      <c r="A74" s="12">
        <v>74</v>
      </c>
      <c r="B74" s="12" t="s">
        <v>93</v>
      </c>
      <c r="C74" s="12" t="s">
        <v>124</v>
      </c>
    </row>
    <row r="75" spans="1:3" x14ac:dyDescent="0.2">
      <c r="A75" s="12">
        <v>75</v>
      </c>
      <c r="B75" s="12" t="s">
        <v>94</v>
      </c>
      <c r="C75" s="12" t="s">
        <v>135</v>
      </c>
    </row>
    <row r="76" spans="1:3" x14ac:dyDescent="0.2">
      <c r="A76" s="12">
        <v>76</v>
      </c>
      <c r="B76" s="12" t="s">
        <v>95</v>
      </c>
      <c r="C76" s="12" t="s">
        <v>131</v>
      </c>
    </row>
    <row r="77" spans="1:3" x14ac:dyDescent="0.2">
      <c r="A77" s="12">
        <v>77</v>
      </c>
      <c r="B77" s="12" t="s">
        <v>96</v>
      </c>
      <c r="C77" s="12" t="s">
        <v>135</v>
      </c>
    </row>
    <row r="78" spans="1:3" x14ac:dyDescent="0.2">
      <c r="A78" s="12">
        <v>78</v>
      </c>
      <c r="B78" s="12" t="s">
        <v>97</v>
      </c>
      <c r="C78" s="12" t="s">
        <v>135</v>
      </c>
    </row>
    <row r="79" spans="1:3" x14ac:dyDescent="0.2">
      <c r="A79" s="12">
        <v>79</v>
      </c>
      <c r="B79" s="12" t="s">
        <v>98</v>
      </c>
      <c r="C79" s="12" t="s">
        <v>133</v>
      </c>
    </row>
    <row r="80" spans="1:3" x14ac:dyDescent="0.2">
      <c r="A80" s="12">
        <v>80</v>
      </c>
      <c r="B80" s="12" t="s">
        <v>99</v>
      </c>
      <c r="C80" s="12" t="s">
        <v>125</v>
      </c>
    </row>
    <row r="81" spans="1:3" x14ac:dyDescent="0.2">
      <c r="A81" s="12">
        <v>81</v>
      </c>
      <c r="B81" s="12" t="s">
        <v>100</v>
      </c>
      <c r="C81" s="12" t="s">
        <v>128</v>
      </c>
    </row>
    <row r="82" spans="1:3" x14ac:dyDescent="0.2">
      <c r="A82" s="12">
        <v>82</v>
      </c>
      <c r="B82" s="12" t="s">
        <v>101</v>
      </c>
      <c r="C82" s="12" t="s">
        <v>128</v>
      </c>
    </row>
    <row r="83" spans="1:3" x14ac:dyDescent="0.2">
      <c r="A83" s="12">
        <v>83</v>
      </c>
      <c r="B83" s="12" t="s">
        <v>102</v>
      </c>
      <c r="C83" s="12" t="s">
        <v>126</v>
      </c>
    </row>
    <row r="84" spans="1:3" x14ac:dyDescent="0.2">
      <c r="A84" s="12">
        <v>84</v>
      </c>
      <c r="B84" s="12" t="s">
        <v>103</v>
      </c>
      <c r="C84" s="12" t="s">
        <v>126</v>
      </c>
    </row>
    <row r="85" spans="1:3" x14ac:dyDescent="0.2">
      <c r="A85" s="12">
        <v>85</v>
      </c>
      <c r="B85" s="12" t="s">
        <v>104</v>
      </c>
      <c r="C85" s="12" t="s">
        <v>139</v>
      </c>
    </row>
    <row r="86" spans="1:3" x14ac:dyDescent="0.2">
      <c r="A86" s="12">
        <v>86</v>
      </c>
      <c r="B86" s="12" t="s">
        <v>105</v>
      </c>
      <c r="C86" s="12" t="s">
        <v>133</v>
      </c>
    </row>
    <row r="87" spans="1:3" x14ac:dyDescent="0.2">
      <c r="A87" s="12">
        <v>87</v>
      </c>
      <c r="B87" s="12" t="s">
        <v>106</v>
      </c>
      <c r="C87" s="12" t="s">
        <v>133</v>
      </c>
    </row>
    <row r="88" spans="1:3" x14ac:dyDescent="0.2">
      <c r="A88" s="12">
        <v>88</v>
      </c>
      <c r="B88" s="12" t="s">
        <v>107</v>
      </c>
      <c r="C88" s="12" t="s">
        <v>127</v>
      </c>
    </row>
    <row r="89" spans="1:3" x14ac:dyDescent="0.2">
      <c r="A89" s="12">
        <v>89</v>
      </c>
      <c r="B89" s="12" t="s">
        <v>108</v>
      </c>
      <c r="C89" s="12" t="s">
        <v>129</v>
      </c>
    </row>
    <row r="90" spans="1:3" x14ac:dyDescent="0.2">
      <c r="A90" s="12">
        <v>90</v>
      </c>
      <c r="B90" s="12" t="s">
        <v>109</v>
      </c>
      <c r="C90" s="12" t="s">
        <v>129</v>
      </c>
    </row>
    <row r="91" spans="1:3" x14ac:dyDescent="0.2">
      <c r="A91" s="12">
        <v>91</v>
      </c>
      <c r="B91" s="12" t="s">
        <v>110</v>
      </c>
      <c r="C91" s="12" t="s">
        <v>135</v>
      </c>
    </row>
    <row r="92" spans="1:3" x14ac:dyDescent="0.2">
      <c r="A92" s="12">
        <v>92</v>
      </c>
      <c r="B92" s="12" t="s">
        <v>111</v>
      </c>
      <c r="C92" s="12" t="s">
        <v>135</v>
      </c>
    </row>
    <row r="93" spans="1:3" x14ac:dyDescent="0.2">
      <c r="A93" s="12">
        <v>93</v>
      </c>
      <c r="B93" s="12" t="s">
        <v>122</v>
      </c>
      <c r="C93" s="12" t="s">
        <v>135</v>
      </c>
    </row>
    <row r="94" spans="1:3" x14ac:dyDescent="0.2">
      <c r="A94" s="12">
        <v>94</v>
      </c>
      <c r="B94" s="12" t="s">
        <v>112</v>
      </c>
      <c r="C94" s="12" t="s">
        <v>135</v>
      </c>
    </row>
    <row r="95" spans="1:3" x14ac:dyDescent="0.2">
      <c r="A95" s="12">
        <v>95</v>
      </c>
      <c r="B95" s="12" t="s">
        <v>123</v>
      </c>
      <c r="C95" s="12" t="s">
        <v>135</v>
      </c>
    </row>
    <row r="96" spans="1:3" x14ac:dyDescent="0.2">
      <c r="A96" s="12">
        <v>971</v>
      </c>
      <c r="B96" s="12" t="s">
        <v>113</v>
      </c>
      <c r="C96" s="12" t="s">
        <v>136</v>
      </c>
    </row>
    <row r="97" spans="1:3" x14ac:dyDescent="0.2">
      <c r="A97" s="12">
        <v>972</v>
      </c>
      <c r="B97" s="12" t="s">
        <v>114</v>
      </c>
      <c r="C97" s="12" t="s">
        <v>140</v>
      </c>
    </row>
    <row r="98" spans="1:3" x14ac:dyDescent="0.2">
      <c r="A98" s="12">
        <v>973</v>
      </c>
      <c r="B98" s="12" t="s">
        <v>121</v>
      </c>
      <c r="C98" s="12" t="s">
        <v>137</v>
      </c>
    </row>
    <row r="99" spans="1:3" x14ac:dyDescent="0.2">
      <c r="A99" s="12">
        <v>974</v>
      </c>
      <c r="B99" s="12" t="s">
        <v>115</v>
      </c>
      <c r="C99" s="12" t="s">
        <v>138</v>
      </c>
    </row>
    <row r="100" spans="1:3" x14ac:dyDescent="0.2">
      <c r="A100" s="12">
        <v>976</v>
      </c>
      <c r="B100" s="12" t="s">
        <v>116</v>
      </c>
      <c r="C100" s="12" t="s">
        <v>141</v>
      </c>
    </row>
    <row r="101" spans="1:3" x14ac:dyDescent="0.2">
      <c r="A101" s="12" t="s">
        <v>134</v>
      </c>
      <c r="B101" s="12" t="s">
        <v>38</v>
      </c>
      <c r="C101" s="12"/>
    </row>
    <row r="102" spans="1:3" x14ac:dyDescent="0.2">
      <c r="A102" s="12" t="s">
        <v>36</v>
      </c>
      <c r="B102" s="12" t="s">
        <v>37</v>
      </c>
      <c r="C102" s="12" t="s">
        <v>134</v>
      </c>
    </row>
    <row r="103" spans="1:3" x14ac:dyDescent="0.2">
      <c r="A103" s="12" t="s">
        <v>39</v>
      </c>
      <c r="B103" s="12" t="s">
        <v>40</v>
      </c>
      <c r="C103" s="12" t="s">
        <v>134</v>
      </c>
    </row>
    <row r="104" spans="1:3" x14ac:dyDescent="0.2">
      <c r="A104" s="12"/>
      <c r="B104" s="12"/>
      <c r="C104" s="12"/>
    </row>
    <row r="105" spans="1:3" x14ac:dyDescent="0.2">
      <c r="A105" s="12"/>
      <c r="B105" s="12"/>
      <c r="C105" s="12"/>
    </row>
    <row r="106" spans="1:3" x14ac:dyDescent="0.2">
      <c r="A106" s="12"/>
      <c r="B106" s="12"/>
      <c r="C106" s="12"/>
    </row>
    <row r="107" spans="1:3" x14ac:dyDescent="0.2">
      <c r="A107" s="12"/>
      <c r="B107" s="12"/>
      <c r="C107" s="12"/>
    </row>
    <row r="108" spans="1:3" x14ac:dyDescent="0.2">
      <c r="A108" s="12"/>
      <c r="B108" s="12"/>
      <c r="C108" s="12"/>
    </row>
    <row r="109" spans="1:3" x14ac:dyDescent="0.2">
      <c r="A109" s="12"/>
      <c r="B109" s="12"/>
      <c r="C109" s="12"/>
    </row>
    <row r="110" spans="1:3" x14ac:dyDescent="0.2">
      <c r="A110" s="12"/>
      <c r="B110" s="12"/>
      <c r="C110" s="12"/>
    </row>
    <row r="111" spans="1:3" x14ac:dyDescent="0.2">
      <c r="A111" s="12"/>
      <c r="B111" s="12"/>
      <c r="C111" s="12"/>
    </row>
    <row r="112" spans="1:3" x14ac:dyDescent="0.2">
      <c r="A112" s="12"/>
      <c r="B112" s="12"/>
      <c r="C112" s="12"/>
    </row>
    <row r="113" spans="1:3" x14ac:dyDescent="0.2">
      <c r="A113" s="12"/>
      <c r="B113" s="12"/>
      <c r="C113" s="12"/>
    </row>
    <row r="114" spans="1:3" x14ac:dyDescent="0.2">
      <c r="A114" s="12"/>
      <c r="B114" s="12"/>
      <c r="C114" s="12"/>
    </row>
    <row r="115" spans="1:3" x14ac:dyDescent="0.2">
      <c r="A115" s="12"/>
      <c r="B115" s="12"/>
      <c r="C115" s="12"/>
    </row>
    <row r="116" spans="1:3" x14ac:dyDescent="0.2">
      <c r="A116" s="12"/>
      <c r="B116" s="12"/>
      <c r="C116" s="12"/>
    </row>
    <row r="117" spans="1:3" x14ac:dyDescent="0.2">
      <c r="A117" s="12"/>
      <c r="B117" s="12"/>
      <c r="C117" s="12"/>
    </row>
    <row r="118" spans="1:3" x14ac:dyDescent="0.2">
      <c r="A118" s="12"/>
      <c r="B118" s="12"/>
      <c r="C118" s="12"/>
    </row>
    <row r="119" spans="1:3" x14ac:dyDescent="0.2">
      <c r="A119" s="12"/>
      <c r="B119" s="12"/>
      <c r="C119" s="12"/>
    </row>
    <row r="120" spans="1:3" x14ac:dyDescent="0.2">
      <c r="A120" s="12"/>
      <c r="B120" s="12"/>
      <c r="C120" s="12"/>
    </row>
    <row r="121" spans="1:3" x14ac:dyDescent="0.2">
      <c r="A121" s="12"/>
      <c r="B121" s="12"/>
      <c r="C121" s="12"/>
    </row>
    <row r="122" spans="1:3" x14ac:dyDescent="0.2">
      <c r="A122" s="12"/>
      <c r="B122" s="12"/>
      <c r="C122" s="12"/>
    </row>
    <row r="123" spans="1:3" x14ac:dyDescent="0.2">
      <c r="A123" s="12"/>
      <c r="B123" s="12"/>
      <c r="C123" s="12"/>
    </row>
    <row r="124" spans="1:3" x14ac:dyDescent="0.2">
      <c r="A124" s="12"/>
      <c r="B124" s="12"/>
      <c r="C124" s="12"/>
    </row>
    <row r="125" spans="1:3" x14ac:dyDescent="0.2">
      <c r="A125" s="12"/>
      <c r="B125" s="12"/>
      <c r="C125" s="12"/>
    </row>
    <row r="126" spans="1:3" x14ac:dyDescent="0.2">
      <c r="A126" s="12"/>
      <c r="B126" s="12"/>
      <c r="C126" s="12"/>
    </row>
    <row r="127" spans="1:3" x14ac:dyDescent="0.2">
      <c r="A127" s="12"/>
      <c r="B127" s="12"/>
      <c r="C127" s="12"/>
    </row>
    <row r="128" spans="1:3" x14ac:dyDescent="0.2">
      <c r="A128" s="12"/>
      <c r="B128" s="12"/>
      <c r="C128" s="12"/>
    </row>
  </sheetData>
  <autoFilter ref="A1:A12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PASTE Resultats SEQ</vt:lpstr>
      <vt:lpstr>PASTE HXL</vt:lpstr>
      <vt:lpstr>Global</vt:lpstr>
      <vt:lpstr>EXPORT HXL</vt:lpstr>
      <vt:lpstr>valeurs_v</vt:lpstr>
      <vt:lpstr>Codes HXL</vt:lpstr>
      <vt:lpstr>départements et régions</vt:lpstr>
      <vt:lpstr>valeurs_v!variants_acceptes</vt:lpstr>
      <vt:lpstr>variants_acceptes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Guy Blancher</cp:lastModifiedBy>
  <dcterms:created xsi:type="dcterms:W3CDTF">2021-07-07T07:48:53Z</dcterms:created>
  <dcterms:modified xsi:type="dcterms:W3CDTF">2021-07-10T11:28:09Z</dcterms:modified>
</cp:coreProperties>
</file>