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50" windowHeight="8280" tabRatio="759"/>
  </bookViews>
  <sheets>
    <sheet name="Liste groupes" sheetId="16" r:id="rId1"/>
    <sheet name="Line-Up Hellfest 2022" sheetId="15" r:id="rId2"/>
  </sheets>
  <definedNames>
    <definedName name="_xlnm._FilterDatabase" localSheetId="1" hidden="1">'Line-Up Hellfest 2022'!$A$2:$G$5</definedName>
    <definedName name="f_groupe">OFFSET('Liste groupes'!$A$2,,,COUNTA('Liste groupes'!$A:$A)-1)</definedName>
    <definedName name="nomgroupe">Tableau1[Nom du groupe]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5" l="1"/>
  <c r="K4" i="16" l="1"/>
  <c r="K5" i="16"/>
  <c r="K6" i="16"/>
  <c r="K7" i="16"/>
  <c r="K8" i="16"/>
  <c r="K9" i="16"/>
  <c r="K10" i="16"/>
  <c r="K11" i="16"/>
  <c r="K12" i="16"/>
  <c r="K13" i="16"/>
  <c r="K15" i="16"/>
  <c r="K16" i="16"/>
  <c r="F18" i="15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196" i="16"/>
  <c r="K197" i="16"/>
  <c r="K198" i="16"/>
  <c r="K199" i="16"/>
  <c r="K200" i="16"/>
  <c r="K201" i="16"/>
  <c r="K202" i="16"/>
  <c r="K203" i="16"/>
  <c r="K204" i="16"/>
  <c r="K205" i="16"/>
  <c r="K206" i="16"/>
  <c r="K207" i="16"/>
  <c r="K208" i="16"/>
  <c r="K209" i="16"/>
  <c r="K210" i="16"/>
  <c r="K211" i="16"/>
  <c r="K212" i="16"/>
  <c r="K213" i="16"/>
  <c r="K214" i="16"/>
  <c r="K215" i="16"/>
  <c r="K216" i="16"/>
  <c r="K217" i="16"/>
  <c r="K218" i="16"/>
  <c r="K219" i="16"/>
  <c r="K220" i="16"/>
  <c r="K221" i="16"/>
  <c r="K222" i="16"/>
  <c r="K223" i="16"/>
  <c r="K224" i="16"/>
  <c r="K225" i="16"/>
  <c r="K226" i="16"/>
  <c r="K227" i="16"/>
  <c r="K228" i="16"/>
  <c r="K229" i="16"/>
  <c r="K230" i="16"/>
  <c r="K231" i="16"/>
  <c r="K232" i="16"/>
  <c r="K233" i="16"/>
  <c r="K234" i="16"/>
  <c r="K235" i="16"/>
  <c r="K236" i="16"/>
  <c r="K237" i="16"/>
  <c r="K238" i="16"/>
  <c r="K239" i="16"/>
  <c r="K240" i="16"/>
  <c r="K241" i="16"/>
  <c r="K242" i="16"/>
  <c r="K243" i="16"/>
  <c r="K244" i="16"/>
  <c r="K245" i="16"/>
  <c r="K246" i="16"/>
  <c r="K247" i="16"/>
  <c r="K248" i="16"/>
  <c r="K249" i="16"/>
  <c r="K250" i="16"/>
  <c r="K251" i="16"/>
  <c r="K252" i="16"/>
  <c r="K253" i="16"/>
  <c r="K254" i="16"/>
  <c r="K255" i="16"/>
  <c r="K256" i="16"/>
  <c r="K257" i="16"/>
  <c r="K258" i="16"/>
  <c r="K259" i="16"/>
  <c r="K260" i="16"/>
  <c r="K261" i="16"/>
  <c r="K262" i="16"/>
  <c r="K263" i="16"/>
  <c r="K264" i="16"/>
  <c r="K265" i="16"/>
  <c r="K266" i="16"/>
  <c r="K267" i="16"/>
  <c r="K268" i="16"/>
  <c r="K269" i="16"/>
  <c r="K270" i="16"/>
  <c r="K271" i="16"/>
  <c r="K272" i="16"/>
  <c r="K273" i="16"/>
  <c r="K274" i="16"/>
  <c r="K275" i="16"/>
  <c r="K276" i="16"/>
  <c r="K277" i="16"/>
  <c r="K278" i="16"/>
  <c r="K279" i="16"/>
  <c r="K280" i="16"/>
  <c r="K281" i="16"/>
  <c r="K282" i="16"/>
  <c r="K283" i="16"/>
  <c r="K284" i="16"/>
  <c r="K285" i="16"/>
  <c r="K286" i="16"/>
  <c r="K287" i="16"/>
  <c r="K288" i="16"/>
  <c r="K289" i="16"/>
  <c r="K290" i="16"/>
  <c r="K291" i="16"/>
  <c r="K292" i="16"/>
  <c r="K293" i="16"/>
  <c r="K294" i="16"/>
  <c r="K295" i="16"/>
  <c r="K296" i="16"/>
  <c r="K297" i="16"/>
  <c r="K298" i="16"/>
  <c r="K299" i="16"/>
  <c r="K300" i="16"/>
  <c r="K301" i="16"/>
  <c r="K302" i="16"/>
  <c r="K303" i="16"/>
  <c r="K304" i="16"/>
  <c r="K305" i="16"/>
  <c r="K306" i="16"/>
  <c r="K307" i="16"/>
  <c r="K308" i="16"/>
  <c r="K309" i="16"/>
  <c r="K310" i="16"/>
  <c r="K311" i="16"/>
  <c r="K312" i="16"/>
  <c r="K313" i="16"/>
  <c r="K314" i="16"/>
  <c r="K315" i="16"/>
  <c r="K316" i="16"/>
  <c r="K317" i="16"/>
  <c r="K318" i="16"/>
  <c r="K319" i="16"/>
  <c r="K320" i="16"/>
  <c r="K321" i="16"/>
  <c r="K322" i="16"/>
  <c r="K323" i="16"/>
  <c r="K324" i="16"/>
  <c r="K325" i="16"/>
  <c r="F4" i="15" a="1"/>
  <c r="F4" i="15" s="1"/>
  <c r="G4" i="15" a="1"/>
  <c r="G4" i="15" s="1"/>
  <c r="F5" i="15" a="1"/>
  <c r="F5" i="15" s="1"/>
  <c r="E7" i="15" a="1"/>
  <c r="E7" i="15" s="1"/>
  <c r="C9" i="15" a="1"/>
  <c r="C9" i="15" s="1"/>
  <c r="G11" i="15" a="1"/>
  <c r="G11" i="15" s="1"/>
  <c r="C7" i="15" a="1"/>
  <c r="C7" i="15" s="1"/>
  <c r="C6" i="15" a="1"/>
  <c r="C6" i="15" s="1"/>
  <c r="F10" i="15" a="1"/>
  <c r="F10" i="15" s="1"/>
  <c r="D8" i="15" a="1"/>
  <c r="D8" i="15" s="1"/>
  <c r="E5" i="15" a="1"/>
  <c r="E5" i="15" s="1"/>
  <c r="E6" i="15" a="1"/>
  <c r="E6" i="15" s="1"/>
  <c r="E22" i="15"/>
  <c r="E21" i="15"/>
  <c r="E20" i="15"/>
  <c r="E19" i="15"/>
  <c r="E18" i="15"/>
  <c r="E17" i="15"/>
  <c r="E16" i="15"/>
  <c r="G13" i="15" a="1"/>
  <c r="G13" i="15" s="1"/>
  <c r="F13" i="15" a="1"/>
  <c r="F13" i="15" s="1"/>
  <c r="E13" i="15" a="1"/>
  <c r="E13" i="15" s="1"/>
  <c r="D13" i="15" a="1"/>
  <c r="D13" i="15" s="1"/>
  <c r="C13" i="15" a="1"/>
  <c r="C13" i="15" s="1"/>
  <c r="B13" i="15" a="1"/>
  <c r="B13" i="15" s="1"/>
  <c r="G12" i="15" a="1"/>
  <c r="G12" i="15" s="1"/>
  <c r="F12" i="15" a="1"/>
  <c r="F12" i="15" s="1"/>
  <c r="E12" i="15" a="1"/>
  <c r="E12" i="15" s="1"/>
  <c r="D12" i="15" a="1"/>
  <c r="D12" i="15" s="1"/>
  <c r="C12" i="15" a="1"/>
  <c r="C12" i="15" s="1"/>
  <c r="B12" i="15" a="1"/>
  <c r="B12" i="15" s="1"/>
  <c r="F11" i="15" a="1"/>
  <c r="F11" i="15" s="1"/>
  <c r="E11" i="15" a="1"/>
  <c r="E11" i="15" s="1"/>
  <c r="D11" i="15" a="1"/>
  <c r="D11" i="15" s="1"/>
  <c r="C11" i="15" a="1"/>
  <c r="C11" i="15" s="1"/>
  <c r="B11" i="15" a="1"/>
  <c r="B11" i="15" s="1"/>
  <c r="G10" i="15" a="1"/>
  <c r="G10" i="15" s="1"/>
  <c r="E10" i="15" a="1"/>
  <c r="E10" i="15" s="1"/>
  <c r="D10" i="15" a="1"/>
  <c r="D10" i="15" s="1"/>
  <c r="C10" i="15" a="1"/>
  <c r="C10" i="15" s="1"/>
  <c r="B10" i="15" a="1"/>
  <c r="B10" i="15" s="1"/>
  <c r="G9" i="15" a="1"/>
  <c r="G9" i="15" s="1"/>
  <c r="F9" i="15" a="1"/>
  <c r="F9" i="15" s="1"/>
  <c r="E9" i="15" a="1"/>
  <c r="E9" i="15" s="1"/>
  <c r="D9" i="15" a="1"/>
  <c r="D9" i="15" s="1"/>
  <c r="B9" i="15" a="1"/>
  <c r="B9" i="15" s="1"/>
  <c r="G8" i="15" a="1"/>
  <c r="G8" i="15" s="1"/>
  <c r="F8" i="15" a="1"/>
  <c r="F8" i="15" s="1"/>
  <c r="E8" i="15" a="1"/>
  <c r="E8" i="15" s="1"/>
  <c r="C8" i="15" a="1"/>
  <c r="C8" i="15" s="1"/>
  <c r="B8" i="15" a="1"/>
  <c r="B8" i="15" s="1"/>
  <c r="G7" i="15" a="1"/>
  <c r="G7" i="15" s="1"/>
  <c r="F7" i="15" a="1"/>
  <c r="F7" i="15" s="1"/>
  <c r="D7" i="15" a="1"/>
  <c r="D7" i="15" s="1"/>
  <c r="B7" i="15" a="1"/>
  <c r="B7" i="15" s="1"/>
  <c r="G6" i="15" a="1"/>
  <c r="G6" i="15" s="1"/>
  <c r="F6" i="15" a="1"/>
  <c r="F6" i="15" s="1"/>
  <c r="D6" i="15" a="1"/>
  <c r="D6" i="15" s="1"/>
  <c r="B6" i="15" a="1"/>
  <c r="B6" i="15" s="1"/>
  <c r="G5" i="15" a="1"/>
  <c r="G5" i="15" s="1"/>
  <c r="D5" i="15" a="1"/>
  <c r="D5" i="15" s="1"/>
  <c r="C5" i="15" a="1"/>
  <c r="C5" i="15" s="1"/>
  <c r="B5" i="15" a="1"/>
  <c r="B5" i="15" s="1"/>
  <c r="E4" i="15" a="1"/>
  <c r="E4" i="15" s="1"/>
  <c r="D4" i="15" a="1"/>
  <c r="D4" i="15" s="1"/>
  <c r="C4" i="15" a="1"/>
  <c r="C4" i="15" s="1"/>
  <c r="B4" i="15" a="1"/>
  <c r="B4" i="15" s="1"/>
</calcChain>
</file>

<file path=xl/sharedStrings.xml><?xml version="1.0" encoding="utf-8"?>
<sst xmlns="http://schemas.openxmlformats.org/spreadsheetml/2006/main" count="2235" uniqueCount="546">
  <si>
    <t>Absolument hors de question</t>
  </si>
  <si>
    <t>Probablement non</t>
  </si>
  <si>
    <t>Sans doute</t>
  </si>
  <si>
    <t>Non négociable</t>
  </si>
  <si>
    <t>Warzone</t>
  </si>
  <si>
    <t>Temple</t>
  </si>
  <si>
    <t>Altar</t>
  </si>
  <si>
    <t>Valley</t>
  </si>
  <si>
    <t>Frogleap</t>
  </si>
  <si>
    <t>The Inspector Cluzo</t>
  </si>
  <si>
    <t>The Wildhearts</t>
  </si>
  <si>
    <t>The Distillers</t>
  </si>
  <si>
    <t>The Offspring</t>
  </si>
  <si>
    <t>Dropkick Murphys</t>
  </si>
  <si>
    <t>Deftones</t>
  </si>
  <si>
    <t>Laura Cox</t>
  </si>
  <si>
    <t>Ego Kill Talent</t>
  </si>
  <si>
    <t>Soen</t>
  </si>
  <si>
    <t>Leprous</t>
  </si>
  <si>
    <t>Shinedown</t>
  </si>
  <si>
    <t>Mastodon</t>
  </si>
  <si>
    <t>Opeth</t>
  </si>
  <si>
    <t>Five Finger Death Punch</t>
  </si>
  <si>
    <t>Volbeat</t>
  </si>
  <si>
    <t>In Other Climes</t>
  </si>
  <si>
    <t>Higher Power</t>
  </si>
  <si>
    <t>Slapshot</t>
  </si>
  <si>
    <t>Dog Eat Dog</t>
  </si>
  <si>
    <t>Cro-Mags</t>
  </si>
  <si>
    <t>Youth Of Today</t>
  </si>
  <si>
    <t>Powerflo</t>
  </si>
  <si>
    <t>Suicidal Tendencies</t>
  </si>
  <si>
    <t>Numen</t>
  </si>
  <si>
    <t>Mephorash</t>
  </si>
  <si>
    <t>Seth</t>
  </si>
  <si>
    <t>The Great Old Ones</t>
  </si>
  <si>
    <t>Primordial</t>
  </si>
  <si>
    <t>Rotting Christ</t>
  </si>
  <si>
    <t>Abbath</t>
  </si>
  <si>
    <t>Mayhem</t>
  </si>
  <si>
    <t>Enforced</t>
  </si>
  <si>
    <t>Cadaver</t>
  </si>
  <si>
    <t>Gatecreeper</t>
  </si>
  <si>
    <t>Grave</t>
  </si>
  <si>
    <t>At The Gates</t>
  </si>
  <si>
    <t>Death To All</t>
  </si>
  <si>
    <t>Obituary</t>
  </si>
  <si>
    <t>Abrahma</t>
  </si>
  <si>
    <t>Greenleaf</t>
  </si>
  <si>
    <t>Asg</t>
  </si>
  <si>
    <t>Elder</t>
  </si>
  <si>
    <t>Black Mountain</t>
  </si>
  <si>
    <t>Witchcraft</t>
  </si>
  <si>
    <t>High On Fire</t>
  </si>
  <si>
    <t>Baroness</t>
  </si>
  <si>
    <t>Electric Wizard</t>
  </si>
  <si>
    <t>Fire From The Gods</t>
  </si>
  <si>
    <t>Crystal Lake</t>
  </si>
  <si>
    <t>Knocked Loose</t>
  </si>
  <si>
    <t>Heaven Shall Burn</t>
  </si>
  <si>
    <t>Rival Sons</t>
  </si>
  <si>
    <t>Faith No More</t>
  </si>
  <si>
    <t>Joyous Wolf</t>
  </si>
  <si>
    <t>Galactic Empire</t>
  </si>
  <si>
    <t>The Dead Daisies</t>
  </si>
  <si>
    <t>L7</t>
  </si>
  <si>
    <t>The Darkness</t>
  </si>
  <si>
    <t>Alestorm</t>
  </si>
  <si>
    <t>Steel Panther</t>
  </si>
  <si>
    <t>Grade 2</t>
  </si>
  <si>
    <t>Lion's Law</t>
  </si>
  <si>
    <t>Guerilla Poubelle</t>
  </si>
  <si>
    <t>Frustration</t>
  </si>
  <si>
    <t>The Toy Dolls</t>
  </si>
  <si>
    <t>Reverend Horton Heat</t>
  </si>
  <si>
    <t>Agnostic Front</t>
  </si>
  <si>
    <t>Antiflag</t>
  </si>
  <si>
    <t>Social Distortion</t>
  </si>
  <si>
    <t>Artùs</t>
  </si>
  <si>
    <t>Aktarum</t>
  </si>
  <si>
    <t>Helheim</t>
  </si>
  <si>
    <t>Einherjer</t>
  </si>
  <si>
    <t>Kampfar</t>
  </si>
  <si>
    <t>Taake</t>
  </si>
  <si>
    <t>Ensiferum</t>
  </si>
  <si>
    <t>Skàld</t>
  </si>
  <si>
    <t>Vreid</t>
  </si>
  <si>
    <t>Karras</t>
  </si>
  <si>
    <t>Brutal Sphincter</t>
  </si>
  <si>
    <t>Rectal Smegma</t>
  </si>
  <si>
    <t>Xentrix</t>
  </si>
  <si>
    <t>Loudblast</t>
  </si>
  <si>
    <t>Exciter</t>
  </si>
  <si>
    <t>Flotsam &amp; Jetsam</t>
  </si>
  <si>
    <t>Sacred Reich</t>
  </si>
  <si>
    <t>Sepultura</t>
  </si>
  <si>
    <t>Point Mort</t>
  </si>
  <si>
    <t>Duel</t>
  </si>
  <si>
    <t>Me &amp; That Man</t>
  </si>
  <si>
    <t>3Teeth</t>
  </si>
  <si>
    <t>Pelican</t>
  </si>
  <si>
    <t>OM</t>
  </si>
  <si>
    <t>Mono &amp; The Jo Quail Quartet</t>
  </si>
  <si>
    <t>Envy</t>
  </si>
  <si>
    <t>Deadly Apples</t>
  </si>
  <si>
    <t>Kontrust</t>
  </si>
  <si>
    <t>Lacuna Coil</t>
  </si>
  <si>
    <t>Code Orange</t>
  </si>
  <si>
    <t>Jinjer</t>
  </si>
  <si>
    <t>Maximum The Hormone</t>
  </si>
  <si>
    <t>Korn</t>
  </si>
  <si>
    <t>Avenged Sevenfold</t>
  </si>
  <si>
    <t>Tempt</t>
  </si>
  <si>
    <t>Sortilege</t>
  </si>
  <si>
    <t>Battle Beast</t>
  </si>
  <si>
    <t>Doro</t>
  </si>
  <si>
    <t>Michael Schenker</t>
  </si>
  <si>
    <t>Down</t>
  </si>
  <si>
    <t>Running Wild</t>
  </si>
  <si>
    <t>Judas Priest</t>
  </si>
  <si>
    <t>Glassbone</t>
  </si>
  <si>
    <t>Landmvrks</t>
  </si>
  <si>
    <t>Moscow Death Brigade</t>
  </si>
  <si>
    <t>Jesus Piece</t>
  </si>
  <si>
    <t>Counterparts</t>
  </si>
  <si>
    <t>Deez Nuts</t>
  </si>
  <si>
    <t>While She Sleeps</t>
  </si>
  <si>
    <t>Walls Of Jericho</t>
  </si>
  <si>
    <t>Deliverance</t>
  </si>
  <si>
    <t>Penitence Onirique</t>
  </si>
  <si>
    <t>Numenorean</t>
  </si>
  <si>
    <t>Regarde Les Hommes Tomber</t>
  </si>
  <si>
    <t>Gaahls Wyrd</t>
  </si>
  <si>
    <t>Borknagar</t>
  </si>
  <si>
    <t>Belzebubs</t>
  </si>
  <si>
    <t>Alcest</t>
  </si>
  <si>
    <t>Watain</t>
  </si>
  <si>
    <t>Exocrine</t>
  </si>
  <si>
    <t>Dyscarnate</t>
  </si>
  <si>
    <t>Ingested</t>
  </si>
  <si>
    <t>Monuments</t>
  </si>
  <si>
    <t>Misery Index</t>
  </si>
  <si>
    <t>Dying Fetus</t>
  </si>
  <si>
    <t>Coroner</t>
  </si>
  <si>
    <t>Devin Townsend</t>
  </si>
  <si>
    <t>Vile Créature</t>
  </si>
  <si>
    <t>Lysistrata</t>
  </si>
  <si>
    <t>Inter Arma</t>
  </si>
  <si>
    <t>Twin Temple</t>
  </si>
  <si>
    <t>Red Fang</t>
  </si>
  <si>
    <t>Life Of Agony</t>
  </si>
  <si>
    <t>Perturbator</t>
  </si>
  <si>
    <t>Phil Campbell &amp; The Bastard Sons</t>
  </si>
  <si>
    <t>Thunder</t>
  </si>
  <si>
    <t>UFO</t>
  </si>
  <si>
    <t>Scorpions</t>
  </si>
  <si>
    <t>Tyler Bryant &amp; The Shakedown</t>
  </si>
  <si>
    <t>Danko Jones</t>
  </si>
  <si>
    <t>Helloween</t>
  </si>
  <si>
    <t>Wardruna</t>
  </si>
  <si>
    <t>Worst Doubt</t>
  </si>
  <si>
    <t>Dragged Under</t>
  </si>
  <si>
    <t>Of Mice And Men</t>
  </si>
  <si>
    <t>Turnstile</t>
  </si>
  <si>
    <t>Rise Against</t>
  </si>
  <si>
    <t>Zeal &amp; Ardor</t>
  </si>
  <si>
    <t>Heilung</t>
  </si>
  <si>
    <t>Crown</t>
  </si>
  <si>
    <t>Tribulation</t>
  </si>
  <si>
    <t>Insomnium</t>
  </si>
  <si>
    <t>Scepticflesh</t>
  </si>
  <si>
    <t>Therion</t>
  </si>
  <si>
    <t>Los Disidentes Del Sucio Motel</t>
  </si>
  <si>
    <t>IV &amp; The Strange Band</t>
  </si>
  <si>
    <t>Lowrider</t>
  </si>
  <si>
    <t>Hangman's Chair</t>
  </si>
  <si>
    <t>Youth Code</t>
  </si>
  <si>
    <t>Health</t>
  </si>
  <si>
    <t>Skinny Puppy</t>
  </si>
  <si>
    <t>Ministry</t>
  </si>
  <si>
    <t>Nine Inch Nails</t>
  </si>
  <si>
    <t>Disconnected</t>
  </si>
  <si>
    <t>Crisix</t>
  </si>
  <si>
    <t>Blues Pills</t>
  </si>
  <si>
    <t>Dragonforce</t>
  </si>
  <si>
    <t>Kreator</t>
  </si>
  <si>
    <t>Alice Cooper</t>
  </si>
  <si>
    <t>The Baboon Show</t>
  </si>
  <si>
    <t>Dirty Fonzy</t>
  </si>
  <si>
    <t>Justin(e)</t>
  </si>
  <si>
    <t>Pogo Car Crash Control</t>
  </si>
  <si>
    <t>Opium Du Peuple</t>
  </si>
  <si>
    <t>Millencolin</t>
  </si>
  <si>
    <t>Goldfinger</t>
  </si>
  <si>
    <t>Bad Religion</t>
  </si>
  <si>
    <t>Neige Morte</t>
  </si>
  <si>
    <t>Gaerea</t>
  </si>
  <si>
    <t>Dirty Shirt &amp; The Transylvanian Folkcore Orchestra</t>
  </si>
  <si>
    <t>Hjelvik</t>
  </si>
  <si>
    <t>Ihsahn</t>
  </si>
  <si>
    <t>Moonspell</t>
  </si>
  <si>
    <t>Marduk</t>
  </si>
  <si>
    <t>Enslaved</t>
  </si>
  <si>
    <t>Yarotz</t>
  </si>
  <si>
    <t>Teeth Grinder</t>
  </si>
  <si>
    <t>Dropdead</t>
  </si>
  <si>
    <t>Benighted</t>
  </si>
  <si>
    <t>Legion Of The Damned</t>
  </si>
  <si>
    <t>Gama Bomb</t>
  </si>
  <si>
    <t>Deeds Of Flesh</t>
  </si>
  <si>
    <t>Decapitated</t>
  </si>
  <si>
    <t>As A New Revolt</t>
  </si>
  <si>
    <t>Okkultokrati</t>
  </si>
  <si>
    <t>Stöner</t>
  </si>
  <si>
    <t>Human Impact</t>
  </si>
  <si>
    <t>A. A. Williams</t>
  </si>
  <si>
    <t>Godflesh</t>
  </si>
  <si>
    <t>Earth</t>
  </si>
  <si>
    <t>New Model Army</t>
  </si>
  <si>
    <t>Atari Teenage Riot</t>
  </si>
  <si>
    <t>Dirty Honey</t>
  </si>
  <si>
    <t>Michael Monroe</t>
  </si>
  <si>
    <t>Gary Clark Jr.</t>
  </si>
  <si>
    <t>Gun's And Roses</t>
  </si>
  <si>
    <t>Myles Kennedy</t>
  </si>
  <si>
    <t>Existence</t>
  </si>
  <si>
    <t>Diamante</t>
  </si>
  <si>
    <t>Gloryhammer</t>
  </si>
  <si>
    <t>Symphony X</t>
  </si>
  <si>
    <t>Eluveitie</t>
  </si>
  <si>
    <t>Blind Guardian</t>
  </si>
  <si>
    <t>Epica</t>
  </si>
  <si>
    <t>Nightwish</t>
  </si>
  <si>
    <t>Hawser</t>
  </si>
  <si>
    <t>Martyrdöd</t>
  </si>
  <si>
    <t>Stereotypical Working Class</t>
  </si>
  <si>
    <t>Xibalba</t>
  </si>
  <si>
    <t>The Rumjacks</t>
  </si>
  <si>
    <t>Touche Amore</t>
  </si>
  <si>
    <t>Discharge</t>
  </si>
  <si>
    <t>The Exploited</t>
  </si>
  <si>
    <t>Autarkh</t>
  </si>
  <si>
    <t>Les Chants De Nihil</t>
  </si>
  <si>
    <t>Fejd</t>
  </si>
  <si>
    <t>Conjurer</t>
  </si>
  <si>
    <t>Arcturus</t>
  </si>
  <si>
    <t>Igorrr</t>
  </si>
  <si>
    <t>Moonsorrow</t>
  </si>
  <si>
    <t>In Extremo</t>
  </si>
  <si>
    <t>Dropdead Chaos</t>
  </si>
  <si>
    <t>Nero Di Marte</t>
  </si>
  <si>
    <t>Humanity's Last Breath</t>
  </si>
  <si>
    <t>Betraying The Martyrs</t>
  </si>
  <si>
    <t>Sorcerer</t>
  </si>
  <si>
    <t>Fleshgod Apocalypse</t>
  </si>
  <si>
    <t>Draconian</t>
  </si>
  <si>
    <t>My Dying Bride</t>
  </si>
  <si>
    <t>Katatonia</t>
  </si>
  <si>
    <t>Untitled With Drums</t>
  </si>
  <si>
    <t>Slift</t>
  </si>
  <si>
    <t>Molassess</t>
  </si>
  <si>
    <t>My Own Private Alaska</t>
  </si>
  <si>
    <t>Hällas</t>
  </si>
  <si>
    <t>Villagers Of Ionnina City</t>
  </si>
  <si>
    <t>Kadavar</t>
  </si>
  <si>
    <t>Converge : Bloodmoon</t>
  </si>
  <si>
    <t>Bokassa</t>
  </si>
  <si>
    <t>Alien Weaponry</t>
  </si>
  <si>
    <t>Ugly Kid Joe</t>
  </si>
  <si>
    <t>Avatar</t>
  </si>
  <si>
    <t>Black Label Society</t>
  </si>
  <si>
    <t>Metallica</t>
  </si>
  <si>
    <t>Novelists</t>
  </si>
  <si>
    <t>Ill Nino</t>
  </si>
  <si>
    <t>Tagada Jones</t>
  </si>
  <si>
    <t>Bullet For My Valentine</t>
  </si>
  <si>
    <t>Bring Me The Horizon</t>
  </si>
  <si>
    <t>Sabaton</t>
  </si>
  <si>
    <t>Clowns</t>
  </si>
  <si>
    <t>Year Of The Knife</t>
  </si>
  <si>
    <t>Judiciary</t>
  </si>
  <si>
    <t>Crowbar</t>
  </si>
  <si>
    <t>Terror</t>
  </si>
  <si>
    <t>Lionheart</t>
  </si>
  <si>
    <t>Madball</t>
  </si>
  <si>
    <t>Suicide Silence</t>
  </si>
  <si>
    <t>Hatebreed</t>
  </si>
  <si>
    <t>Sordide</t>
  </si>
  <si>
    <t>Nytt Land</t>
  </si>
  <si>
    <t>Svart Crown</t>
  </si>
  <si>
    <t>Midnight</t>
  </si>
  <si>
    <t>Cult Of Fire</t>
  </si>
  <si>
    <t>Mgla</t>
  </si>
  <si>
    <t>Triptykon</t>
  </si>
  <si>
    <t>Mercyful Fate</t>
  </si>
  <si>
    <t>High Command</t>
  </si>
  <si>
    <t>Carnation</t>
  </si>
  <si>
    <t>Demilich</t>
  </si>
  <si>
    <t>Blood Incantation</t>
  </si>
  <si>
    <t>Vltimas</t>
  </si>
  <si>
    <t>Destruction</t>
  </si>
  <si>
    <t>Napalm Death</t>
  </si>
  <si>
    <t>Carcass</t>
  </si>
  <si>
    <t>20 Seconds Falling Man</t>
  </si>
  <si>
    <t>The Atomic Bitchwax</t>
  </si>
  <si>
    <t>Year Of No Light</t>
  </si>
  <si>
    <t>Ufomammut</t>
  </si>
  <si>
    <t>Thou</t>
  </si>
  <si>
    <t>Eyehategod</t>
  </si>
  <si>
    <t>The Obsessed</t>
  </si>
  <si>
    <t>Monster Magnet</t>
  </si>
  <si>
    <t>Jour</t>
  </si>
  <si>
    <t>Nom du groupe</t>
  </si>
  <si>
    <t>Genre principal</t>
  </si>
  <si>
    <t>Sous-genre</t>
  </si>
  <si>
    <t>Année de création</t>
  </si>
  <si>
    <t>Scène</t>
  </si>
  <si>
    <t>Pays d'origine</t>
  </si>
  <si>
    <t>Fille(s) dans le groupe?</t>
  </si>
  <si>
    <t>Classification</t>
  </si>
  <si>
    <t>Heure</t>
  </si>
  <si>
    <t>Dimanche 26</t>
  </si>
  <si>
    <t>Post-Hardcore</t>
  </si>
  <si>
    <t>Post-Metal</t>
  </si>
  <si>
    <t>France</t>
  </si>
  <si>
    <t>Non</t>
  </si>
  <si>
    <t>Samedi 18</t>
  </si>
  <si>
    <t>Metal Industriel</t>
  </si>
  <si>
    <t>Etats-Unis</t>
  </si>
  <si>
    <t>Vendredi 24</t>
  </si>
  <si>
    <t>Oui</t>
  </si>
  <si>
    <t>Dream Pop</t>
  </si>
  <si>
    <t>Post-Rock</t>
  </si>
  <si>
    <t>Vendredi 17</t>
  </si>
  <si>
    <t>Norvège</t>
  </si>
  <si>
    <t>Black Metal</t>
  </si>
  <si>
    <t>Stoner</t>
  </si>
  <si>
    <t>Doom</t>
  </si>
  <si>
    <t>Punk Hardcore</t>
  </si>
  <si>
    <t>Hard Rock</t>
  </si>
  <si>
    <t>Australie</t>
  </si>
  <si>
    <t>Heavy Metal</t>
  </si>
  <si>
    <t>Belgique</t>
  </si>
  <si>
    <t>Troll Metal</t>
  </si>
  <si>
    <t>Dimanche 19</t>
  </si>
  <si>
    <t>Shoegazing</t>
  </si>
  <si>
    <t>Mainstage 2</t>
  </si>
  <si>
    <t>Ecosse</t>
  </si>
  <si>
    <t>Folk Metal</t>
  </si>
  <si>
    <t>Pirate Metal</t>
  </si>
  <si>
    <t>Mainstage 1</t>
  </si>
  <si>
    <t>Nouvelle-Zélande</t>
  </si>
  <si>
    <t>Thrash Metal</t>
  </si>
  <si>
    <t>Groove Metal</t>
  </si>
  <si>
    <t>Punk Rock</t>
  </si>
  <si>
    <t>Archgoat</t>
  </si>
  <si>
    <t>Finlande</t>
  </si>
  <si>
    <t>Death Metal</t>
  </si>
  <si>
    <t>Samedi 25</t>
  </si>
  <si>
    <t>Metal avant-gardiste</t>
  </si>
  <si>
    <t>Rock In Opposition</t>
  </si>
  <si>
    <t>Folk</t>
  </si>
  <si>
    <t>Electro Noise</t>
  </si>
  <si>
    <t>Hip Hop</t>
  </si>
  <si>
    <t>Death Metal Mélodique</t>
  </si>
  <si>
    <t>Suède</t>
  </si>
  <si>
    <t>Digital Hardcore</t>
  </si>
  <si>
    <t>Anarcho-Punk</t>
  </si>
  <si>
    <t>Allemagne</t>
  </si>
  <si>
    <t>Pays-Bas</t>
  </si>
  <si>
    <t>Extreme Metal</t>
  </si>
  <si>
    <t>Sludge Metal</t>
  </si>
  <si>
    <t>Metal Progressif</t>
  </si>
  <si>
    <t>Power Metal</t>
  </si>
  <si>
    <t>Brutal Death</t>
  </si>
  <si>
    <t>Metalcore</t>
  </si>
  <si>
    <t>Metal Symphonique</t>
  </si>
  <si>
    <t>Ayron Jones</t>
  </si>
  <si>
    <t>Blues</t>
  </si>
  <si>
    <t>Grunge</t>
  </si>
  <si>
    <t>Rock</t>
  </si>
  <si>
    <t>Rock Psychédélique</t>
  </si>
  <si>
    <t>Canada</t>
  </si>
  <si>
    <t>Speed Metal</t>
  </si>
  <si>
    <t>Blues Rock</t>
  </si>
  <si>
    <t>Metal alternatif</t>
  </si>
  <si>
    <t>Grindcore</t>
  </si>
  <si>
    <t>Goregrind</t>
  </si>
  <si>
    <t>Pays de Galles</t>
  </si>
  <si>
    <t>Death Metal Technique</t>
  </si>
  <si>
    <t>Sludge</t>
  </si>
  <si>
    <t>Mathcore</t>
  </si>
  <si>
    <t>Suisse</t>
  </si>
  <si>
    <t>Hardcore</t>
  </si>
  <si>
    <t>Espagne</t>
  </si>
  <si>
    <t>Crossover Thrash</t>
  </si>
  <si>
    <t>Jeudi 23</t>
  </si>
  <si>
    <t>Post Metal Industriel</t>
  </si>
  <si>
    <t>Progressive Metal</t>
  </si>
  <si>
    <t>Japon</t>
  </si>
  <si>
    <t>République Tchèque</t>
  </si>
  <si>
    <t>Metal Alternatif</t>
  </si>
  <si>
    <t>Punk Celtique</t>
  </si>
  <si>
    <t>Folk Rock</t>
  </si>
  <si>
    <t>Funk Metal</t>
  </si>
  <si>
    <t>Rap Metal</t>
  </si>
  <si>
    <t>Frank Carter &amp; The Rattlesnakes</t>
  </si>
  <si>
    <t>Angleterre</t>
  </si>
  <si>
    <t>Deathcore</t>
  </si>
  <si>
    <t>Djent</t>
  </si>
  <si>
    <t>Ukraine</t>
  </si>
  <si>
    <t>Hardcore Punk</t>
  </si>
  <si>
    <t>Hardcore Beatdown</t>
  </si>
  <si>
    <t>Crossover Rock</t>
  </si>
  <si>
    <t>Autriche</t>
  </si>
  <si>
    <t>Nu Metal</t>
  </si>
  <si>
    <t>Metal Gothique</t>
  </si>
  <si>
    <t>Italie</t>
  </si>
  <si>
    <t>Punk Metal</t>
  </si>
  <si>
    <t>Metal Sudiste</t>
  </si>
  <si>
    <t>Brésil</t>
  </si>
  <si>
    <t>Space Metal</t>
  </si>
  <si>
    <t>Heavy Metal Progressif</t>
  </si>
  <si>
    <t>Rock Alternatif</t>
  </si>
  <si>
    <t>Death Metal Progressif</t>
  </si>
  <si>
    <t>Rock Progressif</t>
  </si>
  <si>
    <t>Glam Metal</t>
  </si>
  <si>
    <t>Heavy Rock</t>
  </si>
  <si>
    <t>Danemark</t>
  </si>
  <si>
    <t>Post Punk</t>
  </si>
  <si>
    <t>Metalcore Industriel</t>
  </si>
  <si>
    <t>Beatdown</t>
  </si>
  <si>
    <t>Oï</t>
  </si>
  <si>
    <t>Brutal Hardcore</t>
  </si>
  <si>
    <t>Street Punk</t>
  </si>
  <si>
    <t>Hip-Hop Hardcore</t>
  </si>
  <si>
    <t>Russie</t>
  </si>
  <si>
    <t>Psychobilly</t>
  </si>
  <si>
    <t>Rudeboy Plays Urban Dance Squad</t>
  </si>
  <si>
    <t>Rap Rock</t>
  </si>
  <si>
    <t>Youth Crew</t>
  </si>
  <si>
    <t>Stoner Psychédélique</t>
  </si>
  <si>
    <t>Stoner Doom</t>
  </si>
  <si>
    <t>Ecstatic Vision</t>
  </si>
  <si>
    <t>Space Rock</t>
  </si>
  <si>
    <t>Stoner Rock</t>
  </si>
  <si>
    <t>Screamo</t>
  </si>
  <si>
    <t>Stoner Metal</t>
  </si>
  <si>
    <t>Post-Punk</t>
  </si>
  <si>
    <t>Mathrock</t>
  </si>
  <si>
    <t>Pologne</t>
  </si>
  <si>
    <t>Synthwave</t>
  </si>
  <si>
    <t>Electro</t>
  </si>
  <si>
    <t>The Picturebooks</t>
  </si>
  <si>
    <t>Satanic Doo-Wop</t>
  </si>
  <si>
    <t>Hard Rock Psychédélique</t>
  </si>
  <si>
    <t>Deathgrind</t>
  </si>
  <si>
    <t>Necrowretch</t>
  </si>
  <si>
    <t>Pornogrind</t>
  </si>
  <si>
    <t>Viking Metal</t>
  </si>
  <si>
    <t>Post-Black Metal</t>
  </si>
  <si>
    <t>Pagan Metal</t>
  </si>
  <si>
    <t>Irlande</t>
  </si>
  <si>
    <t>Grèce</t>
  </si>
  <si>
    <t>Néofolk</t>
  </si>
  <si>
    <t>Black'n'Roll</t>
  </si>
  <si>
    <t>Noise Rock</t>
  </si>
  <si>
    <t>Rock Expérimental</t>
  </si>
  <si>
    <t>Soul</t>
  </si>
  <si>
    <t>Rock Industriel</t>
  </si>
  <si>
    <t>Spiritbox</t>
  </si>
  <si>
    <t>Whitesnake</t>
  </si>
  <si>
    <t>Glam Rock</t>
  </si>
  <si>
    <t>Elctronic Body Music</t>
  </si>
  <si>
    <t>Metal Moderne</t>
  </si>
  <si>
    <t>Metal Celtique</t>
  </si>
  <si>
    <t>D-Beat</t>
  </si>
  <si>
    <t>Pop Punk</t>
  </si>
  <si>
    <t>Ska Punk</t>
  </si>
  <si>
    <t>Heavy Hardcore</t>
  </si>
  <si>
    <t>Crust</t>
  </si>
  <si>
    <t>Punk</t>
  </si>
  <si>
    <t>Sons Of O'Flaherty</t>
  </si>
  <si>
    <t>Punk Folk</t>
  </si>
  <si>
    <t>Folk Punk</t>
  </si>
  <si>
    <t>Drone Metal</t>
  </si>
  <si>
    <t>Country</t>
  </si>
  <si>
    <t>Punk Noise</t>
  </si>
  <si>
    <t>Desert Rock</t>
  </si>
  <si>
    <t>Rock Occulte</t>
  </si>
  <si>
    <t>Pianocore</t>
  </si>
  <si>
    <t>Rock Indépendant</t>
  </si>
  <si>
    <t>Black Thrash</t>
  </si>
  <si>
    <t>Regarde Les Hommes Tomber Vs Hangman's Chair</t>
  </si>
  <si>
    <t>Black Metal Atmosphérique</t>
  </si>
  <si>
    <t>Brutal Death Metal</t>
  </si>
  <si>
    <t>Technical Death Metal</t>
  </si>
  <si>
    <t>Powerviolence</t>
  </si>
  <si>
    <t>Crossover</t>
  </si>
  <si>
    <t>Epic Doom</t>
  </si>
  <si>
    <t>Death Grind</t>
  </si>
  <si>
    <t>Death Metal Symphonique</t>
  </si>
  <si>
    <t>Portugal</t>
  </si>
  <si>
    <t>Roumanie</t>
  </si>
  <si>
    <t>Folk Expérimental</t>
  </si>
  <si>
    <t>Black Metal Mélodique</t>
  </si>
  <si>
    <t>Musique Expérimentale</t>
  </si>
  <si>
    <t>Breakcore</t>
  </si>
  <si>
    <t>Metal Médiéval</t>
  </si>
  <si>
    <t>Myrkur : Folkesange</t>
  </si>
  <si>
    <t>Black Avantgardiste</t>
  </si>
  <si>
    <t>Ambient</t>
  </si>
  <si>
    <t>Nordic Folk</t>
  </si>
  <si>
    <t>Dark Metal</t>
  </si>
  <si>
    <t>Avant-Garde Metal</t>
  </si>
  <si>
    <t>Negro Spiritual</t>
  </si>
  <si>
    <t>Participation(s) au Hellfest?</t>
  </si>
  <si>
    <t>Deep Purple</t>
  </si>
  <si>
    <t>Shade And Dust</t>
  </si>
  <si>
    <t>Mortis Mutilati</t>
  </si>
  <si>
    <t>Death Metal Alternatif</t>
  </si>
  <si>
    <t>Genre</t>
  </si>
  <si>
    <t>Genre secondaire</t>
  </si>
  <si>
    <t>Nationalité</t>
  </si>
  <si>
    <t>Liste jour</t>
  </si>
  <si>
    <t>Participations au Hellfest</t>
  </si>
  <si>
    <t>Carte d'identité du groupe :</t>
  </si>
  <si>
    <t>Femme(s) dans le groupe?</t>
  </si>
  <si>
    <t>Airbourne (1)</t>
  </si>
  <si>
    <t>Airbourne (2)</t>
  </si>
  <si>
    <t>Killing Joke (1)</t>
  </si>
  <si>
    <t>Killing Joke (2)</t>
  </si>
  <si>
    <t>Megadeth (1)</t>
  </si>
  <si>
    <t>Megadeth (2)</t>
  </si>
  <si>
    <t>VENDREDI 17</t>
  </si>
  <si>
    <t>SAMEDI 18</t>
  </si>
  <si>
    <t>DIMANCHE 19</t>
  </si>
  <si>
    <t>JEUDI 23</t>
  </si>
  <si>
    <t>VENDREDI 24</t>
  </si>
  <si>
    <t>SAMEDI 25</t>
  </si>
  <si>
    <t>DIMANCHE 26</t>
  </si>
  <si>
    <t>Classification running-order</t>
  </si>
  <si>
    <t>Réécoute nécessaire</t>
  </si>
  <si>
    <t>Ordre classification</t>
  </si>
  <si>
    <t>Peut-être si rien d'autre</t>
  </si>
  <si>
    <t>Cliquez ici pour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</si>
</sst>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663300"/>
      <name val="Copperplate Gothic Bold"/>
      <family val="2"/>
    </font>
    <font>
      <sz val="10"/>
      <color rgb="FF663300"/>
      <name val="Copperplate Gothic Bold"/>
      <family val="2"/>
    </font>
    <font>
      <sz val="9"/>
      <color rgb="FF663300"/>
      <name val="Copperplate Gothic Bold"/>
      <family val="2"/>
    </font>
    <font>
      <sz val="10"/>
      <color rgb="FF663300"/>
      <name val="Franklin Gothic Demi"/>
      <family val="2"/>
    </font>
    <font>
      <sz val="10"/>
      <color rgb="FFDBD2BD"/>
      <name val="Franklin Gothic Demi"/>
      <family val="2"/>
    </font>
    <font>
      <b/>
      <sz val="10"/>
      <color theme="1"/>
      <name val="Franklin Gothic Medium"/>
      <family val="2"/>
    </font>
    <font>
      <b/>
      <sz val="10"/>
      <color rgb="FFDBD2BD"/>
      <name val="Franklin Gothic Medium"/>
      <family val="2"/>
    </font>
    <font>
      <b/>
      <sz val="10"/>
      <color rgb="FFDBD2BD"/>
      <name val="Franklin Gothic Demi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61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DBD2BD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2" tint="-0.74999237037263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DBD2BD"/>
      </top>
      <bottom/>
      <diagonal/>
    </border>
    <border>
      <left/>
      <right/>
      <top style="thin">
        <color rgb="FF663300"/>
      </top>
      <bottom/>
      <diagonal/>
    </border>
    <border>
      <left/>
      <right/>
      <top style="thin">
        <color rgb="FF663300"/>
      </top>
      <bottom style="thin">
        <color rgb="FF663300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0" fontId="8" fillId="5" borderId="2" xfId="0" applyNumberFormat="1" applyFont="1" applyFill="1" applyBorder="1" applyProtection="1"/>
    <xf numFmtId="0" fontId="8" fillId="5" borderId="2" xfId="0" applyFont="1" applyFill="1" applyBorder="1"/>
    <xf numFmtId="10" fontId="9" fillId="6" borderId="3" xfId="0" applyNumberFormat="1" applyFont="1" applyFill="1" applyBorder="1" applyProtection="1"/>
    <xf numFmtId="10" fontId="8" fillId="5" borderId="3" xfId="0" applyNumberFormat="1" applyFont="1" applyFill="1" applyBorder="1" applyProtection="1"/>
    <xf numFmtId="0" fontId="9" fillId="6" borderId="3" xfId="0" applyFont="1" applyFill="1" applyBorder="1"/>
    <xf numFmtId="10" fontId="8" fillId="5" borderId="4" xfId="0" applyNumberFormat="1" applyFont="1" applyFill="1" applyBorder="1" applyProtection="1"/>
    <xf numFmtId="0" fontId="0" fillId="7" borderId="0" xfId="0" applyFill="1"/>
    <xf numFmtId="10" fontId="0" fillId="7" borderId="0" xfId="0" applyNumberFormat="1" applyFill="1" applyProtection="1"/>
    <xf numFmtId="0" fontId="6" fillId="5" borderId="0" xfId="0" applyFont="1" applyFill="1" applyAlignment="1">
      <alignment horizontal="center"/>
    </xf>
    <xf numFmtId="0" fontId="6" fillId="5" borderId="0" xfId="0" applyFont="1" applyFill="1"/>
    <xf numFmtId="0" fontId="9" fillId="6" borderId="5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/>
    </xf>
    <xf numFmtId="0" fontId="6" fillId="5" borderId="6" xfId="0" applyFont="1" applyFill="1" applyBorder="1"/>
    <xf numFmtId="0" fontId="6" fillId="5" borderId="7" xfId="0" applyFont="1" applyFill="1" applyBorder="1"/>
    <xf numFmtId="0" fontId="7" fillId="5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0" fillId="0" borderId="0" xfId="0" applyBorder="1"/>
    <xf numFmtId="0" fontId="11" fillId="6" borderId="8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/>
    <xf numFmtId="0" fontId="14" fillId="0" borderId="0" xfId="2" applyFont="1" applyFill="1"/>
    <xf numFmtId="0" fontId="14" fillId="0" borderId="0" xfId="0" applyFont="1" applyFill="1"/>
    <xf numFmtId="0" fontId="14" fillId="0" borderId="0" xfId="3" applyFont="1" applyFill="1"/>
    <xf numFmtId="0" fontId="14" fillId="0" borderId="0" xfId="1" applyFont="1" applyFill="1"/>
    <xf numFmtId="0" fontId="15" fillId="0" borderId="0" xfId="1" applyFont="1" applyFill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21"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color rgb="FF9E0000"/>
      </font>
      <fill>
        <patternFill>
          <bgColor rgb="FFF88C8C"/>
        </patternFill>
      </fill>
    </dxf>
    <dxf>
      <font>
        <color rgb="FF663300"/>
      </font>
      <fill>
        <patternFill>
          <bgColor theme="7" tint="0.39994506668294322"/>
        </patternFill>
      </fill>
    </dxf>
    <dxf>
      <font>
        <color theme="5" tint="-0.24994659260841701"/>
      </font>
      <fill>
        <patternFill>
          <bgColor theme="7" tint="0.79998168889431442"/>
        </patternFill>
      </fill>
    </dxf>
    <dxf>
      <font>
        <color theme="7" tint="-0.24994659260841701"/>
      </font>
      <fill>
        <patternFill>
          <bgColor rgb="FFFFFF99"/>
        </patternFill>
      </fill>
    </dxf>
    <dxf>
      <font>
        <color theme="9" tint="-0.24994659260841701"/>
      </font>
      <fill>
        <patternFill>
          <bgColor rgb="FF99FF99"/>
        </patternFill>
      </fill>
    </dxf>
    <dxf>
      <font>
        <color rgb="FF3E9127"/>
      </font>
      <fill>
        <patternFill>
          <bgColor rgb="FF7AE293"/>
        </patternFill>
      </fill>
    </dxf>
    <dxf>
      <font>
        <color theme="4" tint="-0.24994659260841701"/>
      </font>
      <fill>
        <patternFill>
          <bgColor theme="4" tint="0.79998168889431442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DBD2BD"/>
      <color rgb="FF663300"/>
      <color rgb="FF7AE293"/>
      <color rgb="FF3E9127"/>
      <color rgb="FF439721"/>
      <color rgb="FF61DD7F"/>
      <color rgb="FF00CC00"/>
      <color rgb="FF99FF99"/>
      <color rgb="FF66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1800224</xdr:colOff>
      <xdr:row>1</xdr:row>
      <xdr:rowOff>9528</xdr:rowOff>
    </xdr:from>
    <xdr:to>
      <xdr:col>6</xdr:col>
      <xdr:colOff>2008631</xdr:colOff>
      <xdr:row>2</xdr:row>
      <xdr:rowOff>2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F27FE9A7-61D7-4EDC-8357-01075163B826}"/>
            </a:ext>
          </a:extLst>
        </xdr:cNvPr>
        <xdr:cNvSpPr/>
      </xdr:nvSpPr>
      <xdr:spPr>
        <a:xfrm rot="5400000">
          <a:off x="12196191" y="186311"/>
          <a:ext cx="180974" cy="208407"/>
        </a:xfrm>
        <a:prstGeom prst="chevron">
          <a:avLst/>
        </a:prstGeom>
        <a:solidFill>
          <a:schemeClr val="tx1"/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9525</xdr:colOff>
      <xdr:row>2</xdr:row>
      <xdr:rowOff>9525</xdr:rowOff>
    </xdr:from>
    <xdr:to>
      <xdr:col>2</xdr:col>
      <xdr:colOff>9209</xdr:colOff>
      <xdr:row>3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8088302-7185-4126-9C83-5579079D43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762000"/>
          <a:ext cx="2018984" cy="466725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2</xdr:row>
      <xdr:rowOff>9525</xdr:rowOff>
    </xdr:from>
    <xdr:to>
      <xdr:col>3</xdr:col>
      <xdr:colOff>9525</xdr:colOff>
      <xdr:row>3</xdr:row>
      <xdr:rowOff>3053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39340C5-B7E6-4EC2-92D6-F20BC0EED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475" y="762000"/>
          <a:ext cx="2019300" cy="460253"/>
        </a:xfrm>
        <a:prstGeom prst="rect">
          <a:avLst/>
        </a:prstGeom>
      </xdr:spPr>
    </xdr:pic>
    <xdr:clientData/>
  </xdr:twoCellAnchor>
  <xdr:twoCellAnchor editAs="oneCell">
    <xdr:from>
      <xdr:col>3</xdr:col>
      <xdr:colOff>9525</xdr:colOff>
      <xdr:row>2</xdr:row>
      <xdr:rowOff>9525</xdr:rowOff>
    </xdr:from>
    <xdr:to>
      <xdr:col>4</xdr:col>
      <xdr:colOff>9525</xdr:colOff>
      <xdr:row>3</xdr:row>
      <xdr:rowOff>11779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F3B4C5C-F907-4F3A-BEB6-C091B7CD91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775" y="762000"/>
          <a:ext cx="2019300" cy="468979"/>
        </a:xfrm>
        <a:prstGeom prst="rect">
          <a:avLst/>
        </a:prstGeom>
      </xdr:spPr>
    </xdr:pic>
    <xdr:clientData/>
  </xdr:twoCellAnchor>
  <xdr:twoCellAnchor editAs="oneCell">
    <xdr:from>
      <xdr:col>4</xdr:col>
      <xdr:colOff>9525</xdr:colOff>
      <xdr:row>2</xdr:row>
      <xdr:rowOff>9525</xdr:rowOff>
    </xdr:from>
    <xdr:to>
      <xdr:col>5</xdr:col>
      <xdr:colOff>28575</xdr:colOff>
      <xdr:row>3</xdr:row>
      <xdr:rowOff>3054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A944F7D8-6F5F-47EB-91B1-77E91BA26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5075" y="762000"/>
          <a:ext cx="2038350" cy="460254"/>
        </a:xfrm>
        <a:prstGeom prst="rect">
          <a:avLst/>
        </a:prstGeom>
      </xdr:spPr>
    </xdr:pic>
    <xdr:clientData/>
  </xdr:twoCellAnchor>
  <xdr:twoCellAnchor editAs="oneCell">
    <xdr:from>
      <xdr:col>4</xdr:col>
      <xdr:colOff>2019299</xdr:colOff>
      <xdr:row>2</xdr:row>
      <xdr:rowOff>0</xdr:rowOff>
    </xdr:from>
    <xdr:to>
      <xdr:col>6</xdr:col>
      <xdr:colOff>28574</xdr:colOff>
      <xdr:row>3</xdr:row>
      <xdr:rowOff>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E96DFCD9-A4C9-4D1F-9557-7780A53BFC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24849" y="752475"/>
          <a:ext cx="2047875" cy="466725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7</xdr:col>
      <xdr:colOff>18734</xdr:colOff>
      <xdr:row>3</xdr:row>
      <xdr:rowOff>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E3A67AC-5CCA-4F2F-B39C-7A818E6BBA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44150" y="752475"/>
          <a:ext cx="2038034" cy="466725"/>
        </a:xfrm>
        <a:prstGeom prst="rect">
          <a:avLst/>
        </a:prstGeom>
      </xdr:spPr>
    </xdr:pic>
    <xdr:clientData/>
  </xdr:twoCellAnchor>
  <xdr:twoCellAnchor editAs="oneCell">
    <xdr:from>
      <xdr:col>3</xdr:col>
      <xdr:colOff>1047750</xdr:colOff>
      <xdr:row>0</xdr:row>
      <xdr:rowOff>0</xdr:rowOff>
    </xdr:from>
    <xdr:to>
      <xdr:col>4</xdr:col>
      <xdr:colOff>1069834</xdr:colOff>
      <xdr:row>1</xdr:row>
      <xdr:rowOff>22109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D4DE3E0C-CC02-4395-91D7-81FFF64F5E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34000" y="0"/>
          <a:ext cx="2041384" cy="526934"/>
        </a:xfrm>
        <a:prstGeom prst="rect">
          <a:avLst/>
        </a:prstGeom>
      </xdr:spPr>
    </xdr:pic>
    <xdr:clientData/>
  </xdr:twoCellAnchor>
  <xdr:twoCellAnchor>
    <xdr:from>
      <xdr:col>5</xdr:col>
      <xdr:colOff>13716</xdr:colOff>
      <xdr:row>13</xdr:row>
      <xdr:rowOff>9524</xdr:rowOff>
    </xdr:from>
    <xdr:to>
      <xdr:col>5</xdr:col>
      <xdr:colOff>251840</xdr:colOff>
      <xdr:row>13</xdr:row>
      <xdr:rowOff>180972</xdr:rowOff>
    </xdr:to>
    <xdr:sp macro="" textlink="">
      <xdr:nvSpPr>
        <xdr:cNvPr id="23" name="Flèche : chevron 22">
          <a:extLst>
            <a:ext uri="{FF2B5EF4-FFF2-40B4-BE49-F238E27FC236}">
              <a16:creationId xmlns:a16="http://schemas.microsoft.com/office/drawing/2014/main" id="{4D0B9C56-80A1-47B2-9E48-7EC8C1B4275F}"/>
            </a:ext>
          </a:extLst>
        </xdr:cNvPr>
        <xdr:cNvSpPr/>
      </xdr:nvSpPr>
      <xdr:spPr>
        <a:xfrm rot="10800000">
          <a:off x="8338566" y="3000374"/>
          <a:ext cx="238124" cy="171448"/>
        </a:xfrm>
        <a:prstGeom prst="chevron">
          <a:avLst/>
        </a:prstGeom>
        <a:solidFill>
          <a:schemeClr val="tx1"/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32766</xdr:colOff>
      <xdr:row>17</xdr:row>
      <xdr:rowOff>190499</xdr:rowOff>
    </xdr:from>
    <xdr:to>
      <xdr:col>6</xdr:col>
      <xdr:colOff>270890</xdr:colOff>
      <xdr:row>18</xdr:row>
      <xdr:rowOff>200023</xdr:rowOff>
    </xdr:to>
    <xdr:sp macro="" textlink="">
      <xdr:nvSpPr>
        <xdr:cNvPr id="11" name="Flèche : chevron 10">
          <a:extLst>
            <a:ext uri="{FF2B5EF4-FFF2-40B4-BE49-F238E27FC236}">
              <a16:creationId xmlns:a16="http://schemas.microsoft.com/office/drawing/2014/main" id="{132DC366-25C8-452A-A7E1-DA43A00CCA7D}"/>
            </a:ext>
          </a:extLst>
        </xdr:cNvPr>
        <xdr:cNvSpPr/>
      </xdr:nvSpPr>
      <xdr:spPr>
        <a:xfrm rot="10800000">
          <a:off x="10376916" y="3924299"/>
          <a:ext cx="238124" cy="209549"/>
        </a:xfrm>
        <a:prstGeom prst="chevron">
          <a:avLst/>
        </a:prstGeom>
        <a:solidFill>
          <a:schemeClr val="tx1"/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325" totalsRowShown="0" headerRowDxfId="1" dataDxfId="0" headerRowBorderDxfId="20">
  <autoFilter ref="A1:K325"/>
  <sortState ref="A2:J325">
    <sortCondition ref="A1:A325"/>
  </sortState>
  <tableColumns count="11">
    <tableColumn id="1" name="Nom du groupe" dataDxfId="12"/>
    <tableColumn id="2" name="Genre principal" dataDxfId="11"/>
    <tableColumn id="3" name="Sous-genre" dataDxfId="10"/>
    <tableColumn id="4" name="Année de création" dataDxfId="9"/>
    <tableColumn id="5" name="Pays d'origine" dataDxfId="8"/>
    <tableColumn id="6" name="Fille(s) dans le groupe?" dataDxfId="7"/>
    <tableColumn id="7" name="Participation(s) au Hellfest?" dataDxfId="6"/>
    <tableColumn id="8" name="Jour" dataDxfId="5"/>
    <tableColumn id="9" name="Heure" dataDxfId="4"/>
    <tableColumn id="10" name="Scène" dataDxfId="3"/>
    <tableColumn id="11" name="Classification" dataDxfId="2">
      <calculatedColumnFormula>IF(AND('Line-Up Hellfest 2022'!$E$14=Tableau1[[#This Row],[Nom du groupe]],'Line-Up Hellfest 2022'!$F$19&lt;&gt;"Cliquez ici pour modifier"),'Line-Up Hellfest 2022'!$F$19,"Absolument hors de question")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25"/>
  <sheetViews>
    <sheetView tabSelected="1" zoomScaleNormal="100" workbookViewId="0">
      <selection activeCell="B9" sqref="B9"/>
    </sheetView>
  </sheetViews>
  <sheetFormatPr baseColWidth="10" defaultRowHeight="15.75" x14ac:dyDescent="0.25"/>
  <cols>
    <col min="1" max="1" width="45.85546875" style="28" bestFit="1" customWidth="1"/>
    <col min="2" max="2" width="25.7109375" style="28" bestFit="1" customWidth="1"/>
    <col min="3" max="3" width="23.42578125" style="28" bestFit="1" customWidth="1"/>
    <col min="4" max="4" width="19.42578125" style="28" customWidth="1"/>
    <col min="5" max="5" width="19.42578125" style="28" bestFit="1" customWidth="1"/>
    <col min="6" max="6" width="23.7109375" style="28" customWidth="1"/>
    <col min="7" max="7" width="27.7109375" style="28" customWidth="1"/>
    <col min="8" max="8" width="12.28515625" style="28" bestFit="1" customWidth="1"/>
    <col min="9" max="9" width="11.42578125" style="28"/>
    <col min="10" max="10" width="23.85546875" style="28" bestFit="1" customWidth="1"/>
    <col min="11" max="11" width="27.5703125" style="28" bestFit="1" customWidth="1"/>
    <col min="12" max="12" width="24.7109375" style="28" bestFit="1" customWidth="1"/>
    <col min="13" max="13" width="27.7109375" style="28" customWidth="1"/>
    <col min="14" max="16384" width="11.42578125" style="28"/>
  </cols>
  <sheetData>
    <row r="1" spans="1:13" x14ac:dyDescent="0.25">
      <c r="A1" s="26" t="s">
        <v>312</v>
      </c>
      <c r="B1" s="26" t="s">
        <v>313</v>
      </c>
      <c r="C1" s="26" t="s">
        <v>314</v>
      </c>
      <c r="D1" s="26" t="s">
        <v>315</v>
      </c>
      <c r="E1" s="26" t="s">
        <v>317</v>
      </c>
      <c r="F1" s="26" t="s">
        <v>318</v>
      </c>
      <c r="G1" s="26" t="s">
        <v>516</v>
      </c>
      <c r="H1" s="26" t="s">
        <v>311</v>
      </c>
      <c r="I1" s="26" t="s">
        <v>320</v>
      </c>
      <c r="J1" s="26" t="s">
        <v>316</v>
      </c>
      <c r="K1" s="26" t="s">
        <v>319</v>
      </c>
      <c r="L1" s="27" t="s">
        <v>524</v>
      </c>
      <c r="M1" s="28" t="s">
        <v>543</v>
      </c>
    </row>
    <row r="2" spans="1:13" x14ac:dyDescent="0.25">
      <c r="A2" s="28" t="s">
        <v>303</v>
      </c>
      <c r="B2" s="28" t="s">
        <v>322</v>
      </c>
      <c r="C2" s="28" t="s">
        <v>323</v>
      </c>
      <c r="D2" s="28">
        <v>2008</v>
      </c>
      <c r="E2" s="28" t="s">
        <v>324</v>
      </c>
      <c r="F2" s="28" t="s">
        <v>325</v>
      </c>
      <c r="G2" s="28">
        <v>1</v>
      </c>
      <c r="H2" s="28" t="s">
        <v>321</v>
      </c>
      <c r="J2" s="28" t="s">
        <v>7</v>
      </c>
      <c r="K2" s="28" t="s">
        <v>0</v>
      </c>
      <c r="L2" s="28" t="s">
        <v>534</v>
      </c>
      <c r="M2" s="29" t="s">
        <v>0</v>
      </c>
    </row>
    <row r="3" spans="1:13" x14ac:dyDescent="0.25">
      <c r="A3" s="28" t="s">
        <v>99</v>
      </c>
      <c r="B3" s="28" t="s">
        <v>327</v>
      </c>
      <c r="D3" s="28">
        <v>2013</v>
      </c>
      <c r="E3" s="28" t="s">
        <v>328</v>
      </c>
      <c r="F3" s="28" t="s">
        <v>325</v>
      </c>
      <c r="G3" s="28">
        <v>1</v>
      </c>
      <c r="H3" s="28" t="s">
        <v>326</v>
      </c>
      <c r="J3" s="28" t="s">
        <v>7</v>
      </c>
      <c r="K3" s="28" t="s">
        <v>542</v>
      </c>
      <c r="L3" s="28" t="s">
        <v>535</v>
      </c>
      <c r="M3" s="30" t="s">
        <v>1</v>
      </c>
    </row>
    <row r="4" spans="1:13" x14ac:dyDescent="0.25">
      <c r="A4" s="28" t="s">
        <v>215</v>
      </c>
      <c r="B4" s="28" t="s">
        <v>331</v>
      </c>
      <c r="C4" s="28" t="s">
        <v>332</v>
      </c>
      <c r="D4" s="28">
        <v>2019</v>
      </c>
      <c r="E4" s="28" t="s">
        <v>407</v>
      </c>
      <c r="F4" s="28" t="s">
        <v>330</v>
      </c>
      <c r="G4" s="28">
        <v>1</v>
      </c>
      <c r="H4" s="28" t="s">
        <v>329</v>
      </c>
      <c r="J4" s="28" t="s">
        <v>7</v>
      </c>
      <c r="K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  <c r="L4" s="28" t="s">
        <v>536</v>
      </c>
      <c r="M4" s="31" t="s">
        <v>542</v>
      </c>
    </row>
    <row r="5" spans="1:13" x14ac:dyDescent="0.25">
      <c r="A5" s="28" t="s">
        <v>38</v>
      </c>
      <c r="B5" s="28" t="s">
        <v>335</v>
      </c>
      <c r="D5" s="28">
        <v>2015</v>
      </c>
      <c r="E5" s="28" t="s">
        <v>334</v>
      </c>
      <c r="F5" s="28" t="s">
        <v>330</v>
      </c>
      <c r="G5" s="28">
        <v>2</v>
      </c>
      <c r="H5" s="28" t="s">
        <v>333</v>
      </c>
      <c r="J5" s="28" t="s">
        <v>5</v>
      </c>
      <c r="K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  <c r="L5" s="28" t="s">
        <v>537</v>
      </c>
      <c r="M5" s="30" t="s">
        <v>544</v>
      </c>
    </row>
    <row r="6" spans="1:13" x14ac:dyDescent="0.25">
      <c r="A6" s="28" t="s">
        <v>47</v>
      </c>
      <c r="B6" s="28" t="s">
        <v>336</v>
      </c>
      <c r="C6" s="28" t="s">
        <v>337</v>
      </c>
      <c r="D6" s="28">
        <v>2012</v>
      </c>
      <c r="E6" s="28" t="s">
        <v>324</v>
      </c>
      <c r="F6" s="28" t="s">
        <v>325</v>
      </c>
      <c r="G6" s="28">
        <v>1</v>
      </c>
      <c r="H6" s="28" t="s">
        <v>333</v>
      </c>
      <c r="J6" s="28" t="s">
        <v>7</v>
      </c>
      <c r="K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  <c r="L6" s="28" t="s">
        <v>538</v>
      </c>
      <c r="M6" s="30" t="s">
        <v>2</v>
      </c>
    </row>
    <row r="7" spans="1:13" x14ac:dyDescent="0.25">
      <c r="A7" s="28" t="s">
        <v>75</v>
      </c>
      <c r="B7" s="28" t="s">
        <v>338</v>
      </c>
      <c r="D7" s="28">
        <v>1982</v>
      </c>
      <c r="E7" s="28" t="s">
        <v>328</v>
      </c>
      <c r="F7" s="28" t="s">
        <v>325</v>
      </c>
      <c r="G7" s="28">
        <v>5</v>
      </c>
      <c r="H7" s="28" t="s">
        <v>326</v>
      </c>
      <c r="J7" s="28" t="s">
        <v>4</v>
      </c>
      <c r="K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  <c r="L7" s="28" t="s">
        <v>539</v>
      </c>
      <c r="M7" s="32" t="s">
        <v>3</v>
      </c>
    </row>
    <row r="8" spans="1:13" x14ac:dyDescent="0.25">
      <c r="A8" s="28" t="s">
        <v>528</v>
      </c>
      <c r="B8" s="28" t="s">
        <v>339</v>
      </c>
      <c r="C8" s="28" t="s">
        <v>341</v>
      </c>
      <c r="D8" s="28">
        <v>2003</v>
      </c>
      <c r="E8" s="28" t="s">
        <v>340</v>
      </c>
      <c r="F8" s="28" t="s">
        <v>325</v>
      </c>
      <c r="G8" s="28">
        <v>5</v>
      </c>
      <c r="H8" s="28" t="s">
        <v>326</v>
      </c>
      <c r="J8" s="28" t="s">
        <v>346</v>
      </c>
      <c r="K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  <c r="L8" s="28" t="s">
        <v>540</v>
      </c>
      <c r="M8" s="33"/>
    </row>
    <row r="9" spans="1:13" x14ac:dyDescent="0.25">
      <c r="A9" s="28" t="s">
        <v>529</v>
      </c>
      <c r="B9" s="28" t="s">
        <v>339</v>
      </c>
      <c r="C9" s="28" t="s">
        <v>341</v>
      </c>
      <c r="D9" s="28">
        <v>2003</v>
      </c>
      <c r="E9" s="28" t="s">
        <v>340</v>
      </c>
      <c r="F9" s="28" t="s">
        <v>325</v>
      </c>
      <c r="G9" s="28">
        <v>6</v>
      </c>
      <c r="H9" s="28" t="s">
        <v>358</v>
      </c>
      <c r="J9" s="28" t="s">
        <v>350</v>
      </c>
      <c r="K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" spans="1:13" x14ac:dyDescent="0.25">
      <c r="A10" s="28" t="s">
        <v>79</v>
      </c>
      <c r="B10" s="28" t="s">
        <v>343</v>
      </c>
      <c r="D10" s="28">
        <v>2005</v>
      </c>
      <c r="E10" s="28" t="s">
        <v>342</v>
      </c>
      <c r="F10" s="28" t="s">
        <v>325</v>
      </c>
      <c r="G10" s="28">
        <v>1</v>
      </c>
      <c r="H10" s="28" t="s">
        <v>326</v>
      </c>
      <c r="J10" s="28" t="s">
        <v>5</v>
      </c>
      <c r="K1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" spans="1:13" x14ac:dyDescent="0.25">
      <c r="A11" s="28" t="s">
        <v>135</v>
      </c>
      <c r="B11" s="28" t="s">
        <v>345</v>
      </c>
      <c r="C11" s="28" t="s">
        <v>323</v>
      </c>
      <c r="D11" s="28">
        <v>2000</v>
      </c>
      <c r="E11" s="28" t="s">
        <v>324</v>
      </c>
      <c r="F11" s="28" t="s">
        <v>325</v>
      </c>
      <c r="G11" s="28">
        <v>3</v>
      </c>
      <c r="H11" s="28" t="s">
        <v>344</v>
      </c>
      <c r="J11" s="28" t="s">
        <v>5</v>
      </c>
      <c r="K1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" spans="1:13" x14ac:dyDescent="0.25">
      <c r="A12" s="28" t="s">
        <v>67</v>
      </c>
      <c r="B12" s="28" t="s">
        <v>348</v>
      </c>
      <c r="C12" s="28" t="s">
        <v>349</v>
      </c>
      <c r="D12" s="28">
        <v>2004</v>
      </c>
      <c r="E12" s="28" t="s">
        <v>347</v>
      </c>
      <c r="F12" s="28" t="s">
        <v>325</v>
      </c>
      <c r="G12" s="28">
        <v>3</v>
      </c>
      <c r="H12" s="28" t="s">
        <v>326</v>
      </c>
      <c r="J12" s="28" t="s">
        <v>346</v>
      </c>
      <c r="K1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" spans="1:13" x14ac:dyDescent="0.25">
      <c r="A13" s="28" t="s">
        <v>186</v>
      </c>
      <c r="B13" s="28" t="s">
        <v>339</v>
      </c>
      <c r="C13" s="28" t="s">
        <v>341</v>
      </c>
      <c r="D13" s="28">
        <v>1963</v>
      </c>
      <c r="E13" s="28" t="s">
        <v>328</v>
      </c>
      <c r="F13" s="28" t="s">
        <v>325</v>
      </c>
      <c r="G13" s="28">
        <v>3</v>
      </c>
      <c r="H13" s="28" t="s">
        <v>329</v>
      </c>
      <c r="J13" s="28" t="s">
        <v>346</v>
      </c>
      <c r="K1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" spans="1:13" x14ac:dyDescent="0.25">
      <c r="A14" s="28" t="s">
        <v>267</v>
      </c>
      <c r="B14" s="28" t="s">
        <v>352</v>
      </c>
      <c r="C14" s="28" t="s">
        <v>353</v>
      </c>
      <c r="D14" s="28">
        <v>2010</v>
      </c>
      <c r="E14" s="28" t="s">
        <v>351</v>
      </c>
      <c r="F14" s="28" t="s">
        <v>325</v>
      </c>
      <c r="G14" s="28">
        <v>2</v>
      </c>
      <c r="H14" s="28" t="s">
        <v>321</v>
      </c>
      <c r="J14" s="28" t="s">
        <v>350</v>
      </c>
      <c r="K14" s="28" t="s">
        <v>544</v>
      </c>
    </row>
    <row r="15" spans="1:13" x14ac:dyDescent="0.25">
      <c r="A15" s="28" t="s">
        <v>76</v>
      </c>
      <c r="B15" s="28" t="s">
        <v>354</v>
      </c>
      <c r="C15" s="28" t="s">
        <v>338</v>
      </c>
      <c r="D15" s="28">
        <v>1988</v>
      </c>
      <c r="E15" s="28" t="s">
        <v>328</v>
      </c>
      <c r="F15" s="28" t="s">
        <v>325</v>
      </c>
      <c r="G15" s="28">
        <v>2</v>
      </c>
      <c r="H15" s="28" t="s">
        <v>326</v>
      </c>
      <c r="J15" s="28" t="s">
        <v>4</v>
      </c>
      <c r="K1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" spans="1:13" x14ac:dyDescent="0.25">
      <c r="A16" s="28" t="s">
        <v>355</v>
      </c>
      <c r="B16" s="28" t="s">
        <v>335</v>
      </c>
      <c r="C16" s="28" t="s">
        <v>357</v>
      </c>
      <c r="D16" s="28">
        <v>1989</v>
      </c>
      <c r="E16" s="28" t="s">
        <v>356</v>
      </c>
      <c r="F16" s="28" t="s">
        <v>325</v>
      </c>
      <c r="G16" s="28">
        <v>2</v>
      </c>
      <c r="H16" s="28" t="s">
        <v>321</v>
      </c>
      <c r="J16" s="28" t="s">
        <v>5</v>
      </c>
      <c r="K1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" spans="1:11" x14ac:dyDescent="0.25">
      <c r="A17" s="28" t="s">
        <v>245</v>
      </c>
      <c r="B17" s="28" t="s">
        <v>359</v>
      </c>
      <c r="C17" s="28" t="s">
        <v>335</v>
      </c>
      <c r="D17" s="28">
        <v>1987</v>
      </c>
      <c r="E17" s="28" t="s">
        <v>334</v>
      </c>
      <c r="F17" s="28" t="s">
        <v>325</v>
      </c>
      <c r="G17" s="28">
        <v>2</v>
      </c>
      <c r="H17" s="28" t="s">
        <v>358</v>
      </c>
      <c r="J17" s="28" t="s">
        <v>5</v>
      </c>
      <c r="K17" s="28" t="s">
        <v>542</v>
      </c>
    </row>
    <row r="18" spans="1:11" x14ac:dyDescent="0.25">
      <c r="A18" s="28" t="s">
        <v>78</v>
      </c>
      <c r="B18" s="28" t="s">
        <v>360</v>
      </c>
      <c r="C18" s="28" t="s">
        <v>361</v>
      </c>
      <c r="D18" s="28">
        <v>2003</v>
      </c>
      <c r="E18" s="28" t="s">
        <v>324</v>
      </c>
      <c r="F18" s="28" t="s">
        <v>325</v>
      </c>
      <c r="G18" s="28">
        <v>1</v>
      </c>
      <c r="H18" s="28" t="s">
        <v>326</v>
      </c>
      <c r="J18" s="28" t="s">
        <v>5</v>
      </c>
      <c r="K1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" spans="1:11" x14ac:dyDescent="0.25">
      <c r="A19" s="28" t="s">
        <v>211</v>
      </c>
      <c r="B19" s="28" t="s">
        <v>362</v>
      </c>
      <c r="C19" s="28" t="s">
        <v>363</v>
      </c>
      <c r="D19" s="28">
        <v>2015</v>
      </c>
      <c r="E19" s="28" t="s">
        <v>324</v>
      </c>
      <c r="F19" s="28" t="s">
        <v>325</v>
      </c>
      <c r="G19" s="28">
        <v>1</v>
      </c>
      <c r="H19" s="28" t="s">
        <v>329</v>
      </c>
      <c r="J19" s="28" t="s">
        <v>7</v>
      </c>
      <c r="K1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" spans="1:11" x14ac:dyDescent="0.25">
      <c r="A20" s="28" t="s">
        <v>49</v>
      </c>
      <c r="B20" s="28" t="s">
        <v>336</v>
      </c>
      <c r="D20" s="28">
        <v>2001</v>
      </c>
      <c r="E20" s="28" t="s">
        <v>328</v>
      </c>
      <c r="F20" s="28" t="s">
        <v>325</v>
      </c>
      <c r="G20" s="28">
        <v>2</v>
      </c>
      <c r="H20" s="28" t="s">
        <v>333</v>
      </c>
      <c r="J20" s="28" t="s">
        <v>7</v>
      </c>
      <c r="K2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" spans="1:11" x14ac:dyDescent="0.25">
      <c r="A21" s="28" t="s">
        <v>44</v>
      </c>
      <c r="B21" s="28" t="s">
        <v>364</v>
      </c>
      <c r="D21" s="28">
        <v>1990</v>
      </c>
      <c r="E21" s="28" t="s">
        <v>365</v>
      </c>
      <c r="F21" s="28" t="s">
        <v>325</v>
      </c>
      <c r="G21" s="28">
        <v>5</v>
      </c>
      <c r="H21" s="28" t="s">
        <v>333</v>
      </c>
      <c r="J21" s="28" t="s">
        <v>6</v>
      </c>
      <c r="K2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" spans="1:11" x14ac:dyDescent="0.25">
      <c r="A22" s="28" t="s">
        <v>219</v>
      </c>
      <c r="B22" s="28" t="s">
        <v>366</v>
      </c>
      <c r="C22" s="28" t="s">
        <v>367</v>
      </c>
      <c r="D22" s="28">
        <v>1992</v>
      </c>
      <c r="E22" s="28" t="s">
        <v>368</v>
      </c>
      <c r="F22" s="28" t="s">
        <v>325</v>
      </c>
      <c r="G22" s="28">
        <v>2</v>
      </c>
      <c r="H22" s="28" t="s">
        <v>329</v>
      </c>
      <c r="J22" s="28" t="s">
        <v>7</v>
      </c>
      <c r="K2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" spans="1:11" x14ac:dyDescent="0.25">
      <c r="A23" s="28" t="s">
        <v>241</v>
      </c>
      <c r="B23" s="28" t="s">
        <v>352</v>
      </c>
      <c r="C23" s="28" t="s">
        <v>370</v>
      </c>
      <c r="D23" s="28">
        <v>2019</v>
      </c>
      <c r="E23" s="28" t="s">
        <v>369</v>
      </c>
      <c r="F23" s="28" t="s">
        <v>325</v>
      </c>
      <c r="G23" s="28">
        <v>1</v>
      </c>
      <c r="H23" s="28" t="s">
        <v>358</v>
      </c>
      <c r="J23" s="28" t="s">
        <v>5</v>
      </c>
      <c r="K2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" spans="1:11" x14ac:dyDescent="0.25">
      <c r="A24" s="28" t="s">
        <v>269</v>
      </c>
      <c r="B24" s="28" t="s">
        <v>364</v>
      </c>
      <c r="C24" s="28" t="s">
        <v>341</v>
      </c>
      <c r="D24" s="28">
        <v>2001</v>
      </c>
      <c r="E24" s="28" t="s">
        <v>365</v>
      </c>
      <c r="F24" s="28" t="s">
        <v>325</v>
      </c>
      <c r="G24" s="28">
        <v>2</v>
      </c>
      <c r="H24" s="28" t="s">
        <v>321</v>
      </c>
      <c r="J24" s="28" t="s">
        <v>350</v>
      </c>
      <c r="K2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" spans="1:11" x14ac:dyDescent="0.25">
      <c r="A25" s="28" t="s">
        <v>111</v>
      </c>
      <c r="B25" s="28" t="s">
        <v>341</v>
      </c>
      <c r="C25" s="28" t="s">
        <v>339</v>
      </c>
      <c r="D25" s="28">
        <v>1999</v>
      </c>
      <c r="E25" s="28" t="s">
        <v>328</v>
      </c>
      <c r="F25" s="28" t="s">
        <v>325</v>
      </c>
      <c r="G25" s="28">
        <v>4</v>
      </c>
      <c r="H25" s="28" t="s">
        <v>344</v>
      </c>
      <c r="J25" s="28" t="s">
        <v>350</v>
      </c>
      <c r="K2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" spans="1:11" x14ac:dyDescent="0.25">
      <c r="A26" s="28" t="s">
        <v>377</v>
      </c>
      <c r="B26" s="28" t="s">
        <v>378</v>
      </c>
      <c r="C26" s="28" t="s">
        <v>379</v>
      </c>
      <c r="D26" s="28">
        <v>2005</v>
      </c>
      <c r="E26" s="28" t="s">
        <v>328</v>
      </c>
      <c r="F26" s="28" t="s">
        <v>325</v>
      </c>
      <c r="G26" s="28">
        <v>1</v>
      </c>
      <c r="H26" s="28" t="s">
        <v>358</v>
      </c>
      <c r="J26" s="28" t="s">
        <v>350</v>
      </c>
      <c r="K2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" spans="1:11" x14ac:dyDescent="0.25">
      <c r="A27" s="28" t="s">
        <v>194</v>
      </c>
      <c r="B27" s="28" t="s">
        <v>354</v>
      </c>
      <c r="C27" s="28" t="s">
        <v>338</v>
      </c>
      <c r="D27" s="28">
        <v>1980</v>
      </c>
      <c r="E27" s="28" t="s">
        <v>328</v>
      </c>
      <c r="F27" s="28" t="s">
        <v>325</v>
      </c>
      <c r="G27" s="28">
        <v>4</v>
      </c>
      <c r="H27" s="28" t="s">
        <v>329</v>
      </c>
      <c r="J27" s="28" t="s">
        <v>4</v>
      </c>
      <c r="K2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" spans="1:11" x14ac:dyDescent="0.25">
      <c r="A28" s="28" t="s">
        <v>54</v>
      </c>
      <c r="B28" s="28" t="s">
        <v>371</v>
      </c>
      <c r="C28" s="28" t="s">
        <v>372</v>
      </c>
      <c r="D28" s="28">
        <v>2003</v>
      </c>
      <c r="E28" s="28" t="s">
        <v>328</v>
      </c>
      <c r="F28" s="28" t="s">
        <v>330</v>
      </c>
      <c r="G28" s="28">
        <v>4</v>
      </c>
      <c r="H28" s="28" t="s">
        <v>333</v>
      </c>
      <c r="J28" s="28" t="s">
        <v>7</v>
      </c>
      <c r="K2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" spans="1:11" x14ac:dyDescent="0.25">
      <c r="A29" s="28" t="s">
        <v>114</v>
      </c>
      <c r="B29" s="28" t="s">
        <v>373</v>
      </c>
      <c r="C29" s="28" t="s">
        <v>341</v>
      </c>
      <c r="D29" s="28">
        <v>2005</v>
      </c>
      <c r="E29" s="28" t="s">
        <v>356</v>
      </c>
      <c r="F29" s="28" t="s">
        <v>330</v>
      </c>
      <c r="G29" s="28">
        <v>1</v>
      </c>
      <c r="H29" s="28" t="s">
        <v>344</v>
      </c>
      <c r="J29" s="28" t="s">
        <v>346</v>
      </c>
      <c r="K2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" spans="1:11" x14ac:dyDescent="0.25">
      <c r="A30" s="28" t="s">
        <v>134</v>
      </c>
      <c r="B30" s="28" t="s">
        <v>335</v>
      </c>
      <c r="C30" s="28" t="s">
        <v>357</v>
      </c>
      <c r="D30" s="28">
        <v>2002</v>
      </c>
      <c r="E30" s="28" t="s">
        <v>356</v>
      </c>
      <c r="F30" s="28" t="s">
        <v>325</v>
      </c>
      <c r="G30" s="28">
        <v>1</v>
      </c>
      <c r="H30" s="28" t="s">
        <v>344</v>
      </c>
      <c r="J30" s="28" t="s">
        <v>5</v>
      </c>
      <c r="K3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" spans="1:11" x14ac:dyDescent="0.25">
      <c r="A31" s="28" t="s">
        <v>206</v>
      </c>
      <c r="B31" s="28" t="s">
        <v>357</v>
      </c>
      <c r="C31" s="28" t="s">
        <v>374</v>
      </c>
      <c r="D31" s="28">
        <v>1998</v>
      </c>
      <c r="E31" s="28" t="s">
        <v>324</v>
      </c>
      <c r="F31" s="28" t="s">
        <v>325</v>
      </c>
      <c r="G31" s="28">
        <v>5</v>
      </c>
      <c r="H31" s="28" t="s">
        <v>329</v>
      </c>
      <c r="J31" s="28" t="s">
        <v>6</v>
      </c>
      <c r="K3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" spans="1:11" x14ac:dyDescent="0.25">
      <c r="A32" s="28" t="s">
        <v>252</v>
      </c>
      <c r="B32" s="28" t="s">
        <v>375</v>
      </c>
      <c r="C32" s="28" t="s">
        <v>376</v>
      </c>
      <c r="D32" s="28">
        <v>2008</v>
      </c>
      <c r="E32" s="28" t="s">
        <v>324</v>
      </c>
      <c r="F32" s="28" t="s">
        <v>325</v>
      </c>
      <c r="G32" s="28">
        <v>3</v>
      </c>
      <c r="H32" s="28" t="s">
        <v>358</v>
      </c>
      <c r="J32" s="28" t="s">
        <v>6</v>
      </c>
      <c r="K3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3" spans="1:11" x14ac:dyDescent="0.25">
      <c r="A33" s="28" t="s">
        <v>270</v>
      </c>
      <c r="B33" s="28" t="s">
        <v>341</v>
      </c>
      <c r="C33" s="28" t="s">
        <v>353</v>
      </c>
      <c r="D33" s="28">
        <v>1998</v>
      </c>
      <c r="E33" s="28" t="s">
        <v>328</v>
      </c>
      <c r="F33" s="28" t="s">
        <v>325</v>
      </c>
      <c r="G33" s="28">
        <v>3</v>
      </c>
      <c r="H33" s="28" t="s">
        <v>321</v>
      </c>
      <c r="J33" s="28" t="s">
        <v>350</v>
      </c>
      <c r="K3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4" spans="1:11" x14ac:dyDescent="0.25">
      <c r="A34" s="28" t="s">
        <v>51</v>
      </c>
      <c r="B34" s="28" t="s">
        <v>380</v>
      </c>
      <c r="C34" s="28" t="s">
        <v>381</v>
      </c>
      <c r="D34" s="28">
        <v>2004</v>
      </c>
      <c r="E34" s="28" t="s">
        <v>382</v>
      </c>
      <c r="F34" s="28" t="s">
        <v>330</v>
      </c>
      <c r="G34" s="28">
        <v>1</v>
      </c>
      <c r="H34" s="28" t="s">
        <v>333</v>
      </c>
      <c r="J34" s="28" t="s">
        <v>7</v>
      </c>
      <c r="K3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5" spans="1:11" x14ac:dyDescent="0.25">
      <c r="A35" s="28" t="s">
        <v>230</v>
      </c>
      <c r="B35" s="28" t="s">
        <v>373</v>
      </c>
      <c r="C35" s="28" t="s">
        <v>383</v>
      </c>
      <c r="D35" s="28">
        <v>1984</v>
      </c>
      <c r="E35" s="28" t="s">
        <v>368</v>
      </c>
      <c r="F35" s="28" t="s">
        <v>325</v>
      </c>
      <c r="G35" s="28">
        <v>3</v>
      </c>
      <c r="H35" s="28" t="s">
        <v>358</v>
      </c>
      <c r="J35" s="28" t="s">
        <v>346</v>
      </c>
      <c r="K3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6" spans="1:11" x14ac:dyDescent="0.25">
      <c r="A36" s="28" t="s">
        <v>298</v>
      </c>
      <c r="B36" s="28" t="s">
        <v>357</v>
      </c>
      <c r="C36" s="28" t="s">
        <v>381</v>
      </c>
      <c r="D36" s="28">
        <v>2011</v>
      </c>
      <c r="E36" s="28" t="s">
        <v>328</v>
      </c>
      <c r="F36" s="28" t="s">
        <v>325</v>
      </c>
      <c r="G36" s="28">
        <v>1</v>
      </c>
      <c r="H36" s="28" t="s">
        <v>321</v>
      </c>
      <c r="J36" s="28" t="s">
        <v>6</v>
      </c>
      <c r="K3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7" spans="1:11" x14ac:dyDescent="0.25">
      <c r="A37" s="28" t="s">
        <v>183</v>
      </c>
      <c r="B37" s="28" t="s">
        <v>384</v>
      </c>
      <c r="C37" s="28" t="s">
        <v>381</v>
      </c>
      <c r="D37" s="28">
        <v>2011</v>
      </c>
      <c r="E37" s="28" t="s">
        <v>365</v>
      </c>
      <c r="F37" s="28" t="s">
        <v>330</v>
      </c>
      <c r="G37" s="28">
        <v>2</v>
      </c>
      <c r="H37" s="28" t="s">
        <v>329</v>
      </c>
      <c r="J37" s="28" t="s">
        <v>346</v>
      </c>
      <c r="K3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8" spans="1:11" x14ac:dyDescent="0.25">
      <c r="A38" s="28" t="s">
        <v>266</v>
      </c>
      <c r="B38" s="28" t="s">
        <v>336</v>
      </c>
      <c r="C38" s="28" t="s">
        <v>338</v>
      </c>
      <c r="D38" s="28">
        <v>2017</v>
      </c>
      <c r="E38" s="28" t="s">
        <v>334</v>
      </c>
      <c r="F38" s="28" t="s">
        <v>325</v>
      </c>
      <c r="G38" s="28">
        <v>1</v>
      </c>
      <c r="H38" s="28" t="s">
        <v>321</v>
      </c>
      <c r="J38" s="28" t="s">
        <v>350</v>
      </c>
      <c r="K3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9" spans="1:11" x14ac:dyDescent="0.25">
      <c r="A39" s="28" t="s">
        <v>133</v>
      </c>
      <c r="B39" s="28" t="s">
        <v>372</v>
      </c>
      <c r="C39" s="28" t="s">
        <v>335</v>
      </c>
      <c r="D39" s="28">
        <v>1995</v>
      </c>
      <c r="E39" s="28" t="s">
        <v>334</v>
      </c>
      <c r="F39" s="28" t="s">
        <v>325</v>
      </c>
      <c r="G39" s="28">
        <v>1</v>
      </c>
      <c r="H39" s="28" t="s">
        <v>344</v>
      </c>
      <c r="J39" s="28" t="s">
        <v>5</v>
      </c>
      <c r="K3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0" spans="1:11" x14ac:dyDescent="0.25">
      <c r="A40" s="28" t="s">
        <v>276</v>
      </c>
      <c r="B40" s="28" t="s">
        <v>375</v>
      </c>
      <c r="C40" s="28" t="s">
        <v>385</v>
      </c>
      <c r="D40" s="28">
        <v>2004</v>
      </c>
      <c r="E40" s="28" t="s">
        <v>407</v>
      </c>
      <c r="F40" s="28" t="s">
        <v>325</v>
      </c>
      <c r="G40" s="28">
        <v>2</v>
      </c>
      <c r="H40" s="28" t="s">
        <v>321</v>
      </c>
      <c r="J40" s="28" t="s">
        <v>346</v>
      </c>
      <c r="K4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1" spans="1:11" x14ac:dyDescent="0.25">
      <c r="A41" s="28" t="s">
        <v>88</v>
      </c>
      <c r="B41" s="28" t="s">
        <v>387</v>
      </c>
      <c r="C41" s="28" t="s">
        <v>386</v>
      </c>
      <c r="D41" s="28">
        <v>2012</v>
      </c>
      <c r="E41" s="28" t="s">
        <v>342</v>
      </c>
      <c r="F41" s="28" t="s">
        <v>325</v>
      </c>
      <c r="G41" s="28">
        <v>1</v>
      </c>
      <c r="H41" s="28" t="s">
        <v>326</v>
      </c>
      <c r="J41" s="28" t="s">
        <v>6</v>
      </c>
      <c r="K4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2" spans="1:11" x14ac:dyDescent="0.25">
      <c r="A42" s="28" t="s">
        <v>275</v>
      </c>
      <c r="B42" s="28" t="s">
        <v>352</v>
      </c>
      <c r="C42" s="28" t="s">
        <v>375</v>
      </c>
      <c r="D42" s="28">
        <v>1998</v>
      </c>
      <c r="E42" s="28" t="s">
        <v>388</v>
      </c>
      <c r="F42" s="28" t="s">
        <v>325</v>
      </c>
      <c r="G42" s="28">
        <v>3</v>
      </c>
      <c r="H42" s="28" t="s">
        <v>321</v>
      </c>
      <c r="J42" s="28" t="s">
        <v>346</v>
      </c>
      <c r="K4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3" spans="1:11" x14ac:dyDescent="0.25">
      <c r="A43" s="28" t="s">
        <v>41</v>
      </c>
      <c r="B43" s="28" t="s">
        <v>389</v>
      </c>
      <c r="D43" s="28">
        <v>1988</v>
      </c>
      <c r="E43" s="28" t="s">
        <v>334</v>
      </c>
      <c r="F43" s="28" t="s">
        <v>325</v>
      </c>
      <c r="G43" s="28">
        <v>1</v>
      </c>
      <c r="H43" s="28" t="s">
        <v>333</v>
      </c>
      <c r="J43" s="28" t="s">
        <v>6</v>
      </c>
      <c r="K4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4" spans="1:11" x14ac:dyDescent="0.25">
      <c r="A44" s="28" t="s">
        <v>302</v>
      </c>
      <c r="B44" s="28" t="s">
        <v>364</v>
      </c>
      <c r="C44" s="28" t="s">
        <v>357</v>
      </c>
      <c r="D44" s="28">
        <v>1985</v>
      </c>
      <c r="E44" s="28" t="s">
        <v>407</v>
      </c>
      <c r="F44" s="28" t="s">
        <v>325</v>
      </c>
      <c r="G44" s="28">
        <v>5</v>
      </c>
      <c r="H44" s="28" t="s">
        <v>321</v>
      </c>
      <c r="J44" s="28" t="s">
        <v>6</v>
      </c>
      <c r="K4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5" spans="1:11" x14ac:dyDescent="0.25">
      <c r="A45" s="28" t="s">
        <v>296</v>
      </c>
      <c r="B45" s="28" t="s">
        <v>357</v>
      </c>
      <c r="D45" s="28">
        <v>2013</v>
      </c>
      <c r="E45" s="28" t="s">
        <v>342</v>
      </c>
      <c r="F45" s="28" t="s">
        <v>325</v>
      </c>
      <c r="G45" s="28">
        <v>1</v>
      </c>
      <c r="H45" s="28" t="s">
        <v>321</v>
      </c>
      <c r="J45" s="28" t="s">
        <v>6</v>
      </c>
      <c r="K4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6" spans="1:11" x14ac:dyDescent="0.25">
      <c r="A46" s="28" t="s">
        <v>278</v>
      </c>
      <c r="B46" s="28" t="s">
        <v>338</v>
      </c>
      <c r="D46" s="28">
        <v>2009</v>
      </c>
      <c r="E46" s="28" t="s">
        <v>340</v>
      </c>
      <c r="F46" s="28" t="s">
        <v>330</v>
      </c>
      <c r="G46" s="28">
        <v>1</v>
      </c>
      <c r="H46" s="28" t="s">
        <v>321</v>
      </c>
      <c r="J46" s="28" t="s">
        <v>4</v>
      </c>
      <c r="K4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7" spans="1:11" x14ac:dyDescent="0.25">
      <c r="A47" s="28" t="s">
        <v>107</v>
      </c>
      <c r="B47" s="28" t="s">
        <v>338</v>
      </c>
      <c r="D47" s="28">
        <v>2008</v>
      </c>
      <c r="E47" s="28" t="s">
        <v>328</v>
      </c>
      <c r="F47" s="28" t="s">
        <v>330</v>
      </c>
      <c r="G47" s="28">
        <v>2</v>
      </c>
      <c r="H47" s="28" t="s">
        <v>344</v>
      </c>
      <c r="J47" s="28" t="s">
        <v>350</v>
      </c>
      <c r="K4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8" spans="1:11" x14ac:dyDescent="0.25">
      <c r="A48" s="28" t="s">
        <v>244</v>
      </c>
      <c r="B48" s="28" t="s">
        <v>337</v>
      </c>
      <c r="C48" s="28" t="s">
        <v>390</v>
      </c>
      <c r="D48" s="28">
        <v>2014</v>
      </c>
      <c r="E48" s="28" t="s">
        <v>407</v>
      </c>
      <c r="F48" s="28" t="s">
        <v>325</v>
      </c>
      <c r="G48" s="28">
        <v>1</v>
      </c>
      <c r="H48" s="28" t="s">
        <v>358</v>
      </c>
      <c r="J48" s="28" t="s">
        <v>5</v>
      </c>
      <c r="K4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49" spans="1:11" x14ac:dyDescent="0.25">
      <c r="A49" s="28" t="s">
        <v>265</v>
      </c>
      <c r="B49" s="28" t="s">
        <v>338</v>
      </c>
      <c r="C49" s="28" t="s">
        <v>391</v>
      </c>
      <c r="D49" s="28">
        <v>1990</v>
      </c>
      <c r="E49" s="28" t="s">
        <v>328</v>
      </c>
      <c r="F49" s="28" t="s">
        <v>325</v>
      </c>
      <c r="G49" s="28">
        <v>6</v>
      </c>
      <c r="H49" s="28" t="s">
        <v>358</v>
      </c>
      <c r="J49" s="28" t="s">
        <v>7</v>
      </c>
      <c r="K4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0" spans="1:11" x14ac:dyDescent="0.25">
      <c r="A50" s="28" t="s">
        <v>143</v>
      </c>
      <c r="B50" s="28" t="s">
        <v>352</v>
      </c>
      <c r="C50" s="28" t="s">
        <v>372</v>
      </c>
      <c r="D50" s="28">
        <v>1985</v>
      </c>
      <c r="E50" s="28" t="s">
        <v>392</v>
      </c>
      <c r="F50" s="28" t="s">
        <v>325</v>
      </c>
      <c r="G50" s="28">
        <v>3</v>
      </c>
      <c r="H50" s="28" t="s">
        <v>344</v>
      </c>
      <c r="J50" s="28" t="s">
        <v>6</v>
      </c>
      <c r="K5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1" spans="1:11" x14ac:dyDescent="0.25">
      <c r="A51" s="28" t="s">
        <v>124</v>
      </c>
      <c r="B51" s="28" t="s">
        <v>393</v>
      </c>
      <c r="D51" s="28">
        <v>2007</v>
      </c>
      <c r="E51" s="28" t="s">
        <v>382</v>
      </c>
      <c r="F51" s="28" t="s">
        <v>325</v>
      </c>
      <c r="G51" s="28">
        <v>1</v>
      </c>
      <c r="H51" s="28" t="s">
        <v>344</v>
      </c>
      <c r="J51" s="28" t="s">
        <v>4</v>
      </c>
      <c r="K5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2" spans="1:11" x14ac:dyDescent="0.25">
      <c r="A52" s="28" t="s">
        <v>182</v>
      </c>
      <c r="B52" s="28" t="s">
        <v>352</v>
      </c>
      <c r="D52" s="28">
        <v>2008</v>
      </c>
      <c r="E52" s="28" t="s">
        <v>394</v>
      </c>
      <c r="F52" s="28" t="s">
        <v>325</v>
      </c>
      <c r="G52" s="28">
        <v>2</v>
      </c>
      <c r="H52" s="28" t="s">
        <v>329</v>
      </c>
      <c r="J52" s="28" t="s">
        <v>346</v>
      </c>
      <c r="K5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3" spans="1:11" x14ac:dyDescent="0.25">
      <c r="A53" s="28" t="s">
        <v>28</v>
      </c>
      <c r="B53" s="28" t="s">
        <v>338</v>
      </c>
      <c r="C53" s="28" t="s">
        <v>395</v>
      </c>
      <c r="D53" s="28">
        <v>1984</v>
      </c>
      <c r="E53" s="28" t="s">
        <v>328</v>
      </c>
      <c r="F53" s="28" t="s">
        <v>325</v>
      </c>
      <c r="G53" s="28">
        <v>2</v>
      </c>
      <c r="H53" s="28" t="s">
        <v>333</v>
      </c>
      <c r="J53" s="28" t="s">
        <v>4</v>
      </c>
      <c r="K5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4" spans="1:11" x14ac:dyDescent="0.25">
      <c r="A54" s="28" t="s">
        <v>281</v>
      </c>
      <c r="B54" s="28" t="s">
        <v>371</v>
      </c>
      <c r="D54" s="28">
        <v>1989</v>
      </c>
      <c r="E54" s="28" t="s">
        <v>328</v>
      </c>
      <c r="F54" s="28" t="s">
        <v>325</v>
      </c>
      <c r="G54" s="28">
        <v>5</v>
      </c>
      <c r="H54" s="28" t="s">
        <v>321</v>
      </c>
      <c r="J54" s="28" t="s">
        <v>4</v>
      </c>
      <c r="K5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5" spans="1:11" x14ac:dyDescent="0.25">
      <c r="A55" s="28" t="s">
        <v>167</v>
      </c>
      <c r="B55" s="28" t="s">
        <v>371</v>
      </c>
      <c r="C55" s="28" t="s">
        <v>397</v>
      </c>
      <c r="D55" s="28">
        <v>2011</v>
      </c>
      <c r="E55" s="28" t="s">
        <v>324</v>
      </c>
      <c r="F55" s="28" t="s">
        <v>325</v>
      </c>
      <c r="G55" s="28">
        <v>1</v>
      </c>
      <c r="H55" s="28" t="s">
        <v>396</v>
      </c>
      <c r="J55" s="28" t="s">
        <v>6</v>
      </c>
      <c r="K5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6" spans="1:11" x14ac:dyDescent="0.25">
      <c r="A56" s="28" t="s">
        <v>57</v>
      </c>
      <c r="B56" s="28" t="s">
        <v>375</v>
      </c>
      <c r="C56" s="28" t="s">
        <v>398</v>
      </c>
      <c r="D56" s="28">
        <v>2002</v>
      </c>
      <c r="E56" s="28" t="s">
        <v>399</v>
      </c>
      <c r="F56" s="28" t="s">
        <v>325</v>
      </c>
      <c r="G56" s="28">
        <v>1</v>
      </c>
      <c r="H56" s="28" t="s">
        <v>326</v>
      </c>
      <c r="J56" s="28" t="s">
        <v>350</v>
      </c>
      <c r="K5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7" spans="1:11" x14ac:dyDescent="0.25">
      <c r="A57" s="28" t="s">
        <v>291</v>
      </c>
      <c r="B57" s="28" t="s">
        <v>335</v>
      </c>
      <c r="D57" s="28">
        <v>2010</v>
      </c>
      <c r="E57" s="28" t="s">
        <v>400</v>
      </c>
      <c r="F57" s="28" t="s">
        <v>325</v>
      </c>
      <c r="G57" s="28">
        <v>1</v>
      </c>
      <c r="H57" s="28" t="s">
        <v>321</v>
      </c>
      <c r="J57" s="28" t="s">
        <v>5</v>
      </c>
      <c r="K5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8" spans="1:11" x14ac:dyDescent="0.25">
      <c r="A58" s="28" t="s">
        <v>157</v>
      </c>
      <c r="B58" s="28" t="s">
        <v>339</v>
      </c>
      <c r="C58" s="28" t="s">
        <v>384</v>
      </c>
      <c r="D58" s="28">
        <v>1996</v>
      </c>
      <c r="E58" s="28" t="s">
        <v>382</v>
      </c>
      <c r="F58" s="28" t="s">
        <v>325</v>
      </c>
      <c r="G58" s="28">
        <v>4</v>
      </c>
      <c r="H58" s="28" t="s">
        <v>396</v>
      </c>
      <c r="J58" s="28" t="s">
        <v>346</v>
      </c>
      <c r="K5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59" spans="1:11" x14ac:dyDescent="0.25">
      <c r="A59" s="28" t="s">
        <v>104</v>
      </c>
      <c r="B59" s="28" t="s">
        <v>380</v>
      </c>
      <c r="C59" s="28" t="s">
        <v>327</v>
      </c>
      <c r="D59" s="28">
        <v>2004</v>
      </c>
      <c r="E59" s="28" t="s">
        <v>382</v>
      </c>
      <c r="F59" s="28" t="s">
        <v>325</v>
      </c>
      <c r="G59" s="28">
        <v>1</v>
      </c>
      <c r="H59" s="28" t="s">
        <v>344</v>
      </c>
      <c r="J59" s="28" t="s">
        <v>350</v>
      </c>
      <c r="K5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0" spans="1:11" x14ac:dyDescent="0.25">
      <c r="A60" s="28" t="s">
        <v>45</v>
      </c>
      <c r="B60" s="28" t="s">
        <v>357</v>
      </c>
      <c r="D60" s="28">
        <v>2012</v>
      </c>
      <c r="E60" s="28" t="s">
        <v>328</v>
      </c>
      <c r="F60" s="28" t="s">
        <v>325</v>
      </c>
      <c r="G60" s="28">
        <v>2</v>
      </c>
      <c r="H60" s="28" t="s">
        <v>333</v>
      </c>
      <c r="J60" s="28" t="s">
        <v>6</v>
      </c>
      <c r="K6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1" spans="1:11" x14ac:dyDescent="0.25">
      <c r="A61" s="28" t="s">
        <v>210</v>
      </c>
      <c r="B61" s="28" t="s">
        <v>357</v>
      </c>
      <c r="D61" s="28">
        <v>1996</v>
      </c>
      <c r="E61" s="28" t="s">
        <v>450</v>
      </c>
      <c r="F61" s="28" t="s">
        <v>325</v>
      </c>
      <c r="G61" s="28">
        <v>3</v>
      </c>
      <c r="H61" s="28" t="s">
        <v>329</v>
      </c>
      <c r="J61" s="28" t="s">
        <v>6</v>
      </c>
      <c r="K6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2" spans="1:11" x14ac:dyDescent="0.25">
      <c r="A62" s="28" t="s">
        <v>209</v>
      </c>
      <c r="B62" s="28" t="s">
        <v>495</v>
      </c>
      <c r="C62" s="28" t="s">
        <v>496</v>
      </c>
      <c r="D62" s="28">
        <v>1993</v>
      </c>
      <c r="E62" s="28" t="s">
        <v>328</v>
      </c>
      <c r="F62" s="28" t="s">
        <v>325</v>
      </c>
      <c r="G62" s="28">
        <v>1</v>
      </c>
      <c r="H62" s="28" t="s">
        <v>329</v>
      </c>
      <c r="J62" s="28" t="s">
        <v>6</v>
      </c>
      <c r="K6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3" spans="1:11" x14ac:dyDescent="0.25">
      <c r="A63" s="28" t="s">
        <v>517</v>
      </c>
      <c r="B63" s="28" t="s">
        <v>339</v>
      </c>
      <c r="C63" s="28" t="s">
        <v>384</v>
      </c>
      <c r="D63" s="28">
        <v>1968</v>
      </c>
      <c r="E63" s="28" t="s">
        <v>407</v>
      </c>
      <c r="F63" s="28" t="s">
        <v>325</v>
      </c>
      <c r="G63" s="28">
        <v>3</v>
      </c>
      <c r="H63" s="28" t="s">
        <v>326</v>
      </c>
      <c r="J63" s="28" t="s">
        <v>346</v>
      </c>
      <c r="K6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4" spans="1:11" x14ac:dyDescent="0.25">
      <c r="A64" s="28" t="s">
        <v>125</v>
      </c>
      <c r="B64" s="28" t="s">
        <v>338</v>
      </c>
      <c r="D64" s="28">
        <v>2007</v>
      </c>
      <c r="E64" s="28" t="s">
        <v>340</v>
      </c>
      <c r="F64" s="28" t="s">
        <v>325</v>
      </c>
      <c r="G64" s="28">
        <v>4</v>
      </c>
      <c r="H64" s="28" t="s">
        <v>344</v>
      </c>
      <c r="J64" s="28" t="s">
        <v>4</v>
      </c>
      <c r="K6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5" spans="1:11" x14ac:dyDescent="0.25">
      <c r="A65" s="28" t="s">
        <v>14</v>
      </c>
      <c r="B65" s="28" t="s">
        <v>401</v>
      </c>
      <c r="C65" s="28" t="s">
        <v>415</v>
      </c>
      <c r="D65" s="28">
        <v>1998</v>
      </c>
      <c r="E65" s="28" t="s">
        <v>328</v>
      </c>
      <c r="F65" s="28" t="s">
        <v>325</v>
      </c>
      <c r="G65" s="28">
        <v>3</v>
      </c>
      <c r="H65" s="28" t="s">
        <v>333</v>
      </c>
      <c r="J65" s="28" t="s">
        <v>350</v>
      </c>
      <c r="K6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6" spans="1:11" x14ac:dyDescent="0.25">
      <c r="A66" s="28" t="s">
        <v>128</v>
      </c>
      <c r="B66" s="28" t="s">
        <v>335</v>
      </c>
      <c r="C66" s="28" t="s">
        <v>337</v>
      </c>
      <c r="D66" s="28">
        <v>2013</v>
      </c>
      <c r="E66" s="28" t="s">
        <v>324</v>
      </c>
      <c r="F66" s="28" t="s">
        <v>325</v>
      </c>
      <c r="G66" s="28">
        <v>1</v>
      </c>
      <c r="H66" s="28" t="s">
        <v>344</v>
      </c>
      <c r="J66" s="28" t="s">
        <v>5</v>
      </c>
      <c r="K6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7" spans="1:11" x14ac:dyDescent="0.25">
      <c r="A67" s="28" t="s">
        <v>297</v>
      </c>
      <c r="B67" s="28" t="s">
        <v>496</v>
      </c>
      <c r="D67" s="28">
        <v>1990</v>
      </c>
      <c r="E67" s="28" t="s">
        <v>356</v>
      </c>
      <c r="F67" s="28" t="s">
        <v>325</v>
      </c>
      <c r="G67" s="28">
        <v>2</v>
      </c>
      <c r="H67" s="28" t="s">
        <v>321</v>
      </c>
      <c r="J67" s="28" t="s">
        <v>6</v>
      </c>
      <c r="K6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8" spans="1:11" x14ac:dyDescent="0.25">
      <c r="A68" s="28" t="s">
        <v>300</v>
      </c>
      <c r="B68" s="28" t="s">
        <v>352</v>
      </c>
      <c r="D68" s="28">
        <v>1982</v>
      </c>
      <c r="E68" s="28" t="s">
        <v>368</v>
      </c>
      <c r="F68" s="28" t="s">
        <v>325</v>
      </c>
      <c r="G68" s="28">
        <v>3</v>
      </c>
      <c r="H68" s="28" t="s">
        <v>321</v>
      </c>
      <c r="J68" s="28" t="s">
        <v>6</v>
      </c>
      <c r="K6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69" spans="1:11" x14ac:dyDescent="0.25">
      <c r="A69" s="28" t="s">
        <v>144</v>
      </c>
      <c r="B69" s="28" t="s">
        <v>372</v>
      </c>
      <c r="C69" s="28" t="s">
        <v>341</v>
      </c>
      <c r="D69" s="28">
        <v>1993</v>
      </c>
      <c r="E69" s="28" t="s">
        <v>382</v>
      </c>
      <c r="F69" s="28" t="s">
        <v>325</v>
      </c>
      <c r="G69" s="28">
        <v>3</v>
      </c>
      <c r="H69" s="28" t="s">
        <v>344</v>
      </c>
      <c r="J69" s="28" t="s">
        <v>6</v>
      </c>
      <c r="K6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0" spans="1:11" x14ac:dyDescent="0.25">
      <c r="A70" s="28" t="s">
        <v>226</v>
      </c>
      <c r="B70" s="28" t="s">
        <v>339</v>
      </c>
      <c r="C70" s="28" t="s">
        <v>423</v>
      </c>
      <c r="D70" s="28">
        <v>2013</v>
      </c>
      <c r="E70" s="28" t="s">
        <v>328</v>
      </c>
      <c r="F70" s="28" t="s">
        <v>330</v>
      </c>
      <c r="G70" s="28">
        <v>1</v>
      </c>
      <c r="H70" s="28" t="s">
        <v>358</v>
      </c>
      <c r="J70" s="28" t="s">
        <v>346</v>
      </c>
      <c r="K7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1" spans="1:11" x14ac:dyDescent="0.25">
      <c r="A71" s="28" t="s">
        <v>188</v>
      </c>
      <c r="B71" s="28" t="s">
        <v>354</v>
      </c>
      <c r="D71" s="28">
        <v>2003</v>
      </c>
      <c r="E71" s="28" t="s">
        <v>324</v>
      </c>
      <c r="F71" s="28" t="s">
        <v>325</v>
      </c>
      <c r="G71" s="28">
        <v>2</v>
      </c>
      <c r="H71" s="28" t="s">
        <v>329</v>
      </c>
      <c r="J71" s="28" t="s">
        <v>4</v>
      </c>
      <c r="K7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2" spans="1:11" x14ac:dyDescent="0.25">
      <c r="A72" s="28" t="s">
        <v>220</v>
      </c>
      <c r="B72" s="28" t="s">
        <v>339</v>
      </c>
      <c r="C72" s="28" t="s">
        <v>384</v>
      </c>
      <c r="D72" s="28">
        <v>2017</v>
      </c>
      <c r="E72" s="28" t="s">
        <v>328</v>
      </c>
      <c r="F72" s="28" t="s">
        <v>325</v>
      </c>
      <c r="G72" s="28">
        <v>1</v>
      </c>
      <c r="H72" s="28" t="s">
        <v>358</v>
      </c>
      <c r="J72" s="28" t="s">
        <v>350</v>
      </c>
      <c r="K7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3" spans="1:11" x14ac:dyDescent="0.25">
      <c r="A73" s="28" t="s">
        <v>197</v>
      </c>
      <c r="B73" s="28" t="s">
        <v>327</v>
      </c>
      <c r="C73" s="28" t="s">
        <v>338</v>
      </c>
      <c r="D73" s="28">
        <v>1995</v>
      </c>
      <c r="E73" s="28" t="s">
        <v>503</v>
      </c>
      <c r="F73" s="28" t="s">
        <v>325</v>
      </c>
      <c r="G73" s="28">
        <v>1</v>
      </c>
      <c r="H73" s="28" t="s">
        <v>329</v>
      </c>
      <c r="J73" s="28" t="s">
        <v>5</v>
      </c>
      <c r="K7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4" spans="1:11" x14ac:dyDescent="0.25">
      <c r="A74" s="28" t="s">
        <v>239</v>
      </c>
      <c r="B74" s="28" t="s">
        <v>338</v>
      </c>
      <c r="C74" s="28" t="s">
        <v>476</v>
      </c>
      <c r="D74" s="28">
        <v>1977</v>
      </c>
      <c r="E74" s="28" t="s">
        <v>407</v>
      </c>
      <c r="F74" s="28" t="s">
        <v>325</v>
      </c>
      <c r="G74" s="28">
        <v>4</v>
      </c>
      <c r="H74" s="28" t="s">
        <v>358</v>
      </c>
      <c r="J74" s="28" t="s">
        <v>4</v>
      </c>
      <c r="K7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5" spans="1:11" x14ac:dyDescent="0.25">
      <c r="A75" s="28" t="s">
        <v>181</v>
      </c>
      <c r="B75" s="28" t="s">
        <v>474</v>
      </c>
      <c r="D75" s="28">
        <v>2016</v>
      </c>
      <c r="E75" s="28" t="s">
        <v>324</v>
      </c>
      <c r="F75" s="28" t="s">
        <v>325</v>
      </c>
      <c r="G75" s="28">
        <v>1</v>
      </c>
      <c r="H75" s="28" t="s">
        <v>329</v>
      </c>
      <c r="J75" s="28" t="s">
        <v>346</v>
      </c>
      <c r="K7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6" spans="1:11" x14ac:dyDescent="0.25">
      <c r="A76" s="28" t="s">
        <v>27</v>
      </c>
      <c r="B76" s="28" t="s">
        <v>338</v>
      </c>
      <c r="C76" s="28" t="s">
        <v>404</v>
      </c>
      <c r="D76" s="28">
        <v>1990</v>
      </c>
      <c r="E76" s="28" t="s">
        <v>328</v>
      </c>
      <c r="F76" s="28" t="s">
        <v>325</v>
      </c>
      <c r="G76" s="28">
        <v>2</v>
      </c>
      <c r="H76" s="28" t="s">
        <v>333</v>
      </c>
      <c r="J76" s="28" t="s">
        <v>4</v>
      </c>
      <c r="K7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7" spans="1:11" x14ac:dyDescent="0.25">
      <c r="A77" s="28" t="s">
        <v>115</v>
      </c>
      <c r="B77" s="28" t="s">
        <v>341</v>
      </c>
      <c r="C77" s="28" t="s">
        <v>339</v>
      </c>
      <c r="D77" s="28">
        <v>1983</v>
      </c>
      <c r="E77" s="28" t="s">
        <v>368</v>
      </c>
      <c r="F77" s="28" t="s">
        <v>330</v>
      </c>
      <c r="G77" s="28">
        <v>2</v>
      </c>
      <c r="H77" s="28" t="s">
        <v>344</v>
      </c>
      <c r="J77" s="28" t="s">
        <v>346</v>
      </c>
      <c r="K7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8" spans="1:11" x14ac:dyDescent="0.25">
      <c r="A78" s="28" t="s">
        <v>117</v>
      </c>
      <c r="B78" s="28" t="s">
        <v>371</v>
      </c>
      <c r="C78" s="28" t="s">
        <v>419</v>
      </c>
      <c r="D78" s="28">
        <v>1991</v>
      </c>
      <c r="E78" s="28" t="s">
        <v>328</v>
      </c>
      <c r="F78" s="28" t="s">
        <v>325</v>
      </c>
      <c r="G78" s="28">
        <v>3</v>
      </c>
      <c r="H78" s="28" t="s">
        <v>344</v>
      </c>
      <c r="J78" s="28" t="s">
        <v>346</v>
      </c>
      <c r="K7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79" spans="1:11" x14ac:dyDescent="0.25">
      <c r="A79" s="28" t="s">
        <v>255</v>
      </c>
      <c r="B79" s="28" t="s">
        <v>337</v>
      </c>
      <c r="C79" s="28" t="s">
        <v>416</v>
      </c>
      <c r="D79" s="28">
        <v>1994</v>
      </c>
      <c r="E79" s="28" t="s">
        <v>365</v>
      </c>
      <c r="F79" s="28" t="s">
        <v>330</v>
      </c>
      <c r="G79" s="28">
        <v>1</v>
      </c>
      <c r="H79" s="28" t="s">
        <v>358</v>
      </c>
      <c r="J79" s="28" t="s">
        <v>6</v>
      </c>
      <c r="K7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0" spans="1:11" x14ac:dyDescent="0.25">
      <c r="A80" s="28" t="s">
        <v>161</v>
      </c>
      <c r="B80" s="28" t="s">
        <v>477</v>
      </c>
      <c r="C80" s="28" t="s">
        <v>338</v>
      </c>
      <c r="D80" s="28">
        <v>2020</v>
      </c>
      <c r="E80" s="28" t="s">
        <v>328</v>
      </c>
      <c r="F80" s="28" t="s">
        <v>325</v>
      </c>
      <c r="G80" s="28">
        <v>1</v>
      </c>
      <c r="H80" s="28" t="s">
        <v>396</v>
      </c>
      <c r="J80" s="28" t="s">
        <v>4</v>
      </c>
      <c r="K8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1" spans="1:11" x14ac:dyDescent="0.25">
      <c r="A81" s="28" t="s">
        <v>184</v>
      </c>
      <c r="B81" s="28" t="s">
        <v>373</v>
      </c>
      <c r="D81" s="28">
        <v>1999</v>
      </c>
      <c r="E81" s="28" t="s">
        <v>407</v>
      </c>
      <c r="F81" s="28" t="s">
        <v>325</v>
      </c>
      <c r="G81" s="28">
        <v>3</v>
      </c>
      <c r="H81" s="28" t="s">
        <v>329</v>
      </c>
      <c r="J81" s="28" t="s">
        <v>346</v>
      </c>
      <c r="K8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2" spans="1:11" x14ac:dyDescent="0.25">
      <c r="A82" s="28" t="s">
        <v>205</v>
      </c>
      <c r="B82" s="28" t="s">
        <v>338</v>
      </c>
      <c r="C82" s="28" t="s">
        <v>497</v>
      </c>
      <c r="D82" s="28">
        <v>1991</v>
      </c>
      <c r="E82" s="28" t="s">
        <v>328</v>
      </c>
      <c r="F82" s="28" t="s">
        <v>325</v>
      </c>
      <c r="G82" s="28">
        <v>1</v>
      </c>
      <c r="H82" s="28" t="s">
        <v>329</v>
      </c>
      <c r="J82" s="28" t="s">
        <v>6</v>
      </c>
      <c r="K8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3" spans="1:11" x14ac:dyDescent="0.25">
      <c r="A83" s="28" t="s">
        <v>249</v>
      </c>
      <c r="B83" s="28" t="s">
        <v>498</v>
      </c>
      <c r="D83" s="28">
        <v>2020</v>
      </c>
      <c r="E83" s="28" t="s">
        <v>324</v>
      </c>
      <c r="F83" s="28" t="s">
        <v>325</v>
      </c>
      <c r="G83" s="28">
        <v>1</v>
      </c>
      <c r="H83" s="28" t="s">
        <v>358</v>
      </c>
      <c r="J83" s="28" t="s">
        <v>6</v>
      </c>
      <c r="K8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4" spans="1:11" x14ac:dyDescent="0.25">
      <c r="A84" s="28" t="s">
        <v>13</v>
      </c>
      <c r="B84" s="28" t="s">
        <v>402</v>
      </c>
      <c r="C84" s="28" t="s">
        <v>403</v>
      </c>
      <c r="D84" s="28">
        <v>1996</v>
      </c>
      <c r="E84" s="28" t="s">
        <v>328</v>
      </c>
      <c r="F84" s="28" t="s">
        <v>325</v>
      </c>
      <c r="G84" s="28">
        <v>4</v>
      </c>
      <c r="H84" s="28" t="s">
        <v>333</v>
      </c>
      <c r="J84" s="28" t="s">
        <v>350</v>
      </c>
      <c r="K8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5" spans="1:11" x14ac:dyDescent="0.25">
      <c r="A85" s="28" t="s">
        <v>97</v>
      </c>
      <c r="B85" s="28" t="s">
        <v>441</v>
      </c>
      <c r="C85" s="28" t="s">
        <v>442</v>
      </c>
      <c r="D85" s="28">
        <v>2015</v>
      </c>
      <c r="E85" s="28" t="s">
        <v>328</v>
      </c>
      <c r="F85" s="28" t="s">
        <v>325</v>
      </c>
      <c r="G85" s="28">
        <v>1</v>
      </c>
      <c r="H85" s="28" t="s">
        <v>326</v>
      </c>
      <c r="J85" s="28" t="s">
        <v>7</v>
      </c>
      <c r="K8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6" spans="1:11" x14ac:dyDescent="0.25">
      <c r="A86" s="28" t="s">
        <v>142</v>
      </c>
      <c r="B86" s="28" t="s">
        <v>357</v>
      </c>
      <c r="C86" s="28" t="s">
        <v>386</v>
      </c>
      <c r="D86" s="28">
        <v>1991</v>
      </c>
      <c r="E86" s="28" t="s">
        <v>328</v>
      </c>
      <c r="F86" s="28" t="s">
        <v>325</v>
      </c>
      <c r="G86" s="28">
        <v>4</v>
      </c>
      <c r="H86" s="28" t="s">
        <v>344</v>
      </c>
      <c r="J86" s="28" t="s">
        <v>6</v>
      </c>
      <c r="K8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7" spans="1:11" x14ac:dyDescent="0.25">
      <c r="A87" s="28" t="s">
        <v>138</v>
      </c>
      <c r="B87" s="28" t="s">
        <v>357</v>
      </c>
      <c r="D87" s="28">
        <v>2004</v>
      </c>
      <c r="E87" s="28" t="s">
        <v>407</v>
      </c>
      <c r="F87" s="28" t="s">
        <v>325</v>
      </c>
      <c r="G87" s="28">
        <v>1</v>
      </c>
      <c r="H87" s="28" t="s">
        <v>344</v>
      </c>
      <c r="J87" s="28" t="s">
        <v>6</v>
      </c>
      <c r="K8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8" spans="1:11" x14ac:dyDescent="0.25">
      <c r="A88" s="28" t="s">
        <v>217</v>
      </c>
      <c r="B88" s="28" t="s">
        <v>485</v>
      </c>
      <c r="C88" s="28" t="s">
        <v>337</v>
      </c>
      <c r="D88" s="28">
        <v>1989</v>
      </c>
      <c r="E88" s="28" t="s">
        <v>328</v>
      </c>
      <c r="F88" s="28" t="s">
        <v>330</v>
      </c>
      <c r="G88" s="28">
        <v>2</v>
      </c>
      <c r="H88" s="28" t="s">
        <v>329</v>
      </c>
      <c r="J88" s="28" t="s">
        <v>7</v>
      </c>
      <c r="K8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89" spans="1:11" x14ac:dyDescent="0.25">
      <c r="A89" s="28" t="s">
        <v>443</v>
      </c>
      <c r="B89" s="28" t="s">
        <v>336</v>
      </c>
      <c r="C89" s="28" t="s">
        <v>444</v>
      </c>
      <c r="D89" s="28">
        <v>2013</v>
      </c>
      <c r="E89" s="28" t="s">
        <v>328</v>
      </c>
      <c r="F89" s="28" t="s">
        <v>325</v>
      </c>
      <c r="G89" s="28">
        <v>1</v>
      </c>
      <c r="H89" s="28" t="s">
        <v>344</v>
      </c>
      <c r="J89" s="28" t="s">
        <v>7</v>
      </c>
      <c r="K8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0" spans="1:11" x14ac:dyDescent="0.25">
      <c r="A90" s="28" t="s">
        <v>16</v>
      </c>
      <c r="B90" s="28" t="s">
        <v>380</v>
      </c>
      <c r="C90" s="28" t="s">
        <v>339</v>
      </c>
      <c r="D90" s="28">
        <v>2014</v>
      </c>
      <c r="E90" s="28" t="s">
        <v>420</v>
      </c>
      <c r="F90" s="28" t="s">
        <v>325</v>
      </c>
      <c r="G90" s="28">
        <v>1</v>
      </c>
      <c r="H90" s="28" t="s">
        <v>333</v>
      </c>
      <c r="J90" s="28" t="s">
        <v>346</v>
      </c>
      <c r="K9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1" spans="1:11" x14ac:dyDescent="0.25">
      <c r="A91" s="28" t="s">
        <v>81</v>
      </c>
      <c r="B91" s="28" t="s">
        <v>459</v>
      </c>
      <c r="C91" s="28" t="s">
        <v>348</v>
      </c>
      <c r="D91" s="28">
        <v>1993</v>
      </c>
      <c r="E91" s="28" t="s">
        <v>334</v>
      </c>
      <c r="F91" s="28" t="s">
        <v>325</v>
      </c>
      <c r="G91" s="28">
        <v>1</v>
      </c>
      <c r="H91" s="28" t="s">
        <v>326</v>
      </c>
      <c r="J91" s="28" t="s">
        <v>5</v>
      </c>
      <c r="K9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2" spans="1:11" x14ac:dyDescent="0.25">
      <c r="A92" s="28" t="s">
        <v>50</v>
      </c>
      <c r="B92" s="28" t="s">
        <v>445</v>
      </c>
      <c r="C92" s="28" t="s">
        <v>425</v>
      </c>
      <c r="D92" s="28">
        <v>2006</v>
      </c>
      <c r="E92" s="28" t="s">
        <v>328</v>
      </c>
      <c r="F92" s="28" t="s">
        <v>325</v>
      </c>
      <c r="G92" s="28">
        <v>2</v>
      </c>
      <c r="H92" s="28" t="s">
        <v>333</v>
      </c>
      <c r="J92" s="28" t="s">
        <v>7</v>
      </c>
      <c r="K9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3" spans="1:11" x14ac:dyDescent="0.25">
      <c r="A93" s="28" t="s">
        <v>55</v>
      </c>
      <c r="B93" s="28" t="s">
        <v>337</v>
      </c>
      <c r="C93" s="28" t="s">
        <v>336</v>
      </c>
      <c r="D93" s="28">
        <v>1993</v>
      </c>
      <c r="E93" s="28" t="s">
        <v>407</v>
      </c>
      <c r="F93" s="28" t="s">
        <v>330</v>
      </c>
      <c r="G93" s="28">
        <v>5</v>
      </c>
      <c r="H93" s="28" t="s">
        <v>333</v>
      </c>
      <c r="J93" s="28" t="s">
        <v>7</v>
      </c>
      <c r="K9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4" spans="1:11" x14ac:dyDescent="0.25">
      <c r="A94" s="28" t="s">
        <v>229</v>
      </c>
      <c r="B94" s="28" t="s">
        <v>348</v>
      </c>
      <c r="C94" s="28" t="s">
        <v>475</v>
      </c>
      <c r="D94" s="28">
        <v>2002</v>
      </c>
      <c r="E94" s="28" t="s">
        <v>392</v>
      </c>
      <c r="F94" s="28" t="s">
        <v>330</v>
      </c>
      <c r="G94" s="28">
        <v>4</v>
      </c>
      <c r="H94" s="28" t="s">
        <v>358</v>
      </c>
      <c r="J94" s="28" t="s">
        <v>346</v>
      </c>
      <c r="K9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5" spans="1:11" x14ac:dyDescent="0.25">
      <c r="A95" s="28" t="s">
        <v>40</v>
      </c>
      <c r="B95" s="28" t="s">
        <v>395</v>
      </c>
      <c r="D95" s="28">
        <v>2016</v>
      </c>
      <c r="E95" s="28" t="s">
        <v>328</v>
      </c>
      <c r="F95" s="28" t="s">
        <v>325</v>
      </c>
      <c r="G95" s="28">
        <v>1</v>
      </c>
      <c r="H95" s="28" t="s">
        <v>333</v>
      </c>
      <c r="J95" s="28" t="s">
        <v>6</v>
      </c>
      <c r="K9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6" spans="1:11" x14ac:dyDescent="0.25">
      <c r="A96" s="28" t="s">
        <v>84</v>
      </c>
      <c r="B96" s="28" t="s">
        <v>348</v>
      </c>
      <c r="C96" s="28" t="s">
        <v>459</v>
      </c>
      <c r="D96" s="28">
        <v>1995</v>
      </c>
      <c r="E96" s="28" t="s">
        <v>356</v>
      </c>
      <c r="F96" s="28" t="s">
        <v>325</v>
      </c>
      <c r="G96" s="28">
        <v>4</v>
      </c>
      <c r="H96" s="28" t="s">
        <v>326</v>
      </c>
      <c r="J96" s="28" t="s">
        <v>5</v>
      </c>
      <c r="K9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7" spans="1:11" x14ac:dyDescent="0.25">
      <c r="A97" s="28" t="s">
        <v>202</v>
      </c>
      <c r="B97" s="28" t="s">
        <v>335</v>
      </c>
      <c r="C97" s="28" t="s">
        <v>459</v>
      </c>
      <c r="D97" s="28">
        <v>1991</v>
      </c>
      <c r="E97" s="28" t="s">
        <v>334</v>
      </c>
      <c r="F97" s="28" t="s">
        <v>325</v>
      </c>
      <c r="G97" s="28">
        <v>7</v>
      </c>
      <c r="H97" s="28" t="s">
        <v>329</v>
      </c>
      <c r="J97" s="28" t="s">
        <v>5</v>
      </c>
      <c r="K9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8" spans="1:11" x14ac:dyDescent="0.25">
      <c r="A98" s="28" t="s">
        <v>103</v>
      </c>
      <c r="B98" s="28" t="s">
        <v>332</v>
      </c>
      <c r="C98" s="28" t="s">
        <v>446</v>
      </c>
      <c r="D98" s="28">
        <v>1992</v>
      </c>
      <c r="E98" s="28" t="s">
        <v>399</v>
      </c>
      <c r="F98" s="28" t="s">
        <v>325</v>
      </c>
      <c r="G98" s="28">
        <v>4</v>
      </c>
      <c r="H98" s="28" t="s">
        <v>326</v>
      </c>
      <c r="J98" s="28" t="s">
        <v>7</v>
      </c>
      <c r="K9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99" spans="1:11" x14ac:dyDescent="0.25">
      <c r="A99" s="28" t="s">
        <v>231</v>
      </c>
      <c r="B99" s="28" t="s">
        <v>376</v>
      </c>
      <c r="C99" s="28" t="s">
        <v>372</v>
      </c>
      <c r="D99" s="28">
        <v>2002</v>
      </c>
      <c r="E99" s="28" t="s">
        <v>369</v>
      </c>
      <c r="F99" s="28" t="s">
        <v>330</v>
      </c>
      <c r="G99" s="28">
        <v>4</v>
      </c>
      <c r="H99" s="28" t="s">
        <v>358</v>
      </c>
      <c r="J99" s="28" t="s">
        <v>346</v>
      </c>
      <c r="K9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0" spans="1:11" x14ac:dyDescent="0.25">
      <c r="A100" s="28" t="s">
        <v>92</v>
      </c>
      <c r="B100" s="28" t="s">
        <v>383</v>
      </c>
      <c r="C100" s="28" t="s">
        <v>352</v>
      </c>
      <c r="D100" s="28">
        <v>1978</v>
      </c>
      <c r="E100" s="28" t="s">
        <v>382</v>
      </c>
      <c r="F100" s="28" t="s">
        <v>325</v>
      </c>
      <c r="G100" s="28">
        <v>1</v>
      </c>
      <c r="H100" s="28" t="s">
        <v>326</v>
      </c>
      <c r="J100" s="28" t="s">
        <v>6</v>
      </c>
      <c r="K10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1" spans="1:11" x14ac:dyDescent="0.25">
      <c r="A101" s="28" t="s">
        <v>225</v>
      </c>
      <c r="B101" s="28" t="s">
        <v>341</v>
      </c>
      <c r="D101" s="28">
        <v>2008</v>
      </c>
      <c r="E101" s="28" t="s">
        <v>324</v>
      </c>
      <c r="F101" s="28" t="s">
        <v>325</v>
      </c>
      <c r="G101" s="28">
        <v>1</v>
      </c>
      <c r="H101" s="28" t="s">
        <v>358</v>
      </c>
      <c r="J101" s="28" t="s">
        <v>346</v>
      </c>
      <c r="K10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2" spans="1:11" x14ac:dyDescent="0.25">
      <c r="A102" s="28" t="s">
        <v>137</v>
      </c>
      <c r="B102" s="28" t="s">
        <v>424</v>
      </c>
      <c r="D102" s="28">
        <v>2013</v>
      </c>
      <c r="E102" s="28" t="s">
        <v>324</v>
      </c>
      <c r="F102" s="28" t="s">
        <v>325</v>
      </c>
      <c r="G102" s="28">
        <v>1</v>
      </c>
      <c r="H102" s="28" t="s">
        <v>344</v>
      </c>
      <c r="J102" s="28" t="s">
        <v>6</v>
      </c>
      <c r="K10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3" spans="1:11" x14ac:dyDescent="0.25">
      <c r="A103" s="28" t="s">
        <v>308</v>
      </c>
      <c r="B103" s="28" t="s">
        <v>371</v>
      </c>
      <c r="C103" s="28" t="s">
        <v>337</v>
      </c>
      <c r="D103" s="28">
        <v>1988</v>
      </c>
      <c r="E103" s="28" t="s">
        <v>328</v>
      </c>
      <c r="F103" s="28" t="s">
        <v>325</v>
      </c>
      <c r="G103" s="28">
        <v>5</v>
      </c>
      <c r="H103" s="28" t="s">
        <v>321</v>
      </c>
      <c r="J103" s="28" t="s">
        <v>7</v>
      </c>
      <c r="K10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4" spans="1:11" x14ac:dyDescent="0.25">
      <c r="A104" s="28" t="s">
        <v>61</v>
      </c>
      <c r="B104" s="28" t="s">
        <v>404</v>
      </c>
      <c r="C104" s="28" t="s">
        <v>385</v>
      </c>
      <c r="D104" s="28">
        <v>1979</v>
      </c>
      <c r="E104" s="28" t="s">
        <v>328</v>
      </c>
      <c r="F104" s="28" t="s">
        <v>325</v>
      </c>
      <c r="G104" s="28">
        <v>2</v>
      </c>
      <c r="H104" s="28" t="s">
        <v>326</v>
      </c>
      <c r="J104" s="28" t="s">
        <v>350</v>
      </c>
      <c r="K10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5" spans="1:11" x14ac:dyDescent="0.25">
      <c r="A105" s="28" t="s">
        <v>243</v>
      </c>
      <c r="B105" s="28" t="s">
        <v>348</v>
      </c>
      <c r="C105" s="28" t="s">
        <v>464</v>
      </c>
      <c r="D105" s="28">
        <v>2001</v>
      </c>
      <c r="E105" s="28" t="s">
        <v>365</v>
      </c>
      <c r="F105" s="28" t="s">
        <v>325</v>
      </c>
      <c r="G105" s="28">
        <v>1</v>
      </c>
      <c r="H105" s="28" t="s">
        <v>358</v>
      </c>
      <c r="J105" s="28" t="s">
        <v>5</v>
      </c>
      <c r="K10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6" spans="1:11" x14ac:dyDescent="0.25">
      <c r="A106" s="28" t="s">
        <v>56</v>
      </c>
      <c r="B106" s="28" t="s">
        <v>405</v>
      </c>
      <c r="C106" s="28" t="s">
        <v>375</v>
      </c>
      <c r="D106" s="28">
        <v>2007</v>
      </c>
      <c r="E106" s="28" t="s">
        <v>328</v>
      </c>
      <c r="F106" s="28" t="s">
        <v>325</v>
      </c>
      <c r="G106" s="28">
        <v>1</v>
      </c>
      <c r="H106" s="28" t="s">
        <v>326</v>
      </c>
      <c r="J106" s="28" t="s">
        <v>350</v>
      </c>
      <c r="K10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7" spans="1:11" x14ac:dyDescent="0.25">
      <c r="A107" s="28" t="s">
        <v>22</v>
      </c>
      <c r="B107" s="28" t="s">
        <v>353</v>
      </c>
      <c r="C107" s="28" t="s">
        <v>352</v>
      </c>
      <c r="D107" s="28">
        <v>2005</v>
      </c>
      <c r="E107" s="28" t="s">
        <v>328</v>
      </c>
      <c r="F107" s="28" t="s">
        <v>325</v>
      </c>
      <c r="G107" s="28">
        <v>3</v>
      </c>
      <c r="H107" s="28" t="s">
        <v>333</v>
      </c>
      <c r="J107" s="28" t="s">
        <v>346</v>
      </c>
      <c r="K10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8" spans="1:11" x14ac:dyDescent="0.25">
      <c r="A108" s="28" t="s">
        <v>254</v>
      </c>
      <c r="B108" s="28" t="s">
        <v>389</v>
      </c>
      <c r="C108" s="28" t="s">
        <v>374</v>
      </c>
      <c r="D108" s="28">
        <v>2007</v>
      </c>
      <c r="E108" s="28" t="s">
        <v>417</v>
      </c>
      <c r="F108" s="28" t="s">
        <v>330</v>
      </c>
      <c r="G108" s="28">
        <v>2</v>
      </c>
      <c r="H108" s="28" t="s">
        <v>358</v>
      </c>
      <c r="J108" s="28" t="s">
        <v>6</v>
      </c>
      <c r="K10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09" spans="1:11" x14ac:dyDescent="0.25">
      <c r="A109" s="28" t="s">
        <v>93</v>
      </c>
      <c r="B109" s="28" t="s">
        <v>352</v>
      </c>
      <c r="C109" s="28" t="s">
        <v>383</v>
      </c>
      <c r="D109" s="28">
        <v>1981</v>
      </c>
      <c r="E109" s="28" t="s">
        <v>328</v>
      </c>
      <c r="F109" s="28" t="s">
        <v>325</v>
      </c>
      <c r="G109" s="28">
        <v>1</v>
      </c>
      <c r="H109" s="28" t="s">
        <v>326</v>
      </c>
      <c r="J109" s="28" t="s">
        <v>6</v>
      </c>
      <c r="K10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0" spans="1:11" x14ac:dyDescent="0.25">
      <c r="A110" s="28" t="s">
        <v>406</v>
      </c>
      <c r="B110" s="28" t="s">
        <v>354</v>
      </c>
      <c r="C110" s="28" t="s">
        <v>338</v>
      </c>
      <c r="D110" s="28">
        <v>2015</v>
      </c>
      <c r="E110" s="28" t="s">
        <v>407</v>
      </c>
      <c r="F110" s="28" t="s">
        <v>325</v>
      </c>
      <c r="G110" s="28">
        <v>2</v>
      </c>
      <c r="H110" s="28" t="s">
        <v>333</v>
      </c>
      <c r="J110" s="28" t="s">
        <v>350</v>
      </c>
      <c r="K11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1" spans="1:11" x14ac:dyDescent="0.25">
      <c r="A111" s="28" t="s">
        <v>8</v>
      </c>
      <c r="B111" s="28" t="s">
        <v>341</v>
      </c>
      <c r="D111" s="28">
        <v>2006</v>
      </c>
      <c r="E111" s="28" t="s">
        <v>334</v>
      </c>
      <c r="F111" s="28" t="s">
        <v>325</v>
      </c>
      <c r="G111" s="28">
        <v>1</v>
      </c>
      <c r="H111" s="28" t="s">
        <v>333</v>
      </c>
      <c r="J111" s="28" t="s">
        <v>350</v>
      </c>
      <c r="K11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2" spans="1:11" x14ac:dyDescent="0.25">
      <c r="A112" s="28" t="s">
        <v>72</v>
      </c>
      <c r="B112" s="28" t="s">
        <v>354</v>
      </c>
      <c r="C112" s="28" t="s">
        <v>429</v>
      </c>
      <c r="D112" s="28">
        <v>2002</v>
      </c>
      <c r="E112" s="28" t="s">
        <v>324</v>
      </c>
      <c r="F112" s="28" t="s">
        <v>325</v>
      </c>
      <c r="G112" s="28">
        <v>1</v>
      </c>
      <c r="H112" s="28" t="s">
        <v>326</v>
      </c>
      <c r="J112" s="28" t="s">
        <v>4</v>
      </c>
      <c r="K11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3" spans="1:11" x14ac:dyDescent="0.25">
      <c r="A113" s="28" t="s">
        <v>132</v>
      </c>
      <c r="B113" s="28" t="s">
        <v>335</v>
      </c>
      <c r="D113" s="28">
        <v>2015</v>
      </c>
      <c r="E113" s="28" t="s">
        <v>334</v>
      </c>
      <c r="F113" s="28" t="s">
        <v>325</v>
      </c>
      <c r="G113" s="28">
        <v>1</v>
      </c>
      <c r="H113" s="28" t="s">
        <v>344</v>
      </c>
      <c r="J113" s="28" t="s">
        <v>5</v>
      </c>
      <c r="K11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4" spans="1:11" x14ac:dyDescent="0.25">
      <c r="A114" s="28" t="s">
        <v>196</v>
      </c>
      <c r="B114" s="28" t="s">
        <v>335</v>
      </c>
      <c r="C114" s="28" t="s">
        <v>460</v>
      </c>
      <c r="D114" s="28">
        <v>2016</v>
      </c>
      <c r="E114" s="28" t="s">
        <v>502</v>
      </c>
      <c r="F114" s="28" t="s">
        <v>325</v>
      </c>
      <c r="G114" s="28">
        <v>1</v>
      </c>
      <c r="H114" s="28" t="s">
        <v>329</v>
      </c>
      <c r="J114" s="28" t="s">
        <v>5</v>
      </c>
      <c r="K11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5" spans="1:11" x14ac:dyDescent="0.25">
      <c r="A115" s="28" t="s">
        <v>63</v>
      </c>
      <c r="B115" s="28" t="s">
        <v>421</v>
      </c>
      <c r="C115" s="28" t="s">
        <v>422</v>
      </c>
      <c r="D115" s="28">
        <v>2015</v>
      </c>
      <c r="E115" s="28" t="s">
        <v>407</v>
      </c>
      <c r="F115" s="28" t="s">
        <v>325</v>
      </c>
      <c r="G115" s="28">
        <v>1</v>
      </c>
      <c r="H115" s="28" t="s">
        <v>326</v>
      </c>
      <c r="J115" s="28" t="s">
        <v>346</v>
      </c>
      <c r="K11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6" spans="1:11" x14ac:dyDescent="0.25">
      <c r="A116" s="28" t="s">
        <v>208</v>
      </c>
      <c r="B116" s="28" t="s">
        <v>352</v>
      </c>
      <c r="D116" s="28">
        <v>2002</v>
      </c>
      <c r="E116" s="28" t="s">
        <v>462</v>
      </c>
      <c r="F116" s="28" t="s">
        <v>325</v>
      </c>
      <c r="G116" s="28">
        <v>3</v>
      </c>
      <c r="H116" s="28" t="s">
        <v>329</v>
      </c>
      <c r="J116" s="28" t="s">
        <v>6</v>
      </c>
      <c r="K11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7" spans="1:11" x14ac:dyDescent="0.25">
      <c r="A117" s="28" t="s">
        <v>222</v>
      </c>
      <c r="B117" s="28" t="s">
        <v>384</v>
      </c>
      <c r="C117" s="28" t="s">
        <v>468</v>
      </c>
      <c r="D117" s="28">
        <v>1996</v>
      </c>
      <c r="E117" s="28" t="s">
        <v>328</v>
      </c>
      <c r="F117" s="28" t="s">
        <v>325</v>
      </c>
      <c r="G117" s="28">
        <v>1</v>
      </c>
      <c r="H117" s="28" t="s">
        <v>358</v>
      </c>
      <c r="J117" s="28" t="s">
        <v>350</v>
      </c>
      <c r="K11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8" spans="1:11" x14ac:dyDescent="0.25">
      <c r="A118" s="28" t="s">
        <v>42</v>
      </c>
      <c r="B118" s="28" t="s">
        <v>357</v>
      </c>
      <c r="C118" s="28" t="s">
        <v>337</v>
      </c>
      <c r="D118" s="28">
        <v>2013</v>
      </c>
      <c r="E118" s="28" t="s">
        <v>328</v>
      </c>
      <c r="F118" s="28" t="s">
        <v>325</v>
      </c>
      <c r="G118" s="28">
        <v>1</v>
      </c>
      <c r="H118" s="28" t="s">
        <v>333</v>
      </c>
      <c r="J118" s="28" t="s">
        <v>6</v>
      </c>
      <c r="K11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19" spans="1:11" x14ac:dyDescent="0.25">
      <c r="A119" s="28" t="s">
        <v>120</v>
      </c>
      <c r="B119" s="28" t="s">
        <v>430</v>
      </c>
      <c r="C119" s="28" t="s">
        <v>431</v>
      </c>
      <c r="D119" s="28">
        <v>2021</v>
      </c>
      <c r="E119" s="28" t="s">
        <v>324</v>
      </c>
      <c r="F119" s="28" t="s">
        <v>325</v>
      </c>
      <c r="G119" s="28">
        <v>1</v>
      </c>
      <c r="H119" s="28" t="s">
        <v>344</v>
      </c>
      <c r="J119" s="28" t="s">
        <v>4</v>
      </c>
      <c r="K11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0" spans="1:11" x14ac:dyDescent="0.25">
      <c r="A120" s="28" t="s">
        <v>227</v>
      </c>
      <c r="B120" s="28" t="s">
        <v>373</v>
      </c>
      <c r="D120" s="28">
        <v>2010</v>
      </c>
      <c r="E120" s="28" t="s">
        <v>407</v>
      </c>
      <c r="F120" s="28" t="s">
        <v>325</v>
      </c>
      <c r="G120" s="28">
        <v>2</v>
      </c>
      <c r="H120" s="28" t="s">
        <v>358</v>
      </c>
      <c r="J120" s="28" t="s">
        <v>346</v>
      </c>
      <c r="K12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1" spans="1:11" x14ac:dyDescent="0.25">
      <c r="A121" s="28" t="s">
        <v>216</v>
      </c>
      <c r="B121" s="28" t="s">
        <v>327</v>
      </c>
      <c r="C121" s="28" t="s">
        <v>323</v>
      </c>
      <c r="D121" s="28">
        <v>1982</v>
      </c>
      <c r="E121" s="28" t="s">
        <v>407</v>
      </c>
      <c r="F121" s="28" t="s">
        <v>325</v>
      </c>
      <c r="G121" s="28">
        <v>3</v>
      </c>
      <c r="H121" s="28" t="s">
        <v>329</v>
      </c>
      <c r="J121" s="28" t="s">
        <v>7</v>
      </c>
      <c r="K12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2" spans="1:11" x14ac:dyDescent="0.25">
      <c r="A122" s="28" t="s">
        <v>193</v>
      </c>
      <c r="B122" s="28" t="s">
        <v>478</v>
      </c>
      <c r="C122" s="28" t="s">
        <v>354</v>
      </c>
      <c r="D122" s="28">
        <v>1994</v>
      </c>
      <c r="E122" s="28" t="s">
        <v>328</v>
      </c>
      <c r="F122" s="28" t="s">
        <v>325</v>
      </c>
      <c r="G122" s="28">
        <v>1</v>
      </c>
      <c r="H122" s="28" t="s">
        <v>329</v>
      </c>
      <c r="J122" s="28" t="s">
        <v>4</v>
      </c>
      <c r="K12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3" spans="1:11" x14ac:dyDescent="0.25">
      <c r="A123" s="28" t="s">
        <v>69</v>
      </c>
      <c r="B123" s="28" t="s">
        <v>354</v>
      </c>
      <c r="C123" s="28" t="s">
        <v>432</v>
      </c>
      <c r="D123" s="28">
        <v>2013</v>
      </c>
      <c r="E123" s="28" t="s">
        <v>407</v>
      </c>
      <c r="F123" s="28" t="s">
        <v>325</v>
      </c>
      <c r="G123" s="28">
        <v>1</v>
      </c>
      <c r="H123" s="28" t="s">
        <v>326</v>
      </c>
      <c r="J123" s="28" t="s">
        <v>4</v>
      </c>
      <c r="K12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4" spans="1:11" x14ac:dyDescent="0.25">
      <c r="A124" s="28" t="s">
        <v>43</v>
      </c>
      <c r="B124" s="28" t="s">
        <v>357</v>
      </c>
      <c r="C124" s="28" t="s">
        <v>341</v>
      </c>
      <c r="D124" s="28">
        <v>1986</v>
      </c>
      <c r="E124" s="28" t="s">
        <v>365</v>
      </c>
      <c r="F124" s="28" t="s">
        <v>325</v>
      </c>
      <c r="G124" s="28">
        <v>2</v>
      </c>
      <c r="H124" s="28" t="s">
        <v>333</v>
      </c>
      <c r="J124" s="28" t="s">
        <v>6</v>
      </c>
      <c r="K12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5" spans="1:11" x14ac:dyDescent="0.25">
      <c r="A125" s="28" t="s">
        <v>48</v>
      </c>
      <c r="B125" s="28" t="s">
        <v>445</v>
      </c>
      <c r="C125" s="28" t="s">
        <v>339</v>
      </c>
      <c r="D125" s="28">
        <v>1999</v>
      </c>
      <c r="E125" s="28" t="s">
        <v>365</v>
      </c>
      <c r="F125" s="28" t="s">
        <v>325</v>
      </c>
      <c r="G125" s="28">
        <v>1</v>
      </c>
      <c r="H125" s="28" t="s">
        <v>333</v>
      </c>
      <c r="J125" s="28" t="s">
        <v>7</v>
      </c>
      <c r="K12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6" spans="1:11" x14ac:dyDescent="0.25">
      <c r="A126" s="28" t="s">
        <v>71</v>
      </c>
      <c r="B126" s="28" t="s">
        <v>354</v>
      </c>
      <c r="C126" s="28" t="s">
        <v>338</v>
      </c>
      <c r="D126" s="28">
        <v>2003</v>
      </c>
      <c r="E126" s="28" t="s">
        <v>324</v>
      </c>
      <c r="F126" s="28" t="s">
        <v>325</v>
      </c>
      <c r="G126" s="28">
        <v>1</v>
      </c>
      <c r="H126" s="28" t="s">
        <v>326</v>
      </c>
      <c r="J126" s="28" t="s">
        <v>4</v>
      </c>
      <c r="K12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7" spans="1:11" x14ac:dyDescent="0.25">
      <c r="A127" s="28" t="s">
        <v>223</v>
      </c>
      <c r="B127" s="28" t="s">
        <v>339</v>
      </c>
      <c r="C127" s="28" t="s">
        <v>384</v>
      </c>
      <c r="D127" s="28">
        <v>1985</v>
      </c>
      <c r="E127" s="28" t="s">
        <v>328</v>
      </c>
      <c r="F127" s="28" t="s">
        <v>330</v>
      </c>
      <c r="G127" s="28">
        <v>2</v>
      </c>
      <c r="H127" s="28" t="s">
        <v>358</v>
      </c>
      <c r="J127" s="28" t="s">
        <v>350</v>
      </c>
      <c r="K12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8" spans="1:11" x14ac:dyDescent="0.25">
      <c r="A128" s="28" t="s">
        <v>262</v>
      </c>
      <c r="B128" s="28" t="s">
        <v>339</v>
      </c>
      <c r="C128" s="28" t="s">
        <v>381</v>
      </c>
      <c r="D128" s="28">
        <v>2011</v>
      </c>
      <c r="E128" s="28" t="s">
        <v>365</v>
      </c>
      <c r="F128" s="28" t="s">
        <v>325</v>
      </c>
      <c r="G128" s="28">
        <v>1</v>
      </c>
      <c r="H128" s="28" t="s">
        <v>358</v>
      </c>
      <c r="J128" s="28" t="s">
        <v>7</v>
      </c>
      <c r="K12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29" spans="1:11" x14ac:dyDescent="0.25">
      <c r="A129" s="28" t="s">
        <v>175</v>
      </c>
      <c r="B129" s="28" t="s">
        <v>371</v>
      </c>
      <c r="C129" s="28" t="s">
        <v>336</v>
      </c>
      <c r="D129" s="28">
        <v>2005</v>
      </c>
      <c r="E129" s="28" t="s">
        <v>324</v>
      </c>
      <c r="F129" s="28" t="s">
        <v>325</v>
      </c>
      <c r="G129" s="28">
        <v>3</v>
      </c>
      <c r="H129" s="28" t="s">
        <v>396</v>
      </c>
      <c r="J129" s="28" t="s">
        <v>7</v>
      </c>
      <c r="K12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0" spans="1:11" x14ac:dyDescent="0.25">
      <c r="A130" s="28" t="s">
        <v>286</v>
      </c>
      <c r="B130" s="28" t="s">
        <v>375</v>
      </c>
      <c r="C130" s="28" t="s">
        <v>338</v>
      </c>
      <c r="D130" s="28">
        <v>1994</v>
      </c>
      <c r="E130" s="28" t="s">
        <v>328</v>
      </c>
      <c r="F130" s="28" t="s">
        <v>325</v>
      </c>
      <c r="G130" s="28">
        <v>7</v>
      </c>
      <c r="H130" s="28" t="s">
        <v>321</v>
      </c>
      <c r="J130" s="28" t="s">
        <v>4</v>
      </c>
      <c r="K13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1" spans="1:11" x14ac:dyDescent="0.25">
      <c r="A131" s="28" t="s">
        <v>233</v>
      </c>
      <c r="B131" s="28" t="s">
        <v>393</v>
      </c>
      <c r="D131" s="28">
        <v>2011</v>
      </c>
      <c r="E131" s="28" t="s">
        <v>369</v>
      </c>
      <c r="F131" s="28" t="s">
        <v>325</v>
      </c>
      <c r="G131" s="28">
        <v>1</v>
      </c>
      <c r="H131" s="28" t="s">
        <v>358</v>
      </c>
      <c r="J131" s="28" t="s">
        <v>4</v>
      </c>
      <c r="K13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2" spans="1:11" x14ac:dyDescent="0.25">
      <c r="A132" s="28" t="s">
        <v>177</v>
      </c>
      <c r="B132" s="28" t="s">
        <v>466</v>
      </c>
      <c r="C132" s="28" t="s">
        <v>467</v>
      </c>
      <c r="D132" s="28">
        <v>2005</v>
      </c>
      <c r="E132" s="28" t="s">
        <v>328</v>
      </c>
      <c r="F132" s="28" t="s">
        <v>325</v>
      </c>
      <c r="G132" s="28">
        <v>1</v>
      </c>
      <c r="H132" s="28" t="s">
        <v>329</v>
      </c>
      <c r="J132" s="28" t="s">
        <v>350</v>
      </c>
      <c r="K13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3" spans="1:11" x14ac:dyDescent="0.25">
      <c r="A133" s="28" t="s">
        <v>59</v>
      </c>
      <c r="B133" s="28" t="s">
        <v>364</v>
      </c>
      <c r="C133" s="28" t="s">
        <v>408</v>
      </c>
      <c r="D133" s="28">
        <v>1996</v>
      </c>
      <c r="E133" s="28" t="s">
        <v>368</v>
      </c>
      <c r="F133" s="28" t="s">
        <v>325</v>
      </c>
      <c r="G133" s="28">
        <v>4</v>
      </c>
      <c r="H133" s="28" t="s">
        <v>326</v>
      </c>
      <c r="J133" s="28" t="s">
        <v>350</v>
      </c>
      <c r="K13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4" spans="1:11" x14ac:dyDescent="0.25">
      <c r="A134" s="28" t="s">
        <v>166</v>
      </c>
      <c r="B134" s="28" t="s">
        <v>504</v>
      </c>
      <c r="D134" s="28">
        <v>2014</v>
      </c>
      <c r="E134" s="28" t="s">
        <v>428</v>
      </c>
      <c r="F134" s="28" t="s">
        <v>330</v>
      </c>
      <c r="G134" s="28">
        <v>2</v>
      </c>
      <c r="H134" s="28" t="s">
        <v>396</v>
      </c>
      <c r="J134" s="28" t="s">
        <v>5</v>
      </c>
      <c r="K13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5" spans="1:11" x14ac:dyDescent="0.25">
      <c r="A135" s="28" t="s">
        <v>80</v>
      </c>
      <c r="B135" s="28" t="s">
        <v>335</v>
      </c>
      <c r="C135" s="28" t="s">
        <v>459</v>
      </c>
      <c r="D135" s="28">
        <v>1992</v>
      </c>
      <c r="E135" s="28" t="s">
        <v>334</v>
      </c>
      <c r="F135" s="28" t="s">
        <v>325</v>
      </c>
      <c r="G135" s="28">
        <v>1</v>
      </c>
      <c r="H135" s="28" t="s">
        <v>326</v>
      </c>
      <c r="J135" s="28" t="s">
        <v>5</v>
      </c>
      <c r="K13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6" spans="1:11" x14ac:dyDescent="0.25">
      <c r="A136" s="28" t="s">
        <v>158</v>
      </c>
      <c r="B136" s="28" t="s">
        <v>373</v>
      </c>
      <c r="C136" s="28" t="s">
        <v>383</v>
      </c>
      <c r="D136" s="28">
        <v>1984</v>
      </c>
      <c r="E136" s="28" t="s">
        <v>368</v>
      </c>
      <c r="F136" s="28" t="s">
        <v>325</v>
      </c>
      <c r="G136" s="28">
        <v>4</v>
      </c>
      <c r="H136" s="28" t="s">
        <v>396</v>
      </c>
      <c r="J136" s="28" t="s">
        <v>346</v>
      </c>
      <c r="K13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7" spans="1:11" x14ac:dyDescent="0.25">
      <c r="A137" s="28" t="s">
        <v>295</v>
      </c>
      <c r="B137" s="28" t="s">
        <v>352</v>
      </c>
      <c r="D137" s="28">
        <v>2016</v>
      </c>
      <c r="E137" s="28" t="s">
        <v>328</v>
      </c>
      <c r="F137" s="28" t="s">
        <v>325</v>
      </c>
      <c r="G137" s="28">
        <v>1</v>
      </c>
      <c r="H137" s="28" t="s">
        <v>321</v>
      </c>
      <c r="J137" s="28" t="s">
        <v>6</v>
      </c>
      <c r="K13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8" spans="1:11" x14ac:dyDescent="0.25">
      <c r="A138" s="28" t="s">
        <v>53</v>
      </c>
      <c r="B138" s="28" t="s">
        <v>447</v>
      </c>
      <c r="C138" s="28" t="s">
        <v>341</v>
      </c>
      <c r="D138" s="28">
        <v>1998</v>
      </c>
      <c r="E138" s="28" t="s">
        <v>328</v>
      </c>
      <c r="F138" s="28" t="s">
        <v>325</v>
      </c>
      <c r="G138" s="28">
        <v>2</v>
      </c>
      <c r="H138" s="28" t="s">
        <v>333</v>
      </c>
      <c r="J138" s="28" t="s">
        <v>7</v>
      </c>
      <c r="K13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39" spans="1:11" x14ac:dyDescent="0.25">
      <c r="A139" s="28" t="s">
        <v>25</v>
      </c>
      <c r="B139" s="28" t="s">
        <v>393</v>
      </c>
      <c r="D139" s="28">
        <v>2015</v>
      </c>
      <c r="E139" s="28" t="s">
        <v>407</v>
      </c>
      <c r="F139" s="28" t="s">
        <v>325</v>
      </c>
      <c r="G139" s="28">
        <v>1</v>
      </c>
      <c r="H139" s="28" t="s">
        <v>333</v>
      </c>
      <c r="J139" s="28" t="s">
        <v>4</v>
      </c>
      <c r="K13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0" spans="1:11" x14ac:dyDescent="0.25">
      <c r="A140" s="28" t="s">
        <v>198</v>
      </c>
      <c r="B140" s="28" t="s">
        <v>505</v>
      </c>
      <c r="C140" s="28" t="s">
        <v>459</v>
      </c>
      <c r="D140" s="28">
        <v>2020</v>
      </c>
      <c r="E140" s="28" t="s">
        <v>334</v>
      </c>
      <c r="F140" s="28" t="s">
        <v>325</v>
      </c>
      <c r="G140" s="28">
        <v>1</v>
      </c>
      <c r="H140" s="28" t="s">
        <v>329</v>
      </c>
      <c r="J140" s="28" t="s">
        <v>5</v>
      </c>
      <c r="K14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1" spans="1:11" x14ac:dyDescent="0.25">
      <c r="A141" s="28" t="s">
        <v>214</v>
      </c>
      <c r="B141" s="28" t="s">
        <v>466</v>
      </c>
      <c r="C141" s="28" t="s">
        <v>327</v>
      </c>
      <c r="D141" s="28">
        <v>2019</v>
      </c>
      <c r="E141" s="28" t="s">
        <v>328</v>
      </c>
      <c r="F141" s="28" t="s">
        <v>325</v>
      </c>
      <c r="G141" s="28">
        <v>1</v>
      </c>
      <c r="H141" s="28" t="s">
        <v>329</v>
      </c>
      <c r="J141" s="28" t="s">
        <v>7</v>
      </c>
      <c r="K14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2" spans="1:11" x14ac:dyDescent="0.25">
      <c r="A142" s="28" t="s">
        <v>251</v>
      </c>
      <c r="B142" s="28" t="s">
        <v>408</v>
      </c>
      <c r="D142" s="28">
        <v>2009</v>
      </c>
      <c r="E142" s="28" t="s">
        <v>365</v>
      </c>
      <c r="F142" s="28" t="s">
        <v>325</v>
      </c>
      <c r="G142" s="28">
        <v>1</v>
      </c>
      <c r="H142" s="28" t="s">
        <v>358</v>
      </c>
      <c r="J142" s="28" t="s">
        <v>6</v>
      </c>
      <c r="K14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3" spans="1:11" x14ac:dyDescent="0.25">
      <c r="A143" s="28" t="s">
        <v>246</v>
      </c>
      <c r="B143" s="28" t="s">
        <v>506</v>
      </c>
      <c r="C143" s="28" t="s">
        <v>507</v>
      </c>
      <c r="D143" s="28">
        <v>2005</v>
      </c>
      <c r="E143" s="28" t="s">
        <v>324</v>
      </c>
      <c r="F143" s="28" t="s">
        <v>325</v>
      </c>
      <c r="G143" s="28">
        <v>2</v>
      </c>
      <c r="H143" s="28" t="s">
        <v>358</v>
      </c>
      <c r="J143" s="28" t="s">
        <v>5</v>
      </c>
      <c r="K14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4" spans="1:11" x14ac:dyDescent="0.25">
      <c r="A144" s="28" t="s">
        <v>199</v>
      </c>
      <c r="B144" s="28" t="s">
        <v>335</v>
      </c>
      <c r="C144" s="28" t="s">
        <v>372</v>
      </c>
      <c r="D144" s="28">
        <v>1990</v>
      </c>
      <c r="E144" s="28" t="s">
        <v>334</v>
      </c>
      <c r="F144" s="28" t="s">
        <v>325</v>
      </c>
      <c r="G144" s="28">
        <v>4</v>
      </c>
      <c r="H144" s="28" t="s">
        <v>329</v>
      </c>
      <c r="J144" s="28" t="s">
        <v>5</v>
      </c>
      <c r="K14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5" spans="1:11" x14ac:dyDescent="0.25">
      <c r="A145" s="28" t="s">
        <v>273</v>
      </c>
      <c r="B145" s="28" t="s">
        <v>415</v>
      </c>
      <c r="C145" s="28" t="s">
        <v>385</v>
      </c>
      <c r="D145" s="28">
        <v>1998</v>
      </c>
      <c r="E145" s="28" t="s">
        <v>328</v>
      </c>
      <c r="F145" s="28" t="s">
        <v>325</v>
      </c>
      <c r="G145" s="28">
        <v>2</v>
      </c>
      <c r="H145" s="28" t="s">
        <v>321</v>
      </c>
      <c r="J145" s="28" t="s">
        <v>346</v>
      </c>
      <c r="K14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6" spans="1:11" x14ac:dyDescent="0.25">
      <c r="A146" s="28" t="s">
        <v>248</v>
      </c>
      <c r="B146" s="28" t="s">
        <v>348</v>
      </c>
      <c r="C146" s="28" t="s">
        <v>508</v>
      </c>
      <c r="D146" s="28">
        <v>1995</v>
      </c>
      <c r="E146" s="28" t="s">
        <v>368</v>
      </c>
      <c r="F146" s="28" t="s">
        <v>325</v>
      </c>
      <c r="G146" s="28">
        <v>3</v>
      </c>
      <c r="H146" s="28" t="s">
        <v>358</v>
      </c>
      <c r="J146" s="28" t="s">
        <v>5</v>
      </c>
      <c r="K14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7" spans="1:11" x14ac:dyDescent="0.25">
      <c r="A147" s="28" t="s">
        <v>24</v>
      </c>
      <c r="B147" s="28" t="s">
        <v>393</v>
      </c>
      <c r="C147" s="28" t="s">
        <v>433</v>
      </c>
      <c r="D147" s="28">
        <v>2004</v>
      </c>
      <c r="E147" s="28" t="s">
        <v>324</v>
      </c>
      <c r="F147" s="28" t="s">
        <v>325</v>
      </c>
      <c r="G147" s="28">
        <v>1</v>
      </c>
      <c r="H147" s="28" t="s">
        <v>333</v>
      </c>
      <c r="J147" s="28" t="s">
        <v>4</v>
      </c>
      <c r="K14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8" spans="1:11" x14ac:dyDescent="0.25">
      <c r="A148" s="28" t="s">
        <v>139</v>
      </c>
      <c r="B148" s="28" t="s">
        <v>408</v>
      </c>
      <c r="C148" s="28" t="s">
        <v>374</v>
      </c>
      <c r="D148" s="28">
        <v>2006</v>
      </c>
      <c r="E148" s="28" t="s">
        <v>407</v>
      </c>
      <c r="F148" s="28" t="s">
        <v>325</v>
      </c>
      <c r="G148" s="28">
        <v>1</v>
      </c>
      <c r="H148" s="28" t="s">
        <v>344</v>
      </c>
      <c r="J148" s="28" t="s">
        <v>6</v>
      </c>
      <c r="K14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49" spans="1:11" x14ac:dyDescent="0.25">
      <c r="A149" s="28" t="s">
        <v>169</v>
      </c>
      <c r="B149" s="28" t="s">
        <v>364</v>
      </c>
      <c r="D149" s="28">
        <v>1997</v>
      </c>
      <c r="E149" s="28" t="s">
        <v>356</v>
      </c>
      <c r="F149" s="28" t="s">
        <v>325</v>
      </c>
      <c r="G149" s="28">
        <v>3</v>
      </c>
      <c r="H149" s="28" t="s">
        <v>396</v>
      </c>
      <c r="J149" s="28" t="s">
        <v>6</v>
      </c>
      <c r="K14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0" spans="1:11" x14ac:dyDescent="0.25">
      <c r="A150" s="28" t="s">
        <v>147</v>
      </c>
      <c r="B150" s="28" t="s">
        <v>335</v>
      </c>
      <c r="C150" s="28" t="s">
        <v>390</v>
      </c>
      <c r="D150" s="28">
        <v>2006</v>
      </c>
      <c r="E150" s="28" t="s">
        <v>328</v>
      </c>
      <c r="F150" s="28" t="s">
        <v>325</v>
      </c>
      <c r="G150" s="28">
        <v>1</v>
      </c>
      <c r="H150" s="28" t="s">
        <v>344</v>
      </c>
      <c r="J150" s="28" t="s">
        <v>7</v>
      </c>
      <c r="K15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1" spans="1:11" x14ac:dyDescent="0.25">
      <c r="A151" s="28" t="s">
        <v>173</v>
      </c>
      <c r="B151" s="28" t="s">
        <v>486</v>
      </c>
      <c r="C151" s="28" t="s">
        <v>487</v>
      </c>
      <c r="D151" s="28">
        <v>2021</v>
      </c>
      <c r="E151" s="28" t="s">
        <v>328</v>
      </c>
      <c r="F151" s="28" t="s">
        <v>325</v>
      </c>
      <c r="G151" s="28">
        <v>1</v>
      </c>
      <c r="H151" s="28" t="s">
        <v>396</v>
      </c>
      <c r="J151" s="28" t="s">
        <v>7</v>
      </c>
      <c r="K15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2" spans="1:11" x14ac:dyDescent="0.25">
      <c r="A152" s="28" t="s">
        <v>123</v>
      </c>
      <c r="B152" s="28" t="s">
        <v>393</v>
      </c>
      <c r="D152" s="28">
        <v>2015</v>
      </c>
      <c r="E152" s="28" t="s">
        <v>328</v>
      </c>
      <c r="F152" s="28" t="s">
        <v>325</v>
      </c>
      <c r="G152" s="28">
        <v>1</v>
      </c>
      <c r="H152" s="28" t="s">
        <v>344</v>
      </c>
      <c r="J152" s="28" t="s">
        <v>4</v>
      </c>
      <c r="K15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3" spans="1:11" x14ac:dyDescent="0.25">
      <c r="A153" s="28" t="s">
        <v>108</v>
      </c>
      <c r="B153" s="28" t="s">
        <v>375</v>
      </c>
      <c r="C153" s="28" t="s">
        <v>409</v>
      </c>
      <c r="D153" s="28">
        <v>2009</v>
      </c>
      <c r="E153" s="28" t="s">
        <v>410</v>
      </c>
      <c r="F153" s="28" t="s">
        <v>330</v>
      </c>
      <c r="G153" s="28">
        <v>1</v>
      </c>
      <c r="H153" s="28" t="s">
        <v>344</v>
      </c>
      <c r="J153" s="28" t="s">
        <v>350</v>
      </c>
      <c r="K15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4" spans="1:11" x14ac:dyDescent="0.25">
      <c r="A154" s="28" t="s">
        <v>62</v>
      </c>
      <c r="B154" s="28" t="s">
        <v>380</v>
      </c>
      <c r="C154" s="28" t="s">
        <v>423</v>
      </c>
      <c r="D154" s="28">
        <v>2015</v>
      </c>
      <c r="E154" s="28" t="s">
        <v>328</v>
      </c>
      <c r="F154" s="28" t="s">
        <v>325</v>
      </c>
      <c r="G154" s="28">
        <v>1</v>
      </c>
      <c r="H154" s="28" t="s">
        <v>326</v>
      </c>
      <c r="J154" s="28" t="s">
        <v>346</v>
      </c>
      <c r="K15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5" spans="1:11" x14ac:dyDescent="0.25">
      <c r="A155" s="28" t="s">
        <v>119</v>
      </c>
      <c r="B155" s="28" t="s">
        <v>341</v>
      </c>
      <c r="D155" s="28">
        <v>1969</v>
      </c>
      <c r="E155" s="28" t="s">
        <v>407</v>
      </c>
      <c r="F155" s="28" t="s">
        <v>325</v>
      </c>
      <c r="G155" s="28">
        <v>4</v>
      </c>
      <c r="H155" s="28" t="s">
        <v>344</v>
      </c>
      <c r="J155" s="28" t="s">
        <v>346</v>
      </c>
      <c r="K15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6" spans="1:11" x14ac:dyDescent="0.25">
      <c r="A156" s="28" t="s">
        <v>280</v>
      </c>
      <c r="B156" s="28" t="s">
        <v>393</v>
      </c>
      <c r="C156" s="28" t="s">
        <v>395</v>
      </c>
      <c r="D156" s="28">
        <v>2014</v>
      </c>
      <c r="E156" s="28" t="s">
        <v>328</v>
      </c>
      <c r="F156" s="28" t="s">
        <v>325</v>
      </c>
      <c r="G156" s="28">
        <v>1</v>
      </c>
      <c r="H156" s="28" t="s">
        <v>321</v>
      </c>
      <c r="J156" s="28" t="s">
        <v>4</v>
      </c>
      <c r="K15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7" spans="1:11" x14ac:dyDescent="0.25">
      <c r="A157" s="28" t="s">
        <v>189</v>
      </c>
      <c r="B157" s="28" t="s">
        <v>354</v>
      </c>
      <c r="D157" s="28">
        <v>2002</v>
      </c>
      <c r="E157" s="28" t="s">
        <v>324</v>
      </c>
      <c r="F157" s="28" t="s">
        <v>325</v>
      </c>
      <c r="G157" s="28">
        <v>2</v>
      </c>
      <c r="H157" s="28" t="s">
        <v>329</v>
      </c>
      <c r="J157" s="28" t="s">
        <v>4</v>
      </c>
      <c r="K15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8" spans="1:11" x14ac:dyDescent="0.25">
      <c r="A158" s="28" t="s">
        <v>264</v>
      </c>
      <c r="B158" s="28" t="s">
        <v>339</v>
      </c>
      <c r="C158" s="28" t="s">
        <v>336</v>
      </c>
      <c r="D158" s="28">
        <v>2010</v>
      </c>
      <c r="E158" s="28" t="s">
        <v>368</v>
      </c>
      <c r="F158" s="28" t="s">
        <v>325</v>
      </c>
      <c r="G158" s="28">
        <v>4</v>
      </c>
      <c r="H158" s="28" t="s">
        <v>358</v>
      </c>
      <c r="J158" s="28" t="s">
        <v>7</v>
      </c>
      <c r="K15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59" spans="1:11" x14ac:dyDescent="0.25">
      <c r="A159" s="28" t="s">
        <v>82</v>
      </c>
      <c r="B159" s="28" t="s">
        <v>335</v>
      </c>
      <c r="C159" s="28" t="s">
        <v>459</v>
      </c>
      <c r="D159" s="28">
        <v>1994</v>
      </c>
      <c r="E159" s="28" t="s">
        <v>334</v>
      </c>
      <c r="F159" s="28" t="s">
        <v>325</v>
      </c>
      <c r="G159" s="28">
        <v>4</v>
      </c>
      <c r="H159" s="28" t="s">
        <v>326</v>
      </c>
      <c r="J159" s="28" t="s">
        <v>5</v>
      </c>
      <c r="K15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0" spans="1:11" x14ac:dyDescent="0.25">
      <c r="A160" s="28" t="s">
        <v>87</v>
      </c>
      <c r="B160" s="28" t="s">
        <v>357</v>
      </c>
      <c r="C160" s="28" t="s">
        <v>386</v>
      </c>
      <c r="D160" s="28">
        <v>2020</v>
      </c>
      <c r="E160" s="28" t="s">
        <v>324</v>
      </c>
      <c r="F160" s="28" t="s">
        <v>325</v>
      </c>
      <c r="G160" s="28">
        <v>1</v>
      </c>
      <c r="H160" s="28" t="s">
        <v>326</v>
      </c>
      <c r="J160" s="28" t="s">
        <v>6</v>
      </c>
      <c r="K16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1" spans="1:11" x14ac:dyDescent="0.25">
      <c r="A161" s="28" t="s">
        <v>257</v>
      </c>
      <c r="B161" s="28" t="s">
        <v>337</v>
      </c>
      <c r="C161" s="28" t="s">
        <v>372</v>
      </c>
      <c r="D161" s="28">
        <v>1991</v>
      </c>
      <c r="E161" s="28" t="s">
        <v>365</v>
      </c>
      <c r="F161" s="28" t="s">
        <v>325</v>
      </c>
      <c r="G161" s="28">
        <v>4</v>
      </c>
      <c r="H161" s="28" t="s">
        <v>358</v>
      </c>
      <c r="J161" s="28" t="s">
        <v>6</v>
      </c>
      <c r="K16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2" spans="1:11" x14ac:dyDescent="0.25">
      <c r="A162" s="28" t="s">
        <v>530</v>
      </c>
      <c r="B162" s="28" t="s">
        <v>448</v>
      </c>
      <c r="C162" s="28" t="s">
        <v>327</v>
      </c>
      <c r="D162" s="28">
        <v>1979</v>
      </c>
      <c r="E162" s="28" t="s">
        <v>407</v>
      </c>
      <c r="F162" s="28" t="s">
        <v>325</v>
      </c>
      <c r="G162" s="28">
        <v>3</v>
      </c>
      <c r="H162" s="28" t="s">
        <v>344</v>
      </c>
      <c r="J162" s="28" t="s">
        <v>7</v>
      </c>
      <c r="K16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3" spans="1:11" x14ac:dyDescent="0.25">
      <c r="A163" s="28" t="s">
        <v>531</v>
      </c>
      <c r="B163" s="28" t="s">
        <v>448</v>
      </c>
      <c r="C163" s="28" t="s">
        <v>327</v>
      </c>
      <c r="D163" s="28">
        <v>1979</v>
      </c>
      <c r="E163" s="28" t="s">
        <v>407</v>
      </c>
      <c r="F163" s="28" t="s">
        <v>325</v>
      </c>
      <c r="G163" s="28">
        <v>4</v>
      </c>
      <c r="H163" s="28" t="s">
        <v>329</v>
      </c>
      <c r="J163" s="28" t="s">
        <v>350</v>
      </c>
      <c r="K16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4" spans="1:11" x14ac:dyDescent="0.25">
      <c r="A164" s="28" t="s">
        <v>58</v>
      </c>
      <c r="B164" s="28" t="s">
        <v>411</v>
      </c>
      <c r="C164" s="28" t="s">
        <v>412</v>
      </c>
      <c r="D164" s="28">
        <v>2013</v>
      </c>
      <c r="E164" s="28" t="s">
        <v>328</v>
      </c>
      <c r="F164" s="28" t="s">
        <v>325</v>
      </c>
      <c r="G164" s="28">
        <v>2</v>
      </c>
      <c r="H164" s="28" t="s">
        <v>326</v>
      </c>
      <c r="J164" s="28" t="s">
        <v>350</v>
      </c>
      <c r="K16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5" spans="1:11" x14ac:dyDescent="0.25">
      <c r="A165" s="28" t="s">
        <v>105</v>
      </c>
      <c r="B165" s="28" t="s">
        <v>413</v>
      </c>
      <c r="C165" s="28" t="s">
        <v>341</v>
      </c>
      <c r="D165" s="28">
        <v>2001</v>
      </c>
      <c r="E165" s="28" t="s">
        <v>414</v>
      </c>
      <c r="F165" s="28" t="s">
        <v>330</v>
      </c>
      <c r="G165" s="28">
        <v>1</v>
      </c>
      <c r="H165" s="28" t="s">
        <v>344</v>
      </c>
      <c r="J165" s="28" t="s">
        <v>350</v>
      </c>
      <c r="K16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6" spans="1:11" x14ac:dyDescent="0.25">
      <c r="A166" s="28" t="s">
        <v>110</v>
      </c>
      <c r="B166" s="28" t="s">
        <v>415</v>
      </c>
      <c r="C166" s="28" t="s">
        <v>385</v>
      </c>
      <c r="D166" s="28">
        <v>1993</v>
      </c>
      <c r="E166" s="28" t="s">
        <v>328</v>
      </c>
      <c r="F166" s="28" t="s">
        <v>325</v>
      </c>
      <c r="G166" s="28">
        <v>4</v>
      </c>
      <c r="H166" s="28" t="s">
        <v>344</v>
      </c>
      <c r="J166" s="28" t="s">
        <v>350</v>
      </c>
      <c r="K16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7" spans="1:11" x14ac:dyDescent="0.25">
      <c r="A167" s="28" t="s">
        <v>185</v>
      </c>
      <c r="B167" s="28" t="s">
        <v>352</v>
      </c>
      <c r="C167" s="28" t="s">
        <v>357</v>
      </c>
      <c r="D167" s="28">
        <v>1982</v>
      </c>
      <c r="E167" s="28" t="s">
        <v>368</v>
      </c>
      <c r="F167" s="28" t="s">
        <v>325</v>
      </c>
      <c r="G167" s="28">
        <v>5</v>
      </c>
      <c r="H167" s="28" t="s">
        <v>329</v>
      </c>
      <c r="J167" s="28" t="s">
        <v>346</v>
      </c>
      <c r="K16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8" spans="1:11" x14ac:dyDescent="0.25">
      <c r="A168" s="28" t="s">
        <v>65</v>
      </c>
      <c r="B168" s="28" t="s">
        <v>379</v>
      </c>
      <c r="C168" s="28" t="s">
        <v>339</v>
      </c>
      <c r="D168" s="28">
        <v>1985</v>
      </c>
      <c r="E168" s="28" t="s">
        <v>328</v>
      </c>
      <c r="F168" s="28" t="s">
        <v>330</v>
      </c>
      <c r="G168" s="28">
        <v>3</v>
      </c>
      <c r="H168" s="28" t="s">
        <v>326</v>
      </c>
      <c r="J168" s="28" t="s">
        <v>346</v>
      </c>
      <c r="K16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69" spans="1:11" x14ac:dyDescent="0.25">
      <c r="A169" s="28" t="s">
        <v>106</v>
      </c>
      <c r="B169" s="28" t="s">
        <v>416</v>
      </c>
      <c r="C169" s="28" t="s">
        <v>401</v>
      </c>
      <c r="D169" s="28">
        <v>1994</v>
      </c>
      <c r="E169" s="28" t="s">
        <v>417</v>
      </c>
      <c r="F169" s="28" t="s">
        <v>330</v>
      </c>
      <c r="G169" s="28">
        <v>1</v>
      </c>
      <c r="H169" s="28" t="s">
        <v>344</v>
      </c>
      <c r="J169" s="28" t="s">
        <v>350</v>
      </c>
      <c r="K16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0" spans="1:11" x14ac:dyDescent="0.25">
      <c r="A170" s="28" t="s">
        <v>121</v>
      </c>
      <c r="B170" s="28" t="s">
        <v>375</v>
      </c>
      <c r="D170" s="28">
        <v>2014</v>
      </c>
      <c r="E170" s="28" t="s">
        <v>324</v>
      </c>
      <c r="F170" s="28" t="s">
        <v>325</v>
      </c>
      <c r="G170" s="28">
        <v>1</v>
      </c>
      <c r="H170" s="28" t="s">
        <v>344</v>
      </c>
      <c r="J170" s="28" t="s">
        <v>4</v>
      </c>
      <c r="K17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1" spans="1:11" x14ac:dyDescent="0.25">
      <c r="A171" s="28" t="s">
        <v>15</v>
      </c>
      <c r="B171" s="28" t="s">
        <v>339</v>
      </c>
      <c r="C171" s="28" t="s">
        <v>380</v>
      </c>
      <c r="D171" s="28">
        <v>2013</v>
      </c>
      <c r="E171" s="28" t="s">
        <v>324</v>
      </c>
      <c r="F171" s="28" t="s">
        <v>330</v>
      </c>
      <c r="G171" s="28">
        <v>1</v>
      </c>
      <c r="H171" s="28" t="s">
        <v>333</v>
      </c>
      <c r="J171" s="28" t="s">
        <v>346</v>
      </c>
      <c r="K17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2" spans="1:11" x14ac:dyDescent="0.25">
      <c r="A172" s="28" t="s">
        <v>207</v>
      </c>
      <c r="B172" s="28" t="s">
        <v>352</v>
      </c>
      <c r="C172" s="28" t="s">
        <v>357</v>
      </c>
      <c r="D172" s="28">
        <v>1992</v>
      </c>
      <c r="E172" s="28" t="s">
        <v>369</v>
      </c>
      <c r="F172" s="28" t="s">
        <v>325</v>
      </c>
      <c r="G172" s="28">
        <v>2</v>
      </c>
      <c r="H172" s="28" t="s">
        <v>329</v>
      </c>
      <c r="J172" s="28" t="s">
        <v>6</v>
      </c>
      <c r="K17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3" spans="1:11" x14ac:dyDescent="0.25">
      <c r="A173" s="28" t="s">
        <v>18</v>
      </c>
      <c r="B173" s="28" t="s">
        <v>372</v>
      </c>
      <c r="C173" s="28" t="s">
        <v>341</v>
      </c>
      <c r="D173" s="28">
        <v>2001</v>
      </c>
      <c r="E173" s="28" t="s">
        <v>334</v>
      </c>
      <c r="F173" s="28" t="s">
        <v>325</v>
      </c>
      <c r="G173" s="28">
        <v>2</v>
      </c>
      <c r="H173" s="28" t="s">
        <v>333</v>
      </c>
      <c r="J173" s="28" t="s">
        <v>346</v>
      </c>
      <c r="K17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4" spans="1:11" x14ac:dyDescent="0.25">
      <c r="A174" s="28" t="s">
        <v>242</v>
      </c>
      <c r="B174" s="28" t="s">
        <v>335</v>
      </c>
      <c r="D174" s="28">
        <v>2007</v>
      </c>
      <c r="E174" s="28" t="s">
        <v>324</v>
      </c>
      <c r="F174" s="28" t="s">
        <v>325</v>
      </c>
      <c r="G174" s="28">
        <v>1</v>
      </c>
      <c r="H174" s="28" t="s">
        <v>358</v>
      </c>
      <c r="J174" s="28" t="s">
        <v>5</v>
      </c>
      <c r="K17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5" spans="1:11" x14ac:dyDescent="0.25">
      <c r="A175" s="28" t="s">
        <v>150</v>
      </c>
      <c r="B175" s="28" t="s">
        <v>401</v>
      </c>
      <c r="C175" s="28" t="s">
        <v>379</v>
      </c>
      <c r="D175" s="28">
        <v>1989</v>
      </c>
      <c r="E175" s="28" t="s">
        <v>328</v>
      </c>
      <c r="F175" s="28" t="s">
        <v>330</v>
      </c>
      <c r="G175" s="28">
        <v>2</v>
      </c>
      <c r="H175" s="28" t="s">
        <v>344</v>
      </c>
      <c r="J175" s="28" t="s">
        <v>7</v>
      </c>
      <c r="K17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6" spans="1:11" x14ac:dyDescent="0.25">
      <c r="A176" s="28" t="s">
        <v>283</v>
      </c>
      <c r="B176" s="28" t="s">
        <v>393</v>
      </c>
      <c r="C176" s="28" t="s">
        <v>431</v>
      </c>
      <c r="D176" s="28">
        <v>2004</v>
      </c>
      <c r="E176" s="28" t="s">
        <v>328</v>
      </c>
      <c r="F176" s="28" t="s">
        <v>325</v>
      </c>
      <c r="G176" s="28">
        <v>1</v>
      </c>
      <c r="H176" s="28" t="s">
        <v>321</v>
      </c>
      <c r="J176" s="28" t="s">
        <v>4</v>
      </c>
      <c r="K17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7" spans="1:11" x14ac:dyDescent="0.25">
      <c r="A177" s="28" t="s">
        <v>70</v>
      </c>
      <c r="B177" s="28" t="s">
        <v>432</v>
      </c>
      <c r="C177" s="28" t="s">
        <v>434</v>
      </c>
      <c r="D177" s="28">
        <v>2012</v>
      </c>
      <c r="E177" s="28" t="s">
        <v>324</v>
      </c>
      <c r="F177" s="28" t="s">
        <v>325</v>
      </c>
      <c r="G177" s="28">
        <v>2</v>
      </c>
      <c r="H177" s="28" t="s">
        <v>326</v>
      </c>
      <c r="J177" s="28" t="s">
        <v>4</v>
      </c>
      <c r="K17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8" spans="1:11" x14ac:dyDescent="0.25">
      <c r="A178" s="28" t="s">
        <v>172</v>
      </c>
      <c r="B178" s="28" t="s">
        <v>447</v>
      </c>
      <c r="D178" s="28">
        <v>2005</v>
      </c>
      <c r="E178" s="28" t="s">
        <v>324</v>
      </c>
      <c r="F178" s="28" t="s">
        <v>325</v>
      </c>
      <c r="G178" s="28">
        <v>2</v>
      </c>
      <c r="H178" s="28" t="s">
        <v>396</v>
      </c>
      <c r="J178" s="28" t="s">
        <v>7</v>
      </c>
      <c r="K17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79" spans="1:11" x14ac:dyDescent="0.25">
      <c r="A179" s="28" t="s">
        <v>91</v>
      </c>
      <c r="B179" s="28" t="s">
        <v>352</v>
      </c>
      <c r="C179" s="28" t="s">
        <v>357</v>
      </c>
      <c r="D179" s="28">
        <v>1985</v>
      </c>
      <c r="E179" s="28" t="s">
        <v>324</v>
      </c>
      <c r="F179" s="28" t="s">
        <v>325</v>
      </c>
      <c r="G179" s="28">
        <v>3</v>
      </c>
      <c r="H179" s="28" t="s">
        <v>326</v>
      </c>
      <c r="J179" s="28" t="s">
        <v>6</v>
      </c>
      <c r="K17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0" spans="1:11" x14ac:dyDescent="0.25">
      <c r="A180" s="28" t="s">
        <v>174</v>
      </c>
      <c r="B180" s="28" t="s">
        <v>445</v>
      </c>
      <c r="C180" s="28" t="s">
        <v>488</v>
      </c>
      <c r="D180" s="28">
        <v>1999</v>
      </c>
      <c r="E180" s="28" t="s">
        <v>365</v>
      </c>
      <c r="F180" s="28" t="s">
        <v>325</v>
      </c>
      <c r="G180" s="28">
        <v>2</v>
      </c>
      <c r="H180" s="28" t="s">
        <v>396</v>
      </c>
      <c r="J180" s="28" t="s">
        <v>7</v>
      </c>
      <c r="K18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1" spans="1:11" x14ac:dyDescent="0.25">
      <c r="A181" s="28" t="s">
        <v>146</v>
      </c>
      <c r="B181" s="28" t="s">
        <v>332</v>
      </c>
      <c r="C181" s="28" t="s">
        <v>449</v>
      </c>
      <c r="D181" s="28">
        <v>2013</v>
      </c>
      <c r="E181" s="28" t="s">
        <v>324</v>
      </c>
      <c r="F181" s="28" t="s">
        <v>325</v>
      </c>
      <c r="G181" s="28">
        <v>1</v>
      </c>
      <c r="H181" s="28" t="s">
        <v>344</v>
      </c>
      <c r="J181" s="28" t="s">
        <v>7</v>
      </c>
      <c r="K18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2" spans="1:11" x14ac:dyDescent="0.25">
      <c r="A182" s="28" t="s">
        <v>284</v>
      </c>
      <c r="B182" s="28" t="s">
        <v>338</v>
      </c>
      <c r="C182" s="28" t="s">
        <v>479</v>
      </c>
      <c r="D182" s="28">
        <v>1988</v>
      </c>
      <c r="E182" s="28" t="s">
        <v>328</v>
      </c>
      <c r="F182" s="28" t="s">
        <v>325</v>
      </c>
      <c r="G182" s="28">
        <v>6</v>
      </c>
      <c r="H182" s="28" t="s">
        <v>321</v>
      </c>
      <c r="J182" s="28" t="s">
        <v>4</v>
      </c>
      <c r="K18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3" spans="1:11" x14ac:dyDescent="0.25">
      <c r="A183" s="28" t="s">
        <v>201</v>
      </c>
      <c r="B183" s="28" t="s">
        <v>335</v>
      </c>
      <c r="C183" s="28" t="s">
        <v>357</v>
      </c>
      <c r="D183" s="28">
        <v>1990</v>
      </c>
      <c r="E183" s="28" t="s">
        <v>365</v>
      </c>
      <c r="F183" s="28" t="s">
        <v>325</v>
      </c>
      <c r="G183" s="28">
        <v>5</v>
      </c>
      <c r="H183" s="28" t="s">
        <v>329</v>
      </c>
      <c r="J183" s="28" t="s">
        <v>5</v>
      </c>
      <c r="K18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4" spans="1:11" x14ac:dyDescent="0.25">
      <c r="A184" s="28" t="s">
        <v>234</v>
      </c>
      <c r="B184" s="28" t="s">
        <v>480</v>
      </c>
      <c r="D184" s="28">
        <v>2003</v>
      </c>
      <c r="E184" s="28" t="s">
        <v>365</v>
      </c>
      <c r="F184" s="28" t="s">
        <v>325</v>
      </c>
      <c r="G184" s="28">
        <v>1</v>
      </c>
      <c r="H184" s="28" t="s">
        <v>358</v>
      </c>
      <c r="J184" s="28" t="s">
        <v>4</v>
      </c>
      <c r="K18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5" spans="1:11" x14ac:dyDescent="0.25">
      <c r="A185" s="28" t="s">
        <v>20</v>
      </c>
      <c r="B185" s="28" t="s">
        <v>371</v>
      </c>
      <c r="C185" s="28" t="s">
        <v>372</v>
      </c>
      <c r="D185" s="28">
        <v>1999</v>
      </c>
      <c r="E185" s="28" t="s">
        <v>328</v>
      </c>
      <c r="F185" s="28" t="s">
        <v>325</v>
      </c>
      <c r="G185" s="28">
        <v>4</v>
      </c>
      <c r="H185" s="28" t="s">
        <v>333</v>
      </c>
      <c r="J185" s="28" t="s">
        <v>346</v>
      </c>
      <c r="K18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6" spans="1:11" x14ac:dyDescent="0.25">
      <c r="A186" s="28" t="s">
        <v>109</v>
      </c>
      <c r="B186" s="28" t="s">
        <v>415</v>
      </c>
      <c r="C186" s="28" t="s">
        <v>338</v>
      </c>
      <c r="D186" s="28">
        <v>1998</v>
      </c>
      <c r="E186" s="28" t="s">
        <v>399</v>
      </c>
      <c r="F186" s="28" t="s">
        <v>330</v>
      </c>
      <c r="G186" s="28">
        <v>2</v>
      </c>
      <c r="H186" s="28" t="s">
        <v>344</v>
      </c>
      <c r="J186" s="28" t="s">
        <v>350</v>
      </c>
      <c r="K18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7" spans="1:11" x14ac:dyDescent="0.25">
      <c r="A187" s="28" t="s">
        <v>39</v>
      </c>
      <c r="B187" s="28" t="s">
        <v>335</v>
      </c>
      <c r="D187" s="28">
        <v>1984</v>
      </c>
      <c r="E187" s="28" t="s">
        <v>334</v>
      </c>
      <c r="F187" s="28" t="s">
        <v>325</v>
      </c>
      <c r="G187" s="28">
        <v>4</v>
      </c>
      <c r="H187" s="28" t="s">
        <v>333</v>
      </c>
      <c r="J187" s="28" t="s">
        <v>5</v>
      </c>
      <c r="K18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8" spans="1:11" x14ac:dyDescent="0.25">
      <c r="A188" s="28" t="s">
        <v>98</v>
      </c>
      <c r="B188" s="28" t="s">
        <v>361</v>
      </c>
      <c r="D188" s="28">
        <v>2017</v>
      </c>
      <c r="E188" s="28" t="s">
        <v>450</v>
      </c>
      <c r="F188" s="28" t="s">
        <v>325</v>
      </c>
      <c r="G188" s="28">
        <v>1</v>
      </c>
      <c r="H188" s="28" t="s">
        <v>326</v>
      </c>
      <c r="J188" s="28" t="s">
        <v>7</v>
      </c>
      <c r="K18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89" spans="1:11" x14ac:dyDescent="0.25">
      <c r="A189" s="28" t="s">
        <v>532</v>
      </c>
      <c r="B189" s="28" t="s">
        <v>352</v>
      </c>
      <c r="C189" s="28" t="s">
        <v>341</v>
      </c>
      <c r="D189" s="28">
        <v>1983</v>
      </c>
      <c r="E189" s="28" t="s">
        <v>328</v>
      </c>
      <c r="F189" s="28" t="s">
        <v>325</v>
      </c>
      <c r="G189" s="28">
        <v>5</v>
      </c>
      <c r="H189" s="28" t="s">
        <v>326</v>
      </c>
      <c r="J189" s="28" t="s">
        <v>350</v>
      </c>
      <c r="K18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0" spans="1:11" x14ac:dyDescent="0.25">
      <c r="A190" s="28" t="s">
        <v>533</v>
      </c>
      <c r="B190" s="28" t="s">
        <v>352</v>
      </c>
      <c r="C190" s="28" t="s">
        <v>341</v>
      </c>
      <c r="D190" s="28">
        <v>1983</v>
      </c>
      <c r="E190" s="28" t="s">
        <v>328</v>
      </c>
      <c r="F190" s="28" t="s">
        <v>325</v>
      </c>
      <c r="G190" s="28">
        <v>6</v>
      </c>
      <c r="H190" s="28" t="s">
        <v>329</v>
      </c>
      <c r="J190" s="28" t="s">
        <v>346</v>
      </c>
      <c r="K19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1" spans="1:11" x14ac:dyDescent="0.25">
      <c r="A191" s="28" t="s">
        <v>33</v>
      </c>
      <c r="B191" s="28" t="s">
        <v>335</v>
      </c>
      <c r="D191" s="28">
        <v>2010</v>
      </c>
      <c r="E191" s="28" t="s">
        <v>365</v>
      </c>
      <c r="F191" s="28" t="s">
        <v>325</v>
      </c>
      <c r="G191" s="28">
        <v>1</v>
      </c>
      <c r="H191" s="28" t="s">
        <v>333</v>
      </c>
      <c r="J191" s="28" t="s">
        <v>5</v>
      </c>
      <c r="K19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2" spans="1:11" x14ac:dyDescent="0.25">
      <c r="A192" s="28" t="s">
        <v>294</v>
      </c>
      <c r="B192" s="28" t="s">
        <v>341</v>
      </c>
      <c r="C192" s="28" t="s">
        <v>383</v>
      </c>
      <c r="D192" s="28">
        <v>1981</v>
      </c>
      <c r="E192" s="28" t="s">
        <v>428</v>
      </c>
      <c r="F192" s="28" t="s">
        <v>325</v>
      </c>
      <c r="G192" s="28">
        <v>1</v>
      </c>
      <c r="H192" s="28" t="s">
        <v>321</v>
      </c>
      <c r="J192" s="28" t="s">
        <v>5</v>
      </c>
      <c r="K19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3" spans="1:11" x14ac:dyDescent="0.25">
      <c r="A193" s="28" t="s">
        <v>271</v>
      </c>
      <c r="B193" s="28" t="s">
        <v>341</v>
      </c>
      <c r="C193" s="28" t="s">
        <v>352</v>
      </c>
      <c r="D193" s="28">
        <v>1981</v>
      </c>
      <c r="E193" s="28" t="s">
        <v>328</v>
      </c>
      <c r="F193" s="28" t="s">
        <v>325</v>
      </c>
      <c r="G193" s="28">
        <v>1</v>
      </c>
      <c r="H193" s="28" t="s">
        <v>321</v>
      </c>
      <c r="J193" s="28" t="s">
        <v>350</v>
      </c>
      <c r="K19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4" spans="1:11" x14ac:dyDescent="0.25">
      <c r="A194" s="28" t="s">
        <v>292</v>
      </c>
      <c r="B194" s="28" t="s">
        <v>335</v>
      </c>
      <c r="D194" s="28">
        <v>2000</v>
      </c>
      <c r="E194" s="28" t="s">
        <v>450</v>
      </c>
      <c r="F194" s="28" t="s">
        <v>325</v>
      </c>
      <c r="G194" s="28">
        <v>2</v>
      </c>
      <c r="H194" s="28" t="s">
        <v>321</v>
      </c>
      <c r="J194" s="28" t="s">
        <v>5</v>
      </c>
      <c r="K19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5" spans="1:11" x14ac:dyDescent="0.25">
      <c r="A195" s="28" t="s">
        <v>221</v>
      </c>
      <c r="B195" s="28" t="s">
        <v>339</v>
      </c>
      <c r="C195" s="28" t="s">
        <v>426</v>
      </c>
      <c r="D195" s="28">
        <v>1979</v>
      </c>
      <c r="E195" s="28" t="s">
        <v>356</v>
      </c>
      <c r="F195" s="28" t="s">
        <v>325</v>
      </c>
      <c r="G195" s="28">
        <v>1</v>
      </c>
      <c r="H195" s="28" t="s">
        <v>358</v>
      </c>
      <c r="J195" s="28" t="s">
        <v>350</v>
      </c>
      <c r="K19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6" spans="1:11" x14ac:dyDescent="0.25">
      <c r="A196" s="28" t="s">
        <v>116</v>
      </c>
      <c r="B196" s="28" t="s">
        <v>339</v>
      </c>
      <c r="C196" s="28" t="s">
        <v>341</v>
      </c>
      <c r="D196" s="28">
        <v>1979</v>
      </c>
      <c r="E196" s="28" t="s">
        <v>368</v>
      </c>
      <c r="F196" s="28" t="s">
        <v>325</v>
      </c>
      <c r="G196" s="28">
        <v>1</v>
      </c>
      <c r="H196" s="28" t="s">
        <v>344</v>
      </c>
      <c r="J196" s="28" t="s">
        <v>346</v>
      </c>
      <c r="K19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7" spans="1:11" x14ac:dyDescent="0.25">
      <c r="A197" s="28" t="s">
        <v>290</v>
      </c>
      <c r="B197" s="28" t="s">
        <v>383</v>
      </c>
      <c r="C197" s="28" t="s">
        <v>335</v>
      </c>
      <c r="D197" s="28">
        <v>2003</v>
      </c>
      <c r="E197" s="28" t="s">
        <v>328</v>
      </c>
      <c r="F197" s="28" t="s">
        <v>325</v>
      </c>
      <c r="G197" s="28">
        <v>1</v>
      </c>
      <c r="H197" s="28" t="s">
        <v>321</v>
      </c>
      <c r="J197" s="28" t="s">
        <v>5</v>
      </c>
      <c r="K19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8" spans="1:11" x14ac:dyDescent="0.25">
      <c r="A198" s="28" t="s">
        <v>192</v>
      </c>
      <c r="B198" s="28" t="s">
        <v>354</v>
      </c>
      <c r="D198" s="28">
        <v>1992</v>
      </c>
      <c r="E198" s="28" t="s">
        <v>365</v>
      </c>
      <c r="F198" s="28" t="s">
        <v>325</v>
      </c>
      <c r="G198" s="28">
        <v>2</v>
      </c>
      <c r="H198" s="28" t="s">
        <v>329</v>
      </c>
      <c r="J198" s="28" t="s">
        <v>4</v>
      </c>
      <c r="K19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199" spans="1:11" x14ac:dyDescent="0.25">
      <c r="A199" s="28" t="s">
        <v>179</v>
      </c>
      <c r="B199" s="28" t="s">
        <v>327</v>
      </c>
      <c r="D199" s="28">
        <v>1981</v>
      </c>
      <c r="E199" s="28" t="s">
        <v>328</v>
      </c>
      <c r="F199" s="28" t="s">
        <v>325</v>
      </c>
      <c r="G199" s="28">
        <v>3</v>
      </c>
      <c r="H199" s="28" t="s">
        <v>329</v>
      </c>
      <c r="J199" s="28" t="s">
        <v>350</v>
      </c>
      <c r="K19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0" spans="1:11" x14ac:dyDescent="0.25">
      <c r="A200" s="28" t="s">
        <v>141</v>
      </c>
      <c r="B200" s="28" t="s">
        <v>456</v>
      </c>
      <c r="C200" s="28" t="s">
        <v>386</v>
      </c>
      <c r="D200" s="28">
        <v>2001</v>
      </c>
      <c r="E200" s="28" t="s">
        <v>328</v>
      </c>
      <c r="F200" s="28" t="s">
        <v>325</v>
      </c>
      <c r="G200" s="28">
        <v>4</v>
      </c>
      <c r="H200" s="28" t="s">
        <v>344</v>
      </c>
      <c r="J200" s="28" t="s">
        <v>6</v>
      </c>
      <c r="K20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1" spans="1:11" x14ac:dyDescent="0.25">
      <c r="A201" s="28" t="s">
        <v>260</v>
      </c>
      <c r="B201" s="28" t="s">
        <v>427</v>
      </c>
      <c r="C201" s="28" t="s">
        <v>489</v>
      </c>
      <c r="D201" s="28">
        <v>2018</v>
      </c>
      <c r="E201" s="28" t="s">
        <v>369</v>
      </c>
      <c r="F201" s="28" t="s">
        <v>330</v>
      </c>
      <c r="G201" s="28">
        <v>1</v>
      </c>
      <c r="H201" s="28" t="s">
        <v>358</v>
      </c>
      <c r="J201" s="28" t="s">
        <v>7</v>
      </c>
      <c r="K20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2" spans="1:11" x14ac:dyDescent="0.25">
      <c r="A202" s="28" t="s">
        <v>102</v>
      </c>
      <c r="B202" s="28" t="s">
        <v>332</v>
      </c>
      <c r="D202" s="28">
        <v>2000</v>
      </c>
      <c r="E202" s="28" t="s">
        <v>399</v>
      </c>
      <c r="F202" s="28" t="s">
        <v>330</v>
      </c>
      <c r="G202" s="28">
        <v>1</v>
      </c>
      <c r="H202" s="28" t="s">
        <v>326</v>
      </c>
      <c r="J202" s="28" t="s">
        <v>7</v>
      </c>
      <c r="K20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3" spans="1:11" x14ac:dyDescent="0.25">
      <c r="A203" s="28" t="s">
        <v>310</v>
      </c>
      <c r="B203" s="28" t="s">
        <v>445</v>
      </c>
      <c r="C203" s="28" t="s">
        <v>381</v>
      </c>
      <c r="D203" s="28">
        <v>1989</v>
      </c>
      <c r="E203" s="28" t="s">
        <v>328</v>
      </c>
      <c r="F203" s="28" t="s">
        <v>325</v>
      </c>
      <c r="G203" s="28">
        <v>4</v>
      </c>
      <c r="H203" s="28" t="s">
        <v>321</v>
      </c>
      <c r="J203" s="28" t="s">
        <v>7</v>
      </c>
      <c r="K20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4" spans="1:11" x14ac:dyDescent="0.25">
      <c r="A204" s="28" t="s">
        <v>140</v>
      </c>
      <c r="B204" s="28" t="s">
        <v>372</v>
      </c>
      <c r="C204" s="28" t="s">
        <v>409</v>
      </c>
      <c r="D204" s="28">
        <v>2007</v>
      </c>
      <c r="E204" s="28" t="s">
        <v>407</v>
      </c>
      <c r="F204" s="28" t="s">
        <v>325</v>
      </c>
      <c r="G204" s="28">
        <v>1</v>
      </c>
      <c r="H204" s="28" t="s">
        <v>344</v>
      </c>
      <c r="J204" s="28" t="s">
        <v>6</v>
      </c>
      <c r="K20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5" spans="1:11" x14ac:dyDescent="0.25">
      <c r="A205" s="28" t="s">
        <v>247</v>
      </c>
      <c r="B205" s="28" t="s">
        <v>348</v>
      </c>
      <c r="C205" s="28" t="s">
        <v>461</v>
      </c>
      <c r="D205" s="28">
        <v>1995</v>
      </c>
      <c r="E205" s="28" t="s">
        <v>356</v>
      </c>
      <c r="F205" s="28" t="s">
        <v>325</v>
      </c>
      <c r="G205" s="28">
        <v>4</v>
      </c>
      <c r="H205" s="28" t="s">
        <v>358</v>
      </c>
      <c r="J205" s="28" t="s">
        <v>5</v>
      </c>
      <c r="K20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6" spans="1:11" x14ac:dyDescent="0.25">
      <c r="A206" s="28" t="s">
        <v>200</v>
      </c>
      <c r="B206" s="28" t="s">
        <v>416</v>
      </c>
      <c r="D206" s="28">
        <v>1989</v>
      </c>
      <c r="E206" s="28" t="s">
        <v>502</v>
      </c>
      <c r="F206" s="28" t="s">
        <v>325</v>
      </c>
      <c r="G206" s="28">
        <v>5</v>
      </c>
      <c r="H206" s="28" t="s">
        <v>329</v>
      </c>
      <c r="J206" s="28" t="s">
        <v>5</v>
      </c>
      <c r="K20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7" spans="1:11" x14ac:dyDescent="0.25">
      <c r="A207" s="28" t="s">
        <v>519</v>
      </c>
      <c r="B207" s="28" t="s">
        <v>335</v>
      </c>
      <c r="D207" s="28">
        <v>2011</v>
      </c>
      <c r="E207" s="28" t="s">
        <v>324</v>
      </c>
      <c r="F207" s="28" t="s">
        <v>330</v>
      </c>
      <c r="G207" s="28">
        <v>1</v>
      </c>
      <c r="H207" s="28" t="s">
        <v>333</v>
      </c>
      <c r="J207" s="28" t="s">
        <v>5</v>
      </c>
      <c r="K20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8" spans="1:11" x14ac:dyDescent="0.25">
      <c r="A208" s="28" t="s">
        <v>122</v>
      </c>
      <c r="B208" s="28" t="s">
        <v>435</v>
      </c>
      <c r="C208" s="28" t="s">
        <v>338</v>
      </c>
      <c r="D208" s="28">
        <v>2007</v>
      </c>
      <c r="E208" s="28" t="s">
        <v>436</v>
      </c>
      <c r="F208" s="28" t="s">
        <v>325</v>
      </c>
      <c r="G208" s="28">
        <v>1</v>
      </c>
      <c r="H208" s="28" t="s">
        <v>344</v>
      </c>
      <c r="J208" s="28" t="s">
        <v>4</v>
      </c>
      <c r="K20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09" spans="1:11" x14ac:dyDescent="0.25">
      <c r="A209" s="28" t="s">
        <v>256</v>
      </c>
      <c r="B209" s="28" t="s">
        <v>337</v>
      </c>
      <c r="C209" s="28" t="s">
        <v>416</v>
      </c>
      <c r="D209" s="28">
        <v>1990</v>
      </c>
      <c r="E209" s="28" t="s">
        <v>407</v>
      </c>
      <c r="F209" s="28" t="s">
        <v>330</v>
      </c>
      <c r="G209" s="28">
        <v>4</v>
      </c>
      <c r="H209" s="28" t="s">
        <v>358</v>
      </c>
      <c r="J209" s="28" t="s">
        <v>6</v>
      </c>
      <c r="K20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0" spans="1:11" x14ac:dyDescent="0.25">
      <c r="A210" s="28" t="s">
        <v>261</v>
      </c>
      <c r="B210" s="28" t="s">
        <v>322</v>
      </c>
      <c r="C210" s="28" t="s">
        <v>490</v>
      </c>
      <c r="D210" s="28">
        <v>2007</v>
      </c>
      <c r="E210" s="28" t="s">
        <v>324</v>
      </c>
      <c r="F210" s="28" t="s">
        <v>325</v>
      </c>
      <c r="G210" s="28">
        <v>1</v>
      </c>
      <c r="H210" s="28" t="s">
        <v>358</v>
      </c>
      <c r="J210" s="28" t="s">
        <v>7</v>
      </c>
      <c r="K21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1" spans="1:11" x14ac:dyDescent="0.25">
      <c r="A211" s="28" t="s">
        <v>224</v>
      </c>
      <c r="B211" s="28" t="s">
        <v>339</v>
      </c>
      <c r="C211" s="28" t="s">
        <v>385</v>
      </c>
      <c r="D211" s="28">
        <v>1988</v>
      </c>
      <c r="E211" s="28" t="s">
        <v>328</v>
      </c>
      <c r="F211" s="28" t="s">
        <v>325</v>
      </c>
      <c r="G211" s="28">
        <v>1</v>
      </c>
      <c r="H211" s="28" t="s">
        <v>358</v>
      </c>
      <c r="J211" s="28" t="s">
        <v>350</v>
      </c>
      <c r="K21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2" spans="1:11" x14ac:dyDescent="0.25">
      <c r="A212" s="28" t="s">
        <v>509</v>
      </c>
      <c r="B212" s="28" t="s">
        <v>335</v>
      </c>
      <c r="C212" s="28" t="s">
        <v>416</v>
      </c>
      <c r="D212" s="28">
        <v>2014</v>
      </c>
      <c r="E212" s="28" t="s">
        <v>428</v>
      </c>
      <c r="F212" s="28" t="s">
        <v>330</v>
      </c>
      <c r="G212" s="28">
        <v>1</v>
      </c>
      <c r="H212" s="28" t="s">
        <v>358</v>
      </c>
      <c r="J212" s="28" t="s">
        <v>5</v>
      </c>
      <c r="K21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3" spans="1:11" x14ac:dyDescent="0.25">
      <c r="A213" s="28" t="s">
        <v>301</v>
      </c>
      <c r="B213" s="28" t="s">
        <v>386</v>
      </c>
      <c r="C213" s="28" t="s">
        <v>357</v>
      </c>
      <c r="D213" s="28">
        <v>1982</v>
      </c>
      <c r="E213" s="28" t="s">
        <v>407</v>
      </c>
      <c r="F213" s="28" t="s">
        <v>325</v>
      </c>
      <c r="G213" s="28">
        <v>7</v>
      </c>
      <c r="H213" s="28" t="s">
        <v>321</v>
      </c>
      <c r="J213" s="28" t="s">
        <v>6</v>
      </c>
      <c r="K21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4" spans="1:11" x14ac:dyDescent="0.25">
      <c r="A214" s="28" t="s">
        <v>457</v>
      </c>
      <c r="B214" s="28" t="s">
        <v>357</v>
      </c>
      <c r="D214" s="28">
        <v>2008</v>
      </c>
      <c r="E214" s="28" t="s">
        <v>324</v>
      </c>
      <c r="F214" s="28" t="s">
        <v>325</v>
      </c>
      <c r="G214" s="28">
        <v>2</v>
      </c>
      <c r="H214" s="28" t="s">
        <v>333</v>
      </c>
      <c r="J214" s="28" t="s">
        <v>6</v>
      </c>
      <c r="K21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5" spans="1:11" x14ac:dyDescent="0.25">
      <c r="A215" s="28" t="s">
        <v>195</v>
      </c>
      <c r="B215" s="28" t="s">
        <v>335</v>
      </c>
      <c r="C215" s="28" t="s">
        <v>510</v>
      </c>
      <c r="D215" s="28">
        <v>2009</v>
      </c>
      <c r="E215" s="28" t="s">
        <v>324</v>
      </c>
      <c r="F215" s="28" t="s">
        <v>325</v>
      </c>
      <c r="G215" s="28">
        <v>1</v>
      </c>
      <c r="H215" s="28" t="s">
        <v>329</v>
      </c>
      <c r="J215" s="28" t="s">
        <v>5</v>
      </c>
      <c r="K21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6" spans="1:11" x14ac:dyDescent="0.25">
      <c r="A216" s="28" t="s">
        <v>250</v>
      </c>
      <c r="B216" s="28" t="s">
        <v>323</v>
      </c>
      <c r="C216" s="28" t="s">
        <v>424</v>
      </c>
      <c r="D216" s="28">
        <v>2012</v>
      </c>
      <c r="E216" s="28" t="s">
        <v>417</v>
      </c>
      <c r="F216" s="28" t="s">
        <v>325</v>
      </c>
      <c r="G216" s="28">
        <v>1</v>
      </c>
      <c r="H216" s="28" t="s">
        <v>358</v>
      </c>
      <c r="J216" s="28" t="s">
        <v>6</v>
      </c>
      <c r="K21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7" spans="1:11" x14ac:dyDescent="0.25">
      <c r="A217" s="28" t="s">
        <v>218</v>
      </c>
      <c r="B217" s="28" t="s">
        <v>491</v>
      </c>
      <c r="C217" s="28" t="s">
        <v>448</v>
      </c>
      <c r="D217" s="28">
        <v>1980</v>
      </c>
      <c r="E217" s="28" t="s">
        <v>407</v>
      </c>
      <c r="F217" s="28" t="s">
        <v>325</v>
      </c>
      <c r="G217" s="28">
        <v>1</v>
      </c>
      <c r="H217" s="28" t="s">
        <v>329</v>
      </c>
      <c r="J217" s="28" t="s">
        <v>7</v>
      </c>
      <c r="K21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8" spans="1:11" x14ac:dyDescent="0.25">
      <c r="A218" s="28" t="s">
        <v>232</v>
      </c>
      <c r="B218" s="28" t="s">
        <v>376</v>
      </c>
      <c r="C218" s="28" t="s">
        <v>373</v>
      </c>
      <c r="D218" s="28">
        <v>1996</v>
      </c>
      <c r="E218" s="28" t="s">
        <v>356</v>
      </c>
      <c r="F218" s="28" t="s">
        <v>330</v>
      </c>
      <c r="G218" s="28">
        <v>3</v>
      </c>
      <c r="H218" s="28" t="s">
        <v>358</v>
      </c>
      <c r="J218" s="28" t="s">
        <v>346</v>
      </c>
      <c r="K21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19" spans="1:11" x14ac:dyDescent="0.25">
      <c r="A219" s="28" t="s">
        <v>180</v>
      </c>
      <c r="B219" s="28" t="s">
        <v>327</v>
      </c>
      <c r="C219" s="28" t="s">
        <v>469</v>
      </c>
      <c r="D219" s="28">
        <v>1988</v>
      </c>
      <c r="E219" s="28" t="s">
        <v>328</v>
      </c>
      <c r="F219" s="28" t="s">
        <v>325</v>
      </c>
      <c r="G219" s="28">
        <v>1</v>
      </c>
      <c r="H219" s="28" t="s">
        <v>329</v>
      </c>
      <c r="J219" s="28" t="s">
        <v>350</v>
      </c>
      <c r="K21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0" spans="1:11" x14ac:dyDescent="0.25">
      <c r="A220" s="28" t="s">
        <v>272</v>
      </c>
      <c r="B220" s="28" t="s">
        <v>375</v>
      </c>
      <c r="C220" s="28" t="s">
        <v>409</v>
      </c>
      <c r="D220" s="28">
        <v>2013</v>
      </c>
      <c r="E220" s="28" t="s">
        <v>324</v>
      </c>
      <c r="F220" s="28" t="s">
        <v>325</v>
      </c>
      <c r="G220" s="28">
        <v>1</v>
      </c>
      <c r="H220" s="28" t="s">
        <v>321</v>
      </c>
      <c r="J220" s="28" t="s">
        <v>346</v>
      </c>
      <c r="K22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1" spans="1:11" x14ac:dyDescent="0.25">
      <c r="A221" s="28" t="s">
        <v>32</v>
      </c>
      <c r="B221" s="28" t="s">
        <v>335</v>
      </c>
      <c r="C221" s="28" t="s">
        <v>348</v>
      </c>
      <c r="D221" s="28">
        <v>1997</v>
      </c>
      <c r="E221" s="28" t="s">
        <v>394</v>
      </c>
      <c r="F221" s="28" t="s">
        <v>325</v>
      </c>
      <c r="G221" s="28">
        <v>1</v>
      </c>
      <c r="H221" s="28" t="s">
        <v>333</v>
      </c>
      <c r="J221" s="28" t="s">
        <v>5</v>
      </c>
      <c r="K22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2" spans="1:11" x14ac:dyDescent="0.25">
      <c r="A222" s="28" t="s">
        <v>130</v>
      </c>
      <c r="B222" s="28" t="s">
        <v>460</v>
      </c>
      <c r="D222" s="28">
        <v>2011</v>
      </c>
      <c r="E222" s="28" t="s">
        <v>382</v>
      </c>
      <c r="F222" s="28" t="s">
        <v>325</v>
      </c>
      <c r="G222" s="28">
        <v>1</v>
      </c>
      <c r="H222" s="28" t="s">
        <v>344</v>
      </c>
      <c r="J222" s="28" t="s">
        <v>5</v>
      </c>
      <c r="K22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3" spans="1:11" x14ac:dyDescent="0.25">
      <c r="A223" s="28" t="s">
        <v>288</v>
      </c>
      <c r="B223" s="28" t="s">
        <v>512</v>
      </c>
      <c r="C223" s="28" t="s">
        <v>511</v>
      </c>
      <c r="D223" s="28">
        <v>2013</v>
      </c>
      <c r="E223" s="28" t="s">
        <v>436</v>
      </c>
      <c r="F223" s="28" t="s">
        <v>330</v>
      </c>
      <c r="G223" s="28">
        <v>1</v>
      </c>
      <c r="H223" s="28" t="s">
        <v>321</v>
      </c>
      <c r="J223" s="28" t="s">
        <v>5</v>
      </c>
      <c r="K22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4" spans="1:11" x14ac:dyDescent="0.25">
      <c r="A224" s="28" t="s">
        <v>46</v>
      </c>
      <c r="B224" s="28" t="s">
        <v>357</v>
      </c>
      <c r="D224" s="28">
        <v>1984</v>
      </c>
      <c r="E224" s="28" t="s">
        <v>328</v>
      </c>
      <c r="F224" s="28" t="s">
        <v>325</v>
      </c>
      <c r="G224" s="28">
        <v>6</v>
      </c>
      <c r="H224" s="28" t="s">
        <v>333</v>
      </c>
      <c r="J224" s="28" t="s">
        <v>6</v>
      </c>
      <c r="K22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5" spans="1:11" x14ac:dyDescent="0.25">
      <c r="A225" s="28" t="s">
        <v>162</v>
      </c>
      <c r="B225" s="28" t="s">
        <v>375</v>
      </c>
      <c r="D225" s="28">
        <v>2009</v>
      </c>
      <c r="E225" s="28" t="s">
        <v>328</v>
      </c>
      <c r="F225" s="28" t="s">
        <v>325</v>
      </c>
      <c r="G225" s="28">
        <v>3</v>
      </c>
      <c r="H225" s="28" t="s">
        <v>396</v>
      </c>
      <c r="J225" s="28" t="s">
        <v>4</v>
      </c>
      <c r="K22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6" spans="1:11" x14ac:dyDescent="0.25">
      <c r="A226" s="28" t="s">
        <v>212</v>
      </c>
      <c r="B226" s="28" t="s">
        <v>335</v>
      </c>
      <c r="C226" s="28" t="s">
        <v>492</v>
      </c>
      <c r="D226" s="28">
        <v>2008</v>
      </c>
      <c r="E226" s="28" t="s">
        <v>334</v>
      </c>
      <c r="F226" s="28" t="s">
        <v>325</v>
      </c>
      <c r="G226" s="28">
        <v>2</v>
      </c>
      <c r="H226" s="28" t="s">
        <v>329</v>
      </c>
      <c r="J226" s="28" t="s">
        <v>7</v>
      </c>
      <c r="K22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7" spans="1:11" x14ac:dyDescent="0.25">
      <c r="A227" s="28" t="s">
        <v>101</v>
      </c>
      <c r="B227" s="28" t="s">
        <v>445</v>
      </c>
      <c r="C227" s="28" t="s">
        <v>337</v>
      </c>
      <c r="D227" s="28">
        <v>2003</v>
      </c>
      <c r="E227" s="28" t="s">
        <v>328</v>
      </c>
      <c r="F227" s="28" t="s">
        <v>325</v>
      </c>
      <c r="G227" s="28">
        <v>1</v>
      </c>
      <c r="H227" s="28" t="s">
        <v>326</v>
      </c>
      <c r="J227" s="28" t="s">
        <v>7</v>
      </c>
      <c r="K22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8" spans="1:11" x14ac:dyDescent="0.25">
      <c r="A228" s="28" t="s">
        <v>21</v>
      </c>
      <c r="B228" s="28" t="s">
        <v>424</v>
      </c>
      <c r="C228" s="28" t="s">
        <v>425</v>
      </c>
      <c r="D228" s="28">
        <v>1990</v>
      </c>
      <c r="E228" s="28" t="s">
        <v>365</v>
      </c>
      <c r="F228" s="28" t="s">
        <v>325</v>
      </c>
      <c r="G228" s="28">
        <v>6</v>
      </c>
      <c r="H228" s="28" t="s">
        <v>333</v>
      </c>
      <c r="J228" s="28" t="s">
        <v>346</v>
      </c>
      <c r="K22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29" spans="1:11" x14ac:dyDescent="0.25">
      <c r="A229" s="28" t="s">
        <v>191</v>
      </c>
      <c r="B229" s="28" t="s">
        <v>481</v>
      </c>
      <c r="C229" s="28" t="s">
        <v>354</v>
      </c>
      <c r="D229" s="28">
        <v>2006</v>
      </c>
      <c r="E229" s="28" t="s">
        <v>324</v>
      </c>
      <c r="F229" s="28" t="s">
        <v>330</v>
      </c>
      <c r="G229" s="28">
        <v>1</v>
      </c>
      <c r="H229" s="28" t="s">
        <v>329</v>
      </c>
      <c r="J229" s="28" t="s">
        <v>4</v>
      </c>
      <c r="K22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0" spans="1:11" x14ac:dyDescent="0.25">
      <c r="A230" s="28" t="s">
        <v>100</v>
      </c>
      <c r="B230" s="28" t="s">
        <v>323</v>
      </c>
      <c r="C230" s="28" t="s">
        <v>322</v>
      </c>
      <c r="D230" s="28">
        <v>2001</v>
      </c>
      <c r="E230" s="28" t="s">
        <v>328</v>
      </c>
      <c r="F230" s="28" t="s">
        <v>325</v>
      </c>
      <c r="G230" s="28">
        <v>1</v>
      </c>
      <c r="H230" s="28" t="s">
        <v>326</v>
      </c>
      <c r="J230" s="28" t="s">
        <v>7</v>
      </c>
      <c r="K23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1" spans="1:11" x14ac:dyDescent="0.25">
      <c r="A231" s="28" t="s">
        <v>129</v>
      </c>
      <c r="B231" s="28" t="s">
        <v>335</v>
      </c>
      <c r="D231" s="28">
        <v>2015</v>
      </c>
      <c r="E231" s="28" t="s">
        <v>324</v>
      </c>
      <c r="F231" s="28" t="s">
        <v>325</v>
      </c>
      <c r="G231" s="28">
        <v>1</v>
      </c>
      <c r="H231" s="28" t="s">
        <v>344</v>
      </c>
      <c r="J231" s="28" t="s">
        <v>5</v>
      </c>
      <c r="K23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2" spans="1:11" x14ac:dyDescent="0.25">
      <c r="A232" s="28" t="s">
        <v>151</v>
      </c>
      <c r="B232" s="28" t="s">
        <v>451</v>
      </c>
      <c r="C232" s="28" t="s">
        <v>452</v>
      </c>
      <c r="D232" s="28">
        <v>2012</v>
      </c>
      <c r="E232" s="28" t="s">
        <v>324</v>
      </c>
      <c r="F232" s="28" t="s">
        <v>325</v>
      </c>
      <c r="G232" s="28">
        <v>2</v>
      </c>
      <c r="H232" s="28" t="s">
        <v>344</v>
      </c>
      <c r="J232" s="28" t="s">
        <v>7</v>
      </c>
      <c r="K23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3" spans="1:11" x14ac:dyDescent="0.25">
      <c r="A233" s="28" t="s">
        <v>152</v>
      </c>
      <c r="B233" s="28" t="s">
        <v>341</v>
      </c>
      <c r="C233" s="28" t="s">
        <v>339</v>
      </c>
      <c r="D233" s="28">
        <v>1984</v>
      </c>
      <c r="E233" s="28" t="s">
        <v>388</v>
      </c>
      <c r="F233" s="28" t="s">
        <v>325</v>
      </c>
      <c r="G233" s="28">
        <v>2</v>
      </c>
      <c r="H233" s="28" t="s">
        <v>396</v>
      </c>
      <c r="J233" s="28" t="s">
        <v>350</v>
      </c>
      <c r="K23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4" spans="1:11" x14ac:dyDescent="0.25">
      <c r="A234" s="28" t="s">
        <v>190</v>
      </c>
      <c r="B234" s="28" t="s">
        <v>338</v>
      </c>
      <c r="D234" s="28">
        <v>2011</v>
      </c>
      <c r="E234" s="28" t="s">
        <v>324</v>
      </c>
      <c r="F234" s="28" t="s">
        <v>330</v>
      </c>
      <c r="G234" s="28">
        <v>2</v>
      </c>
      <c r="H234" s="28" t="s">
        <v>329</v>
      </c>
      <c r="J234" s="28" t="s">
        <v>4</v>
      </c>
      <c r="K23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5" spans="1:11" x14ac:dyDescent="0.25">
      <c r="A235" s="28" t="s">
        <v>96</v>
      </c>
      <c r="B235" s="28" t="s">
        <v>322</v>
      </c>
      <c r="D235" s="28">
        <v>2014</v>
      </c>
      <c r="E235" s="28" t="s">
        <v>324</v>
      </c>
      <c r="F235" s="28" t="s">
        <v>330</v>
      </c>
      <c r="G235" s="28">
        <v>1</v>
      </c>
      <c r="H235" s="28" t="s">
        <v>326</v>
      </c>
      <c r="J235" s="28" t="s">
        <v>7</v>
      </c>
      <c r="K23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6" spans="1:11" x14ac:dyDescent="0.25">
      <c r="A236" s="28" t="s">
        <v>30</v>
      </c>
      <c r="B236" s="28" t="s">
        <v>405</v>
      </c>
      <c r="C236" s="28" t="s">
        <v>415</v>
      </c>
      <c r="D236" s="28">
        <v>2016</v>
      </c>
      <c r="E236" s="28" t="s">
        <v>328</v>
      </c>
      <c r="F236" s="28" t="s">
        <v>325</v>
      </c>
      <c r="G236" s="28">
        <v>2</v>
      </c>
      <c r="H236" s="28" t="s">
        <v>333</v>
      </c>
      <c r="J236" s="28" t="s">
        <v>4</v>
      </c>
      <c r="K23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7" spans="1:11" x14ac:dyDescent="0.25">
      <c r="A237" s="28" t="s">
        <v>36</v>
      </c>
      <c r="B237" s="28" t="s">
        <v>335</v>
      </c>
      <c r="C237" s="28" t="s">
        <v>461</v>
      </c>
      <c r="D237" s="28">
        <v>1987</v>
      </c>
      <c r="E237" s="28" t="s">
        <v>462</v>
      </c>
      <c r="F237" s="28" t="s">
        <v>325</v>
      </c>
      <c r="G237" s="28">
        <v>5</v>
      </c>
      <c r="H237" s="28" t="s">
        <v>333</v>
      </c>
      <c r="J237" s="28" t="s">
        <v>5</v>
      </c>
      <c r="K23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8" spans="1:11" x14ac:dyDescent="0.25">
      <c r="A238" s="28" t="s">
        <v>89</v>
      </c>
      <c r="B238" s="28" t="s">
        <v>387</v>
      </c>
      <c r="C238" s="28" t="s">
        <v>458</v>
      </c>
      <c r="D238" s="28">
        <v>2003</v>
      </c>
      <c r="E238" s="28" t="s">
        <v>369</v>
      </c>
      <c r="F238" s="28" t="s">
        <v>325</v>
      </c>
      <c r="G238" s="28">
        <v>1</v>
      </c>
      <c r="H238" s="28" t="s">
        <v>326</v>
      </c>
      <c r="J238" s="28" t="s">
        <v>6</v>
      </c>
      <c r="K23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39" spans="1:11" x14ac:dyDescent="0.25">
      <c r="A239" s="28" t="s">
        <v>149</v>
      </c>
      <c r="B239" s="28" t="s">
        <v>445</v>
      </c>
      <c r="D239" s="28">
        <v>2005</v>
      </c>
      <c r="E239" s="28" t="s">
        <v>328</v>
      </c>
      <c r="F239" s="28" t="s">
        <v>325</v>
      </c>
      <c r="G239" s="28">
        <v>5</v>
      </c>
      <c r="H239" s="28" t="s">
        <v>344</v>
      </c>
      <c r="J239" s="28" t="s">
        <v>7</v>
      </c>
      <c r="K23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0" spans="1:11" x14ac:dyDescent="0.25">
      <c r="A240" s="28" t="s">
        <v>131</v>
      </c>
      <c r="B240" s="28" t="s">
        <v>460</v>
      </c>
      <c r="C240" s="28" t="s">
        <v>390</v>
      </c>
      <c r="D240" s="28">
        <v>2011</v>
      </c>
      <c r="E240" s="28" t="s">
        <v>324</v>
      </c>
      <c r="F240" s="28" t="s">
        <v>325</v>
      </c>
      <c r="G240" s="28">
        <v>3</v>
      </c>
      <c r="H240" s="28" t="s">
        <v>344</v>
      </c>
      <c r="J240" s="28" t="s">
        <v>5</v>
      </c>
      <c r="K24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1" spans="1:11" x14ac:dyDescent="0.25">
      <c r="A241" s="28" t="s">
        <v>493</v>
      </c>
      <c r="B241" s="28" t="s">
        <v>494</v>
      </c>
      <c r="C241" s="28" t="s">
        <v>390</v>
      </c>
      <c r="D241" s="28">
        <v>2019</v>
      </c>
      <c r="E241" s="28" t="s">
        <v>324</v>
      </c>
      <c r="F241" s="28" t="s">
        <v>325</v>
      </c>
      <c r="G241" s="28">
        <v>1</v>
      </c>
      <c r="H241" s="28" t="s">
        <v>321</v>
      </c>
      <c r="J241" s="28" t="s">
        <v>7</v>
      </c>
      <c r="K24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2" spans="1:11" x14ac:dyDescent="0.25">
      <c r="A242" s="28" t="s">
        <v>74</v>
      </c>
      <c r="B242" s="28" t="s">
        <v>437</v>
      </c>
      <c r="C242" s="28" t="s">
        <v>354</v>
      </c>
      <c r="D242" s="28">
        <v>1985</v>
      </c>
      <c r="E242" s="28" t="s">
        <v>328</v>
      </c>
      <c r="F242" s="28" t="s">
        <v>325</v>
      </c>
      <c r="G242" s="28">
        <v>1</v>
      </c>
      <c r="H242" s="28" t="s">
        <v>326</v>
      </c>
      <c r="J242" s="28" t="s">
        <v>4</v>
      </c>
      <c r="K24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3" spans="1:11" x14ac:dyDescent="0.25">
      <c r="A243" s="28" t="s">
        <v>164</v>
      </c>
      <c r="B243" s="28" t="s">
        <v>354</v>
      </c>
      <c r="C243" s="28" t="s">
        <v>338</v>
      </c>
      <c r="D243" s="28">
        <v>1999</v>
      </c>
      <c r="E243" s="28" t="s">
        <v>328</v>
      </c>
      <c r="F243" s="28" t="s">
        <v>325</v>
      </c>
      <c r="G243" s="28">
        <v>2</v>
      </c>
      <c r="H243" s="28" t="s">
        <v>396</v>
      </c>
      <c r="J243" s="28" t="s">
        <v>4</v>
      </c>
      <c r="K24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4" spans="1:11" x14ac:dyDescent="0.25">
      <c r="A244" s="28" t="s">
        <v>60</v>
      </c>
      <c r="B244" s="28" t="s">
        <v>339</v>
      </c>
      <c r="C244" s="28" t="s">
        <v>384</v>
      </c>
      <c r="D244" s="28">
        <v>2009</v>
      </c>
      <c r="E244" s="28" t="s">
        <v>328</v>
      </c>
      <c r="F244" s="28" t="s">
        <v>325</v>
      </c>
      <c r="G244" s="28">
        <v>2</v>
      </c>
      <c r="H244" s="28" t="s">
        <v>326</v>
      </c>
      <c r="J244" s="28" t="s">
        <v>350</v>
      </c>
      <c r="K24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5" spans="1:11" x14ac:dyDescent="0.25">
      <c r="A245" s="28" t="s">
        <v>37</v>
      </c>
      <c r="B245" s="28" t="s">
        <v>335</v>
      </c>
      <c r="C245" s="28" t="s">
        <v>416</v>
      </c>
      <c r="D245" s="28">
        <v>1987</v>
      </c>
      <c r="E245" s="28" t="s">
        <v>463</v>
      </c>
      <c r="F245" s="28" t="s">
        <v>325</v>
      </c>
      <c r="G245" s="28">
        <v>3</v>
      </c>
      <c r="H245" s="28" t="s">
        <v>333</v>
      </c>
      <c r="J245" s="28" t="s">
        <v>5</v>
      </c>
      <c r="K24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6" spans="1:11" x14ac:dyDescent="0.25">
      <c r="A246" s="28" t="s">
        <v>438</v>
      </c>
      <c r="B246" s="28" t="s">
        <v>405</v>
      </c>
      <c r="C246" s="28" t="s">
        <v>439</v>
      </c>
      <c r="D246" s="28">
        <v>1986</v>
      </c>
      <c r="E246" s="28" t="s">
        <v>369</v>
      </c>
      <c r="F246" s="28" t="s">
        <v>325</v>
      </c>
      <c r="G246" s="28">
        <v>1</v>
      </c>
      <c r="H246" s="28" t="s">
        <v>333</v>
      </c>
      <c r="J246" s="28" t="s">
        <v>4</v>
      </c>
      <c r="K24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7" spans="1:11" x14ac:dyDescent="0.25">
      <c r="A247" s="28" t="s">
        <v>118</v>
      </c>
      <c r="B247" s="28" t="s">
        <v>341</v>
      </c>
      <c r="C247" s="28" t="s">
        <v>373</v>
      </c>
      <c r="D247" s="28">
        <v>1976</v>
      </c>
      <c r="E247" s="28" t="s">
        <v>368</v>
      </c>
      <c r="F247" s="28" t="s">
        <v>325</v>
      </c>
      <c r="G247" s="28">
        <v>1</v>
      </c>
      <c r="H247" s="28" t="s">
        <v>344</v>
      </c>
      <c r="J247" s="28" t="s">
        <v>346</v>
      </c>
      <c r="K24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8" spans="1:11" x14ac:dyDescent="0.25">
      <c r="A248" s="28" t="s">
        <v>277</v>
      </c>
      <c r="B248" s="28" t="s">
        <v>373</v>
      </c>
      <c r="C248" s="28" t="s">
        <v>341</v>
      </c>
      <c r="D248" s="28">
        <v>1999</v>
      </c>
      <c r="E248" s="28" t="s">
        <v>365</v>
      </c>
      <c r="F248" s="28" t="s">
        <v>325</v>
      </c>
      <c r="G248" s="28">
        <v>5</v>
      </c>
      <c r="H248" s="28" t="s">
        <v>321</v>
      </c>
      <c r="J248" s="28" t="s">
        <v>346</v>
      </c>
      <c r="K24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49" spans="1:11" x14ac:dyDescent="0.25">
      <c r="A249" s="28" t="s">
        <v>94</v>
      </c>
      <c r="B249" s="28" t="s">
        <v>352</v>
      </c>
      <c r="C249" s="28" t="s">
        <v>383</v>
      </c>
      <c r="D249" s="28">
        <v>1985</v>
      </c>
      <c r="E249" s="28" t="s">
        <v>328</v>
      </c>
      <c r="F249" s="28" t="s">
        <v>325</v>
      </c>
      <c r="G249" s="28">
        <v>4</v>
      </c>
      <c r="H249" s="28" t="s">
        <v>326</v>
      </c>
      <c r="J249" s="28" t="s">
        <v>6</v>
      </c>
      <c r="K24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0" spans="1:11" x14ac:dyDescent="0.25">
      <c r="A250" s="28" t="s">
        <v>170</v>
      </c>
      <c r="B250" s="28" t="s">
        <v>357</v>
      </c>
      <c r="C250" s="28" t="s">
        <v>376</v>
      </c>
      <c r="D250" s="28">
        <v>1990</v>
      </c>
      <c r="E250" s="28" t="s">
        <v>463</v>
      </c>
      <c r="F250" s="28" t="s">
        <v>325</v>
      </c>
      <c r="G250" s="28">
        <v>5</v>
      </c>
      <c r="H250" s="28" t="s">
        <v>396</v>
      </c>
      <c r="J250" s="28" t="s">
        <v>6</v>
      </c>
      <c r="K25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1" spans="1:11" x14ac:dyDescent="0.25">
      <c r="A251" s="28" t="s">
        <v>155</v>
      </c>
      <c r="B251" s="28" t="s">
        <v>339</v>
      </c>
      <c r="C251" s="28" t="s">
        <v>341</v>
      </c>
      <c r="D251" s="28">
        <v>1965</v>
      </c>
      <c r="E251" s="28" t="s">
        <v>368</v>
      </c>
      <c r="F251" s="28" t="s">
        <v>325</v>
      </c>
      <c r="G251" s="28">
        <v>3</v>
      </c>
      <c r="H251" s="28" t="s">
        <v>396</v>
      </c>
      <c r="J251" s="28" t="s">
        <v>350</v>
      </c>
      <c r="K25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2" spans="1:11" x14ac:dyDescent="0.25">
      <c r="A252" s="28" t="s">
        <v>95</v>
      </c>
      <c r="B252" s="28" t="s">
        <v>352</v>
      </c>
      <c r="C252" s="28" t="s">
        <v>357</v>
      </c>
      <c r="D252" s="28">
        <v>1984</v>
      </c>
      <c r="E252" s="28" t="s">
        <v>420</v>
      </c>
      <c r="F252" s="28" t="s">
        <v>325</v>
      </c>
      <c r="G252" s="28">
        <v>3</v>
      </c>
      <c r="H252" s="28" t="s">
        <v>326</v>
      </c>
      <c r="J252" s="28" t="s">
        <v>6</v>
      </c>
      <c r="K25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3" spans="1:11" x14ac:dyDescent="0.25">
      <c r="A253" s="28" t="s">
        <v>34</v>
      </c>
      <c r="B253" s="28" t="s">
        <v>335</v>
      </c>
      <c r="D253" s="28">
        <v>1995</v>
      </c>
      <c r="E253" s="28" t="s">
        <v>324</v>
      </c>
      <c r="F253" s="28" t="s">
        <v>325</v>
      </c>
      <c r="G253" s="28">
        <v>2</v>
      </c>
      <c r="H253" s="28" t="s">
        <v>333</v>
      </c>
      <c r="J253" s="28" t="s">
        <v>5</v>
      </c>
      <c r="K25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4" spans="1:11" x14ac:dyDescent="0.25">
      <c r="A254" s="28" t="s">
        <v>518</v>
      </c>
      <c r="B254" s="28" t="s">
        <v>520</v>
      </c>
      <c r="D254" s="28">
        <v>2015</v>
      </c>
      <c r="E254" s="28" t="s">
        <v>324</v>
      </c>
      <c r="F254" s="28" t="s">
        <v>330</v>
      </c>
      <c r="G254" s="28">
        <v>1</v>
      </c>
      <c r="H254" s="28" t="s">
        <v>333</v>
      </c>
      <c r="J254" s="28" t="s">
        <v>6</v>
      </c>
      <c r="K25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5" spans="1:11" x14ac:dyDescent="0.25">
      <c r="A255" s="28" t="s">
        <v>19</v>
      </c>
      <c r="B255" s="28" t="s">
        <v>339</v>
      </c>
      <c r="C255" s="28" t="s">
        <v>401</v>
      </c>
      <c r="D255" s="28">
        <v>2001</v>
      </c>
      <c r="E255" s="28" t="s">
        <v>328</v>
      </c>
      <c r="F255" s="28" t="s">
        <v>325</v>
      </c>
      <c r="G255" s="28">
        <v>3</v>
      </c>
      <c r="H255" s="28" t="s">
        <v>333</v>
      </c>
      <c r="J255" s="28" t="s">
        <v>346</v>
      </c>
      <c r="K25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6" spans="1:11" x14ac:dyDescent="0.25">
      <c r="A256" s="28" t="s">
        <v>85</v>
      </c>
      <c r="B256" s="28" t="s">
        <v>464</v>
      </c>
      <c r="D256" s="28">
        <v>2018</v>
      </c>
      <c r="E256" s="28" t="s">
        <v>324</v>
      </c>
      <c r="F256" s="28" t="s">
        <v>330</v>
      </c>
      <c r="G256" s="28">
        <v>2</v>
      </c>
      <c r="H256" s="28" t="s">
        <v>326</v>
      </c>
      <c r="J256" s="28" t="s">
        <v>5</v>
      </c>
      <c r="K25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7" spans="1:11" x14ac:dyDescent="0.25">
      <c r="A257" s="28" t="s">
        <v>178</v>
      </c>
      <c r="B257" s="28" t="s">
        <v>327</v>
      </c>
      <c r="C257" s="28" t="s">
        <v>469</v>
      </c>
      <c r="D257" s="28">
        <v>1982</v>
      </c>
      <c r="E257" s="28" t="s">
        <v>382</v>
      </c>
      <c r="F257" s="28" t="s">
        <v>325</v>
      </c>
      <c r="G257" s="28">
        <v>1</v>
      </c>
      <c r="H257" s="28" t="s">
        <v>329</v>
      </c>
      <c r="J257" s="28" t="s">
        <v>350</v>
      </c>
      <c r="K25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8" spans="1:11" x14ac:dyDescent="0.25">
      <c r="A258" s="28" t="s">
        <v>26</v>
      </c>
      <c r="B258" s="28" t="s">
        <v>338</v>
      </c>
      <c r="C258" s="28" t="s">
        <v>354</v>
      </c>
      <c r="D258" s="28">
        <v>1985</v>
      </c>
      <c r="E258" s="28" t="s">
        <v>328</v>
      </c>
      <c r="F258" s="28" t="s">
        <v>325</v>
      </c>
      <c r="G258" s="28">
        <v>2</v>
      </c>
      <c r="H258" s="28" t="s">
        <v>333</v>
      </c>
      <c r="J258" s="28" t="s">
        <v>4</v>
      </c>
      <c r="K25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59" spans="1:11" x14ac:dyDescent="0.25">
      <c r="A259" s="28" t="s">
        <v>259</v>
      </c>
      <c r="B259" s="28" t="s">
        <v>441</v>
      </c>
      <c r="D259" s="28">
        <v>2015</v>
      </c>
      <c r="E259" s="28" t="s">
        <v>324</v>
      </c>
      <c r="F259" s="28" t="s">
        <v>325</v>
      </c>
      <c r="G259" s="28">
        <v>1</v>
      </c>
      <c r="H259" s="28" t="s">
        <v>358</v>
      </c>
      <c r="J259" s="28" t="s">
        <v>7</v>
      </c>
      <c r="K25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0" spans="1:11" x14ac:dyDescent="0.25">
      <c r="A260" s="28" t="s">
        <v>77</v>
      </c>
      <c r="B260" s="28" t="s">
        <v>354</v>
      </c>
      <c r="C260" s="28" t="s">
        <v>338</v>
      </c>
      <c r="D260" s="28">
        <v>1978</v>
      </c>
      <c r="E260" s="28" t="s">
        <v>328</v>
      </c>
      <c r="F260" s="28" t="s">
        <v>325</v>
      </c>
      <c r="G260" s="28">
        <v>1</v>
      </c>
      <c r="H260" s="28" t="s">
        <v>326</v>
      </c>
      <c r="J260" s="28" t="s">
        <v>4</v>
      </c>
      <c r="K26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1" spans="1:11" x14ac:dyDescent="0.25">
      <c r="A261" s="28" t="s">
        <v>17</v>
      </c>
      <c r="B261" s="28" t="s">
        <v>372</v>
      </c>
      <c r="C261" s="28" t="s">
        <v>425</v>
      </c>
      <c r="D261" s="28">
        <v>2010</v>
      </c>
      <c r="E261" s="28" t="s">
        <v>365</v>
      </c>
      <c r="F261" s="28" t="s">
        <v>325</v>
      </c>
      <c r="G261" s="28">
        <v>1</v>
      </c>
      <c r="H261" s="28" t="s">
        <v>333</v>
      </c>
      <c r="J261" s="28" t="s">
        <v>346</v>
      </c>
      <c r="K26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2" spans="1:11" x14ac:dyDescent="0.25">
      <c r="A262" s="28" t="s">
        <v>482</v>
      </c>
      <c r="B262" s="28" t="s">
        <v>483</v>
      </c>
      <c r="C262" s="28" t="s">
        <v>402</v>
      </c>
      <c r="D262" s="28">
        <v>2010</v>
      </c>
      <c r="E262" s="28" t="s">
        <v>324</v>
      </c>
      <c r="F262" s="28" t="s">
        <v>325</v>
      </c>
      <c r="G262" s="28">
        <v>1</v>
      </c>
      <c r="H262" s="28" t="s">
        <v>329</v>
      </c>
      <c r="J262" s="28" t="s">
        <v>4</v>
      </c>
      <c r="K26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3" spans="1:11" x14ac:dyDescent="0.25">
      <c r="A263" s="28" t="s">
        <v>253</v>
      </c>
      <c r="B263" s="28" t="s">
        <v>337</v>
      </c>
      <c r="C263" s="28" t="s">
        <v>499</v>
      </c>
      <c r="D263" s="28">
        <v>1988</v>
      </c>
      <c r="E263" s="28" t="s">
        <v>365</v>
      </c>
      <c r="F263" s="28" t="s">
        <v>325</v>
      </c>
      <c r="G263" s="28">
        <v>1</v>
      </c>
      <c r="H263" s="28" t="s">
        <v>358</v>
      </c>
      <c r="J263" s="28" t="s">
        <v>6</v>
      </c>
      <c r="K26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4" spans="1:11" x14ac:dyDescent="0.25">
      <c r="A264" s="28" t="s">
        <v>287</v>
      </c>
      <c r="B264" s="28" t="s">
        <v>335</v>
      </c>
      <c r="D264" s="28">
        <v>2013</v>
      </c>
      <c r="E264" s="28" t="s">
        <v>324</v>
      </c>
      <c r="F264" s="28" t="s">
        <v>325</v>
      </c>
      <c r="G264" s="28">
        <v>1</v>
      </c>
      <c r="H264" s="28" t="s">
        <v>321</v>
      </c>
      <c r="J264" s="28" t="s">
        <v>5</v>
      </c>
      <c r="K26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5" spans="1:11" x14ac:dyDescent="0.25">
      <c r="A265" s="28" t="s">
        <v>113</v>
      </c>
      <c r="B265" s="28" t="s">
        <v>341</v>
      </c>
      <c r="C265" s="28" t="s">
        <v>373</v>
      </c>
      <c r="D265" s="28">
        <v>1980</v>
      </c>
      <c r="E265" s="28" t="s">
        <v>324</v>
      </c>
      <c r="F265" s="28" t="s">
        <v>325</v>
      </c>
      <c r="G265" s="28">
        <v>1</v>
      </c>
      <c r="H265" s="28" t="s">
        <v>344</v>
      </c>
      <c r="J265" s="28" t="s">
        <v>346</v>
      </c>
      <c r="K26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6" spans="1:11" x14ac:dyDescent="0.25">
      <c r="A266" s="28" t="s">
        <v>470</v>
      </c>
      <c r="B266" s="28" t="s">
        <v>323</v>
      </c>
      <c r="C266" s="28" t="s">
        <v>409</v>
      </c>
      <c r="D266" s="28">
        <v>2016</v>
      </c>
      <c r="E266" s="28" t="s">
        <v>382</v>
      </c>
      <c r="F266" s="28" t="s">
        <v>330</v>
      </c>
      <c r="G266" s="28">
        <v>1</v>
      </c>
      <c r="H266" s="28" t="s">
        <v>321</v>
      </c>
      <c r="J266" s="28" t="s">
        <v>350</v>
      </c>
      <c r="K26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7" spans="1:11" x14ac:dyDescent="0.25">
      <c r="A267" s="28" t="s">
        <v>68</v>
      </c>
      <c r="B267" s="28" t="s">
        <v>426</v>
      </c>
      <c r="C267" s="28" t="s">
        <v>341</v>
      </c>
      <c r="D267" s="28">
        <v>1997</v>
      </c>
      <c r="E267" s="28" t="s">
        <v>328</v>
      </c>
      <c r="F267" s="28" t="s">
        <v>325</v>
      </c>
      <c r="G267" s="28">
        <v>3</v>
      </c>
      <c r="H267" s="28" t="s">
        <v>326</v>
      </c>
      <c r="J267" s="28" t="s">
        <v>346</v>
      </c>
      <c r="K26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8" spans="1:11" x14ac:dyDescent="0.25">
      <c r="A268" s="28" t="s">
        <v>235</v>
      </c>
      <c r="B268" s="28" t="s">
        <v>380</v>
      </c>
      <c r="C268" s="28" t="s">
        <v>423</v>
      </c>
      <c r="D268" s="28">
        <v>1999</v>
      </c>
      <c r="E268" s="28" t="s">
        <v>324</v>
      </c>
      <c r="F268" s="28" t="s">
        <v>325</v>
      </c>
      <c r="G268" s="28">
        <v>1</v>
      </c>
      <c r="H268" s="28" t="s">
        <v>358</v>
      </c>
      <c r="J268" s="28" t="s">
        <v>4</v>
      </c>
      <c r="K26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69" spans="1:11" x14ac:dyDescent="0.25">
      <c r="A269" s="28" t="s">
        <v>213</v>
      </c>
      <c r="B269" s="28" t="s">
        <v>336</v>
      </c>
      <c r="D269" s="28">
        <v>2021</v>
      </c>
      <c r="E269" s="28" t="s">
        <v>328</v>
      </c>
      <c r="F269" s="28" t="s">
        <v>325</v>
      </c>
      <c r="G269" s="28">
        <v>1</v>
      </c>
      <c r="H269" s="28" t="s">
        <v>329</v>
      </c>
      <c r="J269" s="28" t="s">
        <v>7</v>
      </c>
      <c r="K26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0" spans="1:11" x14ac:dyDescent="0.25">
      <c r="A270" s="28" t="s">
        <v>31</v>
      </c>
      <c r="B270" s="28" t="s">
        <v>395</v>
      </c>
      <c r="C270" s="28" t="s">
        <v>401</v>
      </c>
      <c r="D270" s="28">
        <v>1981</v>
      </c>
      <c r="E270" s="28" t="s">
        <v>328</v>
      </c>
      <c r="F270" s="28" t="s">
        <v>325</v>
      </c>
      <c r="G270" s="28">
        <v>3</v>
      </c>
      <c r="H270" s="28" t="s">
        <v>333</v>
      </c>
      <c r="J270" s="28" t="s">
        <v>4</v>
      </c>
      <c r="K27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1" spans="1:11" x14ac:dyDescent="0.25">
      <c r="A271" s="28" t="s">
        <v>285</v>
      </c>
      <c r="B271" s="28" t="s">
        <v>408</v>
      </c>
      <c r="C271" s="28" t="s">
        <v>375</v>
      </c>
      <c r="D271" s="28">
        <v>2002</v>
      </c>
      <c r="E271" s="28" t="s">
        <v>328</v>
      </c>
      <c r="F271" s="28" t="s">
        <v>325</v>
      </c>
      <c r="G271" s="28">
        <v>2</v>
      </c>
      <c r="H271" s="28" t="s">
        <v>321</v>
      </c>
      <c r="J271" s="28" t="s">
        <v>4</v>
      </c>
      <c r="K27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2" spans="1:11" x14ac:dyDescent="0.25">
      <c r="A272" s="28" t="s">
        <v>289</v>
      </c>
      <c r="B272" s="28" t="s">
        <v>335</v>
      </c>
      <c r="C272" s="28" t="s">
        <v>357</v>
      </c>
      <c r="D272" s="28">
        <v>2004</v>
      </c>
      <c r="E272" s="28" t="s">
        <v>324</v>
      </c>
      <c r="F272" s="28" t="s">
        <v>325</v>
      </c>
      <c r="G272" s="28">
        <v>3</v>
      </c>
      <c r="H272" s="28" t="s">
        <v>321</v>
      </c>
      <c r="J272" s="28" t="s">
        <v>5</v>
      </c>
      <c r="K27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3" spans="1:11" x14ac:dyDescent="0.25">
      <c r="A273" s="28" t="s">
        <v>228</v>
      </c>
      <c r="B273" s="28" t="s">
        <v>372</v>
      </c>
      <c r="C273" s="28" t="s">
        <v>376</v>
      </c>
      <c r="D273" s="28">
        <v>1994</v>
      </c>
      <c r="E273" s="28" t="s">
        <v>328</v>
      </c>
      <c r="F273" s="28" t="s">
        <v>325</v>
      </c>
      <c r="G273" s="28">
        <v>2</v>
      </c>
      <c r="H273" s="28" t="s">
        <v>358</v>
      </c>
      <c r="J273" s="28" t="s">
        <v>346</v>
      </c>
      <c r="K27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4" spans="1:11" x14ac:dyDescent="0.25">
      <c r="A274" s="28" t="s">
        <v>83</v>
      </c>
      <c r="B274" s="28" t="s">
        <v>335</v>
      </c>
      <c r="D274" s="28">
        <v>1993</v>
      </c>
      <c r="E274" s="28" t="s">
        <v>334</v>
      </c>
      <c r="F274" s="28" t="s">
        <v>325</v>
      </c>
      <c r="G274" s="28">
        <v>4</v>
      </c>
      <c r="H274" s="28" t="s">
        <v>326</v>
      </c>
      <c r="J274" s="28" t="s">
        <v>5</v>
      </c>
      <c r="K27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5" spans="1:11" x14ac:dyDescent="0.25">
      <c r="A275" s="28" t="s">
        <v>274</v>
      </c>
      <c r="B275" s="28" t="s">
        <v>418</v>
      </c>
      <c r="C275" s="28" t="s">
        <v>338</v>
      </c>
      <c r="D275" s="28">
        <v>1993</v>
      </c>
      <c r="E275" s="28" t="s">
        <v>324</v>
      </c>
      <c r="F275" s="28" t="s">
        <v>325</v>
      </c>
      <c r="G275" s="28">
        <v>3</v>
      </c>
      <c r="H275" s="28" t="s">
        <v>321</v>
      </c>
      <c r="J275" s="28" t="s">
        <v>346</v>
      </c>
      <c r="K27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6" spans="1:11" x14ac:dyDescent="0.25">
      <c r="A276" s="28" t="s">
        <v>204</v>
      </c>
      <c r="B276" s="28" t="s">
        <v>386</v>
      </c>
      <c r="C276" s="28" t="s">
        <v>500</v>
      </c>
      <c r="D276" s="28">
        <v>2013</v>
      </c>
      <c r="E276" s="28" t="s">
        <v>369</v>
      </c>
      <c r="F276" s="28" t="s">
        <v>325</v>
      </c>
      <c r="G276" s="28">
        <v>1</v>
      </c>
      <c r="H276" s="28" t="s">
        <v>329</v>
      </c>
      <c r="J276" s="28" t="s">
        <v>6</v>
      </c>
      <c r="K27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7" spans="1:11" x14ac:dyDescent="0.25">
      <c r="A277" s="28" t="s">
        <v>112</v>
      </c>
      <c r="B277" s="28" t="s">
        <v>427</v>
      </c>
      <c r="C277" s="28" t="s">
        <v>426</v>
      </c>
      <c r="D277" s="28">
        <v>2016</v>
      </c>
      <c r="E277" s="28" t="s">
        <v>328</v>
      </c>
      <c r="F277" s="28" t="s">
        <v>325</v>
      </c>
      <c r="G277" s="28">
        <v>1</v>
      </c>
      <c r="H277" s="28" t="s">
        <v>344</v>
      </c>
      <c r="J277" s="28" t="s">
        <v>346</v>
      </c>
      <c r="K27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8" spans="1:11" x14ac:dyDescent="0.25">
      <c r="A278" s="28" t="s">
        <v>282</v>
      </c>
      <c r="B278" s="28" t="s">
        <v>338</v>
      </c>
      <c r="C278" s="28" t="s">
        <v>375</v>
      </c>
      <c r="D278" s="28">
        <v>2002</v>
      </c>
      <c r="E278" s="28" t="s">
        <v>328</v>
      </c>
      <c r="F278" s="28" t="s">
        <v>325</v>
      </c>
      <c r="G278" s="28">
        <v>6</v>
      </c>
      <c r="H278" s="28" t="s">
        <v>321</v>
      </c>
      <c r="J278" s="28" t="s">
        <v>4</v>
      </c>
      <c r="K27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79" spans="1:11" x14ac:dyDescent="0.25">
      <c r="A279" s="28" t="s">
        <v>304</v>
      </c>
      <c r="B279" s="28" t="s">
        <v>445</v>
      </c>
      <c r="C279" s="28" t="s">
        <v>381</v>
      </c>
      <c r="D279" s="28">
        <v>1992</v>
      </c>
      <c r="E279" s="28" t="s">
        <v>328</v>
      </c>
      <c r="F279" s="28" t="s">
        <v>325</v>
      </c>
      <c r="G279" s="28">
        <v>2</v>
      </c>
      <c r="H279" s="28" t="s">
        <v>321</v>
      </c>
      <c r="J279" s="28" t="s">
        <v>7</v>
      </c>
      <c r="K27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0" spans="1:11" x14ac:dyDescent="0.25">
      <c r="A280" s="28" t="s">
        <v>187</v>
      </c>
      <c r="B280" s="28" t="s">
        <v>354</v>
      </c>
      <c r="D280" s="28">
        <v>2003</v>
      </c>
      <c r="E280" s="28" t="s">
        <v>365</v>
      </c>
      <c r="F280" s="28" t="s">
        <v>330</v>
      </c>
      <c r="G280" s="28">
        <v>1</v>
      </c>
      <c r="H280" s="28" t="s">
        <v>329</v>
      </c>
      <c r="J280" s="28" t="s">
        <v>4</v>
      </c>
      <c r="K28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1" spans="1:11" x14ac:dyDescent="0.25">
      <c r="A281" s="28" t="s">
        <v>66</v>
      </c>
      <c r="B281" s="28" t="s">
        <v>339</v>
      </c>
      <c r="C281" s="28" t="s">
        <v>426</v>
      </c>
      <c r="D281" s="28">
        <v>1999</v>
      </c>
      <c r="E281" s="28" t="s">
        <v>407</v>
      </c>
      <c r="F281" s="28" t="s">
        <v>325</v>
      </c>
      <c r="G281" s="28">
        <v>1</v>
      </c>
      <c r="H281" s="28" t="s">
        <v>326</v>
      </c>
      <c r="J281" s="28" t="s">
        <v>346</v>
      </c>
      <c r="K28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2" spans="1:11" x14ac:dyDescent="0.25">
      <c r="A282" s="28" t="s">
        <v>64</v>
      </c>
      <c r="B282" s="28" t="s">
        <v>339</v>
      </c>
      <c r="C282" s="28" t="s">
        <v>380</v>
      </c>
      <c r="D282" s="28">
        <v>2013</v>
      </c>
      <c r="E282" s="28" t="s">
        <v>340</v>
      </c>
      <c r="F282" s="28" t="s">
        <v>325</v>
      </c>
      <c r="G282" s="28">
        <v>2</v>
      </c>
      <c r="H282" s="28" t="s">
        <v>326</v>
      </c>
      <c r="J282" s="28" t="s">
        <v>346</v>
      </c>
      <c r="K28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3" spans="1:11" x14ac:dyDescent="0.25">
      <c r="A283" s="28" t="s">
        <v>11</v>
      </c>
      <c r="B283" s="28" t="s">
        <v>354</v>
      </c>
      <c r="C283" s="28" t="s">
        <v>338</v>
      </c>
      <c r="D283" s="28">
        <v>1998</v>
      </c>
      <c r="E283" s="28" t="s">
        <v>328</v>
      </c>
      <c r="F283" s="28" t="s">
        <v>330</v>
      </c>
      <c r="G283" s="28">
        <v>1</v>
      </c>
      <c r="H283" s="28" t="s">
        <v>333</v>
      </c>
      <c r="J283" s="28" t="s">
        <v>350</v>
      </c>
      <c r="K28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4" spans="1:11" x14ac:dyDescent="0.25">
      <c r="A284" s="28" t="s">
        <v>240</v>
      </c>
      <c r="B284" s="28" t="s">
        <v>354</v>
      </c>
      <c r="C284" s="28" t="s">
        <v>434</v>
      </c>
      <c r="D284" s="28">
        <v>1979</v>
      </c>
      <c r="E284" s="28" t="s">
        <v>347</v>
      </c>
      <c r="F284" s="28" t="s">
        <v>325</v>
      </c>
      <c r="G284" s="28">
        <v>3</v>
      </c>
      <c r="H284" s="28" t="s">
        <v>358</v>
      </c>
      <c r="J284" s="28" t="s">
        <v>4</v>
      </c>
      <c r="K28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5" spans="1:11" x14ac:dyDescent="0.25">
      <c r="A285" s="28" t="s">
        <v>35</v>
      </c>
      <c r="B285" s="28" t="s">
        <v>335</v>
      </c>
      <c r="D285" s="28">
        <v>2011</v>
      </c>
      <c r="E285" s="28" t="s">
        <v>324</v>
      </c>
      <c r="F285" s="28" t="s">
        <v>325</v>
      </c>
      <c r="G285" s="28">
        <v>3</v>
      </c>
      <c r="H285" s="28" t="s">
        <v>333</v>
      </c>
      <c r="J285" s="28" t="s">
        <v>5</v>
      </c>
      <c r="K28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6" spans="1:11" x14ac:dyDescent="0.25">
      <c r="A286" s="28" t="s">
        <v>9</v>
      </c>
      <c r="B286" s="28" t="s">
        <v>380</v>
      </c>
      <c r="C286" s="28" t="s">
        <v>384</v>
      </c>
      <c r="D286" s="28">
        <v>2008</v>
      </c>
      <c r="E286" s="28" t="s">
        <v>324</v>
      </c>
      <c r="F286" s="28" t="s">
        <v>325</v>
      </c>
      <c r="G286" s="28">
        <v>1</v>
      </c>
      <c r="H286" s="28" t="s">
        <v>333</v>
      </c>
      <c r="J286" s="28" t="s">
        <v>350</v>
      </c>
      <c r="K28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7" spans="1:11" x14ac:dyDescent="0.25">
      <c r="A287" s="28" t="s">
        <v>309</v>
      </c>
      <c r="B287" s="28" t="s">
        <v>337</v>
      </c>
      <c r="C287" s="28" t="s">
        <v>336</v>
      </c>
      <c r="D287" s="28">
        <v>1976</v>
      </c>
      <c r="E287" s="28" t="s">
        <v>328</v>
      </c>
      <c r="F287" s="28" t="s">
        <v>330</v>
      </c>
      <c r="G287" s="28">
        <v>2</v>
      </c>
      <c r="H287" s="28" t="s">
        <v>321</v>
      </c>
      <c r="J287" s="28" t="s">
        <v>7</v>
      </c>
      <c r="K28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8" spans="1:11" x14ac:dyDescent="0.25">
      <c r="A288" s="28" t="s">
        <v>12</v>
      </c>
      <c r="B288" s="28" t="s">
        <v>354</v>
      </c>
      <c r="C288" s="28" t="s">
        <v>418</v>
      </c>
      <c r="D288" s="28">
        <v>1984</v>
      </c>
      <c r="E288" s="28" t="s">
        <v>328</v>
      </c>
      <c r="F288" s="28" t="s">
        <v>325</v>
      </c>
      <c r="G288" s="28">
        <v>2</v>
      </c>
      <c r="H288" s="28" t="s">
        <v>333</v>
      </c>
      <c r="J288" s="28" t="s">
        <v>350</v>
      </c>
      <c r="K28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89" spans="1:11" x14ac:dyDescent="0.25">
      <c r="A289" s="28" t="s">
        <v>453</v>
      </c>
      <c r="B289" s="28" t="s">
        <v>384</v>
      </c>
      <c r="D289" s="28">
        <v>2014</v>
      </c>
      <c r="E289" s="28" t="s">
        <v>368</v>
      </c>
      <c r="F289" s="28" t="s">
        <v>325</v>
      </c>
      <c r="G289" s="28">
        <v>1</v>
      </c>
      <c r="H289" s="28" t="s">
        <v>326</v>
      </c>
      <c r="J289" s="28" t="s">
        <v>7</v>
      </c>
      <c r="K28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0" spans="1:11" x14ac:dyDescent="0.25">
      <c r="A290" s="28" t="s">
        <v>237</v>
      </c>
      <c r="B290" s="28" t="s">
        <v>354</v>
      </c>
      <c r="C290" s="28" t="s">
        <v>484</v>
      </c>
      <c r="D290" s="28">
        <v>2008</v>
      </c>
      <c r="E290" s="28" t="s">
        <v>340</v>
      </c>
      <c r="F290" s="28" t="s">
        <v>325</v>
      </c>
      <c r="G290" s="28">
        <v>2</v>
      </c>
      <c r="H290" s="28" t="s">
        <v>358</v>
      </c>
      <c r="J290" s="28" t="s">
        <v>4</v>
      </c>
      <c r="K29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1" spans="1:11" x14ac:dyDescent="0.25">
      <c r="A291" s="28" t="s">
        <v>73</v>
      </c>
      <c r="B291" s="28" t="s">
        <v>354</v>
      </c>
      <c r="C291" s="28" t="s">
        <v>432</v>
      </c>
      <c r="D291" s="28">
        <v>1979</v>
      </c>
      <c r="E291" s="28" t="s">
        <v>407</v>
      </c>
      <c r="F291" s="28" t="s">
        <v>325</v>
      </c>
      <c r="G291" s="28">
        <v>3</v>
      </c>
      <c r="H291" s="28" t="s">
        <v>326</v>
      </c>
      <c r="J291" s="28" t="s">
        <v>4</v>
      </c>
      <c r="K29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2" spans="1:11" x14ac:dyDescent="0.25">
      <c r="A292" s="28" t="s">
        <v>10</v>
      </c>
      <c r="B292" s="28" t="s">
        <v>380</v>
      </c>
      <c r="C292" s="28" t="s">
        <v>339</v>
      </c>
      <c r="D292" s="28">
        <v>1989</v>
      </c>
      <c r="E292" s="28" t="s">
        <v>407</v>
      </c>
      <c r="F292" s="28" t="s">
        <v>325</v>
      </c>
      <c r="G292" s="28">
        <v>1</v>
      </c>
      <c r="H292" s="28" t="s">
        <v>333</v>
      </c>
      <c r="J292" s="28" t="s">
        <v>350</v>
      </c>
      <c r="K29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3" spans="1:11" x14ac:dyDescent="0.25">
      <c r="A293" s="28" t="s">
        <v>171</v>
      </c>
      <c r="B293" s="28" t="s">
        <v>501</v>
      </c>
      <c r="D293" s="28">
        <v>1987</v>
      </c>
      <c r="E293" s="28" t="s">
        <v>365</v>
      </c>
      <c r="F293" s="28" t="s">
        <v>330</v>
      </c>
      <c r="G293" s="28">
        <v>4</v>
      </c>
      <c r="H293" s="28" t="s">
        <v>396</v>
      </c>
      <c r="J293" s="28" t="s">
        <v>6</v>
      </c>
      <c r="K29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4" spans="1:11" x14ac:dyDescent="0.25">
      <c r="A294" s="28" t="s">
        <v>307</v>
      </c>
      <c r="B294" s="28" t="s">
        <v>371</v>
      </c>
      <c r="C294" s="28" t="s">
        <v>337</v>
      </c>
      <c r="D294" s="28">
        <v>2005</v>
      </c>
      <c r="E294" s="28" t="s">
        <v>328</v>
      </c>
      <c r="F294" s="28" t="s">
        <v>330</v>
      </c>
      <c r="G294" s="28">
        <v>2</v>
      </c>
      <c r="H294" s="28" t="s">
        <v>321</v>
      </c>
      <c r="J294" s="28" t="s">
        <v>7</v>
      </c>
      <c r="K29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5" spans="1:11" x14ac:dyDescent="0.25">
      <c r="A295" s="28" t="s">
        <v>153</v>
      </c>
      <c r="B295" s="28" t="s">
        <v>339</v>
      </c>
      <c r="C295" s="28" t="s">
        <v>341</v>
      </c>
      <c r="D295" s="28">
        <v>1989</v>
      </c>
      <c r="E295" s="28" t="s">
        <v>407</v>
      </c>
      <c r="F295" s="28" t="s">
        <v>325</v>
      </c>
      <c r="G295" s="28">
        <v>1</v>
      </c>
      <c r="H295" s="28" t="s">
        <v>396</v>
      </c>
      <c r="J295" s="28" t="s">
        <v>350</v>
      </c>
      <c r="K29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6" spans="1:11" x14ac:dyDescent="0.25">
      <c r="A296" s="28" t="s">
        <v>238</v>
      </c>
      <c r="B296" s="28" t="s">
        <v>322</v>
      </c>
      <c r="C296" s="28" t="s">
        <v>446</v>
      </c>
      <c r="D296" s="28">
        <v>2007</v>
      </c>
      <c r="E296" s="28" t="s">
        <v>328</v>
      </c>
      <c r="F296" s="28" t="s">
        <v>325</v>
      </c>
      <c r="G296" s="28">
        <v>1</v>
      </c>
      <c r="H296" s="28" t="s">
        <v>358</v>
      </c>
      <c r="J296" s="28" t="s">
        <v>4</v>
      </c>
      <c r="K29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7" spans="1:11" x14ac:dyDescent="0.25">
      <c r="A297" s="28" t="s">
        <v>168</v>
      </c>
      <c r="B297" s="28" t="s">
        <v>335</v>
      </c>
      <c r="C297" s="28" t="s">
        <v>341</v>
      </c>
      <c r="D297" s="28">
        <v>2005</v>
      </c>
      <c r="E297" s="28" t="s">
        <v>365</v>
      </c>
      <c r="F297" s="28" t="s">
        <v>325</v>
      </c>
      <c r="G297" s="28">
        <v>1</v>
      </c>
      <c r="H297" s="28" t="s">
        <v>396</v>
      </c>
      <c r="J297" s="28" t="s">
        <v>6</v>
      </c>
      <c r="K29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8" spans="1:11" x14ac:dyDescent="0.25">
      <c r="A298" s="28" t="s">
        <v>293</v>
      </c>
      <c r="B298" s="28" t="s">
        <v>513</v>
      </c>
      <c r="C298" s="28" t="s">
        <v>335</v>
      </c>
      <c r="D298" s="28">
        <v>2008</v>
      </c>
      <c r="E298" s="28" t="s">
        <v>392</v>
      </c>
      <c r="F298" s="28" t="s">
        <v>330</v>
      </c>
      <c r="G298" s="28">
        <v>3</v>
      </c>
      <c r="H298" s="28" t="s">
        <v>321</v>
      </c>
      <c r="J298" s="28" t="s">
        <v>5</v>
      </c>
      <c r="K29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299" spans="1:11" x14ac:dyDescent="0.25">
      <c r="A299" s="28" t="s">
        <v>163</v>
      </c>
      <c r="B299" s="28" t="s">
        <v>354</v>
      </c>
      <c r="C299" s="28" t="s">
        <v>338</v>
      </c>
      <c r="D299" s="28">
        <v>2010</v>
      </c>
      <c r="E299" s="28" t="s">
        <v>328</v>
      </c>
      <c r="F299" s="28" t="s">
        <v>325</v>
      </c>
      <c r="G299" s="28">
        <v>3</v>
      </c>
      <c r="H299" s="28" t="s">
        <v>396</v>
      </c>
      <c r="J299" s="28" t="s">
        <v>4</v>
      </c>
      <c r="K29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0" spans="1:11" x14ac:dyDescent="0.25">
      <c r="A300" s="28" t="s">
        <v>148</v>
      </c>
      <c r="B300" s="28" t="s">
        <v>454</v>
      </c>
      <c r="D300" s="28">
        <v>2019</v>
      </c>
      <c r="E300" s="28" t="s">
        <v>328</v>
      </c>
      <c r="F300" s="28" t="s">
        <v>330</v>
      </c>
      <c r="G300" s="28">
        <v>1</v>
      </c>
      <c r="H300" s="28" t="s">
        <v>344</v>
      </c>
      <c r="J300" s="28" t="s">
        <v>7</v>
      </c>
      <c r="K30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1" spans="1:11" x14ac:dyDescent="0.25">
      <c r="A301" s="28" t="s">
        <v>156</v>
      </c>
      <c r="B301" s="28" t="s">
        <v>339</v>
      </c>
      <c r="C301" s="28" t="s">
        <v>384</v>
      </c>
      <c r="D301" s="28">
        <v>2009</v>
      </c>
      <c r="E301" s="28" t="s">
        <v>328</v>
      </c>
      <c r="F301" s="28" t="s">
        <v>325</v>
      </c>
      <c r="G301" s="28">
        <v>1</v>
      </c>
      <c r="H301" s="28" t="s">
        <v>396</v>
      </c>
      <c r="J301" s="28" t="s">
        <v>346</v>
      </c>
      <c r="K30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2" spans="1:11" x14ac:dyDescent="0.25">
      <c r="A302" s="28" t="s">
        <v>154</v>
      </c>
      <c r="B302" s="28" t="s">
        <v>339</v>
      </c>
      <c r="C302" s="28" t="s">
        <v>341</v>
      </c>
      <c r="D302" s="28">
        <v>1969</v>
      </c>
      <c r="E302" s="28" t="s">
        <v>407</v>
      </c>
      <c r="F302" s="28" t="s">
        <v>325</v>
      </c>
      <c r="G302" s="28">
        <v>2</v>
      </c>
      <c r="H302" s="28" t="s">
        <v>396</v>
      </c>
      <c r="J302" s="28" t="s">
        <v>350</v>
      </c>
      <c r="K30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3" spans="1:11" x14ac:dyDescent="0.25">
      <c r="A303" s="28" t="s">
        <v>306</v>
      </c>
      <c r="B303" s="28" t="s">
        <v>337</v>
      </c>
      <c r="D303" s="28">
        <v>1999</v>
      </c>
      <c r="E303" s="28" t="s">
        <v>417</v>
      </c>
      <c r="F303" s="28" t="s">
        <v>325</v>
      </c>
      <c r="G303" s="28">
        <v>4</v>
      </c>
      <c r="H303" s="28" t="s">
        <v>321</v>
      </c>
      <c r="J303" s="28" t="s">
        <v>7</v>
      </c>
      <c r="K30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4" spans="1:11" x14ac:dyDescent="0.25">
      <c r="A304" s="28" t="s">
        <v>268</v>
      </c>
      <c r="B304" s="28" t="s">
        <v>341</v>
      </c>
      <c r="C304" s="28" t="s">
        <v>339</v>
      </c>
      <c r="D304" s="28">
        <v>1986</v>
      </c>
      <c r="E304" s="28" t="s">
        <v>328</v>
      </c>
      <c r="F304" s="28" t="s">
        <v>325</v>
      </c>
      <c r="G304" s="28">
        <v>2</v>
      </c>
      <c r="H304" s="28" t="s">
        <v>321</v>
      </c>
      <c r="J304" s="28" t="s">
        <v>350</v>
      </c>
      <c r="K30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5" spans="1:11" x14ac:dyDescent="0.25">
      <c r="A305" s="28" t="s">
        <v>258</v>
      </c>
      <c r="B305" s="28" t="s">
        <v>423</v>
      </c>
      <c r="C305" s="28" t="s">
        <v>332</v>
      </c>
      <c r="D305" s="28">
        <v>2017</v>
      </c>
      <c r="E305" s="28" t="s">
        <v>324</v>
      </c>
      <c r="F305" s="28" t="s">
        <v>325</v>
      </c>
      <c r="G305" s="28">
        <v>1</v>
      </c>
      <c r="H305" s="28" t="s">
        <v>358</v>
      </c>
      <c r="J305" s="28" t="s">
        <v>7</v>
      </c>
      <c r="K30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6" spans="1:11" x14ac:dyDescent="0.25">
      <c r="A306" s="28" t="s">
        <v>145</v>
      </c>
      <c r="B306" s="28" t="s">
        <v>371</v>
      </c>
      <c r="D306" s="28">
        <v>2014</v>
      </c>
      <c r="E306" s="28" t="s">
        <v>382</v>
      </c>
      <c r="F306" s="28" t="s">
        <v>325</v>
      </c>
      <c r="G306" s="28">
        <v>1</v>
      </c>
      <c r="H306" s="28" t="s">
        <v>344</v>
      </c>
      <c r="J306" s="28" t="s">
        <v>7</v>
      </c>
      <c r="K30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7" spans="1:11" x14ac:dyDescent="0.25">
      <c r="A307" s="28" t="s">
        <v>263</v>
      </c>
      <c r="B307" s="28" t="s">
        <v>445</v>
      </c>
      <c r="C307" s="28" t="s">
        <v>403</v>
      </c>
      <c r="D307" s="28">
        <v>2007</v>
      </c>
      <c r="E307" s="28" t="s">
        <v>463</v>
      </c>
      <c r="F307" s="28" t="s">
        <v>325</v>
      </c>
      <c r="G307" s="28">
        <v>1</v>
      </c>
      <c r="H307" s="28" t="s">
        <v>358</v>
      </c>
      <c r="J307" s="28" t="s">
        <v>7</v>
      </c>
      <c r="K30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8" spans="1:11" x14ac:dyDescent="0.25">
      <c r="A308" s="28" t="s">
        <v>299</v>
      </c>
      <c r="B308" s="28" t="s">
        <v>357</v>
      </c>
      <c r="D308" s="28">
        <v>2015</v>
      </c>
      <c r="E308" s="28" t="s">
        <v>502</v>
      </c>
      <c r="F308" s="28" t="s">
        <v>325</v>
      </c>
      <c r="G308" s="28">
        <v>2</v>
      </c>
      <c r="H308" s="28" t="s">
        <v>321</v>
      </c>
      <c r="J308" s="28" t="s">
        <v>6</v>
      </c>
      <c r="K30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09" spans="1:11" x14ac:dyDescent="0.25">
      <c r="A309" s="28" t="s">
        <v>23</v>
      </c>
      <c r="B309" s="28" t="s">
        <v>341</v>
      </c>
      <c r="C309" s="28" t="s">
        <v>339</v>
      </c>
      <c r="D309" s="28">
        <v>2001</v>
      </c>
      <c r="E309" s="28" t="s">
        <v>428</v>
      </c>
      <c r="F309" s="28" t="s">
        <v>325</v>
      </c>
      <c r="G309" s="28">
        <v>4</v>
      </c>
      <c r="H309" s="28" t="s">
        <v>333</v>
      </c>
      <c r="J309" s="28" t="s">
        <v>346</v>
      </c>
      <c r="K30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0" spans="1:11" x14ac:dyDescent="0.25">
      <c r="A310" s="28" t="s">
        <v>86</v>
      </c>
      <c r="B310" s="28" t="s">
        <v>335</v>
      </c>
      <c r="C310" s="28" t="s">
        <v>465</v>
      </c>
      <c r="D310" s="28">
        <v>2004</v>
      </c>
      <c r="E310" s="28" t="s">
        <v>334</v>
      </c>
      <c r="F310" s="28" t="s">
        <v>325</v>
      </c>
      <c r="G310" s="28">
        <v>2</v>
      </c>
      <c r="H310" s="28" t="s">
        <v>326</v>
      </c>
      <c r="J310" s="28" t="s">
        <v>5</v>
      </c>
      <c r="K31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1" spans="1:11" x14ac:dyDescent="0.25">
      <c r="A311" s="28" t="s">
        <v>127</v>
      </c>
      <c r="B311" s="28" t="s">
        <v>338</v>
      </c>
      <c r="C311" s="28" t="s">
        <v>375</v>
      </c>
      <c r="D311" s="28">
        <v>1998</v>
      </c>
      <c r="E311" s="28" t="s">
        <v>328</v>
      </c>
      <c r="F311" s="28" t="s">
        <v>330</v>
      </c>
      <c r="G311" s="28">
        <v>6</v>
      </c>
      <c r="H311" s="28" t="s">
        <v>344</v>
      </c>
      <c r="J311" s="28" t="s">
        <v>4</v>
      </c>
      <c r="K31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2" spans="1:11" x14ac:dyDescent="0.25">
      <c r="A312" s="28" t="s">
        <v>159</v>
      </c>
      <c r="B312" s="28" t="s">
        <v>464</v>
      </c>
      <c r="D312" s="28">
        <v>2003</v>
      </c>
      <c r="E312" s="28" t="s">
        <v>334</v>
      </c>
      <c r="F312" s="28" t="s">
        <v>330</v>
      </c>
      <c r="G312" s="28">
        <v>2</v>
      </c>
      <c r="H312" s="28" t="s">
        <v>396</v>
      </c>
      <c r="J312" s="28" t="s">
        <v>346</v>
      </c>
      <c r="K31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3" spans="1:11" x14ac:dyDescent="0.25">
      <c r="A313" s="28" t="s">
        <v>136</v>
      </c>
      <c r="B313" s="28" t="s">
        <v>335</v>
      </c>
      <c r="D313" s="28">
        <v>1998</v>
      </c>
      <c r="E313" s="28" t="s">
        <v>365</v>
      </c>
      <c r="F313" s="28" t="s">
        <v>325</v>
      </c>
      <c r="G313" s="28">
        <v>5</v>
      </c>
      <c r="H313" s="28" t="s">
        <v>344</v>
      </c>
      <c r="J313" s="28" t="s">
        <v>5</v>
      </c>
      <c r="K31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4" spans="1:11" x14ac:dyDescent="0.25">
      <c r="A314" s="28" t="s">
        <v>126</v>
      </c>
      <c r="B314" s="28" t="s">
        <v>375</v>
      </c>
      <c r="D314" s="28">
        <v>2006</v>
      </c>
      <c r="E314" s="28" t="s">
        <v>407</v>
      </c>
      <c r="F314" s="28" t="s">
        <v>325</v>
      </c>
      <c r="G314" s="28">
        <v>2</v>
      </c>
      <c r="H314" s="28" t="s">
        <v>344</v>
      </c>
      <c r="J314" s="28" t="s">
        <v>4</v>
      </c>
      <c r="K31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5" spans="1:11" x14ac:dyDescent="0.25">
      <c r="A315" s="28" t="s">
        <v>471</v>
      </c>
      <c r="B315" s="28" t="s">
        <v>339</v>
      </c>
      <c r="C315" s="28" t="s">
        <v>472</v>
      </c>
      <c r="D315" s="28">
        <v>1977</v>
      </c>
      <c r="E315" s="28" t="s">
        <v>407</v>
      </c>
      <c r="F315" s="28" t="s">
        <v>325</v>
      </c>
      <c r="G315" s="28">
        <v>3</v>
      </c>
      <c r="H315" s="28" t="s">
        <v>396</v>
      </c>
      <c r="J315" s="28" t="s">
        <v>350</v>
      </c>
      <c r="K31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6" spans="1:11" x14ac:dyDescent="0.25">
      <c r="A316" s="28" t="s">
        <v>52</v>
      </c>
      <c r="B316" s="28" t="s">
        <v>337</v>
      </c>
      <c r="C316" s="28" t="s">
        <v>455</v>
      </c>
      <c r="D316" s="28">
        <v>2000</v>
      </c>
      <c r="E316" s="28" t="s">
        <v>365</v>
      </c>
      <c r="F316" s="28" t="s">
        <v>325</v>
      </c>
      <c r="G316" s="28">
        <v>2</v>
      </c>
      <c r="H316" s="28" t="s">
        <v>333</v>
      </c>
      <c r="J316" s="28" t="s">
        <v>7</v>
      </c>
      <c r="K316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7" spans="1:11" x14ac:dyDescent="0.25">
      <c r="A317" s="28" t="s">
        <v>160</v>
      </c>
      <c r="B317" s="28" t="s">
        <v>393</v>
      </c>
      <c r="D317" s="28">
        <v>2014</v>
      </c>
      <c r="E317" s="28" t="s">
        <v>324</v>
      </c>
      <c r="F317" s="28" t="s">
        <v>325</v>
      </c>
      <c r="G317" s="28">
        <v>1</v>
      </c>
      <c r="H317" s="28" t="s">
        <v>396</v>
      </c>
      <c r="J317" s="28" t="s">
        <v>4</v>
      </c>
      <c r="K317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8" spans="1:11" x14ac:dyDescent="0.25">
      <c r="A318" s="28" t="s">
        <v>90</v>
      </c>
      <c r="B318" s="28" t="s">
        <v>352</v>
      </c>
      <c r="D318" s="28">
        <v>1985</v>
      </c>
      <c r="E318" s="28" t="s">
        <v>407</v>
      </c>
      <c r="F318" s="28" t="s">
        <v>325</v>
      </c>
      <c r="G318" s="28">
        <v>1</v>
      </c>
      <c r="H318" s="28" t="s">
        <v>326</v>
      </c>
      <c r="J318" s="28" t="s">
        <v>6</v>
      </c>
      <c r="K318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19" spans="1:11" x14ac:dyDescent="0.25">
      <c r="A319" s="28" t="s">
        <v>236</v>
      </c>
      <c r="B319" s="28" t="s">
        <v>338</v>
      </c>
      <c r="C319" s="28" t="s">
        <v>357</v>
      </c>
      <c r="D319" s="28">
        <v>2007</v>
      </c>
      <c r="E319" s="28" t="s">
        <v>328</v>
      </c>
      <c r="F319" s="28" t="s">
        <v>325</v>
      </c>
      <c r="G319" s="28">
        <v>1</v>
      </c>
      <c r="H319" s="28" t="s">
        <v>358</v>
      </c>
      <c r="J319" s="28" t="s">
        <v>4</v>
      </c>
      <c r="K319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0" spans="1:11" x14ac:dyDescent="0.25">
      <c r="A320" s="28" t="s">
        <v>203</v>
      </c>
      <c r="B320" s="28" t="s">
        <v>341</v>
      </c>
      <c r="C320" s="28" t="s">
        <v>338</v>
      </c>
      <c r="D320" s="28">
        <v>2019</v>
      </c>
      <c r="E320" s="28" t="s">
        <v>324</v>
      </c>
      <c r="F320" s="28" t="s">
        <v>325</v>
      </c>
      <c r="G320" s="28">
        <v>1</v>
      </c>
      <c r="H320" s="28" t="s">
        <v>329</v>
      </c>
      <c r="J320" s="28" t="s">
        <v>6</v>
      </c>
      <c r="K320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1" spans="1:11" x14ac:dyDescent="0.25">
      <c r="A321" s="28" t="s">
        <v>305</v>
      </c>
      <c r="B321" s="28" t="s">
        <v>323</v>
      </c>
      <c r="C321" s="28" t="s">
        <v>332</v>
      </c>
      <c r="D321" s="28">
        <v>2001</v>
      </c>
      <c r="E321" s="28" t="s">
        <v>324</v>
      </c>
      <c r="F321" s="28" t="s">
        <v>325</v>
      </c>
      <c r="G321" s="28">
        <v>3</v>
      </c>
      <c r="H321" s="28" t="s">
        <v>321</v>
      </c>
      <c r="J321" s="28" t="s">
        <v>7</v>
      </c>
      <c r="K321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2" spans="1:11" x14ac:dyDescent="0.25">
      <c r="A322" s="28" t="s">
        <v>279</v>
      </c>
      <c r="B322" s="28" t="s">
        <v>393</v>
      </c>
      <c r="D322" s="28">
        <v>2015</v>
      </c>
      <c r="E322" s="28" t="s">
        <v>328</v>
      </c>
      <c r="F322" s="28" t="s">
        <v>330</v>
      </c>
      <c r="G322" s="28">
        <v>1</v>
      </c>
      <c r="H322" s="28" t="s">
        <v>321</v>
      </c>
      <c r="J322" s="28" t="s">
        <v>4</v>
      </c>
      <c r="K322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3" spans="1:11" x14ac:dyDescent="0.25">
      <c r="A323" s="28" t="s">
        <v>176</v>
      </c>
      <c r="B323" s="28" t="s">
        <v>473</v>
      </c>
      <c r="C323" s="28" t="s">
        <v>338</v>
      </c>
      <c r="D323" s="28">
        <v>2012</v>
      </c>
      <c r="E323" s="28" t="s">
        <v>328</v>
      </c>
      <c r="F323" s="28" t="s">
        <v>330</v>
      </c>
      <c r="G323" s="28">
        <v>1</v>
      </c>
      <c r="H323" s="28" t="s">
        <v>329</v>
      </c>
      <c r="J323" s="28" t="s">
        <v>350</v>
      </c>
      <c r="K323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4" spans="1:11" x14ac:dyDescent="0.25">
      <c r="A324" s="28" t="s">
        <v>29</v>
      </c>
      <c r="B324" s="28" t="s">
        <v>338</v>
      </c>
      <c r="C324" s="28" t="s">
        <v>440</v>
      </c>
      <c r="D324" s="28">
        <v>1985</v>
      </c>
      <c r="E324" s="28" t="s">
        <v>328</v>
      </c>
      <c r="F324" s="28" t="s">
        <v>325</v>
      </c>
      <c r="G324" s="28">
        <v>1</v>
      </c>
      <c r="H324" s="28" t="s">
        <v>333</v>
      </c>
      <c r="J324" s="28" t="s">
        <v>4</v>
      </c>
      <c r="K324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  <row r="325" spans="1:11" x14ac:dyDescent="0.25">
      <c r="A325" s="28" t="s">
        <v>165</v>
      </c>
      <c r="B325" s="28" t="s">
        <v>514</v>
      </c>
      <c r="C325" s="28" t="s">
        <v>515</v>
      </c>
      <c r="D325" s="28">
        <v>2014</v>
      </c>
      <c r="E325" s="28" t="s">
        <v>392</v>
      </c>
      <c r="F325" s="28" t="s">
        <v>330</v>
      </c>
      <c r="G325" s="28">
        <v>2</v>
      </c>
      <c r="H325" s="28" t="s">
        <v>396</v>
      </c>
      <c r="J325" s="28" t="s">
        <v>5</v>
      </c>
      <c r="K325" s="28" t="str">
        <f>IF(AND('Line-Up Hellfest 2022'!$E$14=Tableau1[[#This Row],[Nom du groupe]],'Line-Up Hellfest 2022'!$F$19&lt;&gt;"Cliquez ici pour modifier"),'Line-Up Hellfest 2022'!$F$19,"Absolument hors de question")</f>
        <v>Absolument hors de question</v>
      </c>
    </row>
  </sheetData>
  <sortState ref="A2:J325">
    <sortCondition ref="A1:A325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showZeros="0" workbookViewId="0">
      <selection activeCell="F19" sqref="F19"/>
    </sheetView>
  </sheetViews>
  <sheetFormatPr baseColWidth="10" defaultRowHeight="15" x14ac:dyDescent="0.25"/>
  <cols>
    <col min="1" max="1" width="3.7109375" customWidth="1"/>
    <col min="2" max="7" width="30.28515625" customWidth="1"/>
    <col min="9" max="9" width="33.28515625" bestFit="1" customWidth="1"/>
    <col min="10" max="10" width="45.7109375" customWidth="1"/>
  </cols>
  <sheetData>
    <row r="1" spans="1:8" ht="39.950000000000003" customHeight="1" thickBot="1" x14ac:dyDescent="0.3">
      <c r="A1" s="25"/>
      <c r="B1" s="25"/>
      <c r="C1" s="25"/>
      <c r="D1" s="25"/>
      <c r="E1" s="25"/>
      <c r="F1" s="25"/>
      <c r="G1" s="25"/>
      <c r="H1" s="25"/>
    </row>
    <row r="2" spans="1:8" s="1" customFormat="1" ht="18" customHeight="1" thickTop="1" thickBot="1" x14ac:dyDescent="0.3">
      <c r="B2" s="22" t="s">
        <v>534</v>
      </c>
      <c r="C2" s="23"/>
      <c r="D2" s="23"/>
      <c r="E2" s="23"/>
      <c r="F2" s="23"/>
      <c r="G2" s="24"/>
    </row>
    <row r="3" spans="1:8" ht="36.75" customHeight="1" thickTop="1" x14ac:dyDescent="0.25">
      <c r="B3" t="s">
        <v>350</v>
      </c>
      <c r="C3" t="s">
        <v>346</v>
      </c>
      <c r="D3" t="s">
        <v>4</v>
      </c>
      <c r="E3" t="s">
        <v>6</v>
      </c>
      <c r="F3" t="s">
        <v>5</v>
      </c>
      <c r="G3" t="s">
        <v>7</v>
      </c>
    </row>
    <row r="4" spans="1:8" x14ac:dyDescent="0.25">
      <c r="B4" s="2" t="str">
        <f t="array" ref="B4">IFERROR(INDEX('Liste groupes'!A:J,SMALL(IF($B$2&amp;$B$3=Tableau1[Jour]&amp;Tableau1[Scène],ROW(Tableau1[Nom du groupe])-MIN(ROW(B$4:B4))+4,""),ROWS($B$4:B4)),1),"")</f>
        <v>Deftones</v>
      </c>
      <c r="C4" s="2" t="str">
        <f t="array" ref="C4">IFERROR(INDEX('Liste groupes'!A:J,SMALL(IF($B$2&amp;$C$3=Tableau1[Jour]&amp;Tableau1[Scène],ROW(Tableau1[Nom du groupe])-MIN(ROW(B$4:B4))+4,""),ROWS($B$4:B4)),1),"")</f>
        <v>Ego Kill Talent</v>
      </c>
      <c r="D4" s="2" t="str">
        <f t="array" ref="D4">IFERROR(INDEX('Liste groupes'!A:J,SMALL(IF($B$2&amp;$D$3=Tableau1[Jour]&amp;Tableau1[Scène],ROW(Tableau1[Nom du groupe])-MIN(ROW(B$4:B4))+4,""),ROWS($B$4:B4)),1),"")</f>
        <v>Cro-Mags</v>
      </c>
      <c r="E4" s="2" t="str">
        <f t="array" ref="E4">IFERROR(INDEX('Liste groupes'!A:J,SMALL(IF($B$2&amp;$E$3=Tableau1[Jour]&amp;Tableau1[Scène],ROW(Tableau1[Nom du groupe])-MIN(ROW(B$4:B4))+4,""),ROWS($B$4:B4)),1),"")</f>
        <v>At The Gates</v>
      </c>
      <c r="F4" s="3" t="str">
        <f t="array" ref="F4">IFERROR(INDEX('Liste groupes'!A:J,SMALL(IF($B$2&amp;$F$3=Tableau1[Jour]&amp;Tableau1[Scène],ROW(Tableau1[Nom du groupe])-MIN(ROW(B$4:B4))+4,""),ROWS($B$4:B4)),1),"")</f>
        <v>Abbath</v>
      </c>
      <c r="G4" s="2" t="str">
        <f t="array" ref="G4">IFERROR(INDEX('Liste groupes'!A:J,SMALL(IF($B$2&amp;$G$3=Tableau1[Jour]&amp;Tableau1[Scène],ROW(Tableau1[Nom du groupe])-MIN(ROW(B$4:B4))+4,""),ROWS($B$4:B4)),1),"")</f>
        <v>Abrahma</v>
      </c>
    </row>
    <row r="5" spans="1:8" x14ac:dyDescent="0.25">
      <c r="B5" s="4" t="str">
        <f t="array" ref="B5">IFERROR(INDEX('Liste groupes'!A:J,SMALL(IF($B$2&amp;$B$3=Tableau1[Jour]&amp;Tableau1[Scène],ROW(Tableau1[Nom du groupe])-MIN(ROW(B$4:B5))+4,""),ROWS($B$4:B5)),1),"")</f>
        <v>Dropkick Murphys</v>
      </c>
      <c r="C5" s="4" t="str">
        <f t="array" ref="C5">IFERROR(INDEX('Liste groupes'!A:J,SMALL(IF($B$2&amp;$C$3=Tableau1[Jour]&amp;Tableau1[Scène],ROW(Tableau1[Nom du groupe])-MIN(ROW(B$4:B5))+4,""),ROWS($B$4:B5)),1),"")</f>
        <v>Five Finger Death Punch</v>
      </c>
      <c r="D5" s="4" t="str">
        <f t="array" ref="D5">IFERROR(INDEX('Liste groupes'!A:J,SMALL(IF($B$2&amp;$D$3=Tableau1[Jour]&amp;Tableau1[Scène],ROW(Tableau1[Nom du groupe])-MIN(ROW(B$4:B5))+4,""),ROWS($B$4:B5)),1),"")</f>
        <v>Dog Eat Dog</v>
      </c>
      <c r="E5" s="4" t="str">
        <f t="array" ref="E5">IFERROR(INDEX('Liste groupes'!A:J,SMALL(IF($B$2&amp;$E$3=Tableau1[Jour]&amp;Tableau1[Scène],ROW(Tableau1[Nom du groupe])-MIN(ROW(B$4:B5))+4,""),ROWS($B$4:B5)),1),"")</f>
        <v>Cadaver</v>
      </c>
      <c r="F5" s="4" t="str">
        <f t="array" ref="F5">IFERROR(INDEX('Liste groupes'!A:J,SMALL(IF($B$2&amp;$F$3=Tableau1[Jour]&amp;Tableau1[Scène],ROW(Tableau1[Nom du groupe])-MIN(ROW(B$4:B5))+4,""),ROWS($B$4:B5)),1),"")</f>
        <v>Mayhem</v>
      </c>
      <c r="G5" s="4" t="str">
        <f t="array" ref="G5">IFERROR(INDEX('Liste groupes'!A:J,SMALL(IF($B$2&amp;$G$3=Tableau1[Jour]&amp;Tableau1[Scène],ROW(Tableau1[Nom du groupe])-MIN(ROW(B$4:B5))+4,""),ROWS($B$4:B5)),1),"")</f>
        <v>Asg</v>
      </c>
    </row>
    <row r="6" spans="1:8" x14ac:dyDescent="0.25">
      <c r="B6" s="5" t="str">
        <f t="array" ref="B6">IFERROR(INDEX('Liste groupes'!A:J,SMALL(IF($B$2&amp;$B$3=Tableau1[Jour]&amp;Tableau1[Scène],ROW(Tableau1[Nom du groupe])-MIN(ROW(B$4:B6))+4,""),ROWS($B$4:B6)),1),"")</f>
        <v>Frank Carter &amp; The Rattlesnakes</v>
      </c>
      <c r="C6" s="5" t="str">
        <f t="array" ref="C6">IFERROR(INDEX('Liste groupes'!A:J,SMALL(IF($B$2&amp;$C$3=Tableau1[Jour]&amp;Tableau1[Scène],ROW(Tableau1[Nom du groupe])-MIN(ROW(B$4:B6))+4,""),ROWS($B$4:B6)),1),"")</f>
        <v>Laura Cox</v>
      </c>
      <c r="D6" s="5" t="str">
        <f t="array" ref="D6">IFERROR(INDEX('Liste groupes'!A:J,SMALL(IF($B$2&amp;$D$3=Tableau1[Jour]&amp;Tableau1[Scène],ROW(Tableau1[Nom du groupe])-MIN(ROW(B$4:B6))+4,""),ROWS($B$4:B6)),1),"")</f>
        <v>Higher Power</v>
      </c>
      <c r="E6" s="5" t="str">
        <f t="array" ref="E6">IFERROR(INDEX('Liste groupes'!A:J,SMALL(IF($B$2&amp;$E$3=Tableau1[Jour]&amp;Tableau1[Scène],ROW(Tableau1[Nom du groupe])-MIN(ROW(B$4:B6))+4,""),ROWS($B$4:B6)),1),"")</f>
        <v>Death To All</v>
      </c>
      <c r="F6" s="5" t="str">
        <f t="array" ref="F6">IFERROR(INDEX('Liste groupes'!A:J,SMALL(IF($B$2&amp;$F$3=Tableau1[Jour]&amp;Tableau1[Scène],ROW(Tableau1[Nom du groupe])-MIN(ROW(B$4:B6))+4,""),ROWS($B$4:B6)),1),"")</f>
        <v>Mephorash</v>
      </c>
      <c r="G6" s="5" t="str">
        <f t="array" ref="G6">IFERROR(INDEX('Liste groupes'!A:J,SMALL(IF($B$2&amp;$G$3=Tableau1[Jour]&amp;Tableau1[Scène],ROW(Tableau1[Nom du groupe])-MIN(ROW(B$4:B6))+4,""),ROWS($B$4:B6)),1),"")</f>
        <v>Baroness</v>
      </c>
    </row>
    <row r="7" spans="1:8" x14ac:dyDescent="0.25">
      <c r="B7" s="4" t="str">
        <f t="array" ref="B7">IFERROR(INDEX('Liste groupes'!A:J,SMALL(IF($B$2&amp;$B$3=Tableau1[Jour]&amp;Tableau1[Scène],ROW(Tableau1[Nom du groupe])-MIN(ROW(B$4:B7))+4,""),ROWS($B$4:B7)),1),"")</f>
        <v>Frogleap</v>
      </c>
      <c r="C7" s="4" t="str">
        <f t="array" ref="C7">IFERROR(INDEX('Liste groupes'!A:J,SMALL(IF($B$2&amp;$C$3=Tableau1[Jour]&amp;Tableau1[Scène],ROW(Tableau1[Nom du groupe])-MIN(ROW(B$4:B7))+4,""),ROWS($B$4:B7)),1),"")</f>
        <v>Leprous</v>
      </c>
      <c r="D7" s="4" t="str">
        <f t="array" ref="D7">IFERROR(INDEX('Liste groupes'!A:J,SMALL(IF($B$2&amp;$D$3=Tableau1[Jour]&amp;Tableau1[Scène],ROW(Tableau1[Nom du groupe])-MIN(ROW(B$4:B7))+4,""),ROWS($B$4:B7)),1),"")</f>
        <v>In Other Climes</v>
      </c>
      <c r="E7" s="4" t="str">
        <f t="array" ref="E7">IFERROR(INDEX('Liste groupes'!A:J,SMALL(IF($B$2&amp;$E$3=Tableau1[Jour]&amp;Tableau1[Scène],ROW(Tableau1[Nom du groupe])-MIN(ROW(B$4:B7))+4,""),ROWS($B$4:B7)),1),"")</f>
        <v>Enforced</v>
      </c>
      <c r="F7" s="4" t="str">
        <f t="array" ref="F7">IFERROR(INDEX('Liste groupes'!A:J,SMALL(IF($B$2&amp;$F$3=Tableau1[Jour]&amp;Tableau1[Scène],ROW(Tableau1[Nom du groupe])-MIN(ROW(B$4:B7))+4,""),ROWS($B$4:B7)),1),"")</f>
        <v>Mortis Mutilati</v>
      </c>
      <c r="G7" s="4" t="str">
        <f t="array" ref="G7">IFERROR(INDEX('Liste groupes'!A:J,SMALL(IF($B$2&amp;$G$3=Tableau1[Jour]&amp;Tableau1[Scène],ROW(Tableau1[Nom du groupe])-MIN(ROW(B$4:B7))+4,""),ROWS($B$4:B7)),1),"")</f>
        <v>Black Mountain</v>
      </c>
    </row>
    <row r="8" spans="1:8" x14ac:dyDescent="0.25">
      <c r="B8" s="5" t="str">
        <f t="array" ref="B8">IFERROR(INDEX('Liste groupes'!A:J,SMALL(IF($B$2&amp;$B$3=Tableau1[Jour]&amp;Tableau1[Scène],ROW(Tableau1[Nom du groupe])-MIN(ROW(B$4:B8))+4,""),ROWS($B$4:B8)),1),"")</f>
        <v>The Distillers</v>
      </c>
      <c r="C8" s="5" t="str">
        <f t="array" ref="C8">IFERROR(INDEX('Liste groupes'!A:J,SMALL(IF($B$2&amp;$C$3=Tableau1[Jour]&amp;Tableau1[Scène],ROW(Tableau1[Nom du groupe])-MIN(ROW(B$4:B8))+4,""),ROWS($B$4:B8)),1),"")</f>
        <v>Mastodon</v>
      </c>
      <c r="D8" s="5" t="str">
        <f t="array" ref="D8">IFERROR(INDEX('Liste groupes'!A:J,SMALL(IF($B$2&amp;$D$3=Tableau1[Jour]&amp;Tableau1[Scène],ROW(Tableau1[Nom du groupe])-MIN(ROW(B$4:B8))+4,""),ROWS($B$4:B8)),1),"")</f>
        <v>Powerflo</v>
      </c>
      <c r="E8" s="5" t="str">
        <f t="array" ref="E8">IFERROR(INDEX('Liste groupes'!A:J,SMALL(IF($B$2&amp;$E$3=Tableau1[Jour]&amp;Tableau1[Scène],ROW(Tableau1[Nom du groupe])-MIN(ROW(B$4:B8))+4,""),ROWS($B$4:B8)),1),"")</f>
        <v>Gatecreeper</v>
      </c>
      <c r="F8" s="5" t="str">
        <f t="array" ref="F8">IFERROR(INDEX('Liste groupes'!A:J,SMALL(IF($B$2&amp;$F$3=Tableau1[Jour]&amp;Tableau1[Scène],ROW(Tableau1[Nom du groupe])-MIN(ROW(B$4:B8))+4,""),ROWS($B$4:B8)),1),"")</f>
        <v>Numen</v>
      </c>
      <c r="G8" s="5" t="str">
        <f t="array" ref="G8">IFERROR(INDEX('Liste groupes'!A:J,SMALL(IF($B$2&amp;$G$3=Tableau1[Jour]&amp;Tableau1[Scène],ROW(Tableau1[Nom du groupe])-MIN(ROW(B$4:B8))+4,""),ROWS($B$4:B8)),1),"")</f>
        <v>Elder</v>
      </c>
    </row>
    <row r="9" spans="1:8" x14ac:dyDescent="0.25">
      <c r="B9" s="4" t="str">
        <f t="array" ref="B9">IFERROR(INDEX('Liste groupes'!A:J,SMALL(IF($B$2&amp;$B$3=Tableau1[Jour]&amp;Tableau1[Scène],ROW(Tableau1[Nom du groupe])-MIN(ROW(B$4:B9))+4,""),ROWS($B$4:B9)),1),"")</f>
        <v>The Inspector Cluzo</v>
      </c>
      <c r="C9" s="6" t="str">
        <f t="array" ref="C9">IFERROR(INDEX('Liste groupes'!A:J,SMALL(IF($B$2&amp;$C$3=Tableau1[Jour]&amp;Tableau1[Scène],ROW(Tableau1[Nom du groupe])-MIN(ROW(B$4:B9))+4,""),ROWS($B$4:B9)),1),"")</f>
        <v>Opeth</v>
      </c>
      <c r="D9" s="4" t="str">
        <f t="array" ref="D9">IFERROR(INDEX('Liste groupes'!A:J,SMALL(IF($B$2&amp;$D$3=Tableau1[Jour]&amp;Tableau1[Scène],ROW(Tableau1[Nom du groupe])-MIN(ROW(B$4:B9))+4,""),ROWS($B$4:B9)),1),"")</f>
        <v>Rudeboy Plays Urban Dance Squad</v>
      </c>
      <c r="E9" s="4" t="str">
        <f t="array" ref="E9">IFERROR(INDEX('Liste groupes'!A:J,SMALL(IF($B$2&amp;$E$3=Tableau1[Jour]&amp;Tableau1[Scène],ROW(Tableau1[Nom du groupe])-MIN(ROW(B$4:B9))+4,""),ROWS($B$4:B9)),1),"")</f>
        <v>Grave</v>
      </c>
      <c r="F9" s="4" t="str">
        <f t="array" ref="F9">IFERROR(INDEX('Liste groupes'!A:J,SMALL(IF($B$2&amp;$F$3=Tableau1[Jour]&amp;Tableau1[Scène],ROW(Tableau1[Nom du groupe])-MIN(ROW(B$4:B9))+4,""),ROWS($B$4:B9)),1),"")</f>
        <v>Primordial</v>
      </c>
      <c r="G9" s="4" t="str">
        <f t="array" ref="G9">IFERROR(INDEX('Liste groupes'!A:J,SMALL(IF($B$2&amp;$G$3=Tableau1[Jour]&amp;Tableau1[Scène],ROW(Tableau1[Nom du groupe])-MIN(ROW(B$4:B9))+4,""),ROWS($B$4:B9)),1),"")</f>
        <v>Electric Wizard</v>
      </c>
    </row>
    <row r="10" spans="1:8" x14ac:dyDescent="0.25">
      <c r="B10" s="5" t="str">
        <f t="array" ref="B10">IFERROR(INDEX('Liste groupes'!A:J,SMALL(IF($B$2&amp;$B$3=Tableau1[Jour]&amp;Tableau1[Scène],ROW(Tableau1[Nom du groupe])-MIN(ROW(B$4:B10))+4,""),ROWS($B$4:B10)),1),"")</f>
        <v>The Offspring</v>
      </c>
      <c r="C10" s="5" t="str">
        <f t="array" ref="C10">IFERROR(INDEX('Liste groupes'!A:J,SMALL(IF($B$2&amp;$C$3=Tableau1[Jour]&amp;Tableau1[Scène],ROW(Tableau1[Nom du groupe])-MIN(ROW(B$4:B10))+4,""),ROWS($B$4:B10)),1),"")</f>
        <v>Shinedown</v>
      </c>
      <c r="D10" s="5" t="str">
        <f t="array" ref="D10">IFERROR(INDEX('Liste groupes'!A:J,SMALL(IF($B$2&amp;$D$3=Tableau1[Jour]&amp;Tableau1[Scène],ROW(Tableau1[Nom du groupe])-MIN(ROW(B$4:B10))+4,""),ROWS($B$4:B10)),1),"")</f>
        <v>Slapshot</v>
      </c>
      <c r="E10" s="5" t="str">
        <f t="array" ref="E10">IFERROR(INDEX('Liste groupes'!A:J,SMALL(IF($B$2&amp;$E$3=Tableau1[Jour]&amp;Tableau1[Scène],ROW(Tableau1[Nom du groupe])-MIN(ROW(B$4:B10))+4,""),ROWS($B$4:B10)),1),"")</f>
        <v>Necrowretch</v>
      </c>
      <c r="F10" s="5" t="str">
        <f t="array" ref="F10">IFERROR(INDEX('Liste groupes'!A:J,SMALL(IF($B$2&amp;$F$3=Tableau1[Jour]&amp;Tableau1[Scène],ROW(Tableau1[Nom du groupe])-MIN(ROW(B$4:B10))+4,""),ROWS($B$4:B10)),1),"")</f>
        <v>Rotting Christ</v>
      </c>
      <c r="G10" s="5" t="str">
        <f t="array" ref="G10">IFERROR(INDEX('Liste groupes'!A:J,SMALL(IF($B$2&amp;$G$3=Tableau1[Jour]&amp;Tableau1[Scène],ROW(Tableau1[Nom du groupe])-MIN(ROW(B$4:B10))+4,""),ROWS($B$4:B10)),1),"")</f>
        <v>Greenleaf</v>
      </c>
    </row>
    <row r="11" spans="1:8" x14ac:dyDescent="0.25">
      <c r="B11" s="4" t="str">
        <f t="array" ref="B11">IFERROR(INDEX('Liste groupes'!A:J,SMALL(IF($B$2&amp;$B$3=Tableau1[Jour]&amp;Tableau1[Scène],ROW(Tableau1[Nom du groupe])-MIN(ROW(B$4:B11))+4,""),ROWS($B$4:B11)),1),"")</f>
        <v>The Wildhearts</v>
      </c>
      <c r="C11" s="4" t="str">
        <f t="array" ref="C11">IFERROR(INDEX('Liste groupes'!A:J,SMALL(IF($B$2&amp;$C$3=Tableau1[Jour]&amp;Tableau1[Scène],ROW(Tableau1[Nom du groupe])-MIN(ROW(B$4:B11))+4,""),ROWS($B$4:B11)),1),"")</f>
        <v>Soen</v>
      </c>
      <c r="D11" s="4" t="str">
        <f t="array" ref="D11">IFERROR(INDEX('Liste groupes'!A:J,SMALL(IF($B$2&amp;$D$3=Tableau1[Jour]&amp;Tableau1[Scène],ROW(Tableau1[Nom du groupe])-MIN(ROW(B$4:B11))+4,""),ROWS($B$4:B11)),1),"")</f>
        <v>Suicidal Tendencies</v>
      </c>
      <c r="E11" s="4" t="str">
        <f t="array" ref="E11">IFERROR(INDEX('Liste groupes'!A:J,SMALL(IF($B$2&amp;$E$3=Tableau1[Jour]&amp;Tableau1[Scène],ROW(Tableau1[Nom du groupe])-MIN(ROW(B$4:B11))+4,""),ROWS($B$4:B11)),1),"")</f>
        <v>Obituary</v>
      </c>
      <c r="F11" s="4" t="str">
        <f t="array" ref="F11">IFERROR(INDEX('Liste groupes'!A:J,SMALL(IF($B$2&amp;$F$3=Tableau1[Jour]&amp;Tableau1[Scène],ROW(Tableau1[Nom du groupe])-MIN(ROW(B$4:B11))+4,""),ROWS($B$4:B11)),1),"")</f>
        <v>Seth</v>
      </c>
      <c r="G11" s="4" t="str">
        <f t="array" ref="G11">IFERROR(INDEX('Liste groupes'!A:J,SMALL(IF($B$2&amp;$G$3=Tableau1[Jour]&amp;Tableau1[Scène],ROW(Tableau1[Nom du groupe])-MIN(ROW(B$4:B11))+4,""),ROWS($B$4:B11)),1),"")</f>
        <v>High On Fire</v>
      </c>
    </row>
    <row r="12" spans="1:8" x14ac:dyDescent="0.25">
      <c r="B12" s="7" t="str">
        <f t="array" ref="B12">IFERROR(INDEX('Liste groupes'!A:J,SMALL(IF($B$2&amp;$B$3=Tableau1[Jour]&amp;Tableau1[Scène],ROW(Tableau1[Nom du groupe])-MIN(ROW(B$4:B12))+4,""),ROWS($B$4:B12)),1),"")</f>
        <v/>
      </c>
      <c r="C12" s="7" t="str">
        <f t="array" ref="C12">IFERROR(INDEX('Liste groupes'!A:J,SMALL(IF($B$2&amp;$C$3=Tableau1[Jour]&amp;Tableau1[Scène],ROW(Tableau1[Nom du groupe])-MIN(ROW(B$4:B12))+4,""),ROWS($B$4:B12)),1),"")</f>
        <v>Volbeat</v>
      </c>
      <c r="D12" s="7" t="str">
        <f t="array" ref="D12">IFERROR(INDEX('Liste groupes'!A:J,SMALL(IF($B$2&amp;$D$3=Tableau1[Jour]&amp;Tableau1[Scène],ROW(Tableau1[Nom du groupe])-MIN(ROW(B$4:B12))+4,""),ROWS($B$4:B12)),1),"")</f>
        <v>Youth Of Today</v>
      </c>
      <c r="E12" s="7" t="str">
        <f t="array" ref="E12">IFERROR(INDEX('Liste groupes'!A:J,SMALL(IF($B$2&amp;$E$3=Tableau1[Jour]&amp;Tableau1[Scène],ROW(Tableau1[Nom du groupe])-MIN(ROW(B$4:B12))+4,""),ROWS($B$4:B12)),1),"")</f>
        <v>Shade And Dust</v>
      </c>
      <c r="F12" s="7" t="str">
        <f t="array" ref="F12">IFERROR(INDEX('Liste groupes'!A:J,SMALL(IF($B$2&amp;$F$3=Tableau1[Jour]&amp;Tableau1[Scène],ROW(Tableau1[Nom du groupe])-MIN(ROW(B$4:B12))+4,""),ROWS($B$4:B12)),1),"")</f>
        <v>The Great Old Ones</v>
      </c>
      <c r="G12" s="7" t="str">
        <f t="array" ref="G12">IFERROR(INDEX('Liste groupes'!A:J,SMALL(IF($B$2&amp;$G$3=Tableau1[Jour]&amp;Tableau1[Scène],ROW(Tableau1[Nom du groupe])-MIN(ROW(B$4:B12))+4,""),ROWS($B$4:B12)),1),"")</f>
        <v>Witchcraft</v>
      </c>
    </row>
    <row r="13" spans="1:8" s="8" customFormat="1" ht="5.0999999999999996" customHeight="1" thickBot="1" x14ac:dyDescent="0.3">
      <c r="B13" s="9" t="str">
        <f t="array" ref="B13">IFERROR(INDEX('Liste groupes'!A:J,SMALL(IF($B$2&amp;$B$3=Tableau1[Jour]&amp;Tableau1[Scène],ROW(Tableau1[Nom du groupe])-MIN(ROW(B$4:B13))+4,""),ROWS($B$4:B13)),1),"")</f>
        <v/>
      </c>
      <c r="C13" s="9" t="str">
        <f t="array" ref="C13">IFERROR(INDEX('Liste groupes'!A:J,SMALL(IF($B$2&amp;$C$3=Tableau1[Jour]&amp;Tableau1[Scène],ROW(Tableau1[Nom du groupe])-MIN(ROW(B$4:B13))+4,""),ROWS($B$4:B13)),1),"")</f>
        <v/>
      </c>
      <c r="D13" s="9" t="str">
        <f t="array" ref="D13">IFERROR(INDEX('Liste groupes'!A:J,SMALL(IF($B$2&amp;$D$3=Tableau1[Jour]&amp;Tableau1[Scène],ROW(Tableau1[Nom du groupe])-MIN(ROW(B$4:B13))+4,""),ROWS($B$4:B13)),1),"")</f>
        <v/>
      </c>
      <c r="E13" s="9" t="str">
        <f t="array" ref="E13">IFERROR(INDEX('Liste groupes'!A:J,SMALL(IF($B$2&amp;$E$3=Tableau1[Jour]&amp;Tableau1[Scène],ROW(Tableau1[Nom du groupe])-MIN(ROW(B$4:B13))+4,""),ROWS($B$4:B13)),1),"")</f>
        <v/>
      </c>
      <c r="F13" s="9" t="str">
        <f t="array" ref="F13">IFERROR(INDEX('Liste groupes'!A:J,SMALL(IF($B$2&amp;$F$3=Tableau1[Jour]&amp;Tableau1[Scène],ROW(Tableau1[Nom du groupe])-MIN(ROW(B$4:B13))+4,""),ROWS($B$4:B13)),1),"")</f>
        <v/>
      </c>
      <c r="G13" s="9" t="str">
        <f t="array" ref="G13">IFERROR(INDEX('Liste groupes'!A:J,SMALL(IF($B$2&amp;$G$3=Tableau1[Jour]&amp;Tableau1[Scène],ROW(Tableau1[Nom du groupe])-MIN(ROW(B$4:B13))+4,""),ROWS($B$4:B13)),1),"")</f>
        <v/>
      </c>
    </row>
    <row r="14" spans="1:8" ht="15" customHeight="1" thickBot="1" x14ac:dyDescent="0.3">
      <c r="D14" s="10" t="s">
        <v>526</v>
      </c>
      <c r="E14" s="21" t="s">
        <v>99</v>
      </c>
    </row>
    <row r="15" spans="1:8" x14ac:dyDescent="0.25">
      <c r="D15" s="15" t="s">
        <v>521</v>
      </c>
      <c r="E15" s="20" t="str">
        <f>IFERROR(INDEX(Tableau1[Genre principal],MATCH('Line-Up Hellfest 2022'!$E$14,Tableau1[Nom du groupe],0)),"")</f>
        <v>Metal Industriel</v>
      </c>
    </row>
    <row r="16" spans="1:8" x14ac:dyDescent="0.25">
      <c r="D16" s="11" t="s">
        <v>522</v>
      </c>
      <c r="E16" s="12">
        <f>IFERROR(INDEX(Tableau1[Sous-genre],MATCH('Line-Up Hellfest 2022'!$E$14,Tableau1[Nom du groupe],0)),"")</f>
        <v>0</v>
      </c>
    </row>
    <row r="17" spans="4:6" x14ac:dyDescent="0.25">
      <c r="D17" s="15" t="s">
        <v>523</v>
      </c>
      <c r="E17" s="12" t="str">
        <f>IFERROR(INDEX(Tableau1[Pays d''origine],MATCH('Line-Up Hellfest 2022'!$E$14,Tableau1[Nom du groupe],0)),"")</f>
        <v>Etats-Unis</v>
      </c>
      <c r="F17" s="16" t="s">
        <v>541</v>
      </c>
    </row>
    <row r="18" spans="4:6" ht="15.75" thickBot="1" x14ac:dyDescent="0.3">
      <c r="D18" s="11" t="s">
        <v>315</v>
      </c>
      <c r="E18" s="12">
        <f>IFERROR(INDEX(Tableau1[Année de création],MATCH('Line-Up Hellfest 2022'!$E$14,Tableau1[Nom du groupe],0)),"")</f>
        <v>2013</v>
      </c>
      <c r="F18" s="17" t="str">
        <f>IF($F$19="Cliquez ici pour modifier",INDEX(Tableau1[Classification],MATCH('Line-Up Hellfest 2022'!$E$14,Tableau1[Nom du groupe],0)),$F$19)</f>
        <v>Réécoute nécessaire</v>
      </c>
    </row>
    <row r="19" spans="4:6" ht="15" customHeight="1" thickTop="1" thickBot="1" x14ac:dyDescent="0.3">
      <c r="D19" s="14" t="s">
        <v>525</v>
      </c>
      <c r="E19" s="12">
        <f>IFERROR(INDEX(Tableau1[Participation(s) au Hellfest?],MATCH('Line-Up Hellfest 2022'!$E$14,Tableau1[Nom du groupe],0)),"")</f>
        <v>1</v>
      </c>
      <c r="F19" s="19" t="s">
        <v>545</v>
      </c>
    </row>
    <row r="20" spans="4:6" ht="15.75" thickTop="1" x14ac:dyDescent="0.25">
      <c r="D20" s="15" t="s">
        <v>527</v>
      </c>
      <c r="E20" s="12" t="str">
        <f>IFERROR(INDEX(Tableau1[Fille(s) dans le groupe?],MATCH('Line-Up Hellfest 2022'!$E$14,Tableau1[Nom du groupe],0)),"")</f>
        <v>Non</v>
      </c>
      <c r="F20" s="18"/>
    </row>
    <row r="21" spans="4:6" x14ac:dyDescent="0.25">
      <c r="D21" s="11" t="s">
        <v>311</v>
      </c>
      <c r="E21" s="12" t="str">
        <f>IFERROR(INDEX(Tableau1[Jour],MATCH('Line-Up Hellfest 2022'!$E$14,Tableau1[Nom du groupe],0)),"")</f>
        <v>Samedi 18</v>
      </c>
    </row>
    <row r="22" spans="4:6" x14ac:dyDescent="0.25">
      <c r="D22" s="14" t="s">
        <v>316</v>
      </c>
      <c r="E22" s="13" t="str">
        <f>IFERROR(INDEX(Tableau1[Scène],MATCH('Line-Up Hellfest 2022'!$E$14,Tableau1[Nom du groupe],0)),"")</f>
        <v>Valley</v>
      </c>
    </row>
  </sheetData>
  <mergeCells count="2">
    <mergeCell ref="B2:G2"/>
    <mergeCell ref="A1:H1"/>
  </mergeCells>
  <phoneticPr fontId="4" type="noConversion"/>
  <conditionalFormatting sqref="F18:F19">
    <cfRule type="cellIs" dxfId="19" priority="1" operator="equal">
      <formula>"Peut-être si rien d'autre"</formula>
    </cfRule>
    <cfRule type="cellIs" dxfId="18" priority="2" operator="equal">
      <formula>"Non négociable"</formula>
    </cfRule>
    <cfRule type="cellIs" dxfId="17" priority="3" operator="equal">
      <formula>"Sans doute"</formula>
    </cfRule>
    <cfRule type="cellIs" dxfId="16" priority="4" operator="equal">
      <formula>"Pourquoi pas"</formula>
    </cfRule>
    <cfRule type="cellIs" dxfId="15" priority="5" operator="equal">
      <formula>"Réécoute nécessaire"</formula>
    </cfRule>
    <cfRule type="cellIs" dxfId="14" priority="6" operator="equal">
      <formula>"Probablement non"</formula>
    </cfRule>
    <cfRule type="cellIs" dxfId="13" priority="7" operator="equal">
      <formula>"Absolument hors de question"</formula>
    </cfRule>
  </conditionalFormatting>
  <dataValidations count="1">
    <dataValidation type="list" allowBlank="1" showInputMessage="1" promptTitle="Nom du groupe" prompt="La saisie est semi-prédictive. Tapez le début du nom du groupe pour le retrouver plus facilement." sqref="E14">
      <formula1>f_groupe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Jour" prompt="Sélectionnez la journée pour faire apparaître le planning">
          <x14:formula1>
            <xm:f>'Liste groupes'!$L$2:$L$8</xm:f>
          </x14:formula1>
          <xm:sqref>B2:G2</xm:sqref>
        </x14:dataValidation>
        <x14:dataValidation type="list" allowBlank="1" showInputMessage="1" showErrorMessage="1">
          <x14:formula1>
            <xm:f>'Liste groupes'!$M$2:$M$7</xm:f>
          </x14:formula1>
          <xm:sqref>F19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groupes</vt:lpstr>
      <vt:lpstr>Line-Up Hellfest 2022</vt:lpstr>
      <vt:lpstr>nomgroupe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Guy Blancher</cp:lastModifiedBy>
  <dcterms:created xsi:type="dcterms:W3CDTF">2021-06-27T21:34:25Z</dcterms:created>
  <dcterms:modified xsi:type="dcterms:W3CDTF">2021-07-05T07:27:34Z</dcterms:modified>
</cp:coreProperties>
</file>