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90" windowHeight="11265"/>
  </bookViews>
  <sheets>
    <sheet name="Mai" sheetId="2" r:id="rId1"/>
    <sheet name="Feuil1" sheetId="1" r:id="rId2"/>
    <sheet name="Mai (2)" sheetId="3" r:id="rId3"/>
  </sheets>
  <definedNames>
    <definedName name="_xlnm._FilterDatabase" localSheetId="0" hidden="1">Mai!$A$4:$L$7</definedName>
    <definedName name="_xlnm._FilterDatabase" localSheetId="2" hidden="1">'Mai (2)'!$A$4:$L$7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9" i="3" l="1"/>
  <c r="K48" i="3"/>
  <c r="K47" i="3"/>
  <c r="I47" i="3"/>
  <c r="K46" i="3"/>
  <c r="L49" i="3" s="1"/>
  <c r="I46" i="3"/>
  <c r="I48" i="3" l="1"/>
  <c r="L48" i="3"/>
  <c r="L47" i="3"/>
  <c r="L46" i="3" s="1"/>
  <c r="I49" i="3"/>
  <c r="K46" i="2"/>
  <c r="I46" i="2"/>
  <c r="L46" i="2" l="1"/>
</calcChain>
</file>

<file path=xl/sharedStrings.xml><?xml version="1.0" encoding="utf-8"?>
<sst xmlns="http://schemas.openxmlformats.org/spreadsheetml/2006/main" count="81" uniqueCount="34">
  <si>
    <t>Vendeur</t>
  </si>
  <si>
    <t>Conseiller
Vendeur</t>
  </si>
  <si>
    <t>Conseiller
Acquéreur</t>
  </si>
  <si>
    <t>Date
Offre</t>
  </si>
  <si>
    <t>Prix 
Offre</t>
  </si>
  <si>
    <t>Montant
Contre-Offre</t>
  </si>
  <si>
    <t>Prix Vendu</t>
  </si>
  <si>
    <t>Signé</t>
  </si>
  <si>
    <t>% NEGO</t>
  </si>
  <si>
    <t>TOTAL TTC</t>
  </si>
  <si>
    <t>NOMBRE D'OFFRES</t>
  </si>
  <si>
    <t>DÉJÀ SIGNÉ</t>
  </si>
  <si>
    <t>OFFRES ACCEPTÉES</t>
  </si>
  <si>
    <t>RESTE À SIGNER</t>
  </si>
  <si>
    <t>OFFRES ANNULÉES</t>
  </si>
  <si>
    <t>HONO ANNULÉ</t>
  </si>
  <si>
    <t>OFFRES</t>
  </si>
  <si>
    <t>Prix</t>
  </si>
  <si>
    <t>Date</t>
  </si>
  <si>
    <t>Montant
TTC</t>
  </si>
  <si>
    <t>Acquéreur</t>
  </si>
  <si>
    <t>A</t>
  </si>
  <si>
    <t>B</t>
  </si>
  <si>
    <t>C</t>
  </si>
  <si>
    <t>D</t>
  </si>
  <si>
    <t>NON</t>
  </si>
  <si>
    <t>top 3</t>
  </si>
  <si>
    <t>ca top 3</t>
  </si>
  <si>
    <t>d</t>
  </si>
  <si>
    <t>b</t>
  </si>
  <si>
    <t>a</t>
  </si>
  <si>
    <t>Conseillers exclus</t>
  </si>
  <si>
    <t>E</t>
  </si>
  <si>
    <t>https://forum.excel-pratique.com/excel/aide-pour-formule-excel-156894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</si>
</sst>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  <numFmt numFmtId="166" formatCode="0&quot; Unités&quot;"/>
    <numFmt numFmtId="167" formatCode="#,##0.00\ &quot;€&quot;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4" fillId="0" borderId="0" xfId="1"/>
    <xf numFmtId="44" fontId="4" fillId="0" borderId="0" xfId="2" applyFont="1"/>
    <xf numFmtId="0" fontId="3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44" fontId="3" fillId="0" borderId="7" xfId="2" applyFont="1" applyBorder="1" applyAlignment="1">
      <alignment horizontal="center" vertical="center"/>
    </xf>
    <xf numFmtId="44" fontId="3" fillId="0" borderId="7" xfId="2" applyFont="1" applyBorder="1" applyAlignment="1">
      <alignment horizontal="center" vertical="center" wrapText="1"/>
    </xf>
    <xf numFmtId="0" fontId="4" fillId="0" borderId="7" xfId="1" applyBorder="1" applyAlignment="1">
      <alignment horizontal="center" vertical="center"/>
    </xf>
    <xf numFmtId="164" fontId="4" fillId="0" borderId="7" xfId="2" applyNumberFormat="1" applyFont="1" applyFill="1" applyBorder="1" applyAlignment="1">
      <alignment horizontal="center" vertical="center"/>
    </xf>
    <xf numFmtId="14" fontId="4" fillId="0" borderId="7" xfId="1" applyNumberFormat="1" applyBorder="1" applyAlignment="1">
      <alignment horizontal="center" vertical="center"/>
    </xf>
    <xf numFmtId="10" fontId="4" fillId="0" borderId="7" xfId="1" applyNumberFormat="1" applyBorder="1" applyAlignment="1">
      <alignment horizontal="center" vertical="center"/>
    </xf>
    <xf numFmtId="0" fontId="4" fillId="0" borderId="2" xfId="1" applyBorder="1" applyAlignment="1">
      <alignment horizontal="center" vertical="center"/>
    </xf>
    <xf numFmtId="165" fontId="4" fillId="0" borderId="2" xfId="2" applyNumberFormat="1" applyFont="1" applyBorder="1" applyAlignment="1">
      <alignment horizontal="center" vertical="center"/>
    </xf>
    <xf numFmtId="14" fontId="4" fillId="0" borderId="2" xfId="1" applyNumberForma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/>
    </xf>
    <xf numFmtId="10" fontId="6" fillId="2" borderId="7" xfId="3" applyNumberFormat="1" applyFont="1" applyFill="1" applyBorder="1" applyAlignment="1">
      <alignment horizontal="center" vertical="center"/>
    </xf>
    <xf numFmtId="44" fontId="6" fillId="2" borderId="7" xfId="2" applyFont="1" applyFill="1" applyBorder="1" applyAlignment="1">
      <alignment horizontal="center" vertical="center"/>
    </xf>
    <xf numFmtId="166" fontId="6" fillId="2" borderId="7" xfId="2" applyNumberFormat="1" applyFont="1" applyFill="1" applyBorder="1" applyAlignment="1">
      <alignment horizontal="center" vertical="center"/>
    </xf>
    <xf numFmtId="167" fontId="6" fillId="2" borderId="7" xfId="2" applyNumberFormat="1" applyFont="1" applyFill="1" applyBorder="1" applyAlignment="1">
      <alignment horizontal="center" vertical="center"/>
    </xf>
    <xf numFmtId="1" fontId="6" fillId="2" borderId="7" xfId="3" applyNumberFormat="1" applyFont="1" applyFill="1" applyBorder="1" applyAlignment="1">
      <alignment horizontal="center" vertical="center"/>
    </xf>
    <xf numFmtId="1" fontId="6" fillId="3" borderId="7" xfId="3" applyNumberFormat="1" applyFont="1" applyFill="1" applyBorder="1" applyAlignment="1">
      <alignment horizontal="center" vertical="center"/>
    </xf>
    <xf numFmtId="44" fontId="6" fillId="3" borderId="7" xfId="2" applyFont="1" applyFill="1" applyBorder="1" applyAlignment="1">
      <alignment horizontal="center" vertical="center"/>
    </xf>
    <xf numFmtId="166" fontId="6" fillId="3" borderId="7" xfId="2" applyNumberFormat="1" applyFont="1" applyFill="1" applyBorder="1" applyAlignment="1">
      <alignment horizontal="center" vertical="center"/>
    </xf>
    <xf numFmtId="167" fontId="6" fillId="3" borderId="7" xfId="2" applyNumberFormat="1" applyFont="1" applyFill="1" applyBorder="1" applyAlignment="1">
      <alignment horizontal="center" vertical="center"/>
    </xf>
    <xf numFmtId="165" fontId="6" fillId="2" borderId="8" xfId="2" applyNumberFormat="1" applyFont="1" applyFill="1" applyBorder="1" applyAlignment="1">
      <alignment horizontal="center" vertical="center"/>
    </xf>
    <xf numFmtId="165" fontId="6" fillId="3" borderId="8" xfId="2" applyNumberFormat="1" applyFont="1" applyFill="1" applyBorder="1" applyAlignment="1">
      <alignment horizontal="center" vertical="center"/>
    </xf>
    <xf numFmtId="0" fontId="4" fillId="0" borderId="11" xfId="1" applyBorder="1" applyAlignment="1">
      <alignment horizontal="center" vertical="center"/>
    </xf>
    <xf numFmtId="0" fontId="4" fillId="0" borderId="0" xfId="1" applyBorder="1"/>
    <xf numFmtId="0" fontId="2" fillId="0" borderId="11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8" xfId="1" applyBorder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17" fontId="5" fillId="0" borderId="4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7" fillId="0" borderId="0" xfId="4"/>
    <xf numFmtId="0" fontId="1" fillId="0" borderId="9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</cellXfs>
  <cellStyles count="5">
    <cellStyle name="Lien hypertexte" xfId="4" builtinId="8"/>
    <cellStyle name="Monétaire 2" xfId="2"/>
    <cellStyle name="Normal" xfId="0" builtinId="0"/>
    <cellStyle name="Normal 2" xfId="1"/>
    <cellStyle name="Pourcentage 2" xfId="3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1257300</xdr:colOff>
      <xdr:row>44</xdr:row>
      <xdr:rowOff>85725</xdr:rowOff>
    </xdr:from>
    <xdr:to>
      <xdr:col>5</xdr:col>
      <xdr:colOff>733425</xdr:colOff>
      <xdr:row>44</xdr:row>
      <xdr:rowOff>323850</xdr:rowOff>
    </xdr:to>
    <xdr:sp macro="[0]!TopTrois" textlink="">
      <xdr:nvSpPr>
        <xdr:cNvPr id="2" name="ZoneTexte 1"/>
        <xdr:cNvSpPr txBox="1"/>
      </xdr:nvSpPr>
      <xdr:spPr>
        <a:xfrm>
          <a:off x="6410325" y="3752850"/>
          <a:ext cx="10477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Top 3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ide-pour-formule-excel-15689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60"/>
  <sheetViews>
    <sheetView tabSelected="1" topLeftCell="A7" zoomScaleNormal="100" workbookViewId="0">
      <selection activeCell="A49" sqref="A49"/>
    </sheetView>
  </sheetViews>
  <sheetFormatPr baseColWidth="10" defaultColWidth="0" defaultRowHeight="15" x14ac:dyDescent="0.25"/>
  <cols>
    <col min="1" max="1" width="20.875" style="1" customWidth="1"/>
    <col min="2" max="2" width="12.875" style="1" customWidth="1"/>
    <col min="3" max="3" width="20.875" style="1" customWidth="1"/>
    <col min="4" max="4" width="13" style="1" customWidth="1"/>
    <col min="5" max="5" width="20.625" style="1" customWidth="1"/>
    <col min="6" max="6" width="12.875" style="1" customWidth="1"/>
    <col min="7" max="10" width="20.875" style="1" customWidth="1"/>
    <col min="11" max="11" width="11.875" style="1" customWidth="1"/>
    <col min="12" max="12" width="20.875" style="2" customWidth="1"/>
    <col min="13" max="13" width="5.875" style="1" customWidth="1"/>
    <col min="14" max="16384" width="10.875" style="1" hidden="1"/>
  </cols>
  <sheetData>
    <row r="1" spans="1:12" ht="27" customHeight="1" x14ac:dyDescent="0.4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</row>
    <row r="2" spans="1:12" ht="26.25" customHeight="1" thickBot="1" x14ac:dyDescent="0.45">
      <c r="A2" s="47">
        <v>44317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</row>
    <row r="3" spans="1:12" ht="15.75" thickBot="1" x14ac:dyDescent="0.3"/>
    <row r="4" spans="1:12" ht="39.950000000000003" customHeight="1" thickBot="1" x14ac:dyDescent="0.3">
      <c r="A4" s="3" t="s">
        <v>0</v>
      </c>
      <c r="B4" s="4" t="s">
        <v>1</v>
      </c>
      <c r="C4" s="3" t="s">
        <v>20</v>
      </c>
      <c r="D4" s="4" t="s">
        <v>2</v>
      </c>
      <c r="E4" s="4" t="s">
        <v>17</v>
      </c>
      <c r="F4" s="4" t="s">
        <v>3</v>
      </c>
      <c r="G4" s="4" t="s">
        <v>4</v>
      </c>
      <c r="H4" s="4" t="s">
        <v>5</v>
      </c>
      <c r="I4" s="4" t="s">
        <v>18</v>
      </c>
      <c r="J4" s="5" t="s">
        <v>6</v>
      </c>
      <c r="K4" s="5" t="s">
        <v>7</v>
      </c>
      <c r="L4" s="6" t="s">
        <v>19</v>
      </c>
    </row>
    <row r="5" spans="1:12" ht="30" customHeight="1" thickBot="1" x14ac:dyDescent="0.3">
      <c r="A5" s="7"/>
      <c r="B5" s="7" t="s">
        <v>21</v>
      </c>
      <c r="C5" s="7"/>
      <c r="D5" s="7" t="s">
        <v>21</v>
      </c>
      <c r="E5" s="8"/>
      <c r="F5" s="9"/>
      <c r="G5" s="8"/>
      <c r="H5" s="8"/>
      <c r="I5" s="9"/>
      <c r="J5" s="8"/>
      <c r="K5" s="8" t="s">
        <v>25</v>
      </c>
      <c r="L5" s="8">
        <v>2000</v>
      </c>
    </row>
    <row r="6" spans="1:12" ht="30" customHeight="1" thickBot="1" x14ac:dyDescent="0.3">
      <c r="A6" s="7"/>
      <c r="B6" s="7" t="s">
        <v>22</v>
      </c>
      <c r="C6" s="7"/>
      <c r="D6" s="7" t="s">
        <v>21</v>
      </c>
      <c r="E6" s="8"/>
      <c r="F6" s="9"/>
      <c r="G6" s="8"/>
      <c r="H6" s="8"/>
      <c r="I6" s="9"/>
      <c r="J6" s="8"/>
      <c r="K6" s="8" t="s">
        <v>25</v>
      </c>
      <c r="L6" s="8">
        <v>3000</v>
      </c>
    </row>
    <row r="7" spans="1:12" ht="30" customHeight="1" thickBot="1" x14ac:dyDescent="0.3">
      <c r="A7" s="7"/>
      <c r="B7" s="7" t="s">
        <v>22</v>
      </c>
      <c r="C7" s="7"/>
      <c r="D7" s="7" t="s">
        <v>23</v>
      </c>
      <c r="E7" s="8"/>
      <c r="F7" s="9"/>
      <c r="G7" s="8"/>
      <c r="H7" s="8"/>
      <c r="I7" s="9"/>
      <c r="J7" s="8"/>
      <c r="K7" s="8" t="s">
        <v>25</v>
      </c>
      <c r="L7" s="8">
        <v>3000</v>
      </c>
    </row>
    <row r="8" spans="1:12" ht="30" customHeight="1" thickBot="1" x14ac:dyDescent="0.3">
      <c r="A8" s="7"/>
      <c r="B8" s="37" t="s">
        <v>32</v>
      </c>
      <c r="C8" s="7"/>
      <c r="D8" s="7" t="s">
        <v>24</v>
      </c>
      <c r="E8" s="8"/>
      <c r="F8" s="9"/>
      <c r="G8" s="8"/>
      <c r="H8" s="8"/>
      <c r="I8" s="9"/>
      <c r="J8" s="8"/>
      <c r="K8" s="8" t="s">
        <v>25</v>
      </c>
      <c r="L8" s="8">
        <v>2000</v>
      </c>
    </row>
    <row r="9" spans="1:12" ht="30" customHeight="1" thickBot="1" x14ac:dyDescent="0.3">
      <c r="A9" s="7"/>
      <c r="B9" s="7" t="s">
        <v>24</v>
      </c>
      <c r="C9" s="7"/>
      <c r="D9" s="7" t="s">
        <v>24</v>
      </c>
      <c r="E9" s="8"/>
      <c r="F9" s="9"/>
      <c r="G9" s="8"/>
      <c r="H9" s="8"/>
      <c r="I9" s="9"/>
      <c r="J9" s="8"/>
      <c r="K9" s="8" t="s">
        <v>25</v>
      </c>
      <c r="L9" s="8">
        <v>4000</v>
      </c>
    </row>
    <row r="10" spans="1:12" ht="30" customHeight="1" thickBot="1" x14ac:dyDescent="0.3">
      <c r="A10" s="7"/>
      <c r="B10" s="7"/>
      <c r="C10" s="7"/>
      <c r="D10" s="7"/>
      <c r="E10" s="8"/>
      <c r="F10" s="9"/>
      <c r="G10" s="8"/>
      <c r="H10" s="8"/>
      <c r="I10" s="9"/>
      <c r="J10" s="8"/>
      <c r="K10" s="8"/>
      <c r="L10" s="8"/>
    </row>
    <row r="11" spans="1:12" ht="30" hidden="1" customHeight="1" thickBot="1" x14ac:dyDescent="0.3">
      <c r="A11" s="7"/>
      <c r="B11" s="7"/>
      <c r="C11" s="7"/>
      <c r="D11" s="7"/>
      <c r="E11" s="8"/>
      <c r="F11" s="9"/>
      <c r="G11" s="8"/>
      <c r="H11" s="8"/>
      <c r="I11" s="9"/>
      <c r="J11" s="8"/>
      <c r="K11" s="8"/>
      <c r="L11" s="8"/>
    </row>
    <row r="12" spans="1:12" ht="30" hidden="1" customHeight="1" thickBot="1" x14ac:dyDescent="0.3">
      <c r="A12" s="7"/>
      <c r="B12" s="7"/>
      <c r="C12" s="7"/>
      <c r="D12" s="7"/>
      <c r="E12" s="8"/>
      <c r="F12" s="9"/>
      <c r="G12" s="8"/>
      <c r="H12" s="8"/>
      <c r="I12" s="9"/>
      <c r="J12" s="8"/>
      <c r="K12" s="8"/>
      <c r="L12" s="8"/>
    </row>
    <row r="13" spans="1:12" ht="30" hidden="1" customHeight="1" thickBot="1" x14ac:dyDescent="0.3">
      <c r="A13" s="7"/>
      <c r="B13" s="7"/>
      <c r="C13" s="7"/>
      <c r="D13" s="7"/>
      <c r="E13" s="8"/>
      <c r="F13" s="9"/>
      <c r="G13" s="8"/>
      <c r="H13" s="8"/>
      <c r="I13" s="9"/>
      <c r="J13" s="8"/>
      <c r="K13" s="8"/>
      <c r="L13" s="8"/>
    </row>
    <row r="14" spans="1:12" ht="30" hidden="1" customHeight="1" thickBot="1" x14ac:dyDescent="0.3">
      <c r="A14" s="7"/>
      <c r="B14" s="7"/>
      <c r="C14" s="7"/>
      <c r="D14" s="7"/>
      <c r="E14" s="8"/>
      <c r="F14" s="9"/>
      <c r="G14" s="8"/>
      <c r="H14" s="8"/>
      <c r="I14" s="9"/>
      <c r="J14" s="8"/>
      <c r="K14" s="8"/>
      <c r="L14" s="8"/>
    </row>
    <row r="15" spans="1:12" ht="30" hidden="1" customHeight="1" thickBot="1" x14ac:dyDescent="0.3">
      <c r="A15" s="7"/>
      <c r="B15" s="7"/>
      <c r="C15" s="7"/>
      <c r="D15" s="7"/>
      <c r="E15" s="8"/>
      <c r="F15" s="9"/>
      <c r="G15" s="8"/>
      <c r="H15" s="8"/>
      <c r="I15" s="9"/>
      <c r="J15" s="8"/>
      <c r="K15" s="8"/>
      <c r="L15" s="8"/>
    </row>
    <row r="16" spans="1:12" ht="30" hidden="1" customHeight="1" thickBot="1" x14ac:dyDescent="0.3">
      <c r="A16" s="7"/>
      <c r="B16" s="7"/>
      <c r="C16" s="7"/>
      <c r="D16" s="7"/>
      <c r="E16" s="8"/>
      <c r="F16" s="9"/>
      <c r="G16" s="8"/>
      <c r="H16" s="8"/>
      <c r="I16" s="9"/>
      <c r="J16" s="8"/>
      <c r="K16" s="8"/>
      <c r="L16" s="8"/>
    </row>
    <row r="17" spans="1:12" ht="30" hidden="1" customHeight="1" thickBot="1" x14ac:dyDescent="0.3">
      <c r="A17" s="7"/>
      <c r="B17" s="7"/>
      <c r="C17" s="7"/>
      <c r="D17" s="7"/>
      <c r="E17" s="8"/>
      <c r="F17" s="9"/>
      <c r="G17" s="8"/>
      <c r="H17" s="8"/>
      <c r="I17" s="9"/>
      <c r="J17" s="8"/>
      <c r="K17" s="8"/>
      <c r="L17" s="8"/>
    </row>
    <row r="18" spans="1:12" ht="30" hidden="1" customHeight="1" thickBot="1" x14ac:dyDescent="0.3">
      <c r="A18" s="7"/>
      <c r="B18" s="7"/>
      <c r="C18" s="7"/>
      <c r="D18" s="7"/>
      <c r="E18" s="8"/>
      <c r="F18" s="9"/>
      <c r="G18" s="8"/>
      <c r="H18" s="8"/>
      <c r="I18" s="9"/>
      <c r="J18" s="8"/>
      <c r="K18" s="8"/>
      <c r="L18" s="8"/>
    </row>
    <row r="19" spans="1:12" ht="30" hidden="1" customHeight="1" thickBot="1" x14ac:dyDescent="0.3">
      <c r="A19" s="7"/>
      <c r="B19" s="7"/>
      <c r="C19" s="7"/>
      <c r="D19" s="7"/>
      <c r="E19" s="8"/>
      <c r="F19" s="9"/>
      <c r="G19" s="8"/>
      <c r="H19" s="8"/>
      <c r="I19" s="9"/>
      <c r="J19" s="8"/>
      <c r="K19" s="8"/>
      <c r="L19" s="8"/>
    </row>
    <row r="20" spans="1:12" ht="30" hidden="1" customHeight="1" thickBot="1" x14ac:dyDescent="0.3">
      <c r="A20" s="7"/>
      <c r="B20" s="7"/>
      <c r="C20" s="7"/>
      <c r="D20" s="7"/>
      <c r="E20" s="8"/>
      <c r="F20" s="9"/>
      <c r="G20" s="8"/>
      <c r="H20" s="8"/>
      <c r="I20" s="9"/>
      <c r="J20" s="8"/>
      <c r="K20" s="8"/>
      <c r="L20" s="8"/>
    </row>
    <row r="21" spans="1:12" ht="30" hidden="1" customHeight="1" thickBot="1" x14ac:dyDescent="0.3">
      <c r="A21" s="7"/>
      <c r="B21" s="7"/>
      <c r="C21" s="7"/>
      <c r="D21" s="7"/>
      <c r="E21" s="8"/>
      <c r="F21" s="9"/>
      <c r="G21" s="8"/>
      <c r="H21" s="8"/>
      <c r="I21" s="9"/>
      <c r="J21" s="8"/>
      <c r="K21" s="8"/>
      <c r="L21" s="8"/>
    </row>
    <row r="22" spans="1:12" ht="30" hidden="1" customHeight="1" thickBot="1" x14ac:dyDescent="0.3">
      <c r="A22" s="7"/>
      <c r="B22" s="7"/>
      <c r="C22" s="7"/>
      <c r="D22" s="7"/>
      <c r="E22" s="8"/>
      <c r="F22" s="9"/>
      <c r="G22" s="8"/>
      <c r="H22" s="8"/>
      <c r="I22" s="9"/>
      <c r="J22" s="8"/>
      <c r="K22" s="8"/>
      <c r="L22" s="8"/>
    </row>
    <row r="23" spans="1:12" ht="30" hidden="1" customHeight="1" thickBot="1" x14ac:dyDescent="0.3">
      <c r="A23" s="7"/>
      <c r="B23" s="7"/>
      <c r="C23" s="7"/>
      <c r="D23" s="7"/>
      <c r="E23" s="8"/>
      <c r="F23" s="9"/>
      <c r="G23" s="8"/>
      <c r="H23" s="8"/>
      <c r="I23" s="9"/>
      <c r="J23" s="8"/>
      <c r="K23" s="8"/>
      <c r="L23" s="8"/>
    </row>
    <row r="24" spans="1:12" ht="30" hidden="1" customHeight="1" thickBot="1" x14ac:dyDescent="0.3">
      <c r="A24" s="7"/>
      <c r="B24" s="7"/>
      <c r="C24" s="7"/>
      <c r="D24" s="7"/>
      <c r="E24" s="8"/>
      <c r="F24" s="9"/>
      <c r="G24" s="8"/>
      <c r="H24" s="8"/>
      <c r="I24" s="9"/>
      <c r="J24" s="8"/>
      <c r="K24" s="8"/>
      <c r="L24" s="8"/>
    </row>
    <row r="25" spans="1:12" ht="30" hidden="1" customHeight="1" thickBot="1" x14ac:dyDescent="0.3">
      <c r="A25" s="7"/>
      <c r="B25" s="7"/>
      <c r="C25" s="7"/>
      <c r="D25" s="7"/>
      <c r="E25" s="8"/>
      <c r="F25" s="9"/>
      <c r="G25" s="8"/>
      <c r="H25" s="8"/>
      <c r="I25" s="9"/>
      <c r="J25" s="8"/>
      <c r="K25" s="8"/>
      <c r="L25" s="8"/>
    </row>
    <row r="26" spans="1:12" ht="30" hidden="1" customHeight="1" thickBot="1" x14ac:dyDescent="0.3">
      <c r="A26" s="7"/>
      <c r="B26" s="7"/>
      <c r="C26" s="7"/>
      <c r="D26" s="7"/>
      <c r="E26" s="8"/>
      <c r="F26" s="9"/>
      <c r="G26" s="8"/>
      <c r="H26" s="8"/>
      <c r="I26" s="9"/>
      <c r="J26" s="8"/>
      <c r="K26" s="8"/>
      <c r="L26" s="8"/>
    </row>
    <row r="27" spans="1:12" ht="30" hidden="1" customHeight="1" thickBot="1" x14ac:dyDescent="0.3">
      <c r="A27" s="7"/>
      <c r="B27" s="7"/>
      <c r="C27" s="7"/>
      <c r="D27" s="7"/>
      <c r="E27" s="8"/>
      <c r="F27" s="9"/>
      <c r="G27" s="8"/>
      <c r="H27" s="8"/>
      <c r="I27" s="9"/>
      <c r="J27" s="8"/>
      <c r="K27" s="8"/>
      <c r="L27" s="8"/>
    </row>
    <row r="28" spans="1:12" ht="30" hidden="1" customHeight="1" thickBot="1" x14ac:dyDescent="0.3">
      <c r="A28" s="7"/>
      <c r="B28" s="7"/>
      <c r="C28" s="7"/>
      <c r="D28" s="7"/>
      <c r="E28" s="8"/>
      <c r="F28" s="9"/>
      <c r="G28" s="8"/>
      <c r="H28" s="8"/>
      <c r="I28" s="9"/>
      <c r="J28" s="8"/>
      <c r="K28" s="8"/>
      <c r="L28" s="8"/>
    </row>
    <row r="29" spans="1:12" ht="30" hidden="1" customHeight="1" thickBot="1" x14ac:dyDescent="0.3">
      <c r="A29" s="7"/>
      <c r="B29" s="7"/>
      <c r="C29" s="7"/>
      <c r="D29" s="7"/>
      <c r="E29" s="8"/>
      <c r="F29" s="9"/>
      <c r="G29" s="8"/>
      <c r="H29" s="8"/>
      <c r="I29" s="9"/>
      <c r="J29" s="8"/>
      <c r="K29" s="8"/>
      <c r="L29" s="8"/>
    </row>
    <row r="30" spans="1:12" ht="30" hidden="1" customHeight="1" thickBot="1" x14ac:dyDescent="0.3">
      <c r="A30" s="7"/>
      <c r="B30" s="7"/>
      <c r="C30" s="7"/>
      <c r="D30" s="7"/>
      <c r="E30" s="8"/>
      <c r="F30" s="9"/>
      <c r="G30" s="8"/>
      <c r="H30" s="8"/>
      <c r="I30" s="9"/>
      <c r="J30" s="8"/>
      <c r="K30" s="8"/>
      <c r="L30" s="8"/>
    </row>
    <row r="31" spans="1:12" ht="30" hidden="1" customHeight="1" thickBot="1" x14ac:dyDescent="0.3">
      <c r="A31" s="7"/>
      <c r="B31" s="7"/>
      <c r="C31" s="7"/>
      <c r="D31" s="7"/>
      <c r="E31" s="8"/>
      <c r="F31" s="9"/>
      <c r="G31" s="8"/>
      <c r="H31" s="8"/>
      <c r="I31" s="9"/>
      <c r="J31" s="8"/>
      <c r="K31" s="8"/>
      <c r="L31" s="8"/>
    </row>
    <row r="32" spans="1:12" ht="30" hidden="1" customHeight="1" thickBot="1" x14ac:dyDescent="0.3">
      <c r="A32" s="7"/>
      <c r="B32" s="7"/>
      <c r="C32" s="7"/>
      <c r="D32" s="7"/>
      <c r="E32" s="8"/>
      <c r="F32" s="9"/>
      <c r="G32" s="8"/>
      <c r="H32" s="8"/>
      <c r="I32" s="9"/>
      <c r="J32" s="8"/>
      <c r="K32" s="8"/>
      <c r="L32" s="8"/>
    </row>
    <row r="33" spans="1:12" ht="30" hidden="1" customHeight="1" thickBot="1" x14ac:dyDescent="0.3">
      <c r="A33" s="7"/>
      <c r="B33" s="7"/>
      <c r="C33" s="7"/>
      <c r="D33" s="7"/>
      <c r="E33" s="8"/>
      <c r="F33" s="9"/>
      <c r="G33" s="8"/>
      <c r="H33" s="8"/>
      <c r="I33" s="9"/>
      <c r="J33" s="8"/>
      <c r="K33" s="8"/>
      <c r="L33" s="8"/>
    </row>
    <row r="34" spans="1:12" ht="30" hidden="1" customHeight="1" thickBot="1" x14ac:dyDescent="0.3">
      <c r="A34" s="7"/>
      <c r="B34" s="7"/>
      <c r="C34" s="7"/>
      <c r="D34" s="7"/>
      <c r="E34" s="8"/>
      <c r="F34" s="9"/>
      <c r="G34" s="8"/>
      <c r="H34" s="8"/>
      <c r="I34" s="9"/>
      <c r="J34" s="8"/>
      <c r="K34" s="8"/>
      <c r="L34" s="8"/>
    </row>
    <row r="35" spans="1:12" ht="30" hidden="1" customHeight="1" thickBot="1" x14ac:dyDescent="0.3">
      <c r="A35" s="7"/>
      <c r="B35" s="7"/>
      <c r="C35" s="7"/>
      <c r="D35" s="7"/>
      <c r="E35" s="8"/>
      <c r="F35" s="9"/>
      <c r="G35" s="8"/>
      <c r="H35" s="8"/>
      <c r="I35" s="9"/>
      <c r="J35" s="8"/>
      <c r="K35" s="8"/>
      <c r="L35" s="8"/>
    </row>
    <row r="36" spans="1:12" ht="30" hidden="1" customHeight="1" thickBot="1" x14ac:dyDescent="0.3">
      <c r="A36" s="7"/>
      <c r="B36" s="7"/>
      <c r="C36" s="7"/>
      <c r="D36" s="7"/>
      <c r="E36" s="8"/>
      <c r="F36" s="9"/>
      <c r="G36" s="8"/>
      <c r="H36" s="8"/>
      <c r="I36" s="9"/>
      <c r="J36" s="8"/>
      <c r="K36" s="8"/>
      <c r="L36" s="8"/>
    </row>
    <row r="37" spans="1:12" ht="30" hidden="1" customHeight="1" thickBot="1" x14ac:dyDescent="0.3">
      <c r="A37" s="7"/>
      <c r="B37" s="7"/>
      <c r="C37" s="7"/>
      <c r="D37" s="7"/>
      <c r="E37" s="8"/>
      <c r="F37" s="9"/>
      <c r="G37" s="8"/>
      <c r="H37" s="8"/>
      <c r="I37" s="9"/>
      <c r="J37" s="8"/>
      <c r="K37" s="8"/>
      <c r="L37" s="8"/>
    </row>
    <row r="38" spans="1:12" ht="30" hidden="1" customHeight="1" thickBot="1" x14ac:dyDescent="0.3">
      <c r="A38" s="7"/>
      <c r="B38" s="7"/>
      <c r="C38" s="7"/>
      <c r="D38" s="7"/>
      <c r="E38" s="8"/>
      <c r="F38" s="9"/>
      <c r="G38" s="8"/>
      <c r="H38" s="8"/>
      <c r="I38" s="9"/>
      <c r="J38" s="8"/>
      <c r="K38" s="8"/>
      <c r="L38" s="8"/>
    </row>
    <row r="39" spans="1:12" ht="30" hidden="1" customHeight="1" thickBot="1" x14ac:dyDescent="0.3">
      <c r="A39" s="7"/>
      <c r="B39" s="7"/>
      <c r="C39" s="7"/>
      <c r="D39" s="7"/>
      <c r="E39" s="8"/>
      <c r="F39" s="9"/>
      <c r="G39" s="8"/>
      <c r="H39" s="8"/>
      <c r="I39" s="9"/>
      <c r="J39" s="8"/>
      <c r="K39" s="8"/>
      <c r="L39" s="8"/>
    </row>
    <row r="40" spans="1:12" ht="30" hidden="1" customHeight="1" thickBot="1" x14ac:dyDescent="0.3">
      <c r="A40" s="7"/>
      <c r="B40" s="7"/>
      <c r="C40" s="7"/>
      <c r="D40" s="7"/>
      <c r="E40" s="8"/>
      <c r="F40" s="9"/>
      <c r="G40" s="8"/>
      <c r="H40" s="8"/>
      <c r="I40" s="9"/>
      <c r="J40" s="8"/>
      <c r="K40" s="8"/>
      <c r="L40" s="8"/>
    </row>
    <row r="41" spans="1:12" ht="30" hidden="1" customHeight="1" thickBot="1" x14ac:dyDescent="0.3">
      <c r="A41" s="7"/>
      <c r="B41" s="7"/>
      <c r="C41" s="7"/>
      <c r="D41" s="7"/>
      <c r="E41" s="8"/>
      <c r="F41" s="9"/>
      <c r="G41" s="8"/>
      <c r="H41" s="8"/>
      <c r="I41" s="9"/>
      <c r="J41" s="8"/>
      <c r="K41" s="8"/>
      <c r="L41" s="8"/>
    </row>
    <row r="42" spans="1:12" ht="30" hidden="1" customHeight="1" thickBot="1" x14ac:dyDescent="0.3">
      <c r="A42" s="7"/>
      <c r="B42" s="7"/>
      <c r="C42" s="7"/>
      <c r="D42" s="7"/>
      <c r="E42" s="8"/>
      <c r="F42" s="9"/>
      <c r="G42" s="8"/>
      <c r="H42" s="8"/>
      <c r="I42" s="9"/>
      <c r="J42" s="8"/>
      <c r="K42" s="8"/>
      <c r="L42" s="8"/>
    </row>
    <row r="43" spans="1:12" ht="30" hidden="1" customHeight="1" thickBot="1" x14ac:dyDescent="0.3">
      <c r="A43" s="7"/>
      <c r="B43" s="7"/>
      <c r="C43" s="7"/>
      <c r="D43" s="7"/>
      <c r="E43" s="8"/>
      <c r="F43" s="9"/>
      <c r="G43" s="8"/>
      <c r="H43" s="8"/>
      <c r="I43" s="9"/>
      <c r="J43" s="8"/>
      <c r="K43" s="8"/>
      <c r="L43" s="8"/>
    </row>
    <row r="44" spans="1:12" ht="30" hidden="1" customHeight="1" thickBot="1" x14ac:dyDescent="0.3">
      <c r="A44" s="7"/>
      <c r="B44" s="7"/>
      <c r="C44" s="7"/>
      <c r="D44" s="7"/>
      <c r="E44" s="8"/>
      <c r="F44" s="9"/>
      <c r="G44" s="8"/>
      <c r="H44" s="8"/>
      <c r="I44" s="10"/>
      <c r="J44" s="8"/>
      <c r="K44" s="8"/>
      <c r="L44" s="8"/>
    </row>
    <row r="45" spans="1:12" ht="31.5" customHeight="1" thickBot="1" x14ac:dyDescent="0.3">
      <c r="A45" s="11"/>
      <c r="B45" s="11"/>
      <c r="C45" s="11"/>
      <c r="D45" s="11"/>
      <c r="E45" s="12"/>
      <c r="F45" s="13"/>
      <c r="G45" s="14"/>
    </row>
    <row r="46" spans="1:12" ht="30" customHeight="1" thickBot="1" x14ac:dyDescent="0.3">
      <c r="E46" s="29" t="s">
        <v>31</v>
      </c>
      <c r="F46" s="30" t="s">
        <v>26</v>
      </c>
      <c r="G46" s="31" t="s">
        <v>27</v>
      </c>
      <c r="H46" s="24" t="s">
        <v>8</v>
      </c>
      <c r="I46" s="15" t="e">
        <f>(SUM(E:E)-SUM(G:G))/SUM(E:E)</f>
        <v>#DIV/0!</v>
      </c>
      <c r="J46" s="16" t="s">
        <v>9</v>
      </c>
      <c r="K46" s="17">
        <f>COUNTIFS(B:B,"&lt;&gt;",K:K,"OUI")+COUNTIFS(D:D,"&lt;&gt;",K:K,"OUI")-COUNTIFS(B:B,"INTERCAB",K:K,"OUI")-COUNTIFS(D:D,"INTERCAB",K:K,"OUI")+COUNTIFS(B:B,"&lt;&gt;",K:K,"NON")+COUNTIFS(D:D,"&lt;&gt;",K:K,"NON")-COUNTIFS(B:B,"INTERCAB",K:K,"NON")-COUNTIFS(D:D,"INTERCAB",K:K,"NON")</f>
        <v>10</v>
      </c>
      <c r="L46" s="18">
        <f>L47+L48</f>
        <v>0</v>
      </c>
    </row>
    <row r="47" spans="1:12" ht="30" customHeight="1" thickBot="1" x14ac:dyDescent="0.3">
      <c r="E47" s="51" t="s">
        <v>21</v>
      </c>
      <c r="F47" s="38" t="s">
        <v>24</v>
      </c>
      <c r="G47" s="42">
        <v>5000</v>
      </c>
      <c r="H47" s="24"/>
      <c r="I47" s="19"/>
      <c r="J47" s="16"/>
      <c r="K47" s="17"/>
      <c r="L47" s="18"/>
    </row>
    <row r="48" spans="1:12" ht="30" customHeight="1" thickBot="1" x14ac:dyDescent="0.3">
      <c r="E48" s="52"/>
      <c r="F48" s="39" t="s">
        <v>22</v>
      </c>
      <c r="G48" s="43">
        <v>3000</v>
      </c>
      <c r="H48" s="24"/>
      <c r="I48" s="19"/>
      <c r="J48" s="16"/>
      <c r="K48" s="17"/>
      <c r="L48" s="18"/>
    </row>
    <row r="49" spans="5:12" ht="30" customHeight="1" thickBot="1" x14ac:dyDescent="0.3">
      <c r="E49" s="53"/>
      <c r="F49" s="40" t="s">
        <v>23</v>
      </c>
      <c r="G49" s="41">
        <v>1500</v>
      </c>
      <c r="H49" s="25"/>
      <c r="I49" s="20"/>
      <c r="J49" s="21"/>
      <c r="K49" s="22"/>
      <c r="L49" s="23"/>
    </row>
    <row r="50" spans="5:12" x14ac:dyDescent="0.25">
      <c r="E50" s="27"/>
      <c r="F50" s="27"/>
      <c r="G50" s="33"/>
    </row>
    <row r="51" spans="5:12" x14ac:dyDescent="0.25">
      <c r="E51" s="27"/>
      <c r="F51" s="27"/>
      <c r="G51" s="33"/>
    </row>
    <row r="52" spans="5:12" ht="15.75" x14ac:dyDescent="0.25">
      <c r="G52" s="33"/>
      <c r="H52" s="50" t="s">
        <v>33</v>
      </c>
    </row>
    <row r="53" spans="5:12" x14ac:dyDescent="0.25">
      <c r="G53" s="33"/>
    </row>
    <row r="54" spans="5:12" x14ac:dyDescent="0.25">
      <c r="G54" s="33"/>
    </row>
    <row r="55" spans="5:12" x14ac:dyDescent="0.25">
      <c r="G55" s="33"/>
    </row>
    <row r="56" spans="5:12" x14ac:dyDescent="0.25">
      <c r="G56" s="33"/>
    </row>
    <row r="57" spans="5:12" x14ac:dyDescent="0.25">
      <c r="G57" s="33"/>
    </row>
    <row r="58" spans="5:12" x14ac:dyDescent="0.25">
      <c r="G58" s="33"/>
    </row>
    <row r="59" spans="5:12" x14ac:dyDescent="0.25">
      <c r="G59" s="33"/>
    </row>
    <row r="60" spans="5:12" x14ac:dyDescent="0.25">
      <c r="G60" s="33"/>
    </row>
  </sheetData>
  <autoFilter ref="A4:L7">
    <sortState ref="A5:L15">
      <sortCondition ref="F4:F15"/>
    </sortState>
  </autoFilter>
  <mergeCells count="2">
    <mergeCell ref="A1:L1"/>
    <mergeCell ref="A2:L2"/>
  </mergeCells>
  <conditionalFormatting sqref="A5:L44">
    <cfRule type="expression" dxfId="5" priority="1">
      <formula>$K5="NON"</formula>
    </cfRule>
    <cfRule type="expression" dxfId="4" priority="2">
      <formula>$K5="OUI"</formula>
    </cfRule>
    <cfRule type="expression" dxfId="3" priority="3">
      <formula>$K5="ANNULE"</formula>
    </cfRule>
  </conditionalFormatting>
  <hyperlinks>
    <hyperlink ref="H52" r:id="rId1"/>
  </hyperlinks>
  <pageMargins left="0" right="0" top="0" bottom="0" header="0" footer="0"/>
  <pageSetup paperSize="8" scale="88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51"/>
  <sheetViews>
    <sheetView topLeftCell="B1" zoomScaleNormal="100" workbookViewId="0">
      <selection activeCell="C46" sqref="C46"/>
    </sheetView>
  </sheetViews>
  <sheetFormatPr baseColWidth="10" defaultColWidth="0" defaultRowHeight="15" x14ac:dyDescent="0.25"/>
  <cols>
    <col min="1" max="1" width="20.875" style="1" customWidth="1"/>
    <col min="2" max="2" width="12.875" style="1" customWidth="1"/>
    <col min="3" max="3" width="20.875" style="1" customWidth="1"/>
    <col min="4" max="4" width="13" style="1" customWidth="1"/>
    <col min="5" max="5" width="20.625" style="1" customWidth="1"/>
    <col min="6" max="6" width="12.875" style="1" customWidth="1"/>
    <col min="7" max="10" width="20.875" style="1" customWidth="1"/>
    <col min="11" max="11" width="11.875" style="1" customWidth="1"/>
    <col min="12" max="12" width="20.875" style="2" customWidth="1"/>
    <col min="13" max="13" width="5.875" style="1" customWidth="1"/>
    <col min="14" max="16384" width="10.875" style="1" hidden="1"/>
  </cols>
  <sheetData>
    <row r="1" spans="1:12" ht="27" customHeight="1" x14ac:dyDescent="0.4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</row>
    <row r="2" spans="1:12" ht="26.25" customHeight="1" thickBot="1" x14ac:dyDescent="0.45">
      <c r="A2" s="47">
        <v>44317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</row>
    <row r="3" spans="1:12" ht="15.75" thickBot="1" x14ac:dyDescent="0.3"/>
    <row r="4" spans="1:12" ht="39.950000000000003" customHeight="1" thickBot="1" x14ac:dyDescent="0.3">
      <c r="A4" s="3" t="s">
        <v>0</v>
      </c>
      <c r="B4" s="4" t="s">
        <v>1</v>
      </c>
      <c r="C4" s="3" t="s">
        <v>20</v>
      </c>
      <c r="D4" s="4" t="s">
        <v>2</v>
      </c>
      <c r="E4" s="4" t="s">
        <v>17</v>
      </c>
      <c r="F4" s="4" t="s">
        <v>3</v>
      </c>
      <c r="G4" s="4" t="s">
        <v>4</v>
      </c>
      <c r="H4" s="4" t="s">
        <v>5</v>
      </c>
      <c r="I4" s="4" t="s">
        <v>18</v>
      </c>
      <c r="J4" s="5" t="s">
        <v>6</v>
      </c>
      <c r="K4" s="5" t="s">
        <v>7</v>
      </c>
      <c r="L4" s="6" t="s">
        <v>19</v>
      </c>
    </row>
    <row r="5" spans="1:12" ht="30" customHeight="1" thickBot="1" x14ac:dyDescent="0.3">
      <c r="A5" s="7"/>
      <c r="B5" s="7" t="s">
        <v>21</v>
      </c>
      <c r="C5" s="7"/>
      <c r="D5" s="7" t="s">
        <v>21</v>
      </c>
      <c r="E5" s="8"/>
      <c r="F5" s="9"/>
      <c r="G5" s="8"/>
      <c r="H5" s="8"/>
      <c r="I5" s="9"/>
      <c r="J5" s="8"/>
      <c r="K5" s="8" t="s">
        <v>25</v>
      </c>
      <c r="L5" s="8">
        <v>2000</v>
      </c>
    </row>
    <row r="6" spans="1:12" ht="30" customHeight="1" thickBot="1" x14ac:dyDescent="0.3">
      <c r="A6" s="7"/>
      <c r="B6" s="7" t="s">
        <v>22</v>
      </c>
      <c r="C6" s="7"/>
      <c r="D6" s="7" t="s">
        <v>21</v>
      </c>
      <c r="E6" s="8"/>
      <c r="F6" s="9"/>
      <c r="G6" s="8"/>
      <c r="H6" s="8"/>
      <c r="I6" s="9"/>
      <c r="J6" s="8"/>
      <c r="K6" s="8" t="s">
        <v>25</v>
      </c>
      <c r="L6" s="8">
        <v>3000</v>
      </c>
    </row>
    <row r="7" spans="1:12" ht="30" customHeight="1" thickBot="1" x14ac:dyDescent="0.3">
      <c r="A7" s="7"/>
      <c r="B7" s="7" t="s">
        <v>22</v>
      </c>
      <c r="C7" s="7"/>
      <c r="D7" s="7" t="s">
        <v>23</v>
      </c>
      <c r="E7" s="8"/>
      <c r="F7" s="9"/>
      <c r="G7" s="8"/>
      <c r="H7" s="8"/>
      <c r="I7" s="9"/>
      <c r="J7" s="8"/>
      <c r="K7" s="8" t="s">
        <v>25</v>
      </c>
      <c r="L7" s="8">
        <v>3000</v>
      </c>
    </row>
    <row r="8" spans="1:12" ht="30" customHeight="1" thickBot="1" x14ac:dyDescent="0.3">
      <c r="A8" s="7"/>
      <c r="B8" s="7" t="s">
        <v>23</v>
      </c>
      <c r="C8" s="7"/>
      <c r="D8" s="7" t="s">
        <v>24</v>
      </c>
      <c r="E8" s="8"/>
      <c r="F8" s="9"/>
      <c r="G8" s="8"/>
      <c r="H8" s="8"/>
      <c r="I8" s="9"/>
      <c r="J8" s="8"/>
      <c r="K8" s="8" t="s">
        <v>25</v>
      </c>
      <c r="L8" s="8">
        <v>2000</v>
      </c>
    </row>
    <row r="9" spans="1:12" ht="30" customHeight="1" thickBot="1" x14ac:dyDescent="0.3">
      <c r="A9" s="7"/>
      <c r="B9" s="7" t="s">
        <v>24</v>
      </c>
      <c r="C9" s="7"/>
      <c r="D9" s="7" t="s">
        <v>24</v>
      </c>
      <c r="E9" s="8"/>
      <c r="F9" s="9"/>
      <c r="G9" s="8"/>
      <c r="H9" s="8"/>
      <c r="I9" s="9"/>
      <c r="J9" s="8"/>
      <c r="K9" s="8" t="s">
        <v>25</v>
      </c>
      <c r="L9" s="8">
        <v>4000</v>
      </c>
    </row>
    <row r="10" spans="1:12" ht="30" customHeight="1" thickBot="1" x14ac:dyDescent="0.3">
      <c r="A10" s="7"/>
      <c r="B10" s="7"/>
      <c r="C10" s="7"/>
      <c r="D10" s="7"/>
      <c r="E10" s="8"/>
      <c r="F10" s="9"/>
      <c r="G10" s="8"/>
      <c r="H10" s="8"/>
      <c r="I10" s="9"/>
      <c r="J10" s="8"/>
      <c r="K10" s="8"/>
      <c r="L10" s="8"/>
    </row>
    <row r="11" spans="1:12" ht="30" hidden="1" customHeight="1" thickBot="1" x14ac:dyDescent="0.3">
      <c r="A11" s="7"/>
      <c r="B11" s="7"/>
      <c r="C11" s="7"/>
      <c r="D11" s="7"/>
      <c r="E11" s="8"/>
      <c r="F11" s="9"/>
      <c r="G11" s="8"/>
      <c r="H11" s="8"/>
      <c r="I11" s="9"/>
      <c r="J11" s="8"/>
      <c r="K11" s="8"/>
      <c r="L11" s="8"/>
    </row>
    <row r="12" spans="1:12" ht="30" hidden="1" customHeight="1" thickBot="1" x14ac:dyDescent="0.3">
      <c r="A12" s="7"/>
      <c r="B12" s="7"/>
      <c r="C12" s="7"/>
      <c r="D12" s="7"/>
      <c r="E12" s="8"/>
      <c r="F12" s="9"/>
      <c r="G12" s="8"/>
      <c r="H12" s="8"/>
      <c r="I12" s="9"/>
      <c r="J12" s="8"/>
      <c r="K12" s="8"/>
      <c r="L12" s="8"/>
    </row>
    <row r="13" spans="1:12" ht="30" hidden="1" customHeight="1" thickBot="1" x14ac:dyDescent="0.3">
      <c r="A13" s="7"/>
      <c r="B13" s="7"/>
      <c r="C13" s="7"/>
      <c r="D13" s="7"/>
      <c r="E13" s="8"/>
      <c r="F13" s="9"/>
      <c r="G13" s="8"/>
      <c r="H13" s="8"/>
      <c r="I13" s="9"/>
      <c r="J13" s="8"/>
      <c r="K13" s="8"/>
      <c r="L13" s="8"/>
    </row>
    <row r="14" spans="1:12" ht="30" hidden="1" customHeight="1" thickBot="1" x14ac:dyDescent="0.3">
      <c r="A14" s="7"/>
      <c r="B14" s="7"/>
      <c r="C14" s="7"/>
      <c r="D14" s="7"/>
      <c r="E14" s="8"/>
      <c r="F14" s="9"/>
      <c r="G14" s="8"/>
      <c r="H14" s="8"/>
      <c r="I14" s="9"/>
      <c r="J14" s="8"/>
      <c r="K14" s="8"/>
      <c r="L14" s="8"/>
    </row>
    <row r="15" spans="1:12" ht="30" hidden="1" customHeight="1" thickBot="1" x14ac:dyDescent="0.3">
      <c r="A15" s="7"/>
      <c r="B15" s="7"/>
      <c r="C15" s="7"/>
      <c r="D15" s="7"/>
      <c r="E15" s="8"/>
      <c r="F15" s="9"/>
      <c r="G15" s="8"/>
      <c r="H15" s="8"/>
      <c r="I15" s="9"/>
      <c r="J15" s="8"/>
      <c r="K15" s="8"/>
      <c r="L15" s="8"/>
    </row>
    <row r="16" spans="1:12" ht="30" hidden="1" customHeight="1" thickBot="1" x14ac:dyDescent="0.3">
      <c r="A16" s="7"/>
      <c r="B16" s="7"/>
      <c r="C16" s="7"/>
      <c r="D16" s="7"/>
      <c r="E16" s="8"/>
      <c r="F16" s="9"/>
      <c r="G16" s="8"/>
      <c r="H16" s="8"/>
      <c r="I16" s="9"/>
      <c r="J16" s="8"/>
      <c r="K16" s="8"/>
      <c r="L16" s="8"/>
    </row>
    <row r="17" spans="1:12" ht="30" hidden="1" customHeight="1" thickBot="1" x14ac:dyDescent="0.3">
      <c r="A17" s="7"/>
      <c r="B17" s="7"/>
      <c r="C17" s="7"/>
      <c r="D17" s="7"/>
      <c r="E17" s="8"/>
      <c r="F17" s="9"/>
      <c r="G17" s="8"/>
      <c r="H17" s="8"/>
      <c r="I17" s="9"/>
      <c r="J17" s="8"/>
      <c r="K17" s="8"/>
      <c r="L17" s="8"/>
    </row>
    <row r="18" spans="1:12" ht="30" hidden="1" customHeight="1" thickBot="1" x14ac:dyDescent="0.3">
      <c r="A18" s="7"/>
      <c r="B18" s="7"/>
      <c r="C18" s="7"/>
      <c r="D18" s="7"/>
      <c r="E18" s="8"/>
      <c r="F18" s="9"/>
      <c r="G18" s="8"/>
      <c r="H18" s="8"/>
      <c r="I18" s="9"/>
      <c r="J18" s="8"/>
      <c r="K18" s="8"/>
      <c r="L18" s="8"/>
    </row>
    <row r="19" spans="1:12" ht="30" hidden="1" customHeight="1" thickBot="1" x14ac:dyDescent="0.3">
      <c r="A19" s="7"/>
      <c r="B19" s="7"/>
      <c r="C19" s="7"/>
      <c r="D19" s="7"/>
      <c r="E19" s="8"/>
      <c r="F19" s="9"/>
      <c r="G19" s="8"/>
      <c r="H19" s="8"/>
      <c r="I19" s="9"/>
      <c r="J19" s="8"/>
      <c r="K19" s="8"/>
      <c r="L19" s="8"/>
    </row>
    <row r="20" spans="1:12" ht="30" hidden="1" customHeight="1" thickBot="1" x14ac:dyDescent="0.3">
      <c r="A20" s="7"/>
      <c r="B20" s="7"/>
      <c r="C20" s="7"/>
      <c r="D20" s="7"/>
      <c r="E20" s="8"/>
      <c r="F20" s="9"/>
      <c r="G20" s="8"/>
      <c r="H20" s="8"/>
      <c r="I20" s="9"/>
      <c r="J20" s="8"/>
      <c r="K20" s="8"/>
      <c r="L20" s="8"/>
    </row>
    <row r="21" spans="1:12" ht="30" hidden="1" customHeight="1" thickBot="1" x14ac:dyDescent="0.3">
      <c r="A21" s="7"/>
      <c r="B21" s="7"/>
      <c r="C21" s="7"/>
      <c r="D21" s="7"/>
      <c r="E21" s="8"/>
      <c r="F21" s="9"/>
      <c r="G21" s="8"/>
      <c r="H21" s="8"/>
      <c r="I21" s="9"/>
      <c r="J21" s="8"/>
      <c r="K21" s="8"/>
      <c r="L21" s="8"/>
    </row>
    <row r="22" spans="1:12" ht="30" hidden="1" customHeight="1" thickBot="1" x14ac:dyDescent="0.3">
      <c r="A22" s="7"/>
      <c r="B22" s="7"/>
      <c r="C22" s="7"/>
      <c r="D22" s="7"/>
      <c r="E22" s="8"/>
      <c r="F22" s="9"/>
      <c r="G22" s="8"/>
      <c r="H22" s="8"/>
      <c r="I22" s="9"/>
      <c r="J22" s="8"/>
      <c r="K22" s="8"/>
      <c r="L22" s="8"/>
    </row>
    <row r="23" spans="1:12" ht="30" hidden="1" customHeight="1" thickBot="1" x14ac:dyDescent="0.3">
      <c r="A23" s="7"/>
      <c r="B23" s="7"/>
      <c r="C23" s="7"/>
      <c r="D23" s="7"/>
      <c r="E23" s="8"/>
      <c r="F23" s="9"/>
      <c r="G23" s="8"/>
      <c r="H23" s="8"/>
      <c r="I23" s="9"/>
      <c r="J23" s="8"/>
      <c r="K23" s="8"/>
      <c r="L23" s="8"/>
    </row>
    <row r="24" spans="1:12" ht="30" hidden="1" customHeight="1" thickBot="1" x14ac:dyDescent="0.3">
      <c r="A24" s="7"/>
      <c r="B24" s="7"/>
      <c r="C24" s="7"/>
      <c r="D24" s="7"/>
      <c r="E24" s="8"/>
      <c r="F24" s="9"/>
      <c r="G24" s="8"/>
      <c r="H24" s="8"/>
      <c r="I24" s="9"/>
      <c r="J24" s="8"/>
      <c r="K24" s="8"/>
      <c r="L24" s="8"/>
    </row>
    <row r="25" spans="1:12" ht="30" hidden="1" customHeight="1" thickBot="1" x14ac:dyDescent="0.3">
      <c r="A25" s="7"/>
      <c r="B25" s="7"/>
      <c r="C25" s="7"/>
      <c r="D25" s="7"/>
      <c r="E25" s="8"/>
      <c r="F25" s="9"/>
      <c r="G25" s="8"/>
      <c r="H25" s="8"/>
      <c r="I25" s="9"/>
      <c r="J25" s="8"/>
      <c r="K25" s="8"/>
      <c r="L25" s="8"/>
    </row>
    <row r="26" spans="1:12" ht="30" hidden="1" customHeight="1" thickBot="1" x14ac:dyDescent="0.3">
      <c r="A26" s="7"/>
      <c r="B26" s="7"/>
      <c r="C26" s="7"/>
      <c r="D26" s="7"/>
      <c r="E26" s="8"/>
      <c r="F26" s="9"/>
      <c r="G26" s="8"/>
      <c r="H26" s="8"/>
      <c r="I26" s="9"/>
      <c r="J26" s="8"/>
      <c r="K26" s="8"/>
      <c r="L26" s="8"/>
    </row>
    <row r="27" spans="1:12" ht="30" hidden="1" customHeight="1" thickBot="1" x14ac:dyDescent="0.3">
      <c r="A27" s="7"/>
      <c r="B27" s="7"/>
      <c r="C27" s="7"/>
      <c r="D27" s="7"/>
      <c r="E27" s="8"/>
      <c r="F27" s="9"/>
      <c r="G27" s="8"/>
      <c r="H27" s="8"/>
      <c r="I27" s="9"/>
      <c r="J27" s="8"/>
      <c r="K27" s="8"/>
      <c r="L27" s="8"/>
    </row>
    <row r="28" spans="1:12" ht="30" hidden="1" customHeight="1" thickBot="1" x14ac:dyDescent="0.3">
      <c r="A28" s="7"/>
      <c r="B28" s="7"/>
      <c r="C28" s="7"/>
      <c r="D28" s="7"/>
      <c r="E28" s="8"/>
      <c r="F28" s="9"/>
      <c r="G28" s="8"/>
      <c r="H28" s="8"/>
      <c r="I28" s="9"/>
      <c r="J28" s="8"/>
      <c r="K28" s="8"/>
      <c r="L28" s="8"/>
    </row>
    <row r="29" spans="1:12" ht="30" hidden="1" customHeight="1" thickBot="1" x14ac:dyDescent="0.3">
      <c r="A29" s="7"/>
      <c r="B29" s="7"/>
      <c r="C29" s="7"/>
      <c r="D29" s="7"/>
      <c r="E29" s="8"/>
      <c r="F29" s="9"/>
      <c r="G29" s="8"/>
      <c r="H29" s="8"/>
      <c r="I29" s="9"/>
      <c r="J29" s="8"/>
      <c r="K29" s="8"/>
      <c r="L29" s="8"/>
    </row>
    <row r="30" spans="1:12" ht="30" hidden="1" customHeight="1" thickBot="1" x14ac:dyDescent="0.3">
      <c r="A30" s="7"/>
      <c r="B30" s="7"/>
      <c r="C30" s="7"/>
      <c r="D30" s="7"/>
      <c r="E30" s="8"/>
      <c r="F30" s="9"/>
      <c r="G30" s="8"/>
      <c r="H30" s="8"/>
      <c r="I30" s="9"/>
      <c r="J30" s="8"/>
      <c r="K30" s="8"/>
      <c r="L30" s="8"/>
    </row>
    <row r="31" spans="1:12" ht="30" hidden="1" customHeight="1" thickBot="1" x14ac:dyDescent="0.3">
      <c r="A31" s="7"/>
      <c r="B31" s="7"/>
      <c r="C31" s="7"/>
      <c r="D31" s="7"/>
      <c r="E31" s="8"/>
      <c r="F31" s="9"/>
      <c r="G31" s="8"/>
      <c r="H31" s="8"/>
      <c r="I31" s="9"/>
      <c r="J31" s="8"/>
      <c r="K31" s="8"/>
      <c r="L31" s="8"/>
    </row>
    <row r="32" spans="1:12" ht="30" hidden="1" customHeight="1" thickBot="1" x14ac:dyDescent="0.3">
      <c r="A32" s="7"/>
      <c r="B32" s="7"/>
      <c r="C32" s="7"/>
      <c r="D32" s="7"/>
      <c r="E32" s="8"/>
      <c r="F32" s="9"/>
      <c r="G32" s="8"/>
      <c r="H32" s="8"/>
      <c r="I32" s="9"/>
      <c r="J32" s="8"/>
      <c r="K32" s="8"/>
      <c r="L32" s="8"/>
    </row>
    <row r="33" spans="1:12" ht="30" hidden="1" customHeight="1" thickBot="1" x14ac:dyDescent="0.3">
      <c r="A33" s="7"/>
      <c r="B33" s="7"/>
      <c r="C33" s="7"/>
      <c r="D33" s="7"/>
      <c r="E33" s="8"/>
      <c r="F33" s="9"/>
      <c r="G33" s="8"/>
      <c r="H33" s="8"/>
      <c r="I33" s="9"/>
      <c r="J33" s="8"/>
      <c r="K33" s="8"/>
      <c r="L33" s="8"/>
    </row>
    <row r="34" spans="1:12" ht="30" hidden="1" customHeight="1" thickBot="1" x14ac:dyDescent="0.3">
      <c r="A34" s="7"/>
      <c r="B34" s="7"/>
      <c r="C34" s="7"/>
      <c r="D34" s="7"/>
      <c r="E34" s="8"/>
      <c r="F34" s="9"/>
      <c r="G34" s="8"/>
      <c r="H34" s="8"/>
      <c r="I34" s="9"/>
      <c r="J34" s="8"/>
      <c r="K34" s="8"/>
      <c r="L34" s="8"/>
    </row>
    <row r="35" spans="1:12" ht="30" hidden="1" customHeight="1" thickBot="1" x14ac:dyDescent="0.3">
      <c r="A35" s="7"/>
      <c r="B35" s="7"/>
      <c r="C35" s="7"/>
      <c r="D35" s="7"/>
      <c r="E35" s="8"/>
      <c r="F35" s="9"/>
      <c r="G35" s="8"/>
      <c r="H35" s="8"/>
      <c r="I35" s="9"/>
      <c r="J35" s="8"/>
      <c r="K35" s="8"/>
      <c r="L35" s="8"/>
    </row>
    <row r="36" spans="1:12" ht="30" hidden="1" customHeight="1" thickBot="1" x14ac:dyDescent="0.3">
      <c r="A36" s="7"/>
      <c r="B36" s="7"/>
      <c r="C36" s="7"/>
      <c r="D36" s="7"/>
      <c r="E36" s="8"/>
      <c r="F36" s="9"/>
      <c r="G36" s="8"/>
      <c r="H36" s="8"/>
      <c r="I36" s="9"/>
      <c r="J36" s="8"/>
      <c r="K36" s="8"/>
      <c r="L36" s="8"/>
    </row>
    <row r="37" spans="1:12" ht="30" hidden="1" customHeight="1" thickBot="1" x14ac:dyDescent="0.3">
      <c r="A37" s="7"/>
      <c r="B37" s="7"/>
      <c r="C37" s="7"/>
      <c r="D37" s="7"/>
      <c r="E37" s="8"/>
      <c r="F37" s="9"/>
      <c r="G37" s="8"/>
      <c r="H37" s="8"/>
      <c r="I37" s="9"/>
      <c r="J37" s="8"/>
      <c r="K37" s="8"/>
      <c r="L37" s="8"/>
    </row>
    <row r="38" spans="1:12" ht="30" hidden="1" customHeight="1" thickBot="1" x14ac:dyDescent="0.3">
      <c r="A38" s="7"/>
      <c r="B38" s="7"/>
      <c r="C38" s="7"/>
      <c r="D38" s="7"/>
      <c r="E38" s="8"/>
      <c r="F38" s="9"/>
      <c r="G38" s="8"/>
      <c r="H38" s="8"/>
      <c r="I38" s="9"/>
      <c r="J38" s="8"/>
      <c r="K38" s="8"/>
      <c r="L38" s="8"/>
    </row>
    <row r="39" spans="1:12" ht="30" hidden="1" customHeight="1" thickBot="1" x14ac:dyDescent="0.3">
      <c r="A39" s="7"/>
      <c r="B39" s="7"/>
      <c r="C39" s="7"/>
      <c r="D39" s="7"/>
      <c r="E39" s="8"/>
      <c r="F39" s="9"/>
      <c r="G39" s="8"/>
      <c r="H39" s="8"/>
      <c r="I39" s="9"/>
      <c r="J39" s="8"/>
      <c r="K39" s="8"/>
      <c r="L39" s="8"/>
    </row>
    <row r="40" spans="1:12" ht="30" hidden="1" customHeight="1" thickBot="1" x14ac:dyDescent="0.3">
      <c r="A40" s="7"/>
      <c r="B40" s="7"/>
      <c r="C40" s="7"/>
      <c r="D40" s="7"/>
      <c r="E40" s="8"/>
      <c r="F40" s="9"/>
      <c r="G40" s="8"/>
      <c r="H40" s="8"/>
      <c r="I40" s="9"/>
      <c r="J40" s="8"/>
      <c r="K40" s="8"/>
      <c r="L40" s="8"/>
    </row>
    <row r="41" spans="1:12" ht="30" hidden="1" customHeight="1" thickBot="1" x14ac:dyDescent="0.3">
      <c r="A41" s="7"/>
      <c r="B41" s="7"/>
      <c r="C41" s="7"/>
      <c r="D41" s="7"/>
      <c r="E41" s="8"/>
      <c r="F41" s="9"/>
      <c r="G41" s="8"/>
      <c r="H41" s="8"/>
      <c r="I41" s="9"/>
      <c r="J41" s="8"/>
      <c r="K41" s="8"/>
      <c r="L41" s="8"/>
    </row>
    <row r="42" spans="1:12" ht="30" hidden="1" customHeight="1" thickBot="1" x14ac:dyDescent="0.3">
      <c r="A42" s="7"/>
      <c r="B42" s="7"/>
      <c r="C42" s="7"/>
      <c r="D42" s="7"/>
      <c r="E42" s="8"/>
      <c r="F42" s="9"/>
      <c r="G42" s="8"/>
      <c r="H42" s="8"/>
      <c r="I42" s="9"/>
      <c r="J42" s="8"/>
      <c r="K42" s="8"/>
      <c r="L42" s="8"/>
    </row>
    <row r="43" spans="1:12" ht="30" hidden="1" customHeight="1" thickBot="1" x14ac:dyDescent="0.3">
      <c r="A43" s="7"/>
      <c r="B43" s="7"/>
      <c r="C43" s="7"/>
      <c r="D43" s="7"/>
      <c r="E43" s="8"/>
      <c r="F43" s="9"/>
      <c r="G43" s="8"/>
      <c r="H43" s="8"/>
      <c r="I43" s="9"/>
      <c r="J43" s="8"/>
      <c r="K43" s="8"/>
      <c r="L43" s="8"/>
    </row>
    <row r="44" spans="1:12" ht="30" hidden="1" customHeight="1" thickBot="1" x14ac:dyDescent="0.3">
      <c r="A44" s="7"/>
      <c r="B44" s="7"/>
      <c r="C44" s="7"/>
      <c r="D44" s="7"/>
      <c r="E44" s="8"/>
      <c r="F44" s="9"/>
      <c r="G44" s="8"/>
      <c r="H44" s="8"/>
      <c r="I44" s="10"/>
      <c r="J44" s="8"/>
      <c r="K44" s="8"/>
      <c r="L44" s="8"/>
    </row>
    <row r="45" spans="1:12" ht="30" customHeight="1" thickBot="1" x14ac:dyDescent="0.3">
      <c r="A45" s="11"/>
      <c r="B45" s="11"/>
      <c r="C45" s="11"/>
      <c r="D45" s="11"/>
      <c r="E45" s="12"/>
      <c r="F45" s="13"/>
      <c r="G45" s="14"/>
    </row>
    <row r="46" spans="1:12" ht="30" customHeight="1" thickBot="1" x14ac:dyDescent="0.3">
      <c r="E46" s="29" t="s">
        <v>31</v>
      </c>
      <c r="F46" s="30" t="s">
        <v>26</v>
      </c>
      <c r="G46" s="31" t="s">
        <v>27</v>
      </c>
      <c r="H46" s="24" t="s">
        <v>8</v>
      </c>
      <c r="I46" s="15" t="e">
        <f>(SUM(E:E)-SUM(G:G))/SUM(E:E)</f>
        <v>#DIV/0!</v>
      </c>
      <c r="J46" s="16" t="s">
        <v>9</v>
      </c>
      <c r="K46" s="17">
        <f>COUNTIFS(B:B,"&lt;&gt;",K:K,"OUI")+COUNTIFS(D:D,"&lt;&gt;",K:K,"OUI")-COUNTIFS(B:B,"INTERCAB",K:K,"OUI")-COUNTIFS(D:D,"INTERCAB",K:K,"OUI")+COUNTIFS(B:B,"&lt;&gt;",K:K,"NON")+COUNTIFS(D:D,"&lt;&gt;",K:K,"NON")-COUNTIFS(B:B,"INTERCAB",K:K,"NON")-COUNTIFS(D:D,"INTERCAB",K:K,"NON")</f>
        <v>10</v>
      </c>
      <c r="L46" s="18">
        <f>L47+L48</f>
        <v>14000</v>
      </c>
    </row>
    <row r="47" spans="1:12" ht="30" customHeight="1" thickBot="1" x14ac:dyDescent="0.3">
      <c r="E47" s="28" t="s">
        <v>32</v>
      </c>
      <c r="F47" s="32" t="s">
        <v>28</v>
      </c>
      <c r="G47" s="33">
        <v>5000</v>
      </c>
      <c r="H47" s="24" t="s">
        <v>10</v>
      </c>
      <c r="I47" s="19">
        <f>+COUNTIF(A:A,"&lt;&gt;")-3</f>
        <v>0</v>
      </c>
      <c r="J47" s="16" t="s">
        <v>11</v>
      </c>
      <c r="K47" s="17">
        <f>COUNTIFS(B:B,"&lt;&gt;",K:K,"OUI")+COUNTIFS(D:D,"&lt;&gt;",K:K,"OUI")-COUNTIFS(B:B,"INTERCAB",K:K,"OUI")-COUNTIFS(D:D,"INTERCAB",K:K,"OUI")</f>
        <v>0</v>
      </c>
      <c r="L47" s="18">
        <f>SUMIF(K:K,"oui",L:L)</f>
        <v>0</v>
      </c>
    </row>
    <row r="48" spans="1:12" ht="30" customHeight="1" thickBot="1" x14ac:dyDescent="0.3">
      <c r="E48" s="26"/>
      <c r="F48" s="32" t="s">
        <v>30</v>
      </c>
      <c r="G48" s="33">
        <v>3500</v>
      </c>
      <c r="H48" s="24" t="s">
        <v>12</v>
      </c>
      <c r="I48" s="19">
        <f>COUNTIF(K:K,"OUI")+COUNTIF(K:K,"NON")</f>
        <v>5</v>
      </c>
      <c r="J48" s="16" t="s">
        <v>13</v>
      </c>
      <c r="K48" s="17">
        <f>COUNTIFS(B:B,"&lt;&gt;",K:K,"NON")+COUNTIFS(D:D,"&lt;&gt;",K:K,"NON")-COUNTIFS(B:B,"INTERCAB",K:K,"NON")-COUNTIFS(D:D,"INTERCAB",K:K,"NON")</f>
        <v>10</v>
      </c>
      <c r="L48" s="18">
        <f>SUMIF(K:K,"NON",L:L)</f>
        <v>14000</v>
      </c>
    </row>
    <row r="49" spans="5:12" ht="30" customHeight="1" thickBot="1" x14ac:dyDescent="0.3">
      <c r="E49" s="34"/>
      <c r="F49" s="35" t="s">
        <v>29</v>
      </c>
      <c r="G49" s="36">
        <v>3000</v>
      </c>
      <c r="H49" s="25" t="s">
        <v>14</v>
      </c>
      <c r="I49" s="20">
        <f>+COUNTIF(K:K,"ANNULE")</f>
        <v>0</v>
      </c>
      <c r="J49" s="21" t="s">
        <v>15</v>
      </c>
      <c r="K49" s="22">
        <f>COUNTIFS(B:B,"&lt;&gt;",K:K,"ANNULE")+COUNTIFS(D:D,"&lt;&gt;",K:K,"ANNULE")-COUNTIFS(B:B,"INTERCAB",K:K,"ANNULE")-COUNTIFS(D:D,"INTERCAB",K:K,"ANNULE")</f>
        <v>0</v>
      </c>
      <c r="L49" s="23">
        <f>SUMIF(K:K,"ANNULE",L:L)</f>
        <v>0</v>
      </c>
    </row>
    <row r="50" spans="5:12" x14ac:dyDescent="0.25">
      <c r="E50" s="27"/>
      <c r="F50" s="27"/>
      <c r="G50" s="27"/>
    </row>
    <row r="51" spans="5:12" x14ac:dyDescent="0.25">
      <c r="E51" s="27"/>
      <c r="F51" s="27"/>
      <c r="G51" s="27"/>
    </row>
  </sheetData>
  <autoFilter ref="A4:L7">
    <sortState ref="A5:L15">
      <sortCondition ref="F4:F15"/>
    </sortState>
  </autoFilter>
  <mergeCells count="2">
    <mergeCell ref="A1:L1"/>
    <mergeCell ref="A2:L2"/>
  </mergeCells>
  <conditionalFormatting sqref="A5:L44">
    <cfRule type="expression" dxfId="2" priority="1">
      <formula>$K5="NON"</formula>
    </cfRule>
    <cfRule type="expression" dxfId="1" priority="2">
      <formula>$K5="OUI"</formula>
    </cfRule>
    <cfRule type="expression" dxfId="0" priority="3">
      <formula>$K5="ANNULE"</formula>
    </cfRule>
  </conditionalFormatting>
  <pageMargins left="0" right="0" top="0" bottom="0" header="0" footer="0"/>
  <pageSetup paperSize="8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</vt:lpstr>
      <vt:lpstr>Feuil1</vt:lpstr>
      <vt:lpstr>Mai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2021-04-30T14:49:00Z</dcterms:created>
  <dcterms:modified xsi:type="dcterms:W3CDTF">2021-04-30T19:40:54Z</dcterms:modified>
</cp:coreProperties>
</file>